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2375" tabRatio="781"/>
  </bookViews>
  <sheets>
    <sheet name="capa" sheetId="1" r:id="rId1"/>
    <sheet name="bolsas_ofertadas" sheetId="3" r:id="rId2"/>
    <sheet name="programas_faculdade" sheetId="5" r:id="rId3"/>
    <sheet name="bolsas_ofertadas_gráficos" sheetId="4" r:id="rId4"/>
    <sheet name="bolsa monitoria" sheetId="6" r:id="rId5"/>
    <sheet name="bolsa_monitoria_gráficos" sheetId="7" r:id="rId6"/>
    <sheet name="bolsa PEG" sheetId="8" r:id="rId7"/>
    <sheet name="PEG_Gráficos" sheetId="9" r:id="rId8"/>
    <sheet name="bolsa PROLICEN" sheetId="21" r:id="rId9"/>
    <sheet name="PROLICEN_Gráficos" sheetId="22" r:id="rId10"/>
    <sheet name="bolsa PET_discente" sheetId="10" r:id="rId11"/>
    <sheet name="bolsa PET_docente" sheetId="11" r:id="rId12"/>
    <sheet name="PET_Gráficos" sheetId="12" r:id="rId13"/>
    <sheet name="PIBID_Capes_CG_CI_SP_CA_AC" sheetId="13" r:id="rId14"/>
    <sheet name="PIBID_CAPES_Gráficos" sheetId="14" r:id="rId15"/>
    <sheet name="PIBID_Diversidade" sheetId="17" r:id="rId16"/>
    <sheet name="PIBID_Diversidade_Gráficos" sheetId="18" r:id="rId17"/>
    <sheet name="PIBID_UFGD" sheetId="19" r:id="rId18"/>
    <sheet name="PIBID_UFGD_Gráficos" sheetId="20" r:id="rId19"/>
    <sheet name="Atualização do arquivo" sheetId="2" r:id="rId20"/>
  </sheets>
  <externalReferences>
    <externalReference r:id="rId21"/>
    <externalReference r:id="rId22"/>
    <externalReference r:id="rId23"/>
    <externalReference r:id="rId24"/>
  </externalReferences>
  <definedNames>
    <definedName name="_xlnm._FilterDatabase" localSheetId="10">'bolsa PET_discente'!$C$101:$P$135</definedName>
    <definedName name="_xlnm._FilterDatabase" localSheetId="11">'bolsa PET_docente'!$C$61:$P$96</definedName>
    <definedName name="AnoCalendário1" localSheetId="0">'[1]Calendário 2017_Geral'!$A$7</definedName>
    <definedName name="PROGRAMA" localSheetId="19">[2]DADOS!$H$2:$H$13</definedName>
    <definedName name="PROGRAMA">[3]DADOS!$H$2:$H$13</definedName>
  </definedNames>
  <calcPr calcId="144525"/>
</workbook>
</file>

<file path=xl/sharedStrings.xml><?xml version="1.0" encoding="utf-8"?>
<sst xmlns="http://schemas.openxmlformats.org/spreadsheetml/2006/main" count="5093" uniqueCount="364">
  <si>
    <t xml:space="preserve"> </t>
  </si>
  <si>
    <t>Quadro - Histórico do Número de Bolsas Ofertadas pela PROGRAD</t>
  </si>
  <si>
    <t>Programas de Bolsas</t>
  </si>
  <si>
    <t>Bolsa Monitoria</t>
  </si>
  <si>
    <t>Bolsas PROLICEN⁽¹⁾</t>
  </si>
  <si>
    <t>Bolsas Projetos de Ensino - PEG⁽²⁾</t>
  </si>
  <si>
    <t>-</t>
  </si>
  <si>
    <t>Programa Jovens Talentos para Ciência ⁽³⁾</t>
  </si>
  <si>
    <t>Programa Institucional de Apoio ao Laboratório Interdisciplinar de Formação de Educadores (LIFE)⁽⁴⁾</t>
  </si>
  <si>
    <t>Bolsa Monitoria Indígena⁽⁵⁾</t>
  </si>
  <si>
    <t>Fonte: PROGRAD. Org.: DIPLAN/COPLAN/PROAP.</t>
  </si>
  <si>
    <r>
      <rPr>
        <sz val="10"/>
        <color rgb="FF000000"/>
        <rFont val="Arial"/>
        <charset val="134"/>
      </rPr>
      <t xml:space="preserve">Notas: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2007 não houve abertura de Edital para PROLICEN.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</si>
  <si>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2012 não houve abertura de Edital para PEG para execução no ano de 2013  em virtude da greve</t>
    </r>
  </si>
  <si>
    <t>⁽³⁾ O programa Jovens Talentos para Ciência no ano de 2012 e 2013 estava sob a responsabilidade da COPQ/PROPP. Em 2014 passou a responsabilidade da COGRAD/PROGRAD. No ano de 2015 a CAPES não abriu edital para seleção de bolsistas.</t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</si>
  <si>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⁴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O LIFE iniciou suas atividades no ano de 2009. </t>
    </r>
  </si>
  <si>
    <t>⁽⁵⁾ O Programa de Bolsas Monitoria Indígena teve início no segundo semestre de 2016</t>
  </si>
  <si>
    <t>Quadro - Valor Unitário das Bolsas Ofertadas pela PROGRAD</t>
  </si>
  <si>
    <t xml:space="preserve">2011 ⁽¹⁾ </t>
  </si>
  <si>
    <t>Bolsas PROLICEN</t>
  </si>
  <si>
    <t>Bolsas Projetos de Ensino - PEG</t>
  </si>
  <si>
    <t>Programa Jovens Talentos para Ciência</t>
  </si>
  <si>
    <t>Programa Institucional de Apoio ao Laboratório Interdisciplinar de Formação de Educadores (LIFE)</t>
  </si>
  <si>
    <t>Bolsa Monitoria Indígena</t>
  </si>
  <si>
    <r>
      <rPr>
        <sz val="10"/>
        <color rgb="FF000000"/>
        <rFont val="Century Gothic"/>
        <charset val="134"/>
      </rPr>
      <t xml:space="preserve">Notas: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A partir do segundo semestre de 2011 o valor da Bolsa Monitoria passou de  R$ 150,00 para R$ 200,00.</t>
    </r>
  </si>
  <si>
    <t>Quadro - Histórico da Quantidade de Bolsas do Programa de Educação Tutorial (PET)</t>
  </si>
  <si>
    <t>Programa de Educação Tutorial - (PET)</t>
  </si>
  <si>
    <t>Discentes</t>
  </si>
  <si>
    <t>Docentes</t>
  </si>
  <si>
    <t>Total PET</t>
  </si>
  <si>
    <t>Notas: A expansão das bolsas PET ocorreu de duas formas: 1) criação de novos grupos, a partir de Edital da SESu/MEC; 2) expansão do número de bolsas nos grupos já existentes, no limite de 12 bolsas de discentes e 1 de docente por grupo. O número de bolsas PET disponibilizadas foi estabelecido tendo como data de corte 31/12 de cada ano.</t>
  </si>
  <si>
    <t>Quadro - Valor Unitário das Bolsas Ofertadas do Programa de Educação Tutorial (PET)</t>
  </si>
  <si>
    <t>2007 ⁽¹⁾</t>
  </si>
  <si>
    <t xml:space="preserve">2010⁽²⁾ </t>
  </si>
  <si>
    <t xml:space="preserve">2012 ⁽³⁾ </t>
  </si>
  <si>
    <t>2014 ⁽⁴⁾</t>
  </si>
  <si>
    <t>Programa de Educação Tutorial - PET - Discentes</t>
  </si>
  <si>
    <t>Programa de Educação Tutorial - PET - Docentes</t>
  </si>
  <si>
    <t>Notas:</t>
  </si>
  <si>
    <t>⁽¹⁾ Em novembro de 2007 o valor mensal da Bolsa PET - Docente  passou de R$ 1.267,00 para R$ 1.394,00.</t>
  </si>
  <si>
    <t>⁽²⁾ Em maio de 2010 o valor mensal da Bolsa PET - Discente passou de R$ 300,00 para R$ 360,00 e o valor mensal da Bolsa PET - Docente passou de R$ 1.394,00 para R$ 1.800,00.</t>
  </si>
  <si>
    <t>⁽³⁾ Em julho de 2012 o valor mensal da Bolsa PET - Discente passou de R$ 360,00 para R$ 400,00 e o valor mensal da Bolsa PET - Docente passou de R$ 1.800,00 para R$ 2.000,00.</t>
  </si>
  <si>
    <t>⁽⁴⁾ Em abril de 2013 o valor mensal da  Bolsa PET - Docente passou de R$ 2.000,00 para 2.200,00.</t>
  </si>
  <si>
    <t>Quadro - Histórico da Quantidade de Bolsas do (PIBID) - CAPES</t>
  </si>
  <si>
    <t>PIBID (CAPES)</t>
  </si>
  <si>
    <t>Coordenador Institucional</t>
  </si>
  <si>
    <t>Coordenador de área</t>
  </si>
  <si>
    <t>Coordenador de gestão</t>
  </si>
  <si>
    <t>Supervisores</t>
  </si>
  <si>
    <t>Acadêmicos</t>
  </si>
  <si>
    <t>Total PIBID - CAPES</t>
  </si>
  <si>
    <t>Notas: O Programa Institucional De Bolsa De Iniciação à Docência (PIBID) - CAPES teve início no ano de 2009.</t>
  </si>
  <si>
    <t>Quadro - Valor Unitário das Bolsas Ofertadas do (PIBID) - CAPES</t>
  </si>
  <si>
    <t>Quadro - Histórico da Quantidade de Bolsas (PIBID) - Diversidade</t>
  </si>
  <si>
    <t>Programa Institucional De Bolsa De Iniciação à Docência (PIBID) - Diversidade</t>
  </si>
  <si>
    <t>Coordenador de Área</t>
  </si>
  <si>
    <t>Coordenador de Gestão</t>
  </si>
  <si>
    <t>Total PIBID - Diversidade</t>
  </si>
  <si>
    <t>Notas: O Programa Institucional De Bolsa De Iniciação à Docência (PIBID) - Diversidade teve início no ano de 2011. Em Janeiro de 2016 foi extinto a bolsa de Coordenador de Gestão.</t>
  </si>
  <si>
    <t>Quadro - Valor Unitário das Bolsas Ofertadas  do (PIBID) - Diversidade</t>
  </si>
  <si>
    <t>Quadro - Número de bolsistas ativos nos Programas de Bolsas para alunos da Graduação em 2017.</t>
  </si>
  <si>
    <t>Programa de Bolsas</t>
  </si>
  <si>
    <t>Jan/Fev</t>
  </si>
  <si>
    <t>Fev/Mar</t>
  </si>
  <si>
    <t>Mar/Abril</t>
  </si>
  <si>
    <t>Abr/Mai</t>
  </si>
  <si>
    <t>Mai/Jun</t>
  </si>
  <si>
    <t>Jun/Jul</t>
  </si>
  <si>
    <t>Jul/Ago</t>
  </si>
  <si>
    <t>Ago/Set</t>
  </si>
  <si>
    <t>Set/Out</t>
  </si>
  <si>
    <t>Out/Nov</t>
  </si>
  <si>
    <t>Nov/Dez</t>
  </si>
  <si>
    <t>Dez/Jan</t>
  </si>
  <si>
    <t>Programa de Educação Tutorial (PET)</t>
  </si>
  <si>
    <r>
      <rPr>
        <sz val="10"/>
        <color rgb="FF000000"/>
        <rFont val="Century Gothic"/>
        <charset val="134"/>
      </rPr>
      <t>PIBID CAPES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</t>
    </r>
  </si>
  <si>
    <r>
      <rPr>
        <sz val="10"/>
        <color rgb="FF000000"/>
        <rFont val="Century Gothic"/>
        <charset val="134"/>
      </rPr>
      <t xml:space="preserve">PIBID Diversidade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</t>
    </r>
  </si>
  <si>
    <t>Total Geral</t>
  </si>
  <si>
    <r>
      <rPr>
        <sz val="10"/>
        <rFont val="Century Gothic"/>
        <charset val="134"/>
      </rPr>
      <t xml:space="preserve"> Nota: 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 Em Out/17, Nov/17 e Dez/17 não disponível a informação para os dados de bolsas do PIBID - CAPES.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</si>
  <si>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 Os dados consolidados apresentam divergências para modalidade Acadêmicos. A fim de sanarmos as inconsistências, foi solicitado para a Coordenação Institucional do Programa a verificação das informações, porém mesmo após várias tentativas de contato, não houve o retorno da correção das informações.</t>
    </r>
  </si>
  <si>
    <t>Quadro - Valor Total Pago aos bolsistas ativos nos Programas de Bolsas para alunos da Graduação em 2017.</t>
  </si>
  <si>
    <t>...</t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</si>
  <si>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Os dados consolidados apresentam divergências para modalidade Acadêmicos. A fim de sanarmos as inconsistências, foi solicitado para a Coordenadora Institucional do Programa a verificação das informações, porém mesmo após várias tentativas de contato Coordenadora Institucional do Programa não tivemos o retorno da correção das informações.</t>
    </r>
  </si>
  <si>
    <t>Quadro - Número de bolsistas ativos nos Programas de Bolsas para alunos da Graduação em 2017, por faculdade.</t>
  </si>
  <si>
    <t>Faculdade do aluno</t>
  </si>
  <si>
    <t>FACALE</t>
  </si>
  <si>
    <t>FACE</t>
  </si>
  <si>
    <t>EAD</t>
  </si>
  <si>
    <t>FACET</t>
  </si>
  <si>
    <t>FADIR</t>
  </si>
  <si>
    <t>FAED</t>
  </si>
  <si>
    <t>FAEN</t>
  </si>
  <si>
    <t>FAIND</t>
  </si>
  <si>
    <t>FCA</t>
  </si>
  <si>
    <t>FCBA</t>
  </si>
  <si>
    <t>FCH</t>
  </si>
  <si>
    <t>FCS</t>
  </si>
  <si>
    <t>Nota: Em Out/17, Nov/17 e Dez/17 não disponível a informação para os dados de bolsas do PIBID - CAPES.</t>
  </si>
  <si>
    <t>Quadro - Valor total Pago aos bolsistas da Gradução nos meses em que exerceram atividade em 2017, por faculdade.</t>
  </si>
  <si>
    <t>Quadro - Número de bolsistas ativos no Programa de Monitoria por mês e faculdade do monitor em 2017, por faculdade.</t>
  </si>
  <si>
    <r>
      <rPr>
        <b/>
        <sz val="10"/>
        <rFont val="Century Gothic"/>
        <charset val="134"/>
      </rPr>
      <t>Abr/Mai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</si>
  <si>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r>
      <rPr>
        <b/>
        <sz val="10"/>
        <rFont val="Century Gothic"/>
        <charset val="134"/>
      </rPr>
      <t>Ago/Set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</si>
  <si>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r>
      <rPr>
        <sz val="10"/>
        <rFont val="Century Gothic"/>
        <charset val="134"/>
      </rPr>
      <t xml:space="preserve">Nota: 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Término do edital 11/2016 em 08/04/2017.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</si>
  <si>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 Término do edital 30/2017 em 30/08/2017</t>
    </r>
  </si>
  <si>
    <t>Quadro - Número de voluntários ativos no Programa de Monitoria por mês e curso em 2017, por faculdade.</t>
  </si>
  <si>
    <t>Quadro - Número de bolsistas ativos no Programa de Monitoria Indígena por mês e faculdade do monitor em 2017, por faculdade.</t>
  </si>
  <si>
    <r>
      <rPr>
        <b/>
        <sz val="10"/>
        <rFont val="Century Gothic"/>
        <charset val="134"/>
      </rPr>
      <t xml:space="preserve">Abr/Mai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</si>
  <si>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Set/Out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</si>
  <si>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Término do edital de 17/2016 em 15/04/2017. 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</si>
  <si>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>Término do edital 05/2017 em 06/09/2017 , após esse período o programa não teve continuidade.</t>
    </r>
  </si>
  <si>
    <t>Quadro - Número de bolsistas ativos no Projetos de Ensino de Gradução (PEG) por mês e faculdade do monitor em 2017, por faculdade.</t>
  </si>
  <si>
    <r>
      <rPr>
        <sz val="10"/>
        <rFont val="Century Gothic"/>
        <charset val="134"/>
      </rPr>
      <t xml:space="preserve">Nota: 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Término do edital 3/2016 em 08/04/2017.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</si>
  <si>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Início do edital 02/2017  em 02/05/2017.</t>
    </r>
  </si>
  <si>
    <t>Quadro - Número de voluntários ativos no Projetos de Ensino de Gradução (PEG) por mês e curso em 2017, por faculdade.</t>
  </si>
  <si>
    <t>Quadro - Número de bolsistas ativos no Programa de Educação Tutorial (PET) - Discentes por mês e faculdade do monitor em 2017, por faculdade.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</si>
  <si>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</si>
  <si>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</si>
  <si>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</si>
  <si>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</si>
  <si>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</si>
  <si>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</si>
  <si>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</si>
  <si>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</si>
  <si>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</si>
  <si>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</si>
  <si>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</si>
  <si>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</si>
  <si>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Nota: </t>
  </si>
  <si>
    <t>Quadro - Número de voluntários ativos no Programa de Educação Tutorial (PET) por mês e curso em 2017, por faculdade.</t>
  </si>
  <si>
    <t>Nota:</t>
  </si>
  <si>
    <t>Quadro - Bolsistas ativos no PIBID CAPES  por mês e faculdade do monitor em 2017, por faculdade.</t>
  </si>
  <si>
    <t>Quadro - Número de bolsistas ativos no PIBID Diversidade  por mês e faculdade do monitor em 2017, por faculdade.</t>
  </si>
  <si>
    <r>
      <rPr>
        <b/>
        <sz val="10"/>
        <color rgb="FF000000"/>
        <rFont val="Century Gothic"/>
        <charset val="134"/>
      </rPr>
      <t xml:space="preserve">Total Geral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</si>
  <si>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r>
      <rPr>
        <sz val="10"/>
        <color rgb="FF000000"/>
        <rFont val="Century Gothic"/>
        <charset val="134"/>
      </rPr>
      <t xml:space="preserve">Nota: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 Os dados consolidados apresentam divergências para modalidade Acadêmicos. A fim de sanarmos as inconsistências, foi solicitado para a Coordenação Institucional do Programa a verificação das informações, porém mesmo após várias tentativas de contato, não houve o retorno da correção das informações.</t>
    </r>
  </si>
  <si>
    <t>Quadro - Número de bolsistas ativos do PROLICEN  por mês e faculdade do monitor em 2017, por faculdade.</t>
  </si>
  <si>
    <r>
      <rPr>
        <b/>
        <sz val="10"/>
        <rFont val="Century Gothic"/>
        <charset val="134"/>
      </rPr>
      <t xml:space="preserve">Ago/Set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</si>
  <si>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Set/Out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</si>
  <si>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>Término do edital 10/2016 em 10/08/2017. Prorrogação de três bolsistas do Edital 10/2016, com vigência de 10 meses.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</si>
  <si>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Início do edital 07/2017 em 11/09/2017.</t>
    </r>
  </si>
  <si>
    <t>Quadro - Número de Bolsistas do Programa Institucional de Apoio ao Laboratório Interdisciplinar de Formação de Educadores (LIFE) ativos em 2017, por faculdade.</t>
  </si>
  <si>
    <t>Quadro - Valor total Pago aos bolsistas do Programa de Monitoria nos meses em que exerceram atividade em 2017, por faculdade.</t>
  </si>
  <si>
    <r>
      <rPr>
        <b/>
        <sz val="10"/>
        <rFont val="Century Gothic"/>
        <charset val="134"/>
      </rPr>
      <t>Abr/Mai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</si>
  <si>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Ago/Set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</si>
  <si>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t>Total</t>
  </si>
  <si>
    <t>Quadro - Valor total Pago aos bolsistas do Monitoria Indígena nos meses em que exerceram atividade em 2017, por faculdade.</t>
  </si>
  <si>
    <t>Quadro - Valor total Pago aos bolsistas alunos do Programa de Educação Tutorial (PET) nos meses em que exerceram atividade em 2017, por faculdade.</t>
  </si>
  <si>
    <t>Quadro - Valor total Pago aos bolsistas do Projetos de Ensino de Gradução (PEG) nos meses em que exerceram atividade em 2017, por faculdade.</t>
  </si>
  <si>
    <r>
      <rPr>
        <b/>
        <sz val="10"/>
        <rFont val="Century Gothic"/>
        <charset val="134"/>
      </rPr>
      <t xml:space="preserve">Abr/Mai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</si>
  <si>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r>
      <rPr>
        <b/>
        <sz val="10"/>
        <rFont val="Century Gothic"/>
        <charset val="134"/>
      </rPr>
      <t>Mai/Jun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</si>
  <si>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t>Quadro - Valor total Pago aos bolsistas alunos do PIBID CAPES nos meses em que exerceram atividade em 2017, por faculdade.</t>
  </si>
  <si>
    <t>....</t>
  </si>
  <si>
    <t>Quadro - Valor total Pago aos bolsistas alunos do PIBID Diversidade nos meses em que exerceram atividade em 2017, por faculdade.</t>
  </si>
  <si>
    <r>
      <rPr>
        <b/>
        <sz val="10"/>
        <color rgb="FF000000"/>
        <rFont val="Century Gothic"/>
        <charset val="134"/>
      </rPr>
      <t>Total Geral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</si>
  <si>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 Os dados consolidados apresentam divergências para modalidade Acadêmicos.  A fim de sanarmos as inconsistências, foi solicitado para a Coordenação Institucional do Programa a verificação das informações, porém mesmo após várias tentativas de contato, não houve o retorno da correção das informações.</t>
    </r>
  </si>
  <si>
    <t>Quadro - Valor total Pago aos bolsistas do PROLICEN nos meses em que exerceram atividade em 2017, por faculdade.</t>
  </si>
  <si>
    <r>
      <rPr>
        <b/>
        <sz val="10"/>
        <rFont val="Century Gothic"/>
        <charset val="134"/>
      </rPr>
      <t>Ago/Set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</si>
  <si>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t>Quadro - Valor total Pago aos Bolsistas do Programa Institucional de Apoio ao Laboratório Interdisciplinar de Formação de Educadores (LIFE) ativos em 2017, por faculdade.</t>
  </si>
  <si>
    <t>Histórico da Quantidade de Bolsas Ofertadas na Monitoria.</t>
  </si>
  <si>
    <t>Histórico da Quantidade de Bolsas Ofertadas do PROLICEN.</t>
  </si>
  <si>
    <t>Histórico da Quantidade de Bolsas Ofertadas do PEG.</t>
  </si>
  <si>
    <t>Histórico da Quantidade Total de Bolsas Ofertadas no LIFE.</t>
  </si>
  <si>
    <t>Histórico da Quantidade de Bolsas Ofertadas do PET.</t>
  </si>
  <si>
    <t>Histórico da Quantidade de Bolsas ofertadas do PIBID (CAPES).</t>
  </si>
  <si>
    <t>Histórico da Quantidade de Bolsas ofertadas do PIBID (Diversidade).</t>
  </si>
  <si>
    <t>Quadro -  Número de alunos (Bolsistas da Monitoria e Monitoria indígena + Voluntários) que participaram do Programa de Monitoria em 2017, por faculdade e curso.</t>
  </si>
  <si>
    <t>Faculdade do Monitor</t>
  </si>
  <si>
    <t>Curso do Monitor</t>
  </si>
  <si>
    <r>
      <rPr>
        <b/>
        <sz val="10"/>
        <rFont val="Century Gothic"/>
        <charset val="134"/>
      </rPr>
      <t xml:space="preserve">Ago/Set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</si>
  <si>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t>ARTES CÊNICAS</t>
  </si>
  <si>
    <t>LETRAS</t>
  </si>
  <si>
    <t>ADMINISTRAÇÃO</t>
  </si>
  <si>
    <t>CIÊNCIAS CONTÁBEIS</t>
  </si>
  <si>
    <t>CIÊNCIAS ECONÔMICAS</t>
  </si>
  <si>
    <t>ENGENHARIA DE COMPUTAÇÃO</t>
  </si>
  <si>
    <t>FÍSICA</t>
  </si>
  <si>
    <t>MATEMÁTICA</t>
  </si>
  <si>
    <t>QUÍMICA</t>
  </si>
  <si>
    <t>SISTEMAS DE INFORMAÇÃO</t>
  </si>
  <si>
    <t>DIREITO</t>
  </si>
  <si>
    <t>RELAÇÕES INTERNACIONAIS</t>
  </si>
  <si>
    <t>EDUCAÇÃO FÍSICA</t>
  </si>
  <si>
    <t>PEDAGOGIA</t>
  </si>
  <si>
    <t>ENGENHARIA CIVIL</t>
  </si>
  <si>
    <t>ENGENHARIA DE ALIMENTOS</t>
  </si>
  <si>
    <t>ENGENHARIA DE ENERGIA</t>
  </si>
  <si>
    <t>ENGENHARIA DE PRODUÇÃO</t>
  </si>
  <si>
    <t>ENGENHARIA MECÂNICA</t>
  </si>
  <si>
    <t>EDUCAÇÃO DO CAMPO</t>
  </si>
  <si>
    <t>LICENCIATURA INDÍGENA</t>
  </si>
  <si>
    <t>AGRONOMIA</t>
  </si>
  <si>
    <t>ENGENHARIA AGRÍCOLA</t>
  </si>
  <si>
    <t>ENGENHARIA DE AQUICULTURA</t>
  </si>
  <si>
    <t>ZOOTECNIA</t>
  </si>
  <si>
    <t>BIOTECNOLOGIA</t>
  </si>
  <si>
    <t xml:space="preserve">CIÊNCIAS BIOLÓGICAS </t>
  </si>
  <si>
    <t>GESTÃO AMBIENTAL</t>
  </si>
  <si>
    <t>CIÊNCIAS SOCIAIS</t>
  </si>
  <si>
    <t>GEOGRAFIA</t>
  </si>
  <si>
    <t xml:space="preserve">HISTÓRIA </t>
  </si>
  <si>
    <t>PSICOLOGIA</t>
  </si>
  <si>
    <t>MEDICINA</t>
  </si>
  <si>
    <t>NUTRIÇÃO</t>
  </si>
  <si>
    <r>
      <rPr>
        <sz val="10"/>
        <rFont val="Century Gothic"/>
        <charset val="134"/>
      </rPr>
      <t xml:space="preserve">Nota: 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Término do edital.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</si>
  <si>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 Término do edital.</t>
    </r>
  </si>
  <si>
    <t>Quadro - Número de bolsistas ativos no Programa de Monitoria em 2017, por faculdade e curso.</t>
  </si>
  <si>
    <r>
      <rPr>
        <b/>
        <sz val="10"/>
        <rFont val="Century Gothic"/>
        <charset val="134"/>
      </rPr>
      <t xml:space="preserve">Ago/Set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</si>
  <si>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t>Quadro - Número de voluntários ativos no Programa de Monitoria em 2017, por faculdade e cursos.</t>
  </si>
  <si>
    <t>Mar/Abr</t>
  </si>
  <si>
    <r>
      <rPr>
        <b/>
        <sz val="10"/>
        <rFont val="Century Gothic"/>
        <charset val="134"/>
      </rPr>
      <t>Ago/Set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 </t>
    </r>
  </si>
  <si>
    <t>Quadro - Valor total Pago aos bolsistas nos meses em que exerceram atividade em 2017, por faculdade e curso.</t>
  </si>
  <si>
    <r>
      <rPr>
        <b/>
        <sz val="10"/>
        <rFont val="Century Gothic"/>
        <charset val="134"/>
      </rPr>
      <t>Jan/Fev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</si>
  <si>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Abr/Mai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</si>
  <si>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Jul/Ago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³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</si>
  <si>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Ago/Set</t>
    </r>
    <r>
      <rPr>
        <b/>
        <sz val="10"/>
        <rFont val="Times New Roman"/>
        <charset val="134"/>
      </rPr>
      <t>⁽⁴⁾</t>
    </r>
  </si>
  <si>
    <r>
      <rPr>
        <b/>
        <sz val="10"/>
        <rFont val="Century Gothic"/>
        <charset val="134"/>
      </rPr>
      <t>Dez/Jan</t>
    </r>
    <r>
      <rPr>
        <b/>
        <sz val="10"/>
        <rFont val="Times New Roman"/>
        <charset val="134"/>
      </rPr>
      <t>⁽⁴⁾</t>
    </r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</si>
  <si>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Os bolsistas que exerceram atividade nos mês de Dez/2016 referente ao período de 11 a 18/12/2017, Jan/2017 referente ao período de 22 a 31/01/2016 e Fev/17 de 01 a 09/02/2017), receberam por esses períodos o valor referente a uma bolsa no mês de Jan/Fev de 2017. Não foi realizado pagamento devido ao período de recesso de final em Dez/Jan de 2017, porém nesse período existiu bolsistas ativos 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</si>
  <si>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Término do edital 11/2016 em 08/04/2017.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</si>
  <si>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Foi realizado o pagamento referente a dois períodos  de 11/07/2017 a 10/08/2017 e de 11/08/2017 e 30/08/2017.</t>
    </r>
  </si>
  <si>
    <r>
      <rPr>
        <sz val="10"/>
        <color rgb="FF000000"/>
        <rFont val="Times New Roman"/>
        <charset val="134"/>
      </rPr>
      <t>⁽⁴⁾</t>
    </r>
    <r>
      <rPr>
        <sz val="10"/>
        <color rgb="FF000000"/>
        <rFont val="Century Gothic"/>
        <charset val="134"/>
      </rPr>
      <t xml:space="preserve">  Término do edital 30/2017 em 30/08/2017</t>
    </r>
  </si>
  <si>
    <r>
      <rPr>
        <sz val="10"/>
        <color rgb="FF000000"/>
        <rFont val="Times New Roman"/>
        <charset val="134"/>
      </rPr>
      <t>⁽⁵⁾</t>
    </r>
    <r>
      <rPr>
        <sz val="10"/>
        <color rgb="FF000000"/>
        <rFont val="Century Gothic"/>
        <charset val="134"/>
      </rPr>
      <t xml:space="preserve"> Devido ao recesso de final de ano em Dez/Jan não teve pagamento referente ao período, porém neste período existiram bolsistas ativos.</t>
    </r>
  </si>
  <si>
    <t>Quadro - Número de bolsistas ativos no Programa de Monitoria indígena em 2017, por faculdade e curso.</t>
  </si>
  <si>
    <t>Quadro - Valor total Pago aos Bolsistas de Monitoria indígena nos meses em que exerceram atividade em 2017, por faculdade e curso.</t>
  </si>
  <si>
    <t>Número de Bolsistas ativos no Programa de Monitoria em 2017, por mês.</t>
  </si>
  <si>
    <t>Número de Voluntários ativos no Programa de Monitoria em 2017, por mês.</t>
  </si>
  <si>
    <t>Valor total Pago aos bolsistas de monitoria 2017, por mês.</t>
  </si>
  <si>
    <t>Número de Bolsistas ativos no Programa de Monitoria indígena em 2017, por mês.</t>
  </si>
  <si>
    <t>Número de Alunos (Bolsistas da Monitoria e Monitoria indígena + Voluntários) ativos que participaram do Programa de Monitoria em dez/17 a jan/18,  por curso do monitor.</t>
  </si>
  <si>
    <t>Valor total Pago aos Bolsistas da monitoria em 2017, por curso do monitor.</t>
  </si>
  <si>
    <t>Valor total Pago aos Bolsistas de Monitoria indígena nos meses em que exerceram atividade em 2017, por mês.</t>
  </si>
  <si>
    <t>Quadro -  Número de alunos (Bolsistas + Voluntários) ativos que participaram dos Projetos de Ensino de Graduação em 2017, por faculdade e curso.</t>
  </si>
  <si>
    <t>Faculdade</t>
  </si>
  <si>
    <t>Curso do Aluno</t>
  </si>
  <si>
    <r>
      <t xml:space="preserve">Abr/Mai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</si>
  <si>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>Mai/Jun</t>
    </r>
  </si>
  <si>
    <t>LETRAS LIBRAS</t>
  </si>
  <si>
    <r>
      <t xml:space="preserve">Nota: 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Término do edital 3/2016 em 08/04/2017.</t>
    </r>
  </si>
  <si>
    <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Início do edital 02/2017  em 02/05/2017.</t>
    </r>
  </si>
  <si>
    <t>Quadro - Número de bolsistas ativos nos Projetos de Ensino de Gradução (PEG) em 2017, por faculdade e curso.</t>
  </si>
  <si>
    <t>Bolsista</t>
  </si>
  <si>
    <t>Quadro - Número de voluntários ativos nos Projetos de Ensino de Gradução (PEG) em 2017, por faculdade e curso.</t>
  </si>
  <si>
    <t>Voluntário</t>
  </si>
  <si>
    <t>Quadro - Valor total Pago aos bolsistas do PEG em 2017, por faculdade e curso.</t>
  </si>
  <si>
    <r>
      <t>Total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³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</si>
  <si>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O quantitativo de bolsas pagas é menor que o número de bolsistas ativos, o pagamento da bolsa só é realizado quando o aluno entrega a folha de frequência. Também durante o ano, podem existir cancelamentos de projetos.</t>
    </r>
  </si>
  <si>
    <t>Número de alunos ativos ( Bolsistas + Voluntários) do PEG em 2017, por mês.</t>
  </si>
  <si>
    <t>Número de Alunos (Bolsistas+Voluntários) ativos do PEG em dez/17,  por curso.</t>
  </si>
  <si>
    <t>Valor Total Pago aos Bolsistas do PEG em 2017, por curso.</t>
  </si>
  <si>
    <t>Valor total Pago aos bolsista do PEG em 2017, por mês.</t>
  </si>
  <si>
    <t>Quadro -  Número de alunos (Bolsistas + Voluntários) ativos que participaram do Programa de Projetos de Pesquisa na Licenciatura (PROLICEN) em 2017, por faculdade e curso.</t>
  </si>
  <si>
    <t>Ago/Set ⁽¹⁾</t>
  </si>
  <si>
    <t>Set/Out⁽²⁾</t>
  </si>
  <si>
    <t>Quadro - Número de bolsistas ativos no Programa de Projetos de Pesquisa na Licenciatura (PROLICEN) em 2017, por faculdade e curso.</t>
  </si>
  <si>
    <t>Nota: ⁽¹⁾Término do edital 10/2016 em 10/08/2017. Prorrogação de três bolsistas do Edital 10/2016, com vigência de 10 meses.</t>
  </si>
  <si>
    <t>⁽²⁾ Início do edital 07/2017 em 11/09/2017.</t>
  </si>
  <si>
    <t>Quadro - Número de voluntários ativos no Programa de Projetos de Pesquisa na Licenciatura (PROLICEN) em 2017, por faculdade e curso.</t>
  </si>
  <si>
    <t>Quadro - Valor total Pago aos bolsistas do Programa de Projetos de Pesquisa na Licenciatura (PROLICEN) em 2017, por faculdade e curso.</t>
  </si>
  <si>
    <t>Número de alunos ativos ( Bolsistas + Voluntários) do PROLICEN em 2017, por mês.</t>
  </si>
  <si>
    <t>Número de Alunos (Bolsistas+Voluntários) ativos do PROLICEN em dez/17,  por curso.</t>
  </si>
  <si>
    <t>Valor Total Pago aos Bolsistas do PROLICEN em 2017, por curso.</t>
  </si>
  <si>
    <t>Valor total Pago aos bolsista do PROLICEN em 2017, por mês.</t>
  </si>
  <si>
    <t>Quadro - Número de alunos ativos ( Bolsistas + Voluntários) que participaram do Programa de Educação Tutorial (PET) em 2017, por faculdade e curso.</t>
  </si>
  <si>
    <t>Quadro - Número de bolsistas alunos ativos no Programa de Educação Tutorial (PET) em 2017, por faculdade e curso.</t>
  </si>
  <si>
    <t>Quadro - Número de alunos voluntários ativos no Programa de Educação Tutorial (PET) em 2017, por faculdade e curso.</t>
  </si>
  <si>
    <t>Quadro - Valor total Pago aos bolsistas alunos do Programa de Educação Tutorial (PET)  nos meses em que exerceram atividade em 2017, por faculdade e curso.</t>
  </si>
  <si>
    <t>Quadro - Número de bolsistas docentes ativos no Programa de Educação Tutorial (PET) em 2017, por faculdade e curso.</t>
  </si>
  <si>
    <t>Curso do Bolsistas</t>
  </si>
  <si>
    <t>Quadro - Valor total Pago aos bolsistas docentes  no Programa de Educação Tutorial (PET) em 2017, por faculdade e curso.</t>
  </si>
  <si>
    <t>Letras Libras</t>
  </si>
  <si>
    <t>Número de bolsas ofertadas do PET em 2017, por modalidade.</t>
  </si>
  <si>
    <t>Número de alunos ( Bolsistas + Voluntários) ativos do Programa de Educação Tutorial (PET) em 2017, por mês.</t>
  </si>
  <si>
    <t>Valor total Pago aos bolsista do PET Discentes em 2017, por mês.</t>
  </si>
  <si>
    <t>Número de alunos (Bolsistas+Voluntários) ativos do PET Discente em dez/17,  por curso do aluno.</t>
  </si>
  <si>
    <t>Número de Bolsistas ativos do PET Discente em dez/17,  por curso do aluno.</t>
  </si>
  <si>
    <t>Valor Total Pago aos bolsistas do PET Discentes em 2017, por curso do aluno.</t>
  </si>
  <si>
    <t xml:space="preserve"> Número de Bolsistas ativos do PET Docentes em 2017, por mês.</t>
  </si>
  <si>
    <t>Número de Bolsistas ativos do PET Docentes em dez/17, por curso.</t>
  </si>
  <si>
    <t>Valor Total Pago aos Bolsistas Acadêmicos do PET Docentes em 2017, por curso.</t>
  </si>
  <si>
    <t>Valor total Pago aos bolsista do PET Docentes em 2017, por mês.</t>
  </si>
  <si>
    <t>Quadro - Número de bolsistas ativos do PIBID CAPES ativos em 2017, por modalidade.</t>
  </si>
  <si>
    <t>Modalidade</t>
  </si>
  <si>
    <t xml:space="preserve">Coordenador de Gestão                             </t>
  </si>
  <si>
    <t xml:space="preserve">Coordenador Institucional                         </t>
  </si>
  <si>
    <t xml:space="preserve">Coordenador de Área    </t>
  </si>
  <si>
    <t xml:space="preserve">Supervisão             </t>
  </si>
  <si>
    <t>Nota: Em Out/17, Nov/17 e Dez/17 não disponível a informação.</t>
  </si>
  <si>
    <t>Quadro -  Valor total Pago aos bolsistas do PIBID CAPES em 2017, por modalidade.</t>
  </si>
  <si>
    <t xml:space="preserve">Coordenador Institucional      </t>
  </si>
  <si>
    <t>Quadro - Número de bolsistas docentes do PIBID CAPES (Coordenadores de Área) ativos em 2017, por projeto.</t>
  </si>
  <si>
    <t>NOME DO PROJETO</t>
  </si>
  <si>
    <t>Pibid / UFGD / Biologia / Campus Dourados - Unidade II</t>
  </si>
  <si>
    <t>Pibid / UFGD / Ciências Sociais / Campus Dourados - Unidade II</t>
  </si>
  <si>
    <t>Pibid / UFGD / Educação Física / Campus Dourados - Unidade II</t>
  </si>
  <si>
    <t>Pibid / UFGD / Geografia / Campus Dourados - Unidade II</t>
  </si>
  <si>
    <t>Pibid / UFGD / História / Campus Dourados - Unidade II</t>
  </si>
  <si>
    <t>Pibid / UFGD / Informática / Polo UAB MIRANDA - COAHB</t>
  </si>
  <si>
    <t>Pibid / UFGD / Letras - Libras / Polo UAB RIO BRILHANTE - ZONA RURAL</t>
  </si>
  <si>
    <t>Pibid / UFGD / Letras - Português / Campus Dourados - Unidade II</t>
  </si>
  <si>
    <t>Pibid / UFGD / Matemática / Campus Dourados - Unidade II</t>
  </si>
  <si>
    <t>Pibid / UFGD / Pedagogia / Campus Dourados - Unidade II</t>
  </si>
  <si>
    <t>Pibid / UFGD / Pedagogia / Polo UAB BATAGUASSU - JARDIM SANTA MARIA</t>
  </si>
  <si>
    <t>Pibid / UFGD / Psicologia / Campus Dourados - Unidade II</t>
  </si>
  <si>
    <t>Pibid / UFGD / Química / Campus Dourados - Unidade II</t>
  </si>
  <si>
    <t>Pibid / UFGD / Teatro / Campus Dourados - Unidade II</t>
  </si>
  <si>
    <t>Quadro - Valor total Pago aos bolsistas docentes (Coordenadores de Área) em 2017, por projeto.</t>
  </si>
  <si>
    <t>Quadro - Número de bolsistas docentes do PIBID CAPES (Supervisores) ativos em 2017, por projeto.</t>
  </si>
  <si>
    <t>Quadro - Valor Total pago aos bolsistas docentes do PIBID CAPES (Supervisores) ativos em 2017, por projeto.</t>
  </si>
  <si>
    <t>Quadro - Número de bolsistas Acadêmicos do PIBID CAPES ativos em 2017, por projeto.</t>
  </si>
  <si>
    <t>Quadro - Valor Total pago aos bolsistas Acadêmicos do PIBID CAPES  em 2017, por projeto.</t>
  </si>
  <si>
    <t>Quadro - Número de bolsistas Acadêmicos do PIBID CAPES ativos em 2017, por faculdade e curso.</t>
  </si>
  <si>
    <t>LICENCIATURA EM COMPUTAÇÃO</t>
  </si>
  <si>
    <t>LICENCIATURA EM PEDAGOGIA</t>
  </si>
  <si>
    <t>Quadro - Valor total Pago aos bolsistas acadêmicos do PIBID CAPES em 2017, por falculdade e curso.</t>
  </si>
  <si>
    <t>Número de bolsas ofertadas do PIBID CAPES em 2017, por modalidade.</t>
  </si>
  <si>
    <t xml:space="preserve"> Número de bolsistas ativos do PIBID CAPES ativos em 2017, por mês.</t>
  </si>
  <si>
    <t>Valor total Pago aos bolsistas do PIBID CAPES em 2017, por mês.</t>
  </si>
  <si>
    <t>Número de bolsistas docentes do PIBID CAPES (Coordenadores de Área) ativos em 2017, por mês.</t>
  </si>
  <si>
    <t>Número de bolsistas docentes do PIBID CAPES (Supervisores) ativos em 2017, por mês.</t>
  </si>
  <si>
    <t>Número de bolsistas Acadêmicos do PIBID CAPES ativos em 2017, por mês.</t>
  </si>
  <si>
    <t>Valor Total Pago aos bolsistas docentes do PIBID CAPES (Coordenadores de Área) em 2017, por mês.</t>
  </si>
  <si>
    <t>Valor Total Pago aos bolsistas docentes do PIBID CAPES (Supervisores) em 2017, por mês.</t>
  </si>
  <si>
    <t>Valor Total Pago aos Bolsistas Acadêmicos do PIBID CAPES em 2017, por mês.</t>
  </si>
  <si>
    <t>Número de bolsistas docentes do PIBID CAPES (Coordenadores de Gestão e Institucional) ativos em 2017, por mês.</t>
  </si>
  <si>
    <t>Valor Total Pago aos docentes do PIBID CAPES (Coordenadores de Gestão) ativos em 2017, por mês.</t>
  </si>
  <si>
    <t>Valor Total Pago ao docente do PIBID CAPES (Coordenador Institucional) ativos em 2017, por mês.</t>
  </si>
  <si>
    <t>Quadro -  Número de bolsistas ativos no PIBID Diversidade em 2017, por modaliade.</t>
  </si>
  <si>
    <t xml:space="preserve">Acadêmicos⁽¹⁾ </t>
  </si>
  <si>
    <t>Total PIBID</t>
  </si>
  <si>
    <r>
      <rPr>
        <sz val="10"/>
        <color rgb="FF000000"/>
        <rFont val="Century Gothic"/>
        <charset val="134"/>
      </rPr>
      <t xml:space="preserve">Notas: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Os dados consolidados apresentam divergências para modalidade Acadêmicos.  A fim de sanarmos as inconsistências, foi solicitado para a Coordenação Institucional do Programa a verificação das informações, porém mesmo após várias tentativas de contato, não houve o retorno da correção das informações.</t>
    </r>
  </si>
  <si>
    <t>Quadro - Valor total Pago aos bolsista do PIBID Diversidade em 2017, por faculdade e curso.</t>
  </si>
  <si>
    <t>Quadro - Número de bolsistas Coordenadores de área do PIBID Diversidade ativos em 2017, por projeto.</t>
  </si>
  <si>
    <t>Nome do Projeto</t>
  </si>
  <si>
    <t>INTERCULTURAL INDÍGENA - CIÊNCIAS DA NATUREZA E MATEMÁTICA / CAMPUS DOURADOS - UNIDADE II</t>
  </si>
  <si>
    <t>INTERCULTURAL INDÍGENA - CIÊNCIAS HUMANAS E SOCIAIS / CAMPUS DOURADOS - UNIDADE II</t>
  </si>
  <si>
    <t>INTERCULTURAL INDÍGENA - LINGUAGENS E CÓDIGOS / CAMPUS DOURADOS - UNIDADE II</t>
  </si>
  <si>
    <t>Quadro - Valor Total pago aos Coordenadores de área do PIBID Diversidade em 2017, por projeto.</t>
  </si>
  <si>
    <t>Quadro - Número de bolsistas Supervisores do PIBID Diversidade ativos em 2017, por projeto.</t>
  </si>
  <si>
    <t>Quadro - Valor Total pago aos Supervisores do PIBID Diversidade em 2017, por projeto.</t>
  </si>
  <si>
    <t>Quadro - Número de bolsistas Acadêmicos do PIBID Diversidade ativos em 2017, por projeto.</t>
  </si>
  <si>
    <t>INTERCULTURAL INDÍGENA - CIÊNCIAS HUMANAS / CAMPUS DOURADOS - UNIDADE II</t>
  </si>
  <si>
    <t xml:space="preserve">Total Geral⁽¹⁾ </t>
  </si>
  <si>
    <t>Quadro - Valor Total pago aos Bolsistas Acadêmicos do PIBID Diversidade ativos em 2017, por projeto.</t>
  </si>
  <si>
    <t>Número de bolsas ofertadas do PIBID Diversidade em 2017, por modaliade.</t>
  </si>
  <si>
    <t>Número de bolsistas ativos no PIBID Diversidade em 2017, por modaliade e mês.</t>
  </si>
  <si>
    <t>Valor total Pago aos bolsista do PIBID Diversidade em 2017, por mês.</t>
  </si>
  <si>
    <t>Número de Bolsistas Coordenadores de área do PIBID Diversidade ativos em 2017, por mês e projeto.</t>
  </si>
  <si>
    <t>Número de Bolsistas Supervisores do PIBID Diversidade ativos em 2017, por mês e projeto.</t>
  </si>
  <si>
    <t>Número de Bolsistas Acadêmicos do PIBID Diversidade ativos em 2017, por mês e projeto.</t>
  </si>
  <si>
    <t>Valor Total Pago aos Bolsistas Coordenadores de área do PIBID Diversidade em 2017, por mês.</t>
  </si>
  <si>
    <t>Valor Total Pago aos Bolsistas Supervisores do PIBID Diversidade em 2017, por mês.</t>
  </si>
  <si>
    <t>Valor Total Pago aos Bolsistas Acadêmicos do PIBID Diversidade em 2017, por mês.</t>
  </si>
  <si>
    <t>Quadro - Número de Bolsistas do Programa Institucional de Apoio ao Laboratório Interdisciplinar de Formação de Educadores (LIFE) ativos em 2017, por faculdade e curso.</t>
  </si>
  <si>
    <t>Quadro - Valor total Pago aos Bolsistas Programa Institucional de Apoio ao Laboratório Interdisciplinar de Formação de Educadores (LIFE) ativos, por faculdade e curso.</t>
  </si>
  <si>
    <t xml:space="preserve"> Número de Bolsistas do Programa Institucional de Apoio ao Laboratório Interdisciplinar de Formação de Educadores (LIFE) ativos em dez/17, por curso.</t>
  </si>
  <si>
    <t>Valor total Pago aos  Bolsistas do Programa Institucional de Apoio ao Laboratório Interdisciplinar de Formação de Educadores (LIFE) em 2017, por curso.</t>
  </si>
  <si>
    <t>Número de Bolsistas do Programa Institucional de Apoio ao Laboratório Interdisciplinar de Formação de Educadores (LIFE) ativos em 2017, por mês.</t>
  </si>
  <si>
    <t>Valor total Pago aos bolsista do  Programa Institucional de Apoio ao Laboratório Interdisciplinar de Formação de Educadores (LIFE) em 2017, por mês.</t>
  </si>
  <si>
    <t>DATA</t>
  </si>
  <si>
    <t>VERSÃO</t>
  </si>
  <si>
    <t>ATUALIZAÇÃO/ALTERAÇÃO</t>
  </si>
  <si>
    <t>ATUALIZADO POR:</t>
  </si>
  <si>
    <t>Versão 1.0</t>
  </si>
  <si>
    <t>Atualização do Relatório com os dados de 2017.</t>
  </si>
  <si>
    <t>Fernanda Ramos Langa</t>
  </si>
  <si>
    <t>Atualização do Relatório com os dados de 2017 e ajuste nas categorias de cores dos gráficos</t>
  </si>
  <si>
    <t>Cláudia Finger</t>
  </si>
</sst>
</file>

<file path=xl/styles.xml><?xml version="1.0" encoding="utf-8"?>
<styleSheet xmlns="http://schemas.openxmlformats.org/spreadsheetml/2006/main">
  <numFmts count="15">
    <numFmt numFmtId="176" formatCode="#,##0_ ;\-#,##0\ "/>
    <numFmt numFmtId="177" formatCode="[$R$-416]\ #,##0.00;\-[$R$-416]\ #,##0.00"/>
    <numFmt numFmtId="178" formatCode="_-* #,##0_-;\-* #,##0_-;_-* &quot;-&quot;_-;_-@_-"/>
    <numFmt numFmtId="179" formatCode="_-* #,##0.00_-;\-* #,##0.00_-;_-* &quot;-&quot;??_-;_-@_-"/>
    <numFmt numFmtId="180" formatCode="d/m/yyyy"/>
    <numFmt numFmtId="181" formatCode="&quot;R$ &quot;#,##0;&quot;-R$ &quot;#,##0"/>
    <numFmt numFmtId="182" formatCode="_-[$R$-416]\ * #,##0.00_-;\-[$R$-416]\ * #,##0.00_-;_-[$R$-416]\ * \-??_-;_-@_-"/>
    <numFmt numFmtId="183" formatCode="_-&quot;R$ &quot;* #,##0.00_-;&quot;-R$ &quot;* #,##0.00_-;_-&quot;R$ &quot;* \-??_-;_-@_-"/>
    <numFmt numFmtId="184" formatCode="#,##0.00_ ;\-#,##0.00\ "/>
    <numFmt numFmtId="185" formatCode="_-&quot;R$&quot;* #,##0_-;\-&quot;R$&quot;* #,##0_-;_-&quot;R$&quot;* &quot;-&quot;_-;_-@_-"/>
    <numFmt numFmtId="186" formatCode="_-[$R$-416]\ * #,##0.00_-;\-[$R$-416]\ * #,##0.00_-;_-[$R$-416]\ * &quot;-&quot;??_-;_-@_-"/>
    <numFmt numFmtId="187" formatCode="&quot;R$&quot;\ #,##0.00"/>
    <numFmt numFmtId="188" formatCode="&quot;R$&quot;#,##0.00"/>
    <numFmt numFmtId="189" formatCode="&quot;R$ &quot;#,##0.00;&quot;-R$ &quot;#,##0.00"/>
    <numFmt numFmtId="190" formatCode="&quot;R$ &quot;#,##0.00"/>
  </numFmts>
  <fonts count="62">
    <font>
      <sz val="11"/>
      <color rgb="FF000000"/>
      <name val="Calibri"/>
      <charset val="1"/>
    </font>
    <font>
      <b/>
      <sz val="10"/>
      <color rgb="FFFFFFFF"/>
      <name val="Century Gothic"/>
      <charset val="134"/>
    </font>
    <font>
      <sz val="10"/>
      <name val="Century Gothic"/>
      <charset val="134"/>
    </font>
    <font>
      <sz val="10"/>
      <color rgb="FF000000"/>
      <name val="Century Gothic"/>
      <charset val="1"/>
    </font>
    <font>
      <sz val="10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8"/>
      <color rgb="FFFFFF00"/>
      <name val="Arial"/>
      <charset val="134"/>
    </font>
    <font>
      <b/>
      <sz val="10"/>
      <color theme="0"/>
      <name val="Century Gothic"/>
      <charset val="134"/>
    </font>
    <font>
      <b/>
      <sz val="10"/>
      <name val="Century Gothic"/>
      <charset val="134"/>
    </font>
    <font>
      <b/>
      <sz val="10"/>
      <name val="Arial"/>
      <charset val="134"/>
    </font>
    <font>
      <b/>
      <sz val="10"/>
      <color theme="1"/>
      <name val="Century Gothic"/>
      <charset val="134"/>
    </font>
    <font>
      <sz val="10"/>
      <color theme="1"/>
      <name val="Century Gothic"/>
      <charset val="134"/>
    </font>
    <font>
      <sz val="10"/>
      <color theme="1"/>
      <name val="Arial"/>
      <charset val="134"/>
    </font>
    <font>
      <sz val="10"/>
      <color rgb="FF000000"/>
      <name val="Century Gothic"/>
      <charset val="134"/>
    </font>
    <font>
      <sz val="10"/>
      <name val="Arial"/>
      <charset val="134"/>
    </font>
    <font>
      <sz val="10"/>
      <name val="Calibri"/>
      <charset val="134"/>
      <scheme val="minor"/>
    </font>
    <font>
      <b/>
      <sz val="18"/>
      <color rgb="FFFFFF00"/>
      <name val="Arial"/>
      <charset val="1"/>
    </font>
    <font>
      <sz val="10"/>
      <color rgb="FF000000"/>
      <name val="Calibri"/>
      <charset val="1"/>
    </font>
    <font>
      <b/>
      <sz val="10"/>
      <color rgb="FFFFFF00"/>
      <name val="Century Gothic"/>
      <charset val="134"/>
    </font>
    <font>
      <b/>
      <sz val="10"/>
      <color rgb="FF000000"/>
      <name val="Century Gothic"/>
      <charset val="134"/>
    </font>
    <font>
      <sz val="11"/>
      <color rgb="FF000000"/>
      <name val="Century Gothic"/>
      <charset val="1"/>
    </font>
    <font>
      <b/>
      <sz val="18"/>
      <color rgb="FFFFFF00"/>
      <name val="Century Gothic"/>
      <charset val="1"/>
    </font>
    <font>
      <b/>
      <sz val="10"/>
      <color rgb="FFFFFFFF"/>
      <name val="Century Gothic"/>
      <charset val="1"/>
    </font>
    <font>
      <sz val="10"/>
      <color rgb="FF000000"/>
      <name val="Century"/>
      <charset val="134"/>
    </font>
    <font>
      <b/>
      <sz val="10"/>
      <color rgb="FFFFFF00"/>
      <name val="Century"/>
      <charset val="134"/>
    </font>
    <font>
      <sz val="10"/>
      <name val="Calibri"/>
      <charset val="1"/>
    </font>
    <font>
      <sz val="10"/>
      <name val="Century"/>
      <charset val="134"/>
    </font>
    <font>
      <sz val="10"/>
      <name val="Arial"/>
      <charset val="1"/>
    </font>
    <font>
      <b/>
      <sz val="10"/>
      <name val="Arial"/>
      <charset val="1"/>
    </font>
    <font>
      <b/>
      <sz val="18"/>
      <name val="Arial"/>
      <charset val="1"/>
    </font>
    <font>
      <sz val="10"/>
      <name val="Times New Roman"/>
      <charset val="134"/>
    </font>
    <font>
      <b/>
      <sz val="18"/>
      <color rgb="FFFFFF00"/>
      <name val="Century Gothic"/>
      <charset val="134"/>
    </font>
    <font>
      <sz val="10"/>
      <color rgb="FFFFFFFF"/>
      <name val="Century Gothic"/>
      <charset val="134"/>
    </font>
    <font>
      <b/>
      <sz val="10"/>
      <name val="Times New Roman"/>
      <charset val="134"/>
    </font>
    <font>
      <b/>
      <sz val="10"/>
      <color rgb="FFFFFF00"/>
      <name val="Century Gothic"/>
      <charset val="1"/>
    </font>
    <font>
      <sz val="10"/>
      <color rgb="FF000000"/>
      <name val="Times New Roman"/>
      <charset val="134"/>
    </font>
    <font>
      <sz val="10"/>
      <color rgb="FF000000"/>
      <name val="Arial"/>
      <charset val="134"/>
    </font>
    <font>
      <b/>
      <sz val="10"/>
      <color rgb="FF000000"/>
      <name val="Arial"/>
      <charset val="134"/>
    </font>
    <font>
      <b/>
      <sz val="10"/>
      <color rgb="FF000000"/>
      <name val="Century Gothic"/>
      <charset val="1"/>
    </font>
    <font>
      <sz val="11"/>
      <color rgb="FF008000"/>
      <name val="Calibri"/>
      <charset val="1"/>
    </font>
    <font>
      <u/>
      <sz val="11"/>
      <color rgb="FF80008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000000"/>
      <name val="Calibri"/>
      <charset val="1"/>
    </font>
    <font>
      <b/>
      <sz val="11"/>
      <color rgb="FFFFFFFF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FA7D00"/>
      <name val="Calibri"/>
      <charset val="0"/>
      <scheme val="minor"/>
    </font>
    <font>
      <u/>
      <sz val="11"/>
      <color theme="10"/>
      <name val="Calibri"/>
      <charset val="134"/>
      <scheme val="minor"/>
    </font>
    <font>
      <u/>
      <sz val="11"/>
      <color rgb="FF0000FF"/>
      <name val="Calibri"/>
      <charset val="1"/>
    </font>
    <font>
      <sz val="11"/>
      <color rgb="FF3F3F76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0"/>
      <color rgb="FF000000"/>
      <name val="Times New Roman"/>
      <charset val="134"/>
    </font>
  </fonts>
  <fills count="51">
    <fill>
      <patternFill patternType="none"/>
    </fill>
    <fill>
      <patternFill patternType="gray125"/>
    </fill>
    <fill>
      <patternFill patternType="solid">
        <fgColor rgb="FF00B050"/>
        <bgColor rgb="FF008000"/>
      </patternFill>
    </fill>
    <fill>
      <patternFill patternType="solid">
        <fgColor rgb="FFFFFFFF"/>
        <bgColor rgb="FFF2F2F2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58"/>
      </patternFill>
    </fill>
    <fill>
      <patternFill patternType="solid">
        <fgColor rgb="FF00B050"/>
        <bgColor rgb="FFE46C0A"/>
      </patternFill>
    </fill>
    <fill>
      <patternFill patternType="solid">
        <fgColor rgb="FF00B050"/>
        <bgColor rgb="FF993300"/>
      </patternFill>
    </fill>
    <fill>
      <patternFill patternType="solid">
        <fgColor rgb="FF407251"/>
        <bgColor rgb="FF307D66"/>
      </patternFill>
    </fill>
    <fill>
      <gradientFill degree="90">
        <stop position="0">
          <color rgb="FF00B050"/>
        </stop>
        <stop position="1">
          <color theme="7" tint="-0.250984221930601"/>
        </stop>
      </gradientFill>
    </fill>
    <fill>
      <gradientFill degree="90">
        <stop position="0">
          <color theme="7" tint="-0.250984221930601"/>
        </stop>
        <stop position="1">
          <color theme="5" tint="-0.250984221930601"/>
        </stop>
      </gradientFill>
    </fill>
    <fill>
      <gradientFill degree="90">
        <stop position="0">
          <color theme="5" tint="-0.250984221930601"/>
        </stop>
        <stop position="1">
          <color rgb="FFFFC000"/>
        </stop>
      </gradientFill>
    </fill>
    <fill>
      <gradientFill degree="90">
        <stop position="0">
          <color rgb="FFFFC000"/>
        </stop>
        <stop position="1">
          <color rgb="FF00B050"/>
        </stop>
      </gradientFill>
    </fill>
    <fill>
      <gradientFill degree="90">
        <stop position="0">
          <color rgb="FF00B050"/>
        </stop>
        <stop position="1">
          <color rgb="FFFF00FF"/>
        </stop>
      </gradientFill>
    </fill>
    <fill>
      <gradientFill degree="90">
        <stop position="0">
          <color rgb="FFFF00FF"/>
        </stop>
        <stop position="1">
          <color theme="8"/>
        </stop>
      </gradientFill>
    </fill>
    <fill>
      <gradientFill degree="90">
        <stop position="0">
          <color theme="8"/>
        </stop>
        <stop position="1">
          <color rgb="FF99FF66"/>
        </stop>
      </gradientFill>
    </fill>
    <fill>
      <gradientFill degree="90">
        <stop position="0">
          <color rgb="FF99FF66"/>
        </stop>
        <stop position="1">
          <color theme="0" tint="-0.149021881771294"/>
        </stop>
      </gradientFill>
    </fill>
    <fill>
      <patternFill patternType="solid">
        <fgColor rgb="FFFFFF00"/>
        <bgColor indexed="64"/>
      </patternFill>
    </fill>
    <fill>
      <gradientFill>
        <stop position="0">
          <color rgb="FF008000"/>
        </stop>
        <stop position="1">
          <color theme="7"/>
        </stop>
      </gradient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</fills>
  <borders count="59">
    <border>
      <left/>
      <right/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 style="medium">
        <color theme="0" tint="-0.249946592608417"/>
      </right>
      <top style="medium">
        <color theme="0" tint="-0.249946592608417"/>
      </top>
      <bottom style="medium">
        <color theme="0" tint="-0.249946592608417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/>
      <diagonal/>
    </border>
    <border>
      <left/>
      <right/>
      <top style="medium">
        <color theme="0" tint="-0.249946592608417"/>
      </top>
      <bottom/>
      <diagonal/>
    </border>
    <border>
      <left/>
      <right style="medium">
        <color theme="0" tint="-0.249946592608417"/>
      </right>
      <top style="medium">
        <color theme="0" tint="-0.249946592608417"/>
      </top>
      <bottom/>
      <diagonal/>
    </border>
    <border>
      <left style="medium">
        <color theme="0" tint="-0.249946592608417"/>
      </left>
      <right/>
      <top/>
      <bottom/>
      <diagonal/>
    </border>
    <border>
      <left/>
      <right style="medium">
        <color theme="0" tint="-0.249946592608417"/>
      </right>
      <top/>
      <bottom/>
      <diagonal/>
    </border>
    <border>
      <left style="medium">
        <color theme="0" tint="-0.249946592608417"/>
      </left>
      <right/>
      <top/>
      <bottom style="medium">
        <color theme="0" tint="-0.249946592608417"/>
      </bottom>
      <diagonal/>
    </border>
    <border>
      <left/>
      <right/>
      <top/>
      <bottom style="medium">
        <color theme="0" tint="-0.249946592608417"/>
      </bottom>
      <diagonal/>
    </border>
    <border>
      <left/>
      <right style="medium">
        <color theme="0" tint="-0.249946592608417"/>
      </right>
      <top/>
      <bottom style="medium">
        <color theme="0" tint="-0.249946592608417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auto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/>
      <top style="medium">
        <color rgb="FFBFBFBF"/>
      </top>
      <bottom/>
      <diagonal/>
    </border>
    <border>
      <left/>
      <right/>
      <top style="medium">
        <color rgb="FFBFBFBF"/>
      </top>
      <bottom/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 style="medium">
        <color rgb="FFBFBFBF"/>
      </left>
      <right/>
      <top/>
      <bottom/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BFBFBF"/>
      </left>
      <right/>
      <top style="medium">
        <color rgb="FFBFBFBF"/>
      </top>
      <bottom style="medium">
        <color rgb="FFBFBFBF"/>
      </bottom>
      <diagonal/>
    </border>
    <border>
      <left style="thin">
        <color auto="1"/>
      </left>
      <right style="thin">
        <color auto="1"/>
      </right>
      <top style="thin">
        <color rgb="FF9BBB59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</borders>
  <cellStyleXfs count="53">
    <xf numFmtId="0" fontId="0" fillId="0" borderId="0"/>
    <xf numFmtId="179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8" fillId="0" borderId="53" applyNumberFormat="0" applyFill="0" applyAlignment="0" applyProtection="0">
      <alignment vertical="center"/>
    </xf>
    <xf numFmtId="0" fontId="45" fillId="28" borderId="52" applyNumberFormat="0" applyAlignment="0" applyProtection="0">
      <alignment vertical="center"/>
    </xf>
    <xf numFmtId="185" fontId="4" fillId="0" borderId="0" applyFont="0" applyFill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183" fontId="0" fillId="0" borderId="0" applyBorder="0" applyProtection="0"/>
    <xf numFmtId="0" fontId="40" fillId="0" borderId="0" applyNumberFormat="0" applyFill="0" applyBorder="0" applyAlignment="0" applyProtection="0">
      <alignment vertical="center"/>
    </xf>
    <xf numFmtId="0" fontId="44" fillId="0" borderId="0" applyBorder="0" applyProtection="0"/>
    <xf numFmtId="0" fontId="50" fillId="0" borderId="0" applyBorder="0" applyProtection="0"/>
    <xf numFmtId="0" fontId="41" fillId="36" borderId="0" applyNumberFormat="0" applyBorder="0" applyAlignment="0" applyProtection="0">
      <alignment vertical="center"/>
    </xf>
    <xf numFmtId="0" fontId="4" fillId="37" borderId="55" applyNumberFormat="0" applyFont="0" applyAlignment="0" applyProtection="0">
      <alignment vertical="center"/>
    </xf>
    <xf numFmtId="0" fontId="0" fillId="0" borderId="0"/>
    <xf numFmtId="0" fontId="41" fillId="3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56" fillId="0" borderId="58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60" fillId="0" borderId="58" applyNumberFormat="0" applyFill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53" fillId="0" borderId="56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1" fillId="33" borderId="54" applyNumberFormat="0" applyAlignment="0" applyProtection="0">
      <alignment vertical="center"/>
    </xf>
    <xf numFmtId="0" fontId="43" fillId="27" borderId="51" applyNumberFormat="0" applyAlignment="0" applyProtection="0">
      <alignment vertical="center"/>
    </xf>
    <xf numFmtId="0" fontId="52" fillId="27" borderId="54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5" fillId="0" borderId="0"/>
  </cellStyleXfs>
  <cellXfs count="487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58" fontId="2" fillId="0" borderId="1" xfId="0" applyNumberFormat="1" applyFont="1" applyBorder="1" applyAlignment="1">
      <alignment horizontal="center" vertical="center"/>
    </xf>
    <xf numFmtId="180" fontId="2" fillId="0" borderId="1" xfId="0" applyNumberFormat="1" applyFont="1" applyBorder="1" applyAlignment="1">
      <alignment horizontal="left" vertical="center"/>
    </xf>
    <xf numFmtId="180" fontId="2" fillId="0" borderId="1" xfId="0" applyNumberFormat="1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left" vertical="center"/>
    </xf>
    <xf numFmtId="180" fontId="2" fillId="0" borderId="1" xfId="0" applyNumberFormat="1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center" vertical="center"/>
    </xf>
    <xf numFmtId="18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0" xfId="0" applyFont="1"/>
    <xf numFmtId="0" fontId="0" fillId="3" borderId="0" xfId="0" applyFill="1"/>
    <xf numFmtId="0" fontId="4" fillId="0" borderId="0" xfId="52" applyFont="1"/>
    <xf numFmtId="0" fontId="4" fillId="0" borderId="0" xfId="52" applyFont="1" applyFill="1"/>
    <xf numFmtId="0" fontId="5" fillId="4" borderId="0" xfId="52" applyFill="1"/>
    <xf numFmtId="0" fontId="5" fillId="0" borderId="0" xfId="52"/>
    <xf numFmtId="0" fontId="5" fillId="5" borderId="0" xfId="52" applyFill="1"/>
    <xf numFmtId="0" fontId="6" fillId="0" borderId="0" xfId="52" applyFont="1" applyFill="1" applyAlignment="1"/>
    <xf numFmtId="0" fontId="7" fillId="6" borderId="2" xfId="51" applyFont="1" applyFill="1" applyBorder="1" applyAlignment="1">
      <alignment horizontal="center" vertical="center" wrapText="1"/>
    </xf>
    <xf numFmtId="0" fontId="7" fillId="6" borderId="3" xfId="51" applyFont="1" applyFill="1" applyBorder="1" applyAlignment="1">
      <alignment horizontal="center" vertical="center" wrapText="1"/>
    </xf>
    <xf numFmtId="0" fontId="7" fillId="6" borderId="4" xfId="51" applyFont="1" applyFill="1" applyBorder="1" applyAlignment="1">
      <alignment horizontal="center" vertical="center" wrapText="1"/>
    </xf>
    <xf numFmtId="0" fontId="4" fillId="0" borderId="5" xfId="52" applyFont="1" applyBorder="1"/>
    <xf numFmtId="0" fontId="4" fillId="0" borderId="6" xfId="52" applyFont="1" applyBorder="1"/>
    <xf numFmtId="0" fontId="4" fillId="0" borderId="7" xfId="52" applyFont="1" applyBorder="1"/>
    <xf numFmtId="0" fontId="4" fillId="0" borderId="8" xfId="52" applyFont="1" applyBorder="1"/>
    <xf numFmtId="0" fontId="4" fillId="0" borderId="0" xfId="52" applyFont="1" applyBorder="1"/>
    <xf numFmtId="0" fontId="4" fillId="0" borderId="9" xfId="52" applyFont="1" applyBorder="1"/>
    <xf numFmtId="0" fontId="5" fillId="0" borderId="0" xfId="52" applyBorder="1"/>
    <xf numFmtId="0" fontId="4" fillId="0" borderId="10" xfId="52" applyFont="1" applyBorder="1"/>
    <xf numFmtId="0" fontId="4" fillId="0" borderId="11" xfId="52" applyFont="1" applyBorder="1"/>
    <xf numFmtId="0" fontId="6" fillId="0" borderId="0" xfId="52" applyFont="1" applyFill="1" applyAlignment="1">
      <alignment horizontal="center"/>
    </xf>
    <xf numFmtId="0" fontId="6" fillId="5" borderId="0" xfId="52" applyFont="1" applyFill="1" applyAlignment="1"/>
    <xf numFmtId="0" fontId="4" fillId="0" borderId="12" xfId="52" applyFont="1" applyBorder="1"/>
    <xf numFmtId="0" fontId="8" fillId="0" borderId="0" xfId="52" applyFont="1" applyFill="1" applyAlignment="1"/>
    <xf numFmtId="0" fontId="9" fillId="0" borderId="0" xfId="52" applyFont="1" applyFill="1" applyAlignment="1">
      <alignment horizontal="center"/>
    </xf>
    <xf numFmtId="0" fontId="8" fillId="0" borderId="13" xfId="52" applyFont="1" applyFill="1" applyBorder="1" applyAlignment="1">
      <alignment horizontal="left" vertical="center" wrapText="1"/>
    </xf>
    <xf numFmtId="0" fontId="8" fillId="0" borderId="14" xfId="52" applyFont="1" applyFill="1" applyBorder="1" applyAlignment="1">
      <alignment vertical="center"/>
    </xf>
    <xf numFmtId="0" fontId="8" fillId="0" borderId="15" xfId="52" applyFont="1" applyFill="1" applyBorder="1" applyAlignment="1">
      <alignment horizontal="center" vertical="center"/>
    </xf>
    <xf numFmtId="0" fontId="10" fillId="0" borderId="16" xfId="52" applyFont="1" applyFill="1" applyBorder="1" applyAlignment="1">
      <alignment horizontal="left"/>
    </xf>
    <xf numFmtId="0" fontId="11" fillId="0" borderId="17" xfId="52" applyFont="1" applyBorder="1"/>
    <xf numFmtId="0" fontId="11" fillId="0" borderId="0" xfId="52" applyNumberFormat="1" applyFont="1" applyBorder="1" applyAlignment="1">
      <alignment horizontal="center"/>
    </xf>
    <xf numFmtId="0" fontId="12" fillId="0" borderId="18" xfId="52" applyFont="1" applyBorder="1"/>
    <xf numFmtId="0" fontId="11" fillId="0" borderId="0" xfId="52" applyFont="1" applyBorder="1" applyAlignment="1">
      <alignment horizontal="center"/>
    </xf>
    <xf numFmtId="0" fontId="12" fillId="0" borderId="17" xfId="52" applyFont="1" applyBorder="1"/>
    <xf numFmtId="0" fontId="4" fillId="0" borderId="0" xfId="52" applyFont="1" applyBorder="1" applyAlignment="1">
      <alignment horizontal="center"/>
    </xf>
    <xf numFmtId="0" fontId="10" fillId="0" borderId="19" xfId="52" applyFont="1" applyFill="1" applyBorder="1" applyAlignment="1">
      <alignment horizontal="left"/>
    </xf>
    <xf numFmtId="0" fontId="12" fillId="0" borderId="20" xfId="52" applyFont="1" applyBorder="1"/>
    <xf numFmtId="0" fontId="10" fillId="0" borderId="21" xfId="52" applyFont="1" applyBorder="1" applyAlignment="1">
      <alignment horizontal="left"/>
    </xf>
    <xf numFmtId="0" fontId="10" fillId="0" borderId="22" xfId="52" applyFont="1" applyBorder="1" applyAlignment="1">
      <alignment horizontal="left"/>
    </xf>
    <xf numFmtId="0" fontId="10" fillId="0" borderId="22" xfId="52" applyNumberFormat="1" applyFont="1" applyBorder="1" applyAlignment="1">
      <alignment horizontal="center"/>
    </xf>
    <xf numFmtId="0" fontId="13" fillId="0" borderId="0" xfId="0" applyFont="1"/>
    <xf numFmtId="0" fontId="4" fillId="0" borderId="0" xfId="52" applyFont="1" applyAlignment="1">
      <alignment horizontal="center"/>
    </xf>
    <xf numFmtId="0" fontId="10" fillId="0" borderId="0" xfId="52" applyFont="1" applyBorder="1" applyAlignment="1">
      <alignment horizontal="left"/>
    </xf>
    <xf numFmtId="0" fontId="14" fillId="0" borderId="0" xfId="52" applyFont="1" applyBorder="1" applyAlignment="1">
      <alignment vertical="top" wrapText="1"/>
    </xf>
    <xf numFmtId="0" fontId="8" fillId="0" borderId="23" xfId="52" applyFont="1" applyFill="1" applyBorder="1" applyAlignment="1">
      <alignment horizontal="center" vertical="center"/>
    </xf>
    <xf numFmtId="0" fontId="11" fillId="0" borderId="24" xfId="52" applyFont="1" applyBorder="1"/>
    <xf numFmtId="177" fontId="11" fillId="0" borderId="25" xfId="52" applyNumberFormat="1" applyFont="1" applyBorder="1" applyAlignment="1">
      <alignment horizontal="center"/>
    </xf>
    <xf numFmtId="177" fontId="11" fillId="0" borderId="0" xfId="52" applyNumberFormat="1" applyFont="1" applyBorder="1" applyAlignment="1">
      <alignment horizontal="center"/>
    </xf>
    <xf numFmtId="0" fontId="8" fillId="0" borderId="26" xfId="52" applyFont="1" applyFill="1" applyBorder="1" applyAlignment="1">
      <alignment horizontal="center" vertical="center"/>
    </xf>
    <xf numFmtId="0" fontId="11" fillId="0" borderId="18" xfId="52" applyNumberFormat="1" applyFont="1" applyBorder="1" applyAlignment="1">
      <alignment horizontal="center"/>
    </xf>
    <xf numFmtId="0" fontId="11" fillId="0" borderId="18" xfId="52" applyFont="1" applyBorder="1" applyAlignment="1">
      <alignment horizontal="center"/>
    </xf>
    <xf numFmtId="0" fontId="4" fillId="0" borderId="18" xfId="52" applyFont="1" applyBorder="1" applyAlignment="1">
      <alignment horizontal="center"/>
    </xf>
    <xf numFmtId="0" fontId="10" fillId="0" borderId="27" xfId="52" applyNumberFormat="1" applyFont="1" applyBorder="1" applyAlignment="1">
      <alignment horizontal="center"/>
    </xf>
    <xf numFmtId="177" fontId="11" fillId="0" borderId="18" xfId="52" applyNumberFormat="1" applyFont="1" applyBorder="1" applyAlignment="1">
      <alignment horizontal="center"/>
    </xf>
    <xf numFmtId="0" fontId="5" fillId="0" borderId="0" xfId="52" applyFill="1"/>
    <xf numFmtId="0" fontId="15" fillId="0" borderId="0" xfId="52" applyFont="1"/>
    <xf numFmtId="0" fontId="10" fillId="0" borderId="28" xfId="52" applyFont="1" applyFill="1" applyBorder="1" applyAlignment="1">
      <alignment horizontal="left"/>
    </xf>
    <xf numFmtId="177" fontId="11" fillId="0" borderId="29" xfId="52" applyNumberFormat="1" applyFont="1" applyBorder="1" applyAlignment="1">
      <alignment horizontal="center"/>
    </xf>
    <xf numFmtId="177" fontId="11" fillId="0" borderId="30" xfId="52" applyNumberFormat="1" applyFont="1" applyBorder="1" applyAlignment="1">
      <alignment horizontal="center"/>
    </xf>
    <xf numFmtId="177" fontId="10" fillId="0" borderId="22" xfId="52" applyNumberFormat="1" applyFont="1" applyBorder="1" applyAlignment="1">
      <alignment horizontal="center"/>
    </xf>
    <xf numFmtId="177" fontId="10" fillId="0" borderId="0" xfId="52" applyNumberFormat="1" applyFont="1" applyBorder="1" applyAlignment="1">
      <alignment horizontal="left"/>
    </xf>
    <xf numFmtId="177" fontId="11" fillId="0" borderId="31" xfId="52" applyNumberFormat="1" applyFont="1" applyBorder="1" applyAlignment="1">
      <alignment horizontal="center"/>
    </xf>
    <xf numFmtId="177" fontId="10" fillId="0" borderId="32" xfId="52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/>
    <xf numFmtId="0" fontId="16" fillId="0" borderId="0" xfId="0" applyFont="1" applyAlignment="1"/>
    <xf numFmtId="0" fontId="1" fillId="2" borderId="33" xfId="12" applyFont="1" applyFill="1" applyBorder="1" applyAlignment="1" applyProtection="1">
      <alignment horizontal="center" vertical="center"/>
    </xf>
    <xf numFmtId="0" fontId="17" fillId="0" borderId="34" xfId="0" applyFont="1" applyBorder="1"/>
    <xf numFmtId="0" fontId="17" fillId="0" borderId="35" xfId="0" applyFont="1" applyBorder="1"/>
    <xf numFmtId="0" fontId="17" fillId="0" borderId="36" xfId="0" applyFont="1" applyBorder="1"/>
    <xf numFmtId="0" fontId="17" fillId="0" borderId="37" xfId="0" applyFont="1" applyBorder="1"/>
    <xf numFmtId="0" fontId="17" fillId="0" borderId="0" xfId="0" applyFont="1" applyBorder="1"/>
    <xf numFmtId="0" fontId="17" fillId="0" borderId="38" xfId="0" applyFont="1" applyBorder="1"/>
    <xf numFmtId="0" fontId="17" fillId="0" borderId="39" xfId="0" applyFont="1" applyBorder="1"/>
    <xf numFmtId="0" fontId="17" fillId="0" borderId="40" xfId="0" applyFont="1" applyBorder="1"/>
    <xf numFmtId="0" fontId="17" fillId="0" borderId="41" xfId="0" applyFont="1" applyBorder="1"/>
    <xf numFmtId="0" fontId="1" fillId="2" borderId="33" xfId="12" applyFont="1" applyFill="1" applyBorder="1" applyAlignment="1" applyProtection="1">
      <alignment horizontal="center" vertical="center" wrapText="1"/>
    </xf>
    <xf numFmtId="0" fontId="0" fillId="0" borderId="0" xfId="0" applyBorder="1"/>
    <xf numFmtId="0" fontId="16" fillId="3" borderId="0" xfId="0" applyFont="1" applyFill="1" applyAlignment="1"/>
    <xf numFmtId="0" fontId="0" fillId="0" borderId="0" xfId="0" applyAlignment="1">
      <alignment wrapText="1"/>
    </xf>
    <xf numFmtId="0" fontId="18" fillId="0" borderId="0" xfId="0" applyFont="1" applyAlignment="1"/>
    <xf numFmtId="0" fontId="8" fillId="0" borderId="0" xfId="0" applyFont="1" applyAlignment="1"/>
    <xf numFmtId="0" fontId="8" fillId="0" borderId="0" xfId="0" applyFont="1" applyAlignment="1">
      <alignment horizontal="center"/>
    </xf>
    <xf numFmtId="0" fontId="8" fillId="0" borderId="14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left"/>
    </xf>
    <xf numFmtId="3" fontId="13" fillId="0" borderId="25" xfId="0" applyNumberFormat="1" applyFont="1" applyBorder="1" applyAlignment="1">
      <alignment horizontal="center" wrapText="1"/>
    </xf>
    <xf numFmtId="3" fontId="13" fillId="0" borderId="0" xfId="0" applyNumberFormat="1" applyFont="1" applyBorder="1" applyAlignment="1">
      <alignment horizontal="center" wrapText="1"/>
    </xf>
    <xf numFmtId="0" fontId="19" fillId="0" borderId="14" xfId="0" applyFont="1" applyBorder="1" applyAlignment="1">
      <alignment horizontal="left"/>
    </xf>
    <xf numFmtId="3" fontId="19" fillId="0" borderId="23" xfId="0" applyNumberFormat="1" applyFont="1" applyBorder="1" applyAlignment="1">
      <alignment horizontal="center" wrapText="1"/>
    </xf>
    <xf numFmtId="3" fontId="19" fillId="0" borderId="15" xfId="0" applyNumberFormat="1" applyFont="1" applyBorder="1" applyAlignment="1">
      <alignment horizontal="center" wrapText="1"/>
    </xf>
    <xf numFmtId="0" fontId="13" fillId="0" borderId="0" xfId="0" applyFont="1" applyAlignment="1">
      <alignment horizontal="left" wrapText="1"/>
    </xf>
    <xf numFmtId="0" fontId="8" fillId="0" borderId="15" xfId="0" applyFont="1" applyBorder="1" applyAlignment="1">
      <alignment horizontal="center" vertical="center"/>
    </xf>
    <xf numFmtId="190" fontId="13" fillId="0" borderId="0" xfId="0" applyNumberFormat="1" applyFont="1" applyBorder="1" applyAlignment="1">
      <alignment horizontal="center"/>
    </xf>
    <xf numFmtId="190" fontId="19" fillId="0" borderId="15" xfId="0" applyNumberFormat="1" applyFont="1" applyBorder="1" applyAlignment="1">
      <alignment horizontal="center"/>
    </xf>
    <xf numFmtId="4" fontId="13" fillId="0" borderId="0" xfId="0" applyNumberFormat="1" applyFont="1"/>
    <xf numFmtId="0" fontId="19" fillId="0" borderId="0" xfId="0" applyFont="1"/>
    <xf numFmtId="0" fontId="8" fillId="0" borderId="14" xfId="0" applyFont="1" applyBorder="1" applyAlignment="1">
      <alignment vertical="center"/>
    </xf>
    <xf numFmtId="0" fontId="13" fillId="0" borderId="24" xfId="0" applyFont="1" applyBorder="1" applyAlignment="1">
      <alignment wrapText="1"/>
    </xf>
    <xf numFmtId="0" fontId="13" fillId="0" borderId="42" xfId="0" applyFont="1" applyBorder="1" applyAlignment="1">
      <alignment horizontal="center"/>
    </xf>
    <xf numFmtId="0" fontId="13" fillId="0" borderId="17" xfId="0" applyFont="1" applyBorder="1" applyAlignment="1">
      <alignment wrapText="1"/>
    </xf>
    <xf numFmtId="0" fontId="13" fillId="0" borderId="0" xfId="0" applyFont="1" applyBorder="1" applyAlignment="1">
      <alignment horizontal="center"/>
    </xf>
    <xf numFmtId="0" fontId="13" fillId="0" borderId="43" xfId="0" applyFont="1" applyBorder="1" applyAlignment="1">
      <alignment wrapText="1"/>
    </xf>
    <xf numFmtId="0" fontId="13" fillId="0" borderId="44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0" fontId="8" fillId="0" borderId="23" xfId="0" applyFont="1" applyBorder="1" applyAlignment="1">
      <alignment horizontal="center" vertical="center"/>
    </xf>
    <xf numFmtId="190" fontId="13" fillId="0" borderId="45" xfId="0" applyNumberFormat="1" applyFont="1" applyBorder="1" applyAlignment="1">
      <alignment horizontal="center"/>
    </xf>
    <xf numFmtId="190" fontId="13" fillId="0" borderId="42" xfId="0" applyNumberFormat="1" applyFont="1" applyBorder="1" applyAlignment="1">
      <alignment horizontal="center"/>
    </xf>
    <xf numFmtId="190" fontId="13" fillId="0" borderId="25" xfId="0" applyNumberFormat="1" applyFont="1" applyBorder="1" applyAlignment="1">
      <alignment horizontal="center"/>
    </xf>
    <xf numFmtId="190" fontId="19" fillId="0" borderId="23" xfId="0" applyNumberFormat="1" applyFont="1" applyBorder="1" applyAlignment="1">
      <alignment horizontal="center"/>
    </xf>
    <xf numFmtId="0" fontId="8" fillId="0" borderId="26" xfId="0" applyFont="1" applyBorder="1" applyAlignment="1">
      <alignment horizontal="center" vertical="center" wrapText="1"/>
    </xf>
    <xf numFmtId="3" fontId="13" fillId="0" borderId="18" xfId="0" applyNumberFormat="1" applyFont="1" applyBorder="1" applyAlignment="1">
      <alignment horizontal="center" wrapText="1"/>
    </xf>
    <xf numFmtId="3" fontId="19" fillId="0" borderId="26" xfId="0" applyNumberFormat="1" applyFont="1" applyBorder="1" applyAlignment="1">
      <alignment horizontal="center" wrapText="1"/>
    </xf>
    <xf numFmtId="0" fontId="19" fillId="0" borderId="26" xfId="0" applyFont="1" applyBorder="1" applyAlignment="1">
      <alignment horizontal="center" vertical="center"/>
    </xf>
    <xf numFmtId="190" fontId="13" fillId="0" borderId="18" xfId="0" applyNumberFormat="1" applyFont="1" applyBorder="1" applyAlignment="1">
      <alignment horizontal="center"/>
    </xf>
    <xf numFmtId="190" fontId="19" fillId="0" borderId="26" xfId="0" applyNumberFormat="1" applyFont="1" applyBorder="1" applyAlignment="1">
      <alignment horizontal="center"/>
    </xf>
    <xf numFmtId="0" fontId="8" fillId="0" borderId="26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47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8" fillId="0" borderId="14" xfId="0" applyFont="1" applyBorder="1" applyAlignment="1">
      <alignment horizontal="center" vertical="center"/>
    </xf>
    <xf numFmtId="190" fontId="13" fillId="0" borderId="24" xfId="0" applyNumberFormat="1" applyFont="1" applyBorder="1" applyAlignment="1">
      <alignment horizontal="center"/>
    </xf>
    <xf numFmtId="190" fontId="13" fillId="0" borderId="17" xfId="0" applyNumberFormat="1" applyFont="1" applyBorder="1" applyAlignment="1">
      <alignment horizontal="center"/>
    </xf>
    <xf numFmtId="190" fontId="19" fillId="0" borderId="14" xfId="0" applyNumberFormat="1" applyFont="1" applyBorder="1" applyAlignment="1">
      <alignment horizontal="center"/>
    </xf>
    <xf numFmtId="0" fontId="0" fillId="0" borderId="0" xfId="0" applyFill="1"/>
    <xf numFmtId="0" fontId="16" fillId="0" borderId="0" xfId="0" applyFont="1" applyFill="1" applyAlignment="1"/>
    <xf numFmtId="176" fontId="13" fillId="0" borderId="45" xfId="0" applyNumberFormat="1" applyFont="1" applyBorder="1" applyAlignment="1">
      <alignment horizontal="center"/>
    </xf>
    <xf numFmtId="176" fontId="13" fillId="0" borderId="42" xfId="0" applyNumberFormat="1" applyFont="1" applyBorder="1" applyAlignment="1">
      <alignment horizontal="center"/>
    </xf>
    <xf numFmtId="176" fontId="13" fillId="0" borderId="25" xfId="0" applyNumberFormat="1" applyFont="1" applyBorder="1" applyAlignment="1">
      <alignment horizontal="center"/>
    </xf>
    <xf numFmtId="176" fontId="13" fillId="0" borderId="0" xfId="0" applyNumberFormat="1" applyFont="1" applyBorder="1" applyAlignment="1">
      <alignment horizontal="center"/>
    </xf>
    <xf numFmtId="0" fontId="19" fillId="0" borderId="14" xfId="0" applyFont="1" applyBorder="1" applyAlignment="1">
      <alignment horizontal="left" vertical="center"/>
    </xf>
    <xf numFmtId="176" fontId="19" fillId="0" borderId="23" xfId="0" applyNumberFormat="1" applyFont="1" applyBorder="1" applyAlignment="1">
      <alignment horizontal="center" vertical="center"/>
    </xf>
    <xf numFmtId="176" fontId="19" fillId="0" borderId="15" xfId="0" applyNumberFormat="1" applyFont="1" applyBorder="1" applyAlignment="1">
      <alignment horizontal="center" vertical="center"/>
    </xf>
    <xf numFmtId="182" fontId="13" fillId="0" borderId="45" xfId="0" applyNumberFormat="1" applyFont="1" applyBorder="1" applyAlignment="1">
      <alignment horizontal="center"/>
    </xf>
    <xf numFmtId="182" fontId="13" fillId="0" borderId="42" xfId="0" applyNumberFormat="1" applyFont="1" applyBorder="1" applyAlignment="1">
      <alignment horizontal="center"/>
    </xf>
    <xf numFmtId="182" fontId="13" fillId="0" borderId="25" xfId="0" applyNumberFormat="1" applyFont="1" applyBorder="1" applyAlignment="1">
      <alignment horizontal="center"/>
    </xf>
    <xf numFmtId="182" fontId="13" fillId="0" borderId="0" xfId="0" applyNumberFormat="1" applyFont="1" applyBorder="1" applyAlignment="1">
      <alignment horizontal="center"/>
    </xf>
    <xf numFmtId="182" fontId="19" fillId="0" borderId="23" xfId="0" applyNumberFormat="1" applyFont="1" applyBorder="1" applyAlignment="1">
      <alignment horizontal="center"/>
    </xf>
    <xf numFmtId="182" fontId="19" fillId="0" borderId="15" xfId="0" applyNumberFormat="1" applyFont="1" applyBorder="1" applyAlignment="1">
      <alignment horizontal="center"/>
    </xf>
    <xf numFmtId="176" fontId="19" fillId="0" borderId="15" xfId="0" applyNumberFormat="1" applyFont="1" applyBorder="1" applyAlignment="1">
      <alignment horizontal="center"/>
    </xf>
    <xf numFmtId="0" fontId="17" fillId="0" borderId="0" xfId="0" applyFont="1" applyAlignment="1">
      <alignment wrapText="1"/>
    </xf>
    <xf numFmtId="181" fontId="13" fillId="0" borderId="45" xfId="0" applyNumberFormat="1" applyFont="1" applyBorder="1" applyAlignment="1">
      <alignment horizontal="center"/>
    </xf>
    <xf numFmtId="181" fontId="13" fillId="0" borderId="42" xfId="0" applyNumberFormat="1" applyFont="1" applyBorder="1" applyAlignment="1">
      <alignment horizontal="center"/>
    </xf>
    <xf numFmtId="181" fontId="13" fillId="0" borderId="25" xfId="0" applyNumberFormat="1" applyFont="1" applyBorder="1" applyAlignment="1">
      <alignment horizontal="center"/>
    </xf>
    <xf numFmtId="181" fontId="13" fillId="0" borderId="0" xfId="0" applyNumberFormat="1" applyFont="1" applyBorder="1" applyAlignment="1">
      <alignment horizontal="center"/>
    </xf>
    <xf numFmtId="0" fontId="19" fillId="0" borderId="23" xfId="0" applyFont="1" applyBorder="1" applyAlignment="1">
      <alignment horizontal="left"/>
    </xf>
    <xf numFmtId="181" fontId="19" fillId="0" borderId="23" xfId="0" applyNumberFormat="1" applyFont="1" applyBorder="1" applyAlignment="1">
      <alignment horizontal="center"/>
    </xf>
    <xf numFmtId="181" fontId="19" fillId="0" borderId="15" xfId="0" applyNumberFormat="1" applyFont="1" applyBorder="1" applyAlignment="1">
      <alignment horizontal="center"/>
    </xf>
    <xf numFmtId="176" fontId="13" fillId="0" borderId="46" xfId="0" applyNumberFormat="1" applyFont="1" applyBorder="1" applyAlignment="1">
      <alignment horizontal="center"/>
    </xf>
    <xf numFmtId="176" fontId="13" fillId="0" borderId="18" xfId="0" applyNumberFormat="1" applyFont="1" applyBorder="1" applyAlignment="1">
      <alignment horizontal="center"/>
    </xf>
    <xf numFmtId="176" fontId="19" fillId="0" borderId="26" xfId="0" applyNumberFormat="1" applyFont="1" applyBorder="1" applyAlignment="1">
      <alignment horizontal="center" vertical="center"/>
    </xf>
    <xf numFmtId="182" fontId="13" fillId="0" borderId="24" xfId="0" applyNumberFormat="1" applyFont="1" applyBorder="1" applyAlignment="1">
      <alignment horizontal="center"/>
    </xf>
    <xf numFmtId="182" fontId="13" fillId="0" borderId="17" xfId="0" applyNumberFormat="1" applyFont="1" applyBorder="1" applyAlignment="1">
      <alignment horizontal="center"/>
    </xf>
    <xf numFmtId="182" fontId="19" fillId="0" borderId="14" xfId="0" applyNumberFormat="1" applyFont="1" applyBorder="1" applyAlignment="1">
      <alignment horizontal="center"/>
    </xf>
    <xf numFmtId="176" fontId="19" fillId="0" borderId="26" xfId="0" applyNumberFormat="1" applyFont="1" applyBorder="1" applyAlignment="1">
      <alignment horizontal="center"/>
    </xf>
    <xf numFmtId="0" fontId="13" fillId="0" borderId="0" xfId="0" applyFont="1" applyAlignment="1">
      <alignment wrapText="1"/>
    </xf>
    <xf numFmtId="176" fontId="13" fillId="0" borderId="0" xfId="0" applyNumberFormat="1" applyFont="1" applyAlignment="1">
      <alignment horizontal="center"/>
    </xf>
    <xf numFmtId="181" fontId="13" fillId="0" borderId="24" xfId="0" applyNumberFormat="1" applyFont="1" applyBorder="1" applyAlignment="1">
      <alignment horizontal="center"/>
    </xf>
    <xf numFmtId="181" fontId="13" fillId="0" borderId="17" xfId="0" applyNumberFormat="1" applyFont="1" applyBorder="1" applyAlignment="1">
      <alignment horizontal="center"/>
    </xf>
    <xf numFmtId="181" fontId="19" fillId="0" borderId="26" xfId="0" applyNumberFormat="1" applyFont="1" applyBorder="1" applyAlignment="1">
      <alignment horizontal="center"/>
    </xf>
    <xf numFmtId="181" fontId="13" fillId="0" borderId="0" xfId="0" applyNumberFormat="1" applyFont="1"/>
    <xf numFmtId="0" fontId="20" fillId="3" borderId="0" xfId="0" applyFont="1" applyFill="1"/>
    <xf numFmtId="0" fontId="21" fillId="0" borderId="0" xfId="0" applyFont="1" applyAlignment="1"/>
    <xf numFmtId="0" fontId="22" fillId="7" borderId="33" xfId="12" applyFont="1" applyFill="1" applyBorder="1" applyAlignment="1" applyProtection="1">
      <alignment horizontal="center" vertical="center"/>
    </xf>
    <xf numFmtId="0" fontId="22" fillId="2" borderId="33" xfId="12" applyFont="1" applyFill="1" applyBorder="1" applyAlignment="1" applyProtection="1">
      <alignment horizontal="center" vertical="center"/>
    </xf>
    <xf numFmtId="0" fontId="20" fillId="0" borderId="0" xfId="0" applyFont="1" applyBorder="1"/>
    <xf numFmtId="0" fontId="22" fillId="2" borderId="33" xfId="12" applyFont="1" applyFill="1" applyBorder="1" applyAlignment="1" applyProtection="1">
      <alignment horizontal="center" vertical="center" wrapText="1"/>
    </xf>
    <xf numFmtId="0" fontId="23" fillId="0" borderId="0" xfId="0" applyFont="1"/>
    <xf numFmtId="0" fontId="24" fillId="0" borderId="0" xfId="0" applyFont="1" applyAlignment="1"/>
    <xf numFmtId="0" fontId="8" fillId="0" borderId="23" xfId="0" applyFont="1" applyBorder="1" applyAlignment="1">
      <alignment horizontal="left" vertical="center" wrapText="1"/>
    </xf>
    <xf numFmtId="0" fontId="13" fillId="0" borderId="15" xfId="0" applyFont="1" applyBorder="1"/>
    <xf numFmtId="0" fontId="13" fillId="0" borderId="25" xfId="0" applyFont="1" applyBorder="1" applyAlignment="1">
      <alignment horizontal="left"/>
    </xf>
    <xf numFmtId="0" fontId="13" fillId="0" borderId="0" xfId="0" applyFont="1" applyBorder="1"/>
    <xf numFmtId="0" fontId="13" fillId="0" borderId="25" xfId="0" applyFont="1" applyBorder="1" applyAlignment="1">
      <alignment horizontal="center"/>
    </xf>
    <xf numFmtId="0" fontId="13" fillId="0" borderId="25" xfId="0" applyFont="1" applyBorder="1" applyAlignment="1">
      <alignment vertical="center"/>
    </xf>
    <xf numFmtId="0" fontId="19" fillId="0" borderId="15" xfId="0" applyFont="1" applyBorder="1"/>
    <xf numFmtId="0" fontId="19" fillId="0" borderId="23" xfId="0" applyFont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2" fillId="0" borderId="0" xfId="0" applyFont="1" applyBorder="1" applyAlignment="1">
      <alignment vertical="top"/>
    </xf>
    <xf numFmtId="0" fontId="13" fillId="0" borderId="45" xfId="0" applyFont="1" applyBorder="1" applyAlignment="1">
      <alignment horizontal="left"/>
    </xf>
    <xf numFmtId="177" fontId="13" fillId="0" borderId="45" xfId="0" applyNumberFormat="1" applyFont="1" applyBorder="1" applyAlignment="1">
      <alignment horizontal="center"/>
    </xf>
    <xf numFmtId="177" fontId="13" fillId="0" borderId="42" xfId="0" applyNumberFormat="1" applyFont="1" applyBorder="1" applyAlignment="1">
      <alignment horizontal="center"/>
    </xf>
    <xf numFmtId="177" fontId="13" fillId="0" borderId="25" xfId="0" applyNumberFormat="1" applyFont="1" applyBorder="1" applyAlignment="1">
      <alignment horizontal="center"/>
    </xf>
    <xf numFmtId="177" fontId="13" fillId="0" borderId="0" xfId="0" applyNumberFormat="1" applyFont="1" applyBorder="1" applyAlignment="1">
      <alignment horizontal="center"/>
    </xf>
    <xf numFmtId="177" fontId="19" fillId="0" borderId="23" xfId="0" applyNumberFormat="1" applyFont="1" applyBorder="1" applyAlignment="1">
      <alignment horizontal="center"/>
    </xf>
    <xf numFmtId="177" fontId="19" fillId="0" borderId="15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8" fillId="0" borderId="23" xfId="0" applyFont="1" applyBorder="1" applyAlignment="1">
      <alignment vertical="center"/>
    </xf>
    <xf numFmtId="0" fontId="13" fillId="0" borderId="25" xfId="0" applyFont="1" applyBorder="1"/>
    <xf numFmtId="0" fontId="13" fillId="0" borderId="44" xfId="0" applyFont="1" applyBorder="1"/>
    <xf numFmtId="0" fontId="19" fillId="0" borderId="23" xfId="0" applyFont="1" applyBorder="1" applyAlignment="1"/>
    <xf numFmtId="176" fontId="19" fillId="0" borderId="23" xfId="0" applyNumberFormat="1" applyFont="1" applyBorder="1" applyAlignment="1">
      <alignment horizontal="center"/>
    </xf>
    <xf numFmtId="176" fontId="19" fillId="0" borderId="0" xfId="0" applyNumberFormat="1" applyFont="1" applyBorder="1" applyAlignment="1">
      <alignment horizontal="center"/>
    </xf>
    <xf numFmtId="177" fontId="13" fillId="0" borderId="46" xfId="0" applyNumberFormat="1" applyFont="1" applyBorder="1" applyAlignment="1">
      <alignment horizontal="center"/>
    </xf>
    <xf numFmtId="177" fontId="13" fillId="0" borderId="18" xfId="0" applyNumberFormat="1" applyFont="1" applyBorder="1" applyAlignment="1">
      <alignment horizontal="center"/>
    </xf>
    <xf numFmtId="177" fontId="19" fillId="0" borderId="26" xfId="0" applyNumberFormat="1" applyFont="1" applyBorder="1" applyAlignment="1">
      <alignment horizontal="center"/>
    </xf>
    <xf numFmtId="184" fontId="13" fillId="0" borderId="42" xfId="0" applyNumberFormat="1" applyFont="1" applyBorder="1" applyAlignment="1">
      <alignment horizontal="center"/>
    </xf>
    <xf numFmtId="184" fontId="13" fillId="0" borderId="46" xfId="0" applyNumberFormat="1" applyFont="1" applyBorder="1" applyAlignment="1">
      <alignment horizontal="center"/>
    </xf>
    <xf numFmtId="184" fontId="13" fillId="0" borderId="0" xfId="0" applyNumberFormat="1" applyFont="1" applyBorder="1" applyAlignment="1">
      <alignment horizontal="center"/>
    </xf>
    <xf numFmtId="184" fontId="13" fillId="0" borderId="18" xfId="0" applyNumberFormat="1" applyFont="1" applyBorder="1" applyAlignment="1">
      <alignment horizontal="center"/>
    </xf>
    <xf numFmtId="184" fontId="19" fillId="0" borderId="15" xfId="0" applyNumberFormat="1" applyFont="1" applyBorder="1" applyAlignment="1">
      <alignment horizontal="center"/>
    </xf>
    <xf numFmtId="184" fontId="19" fillId="0" borderId="26" xfId="0" applyNumberFormat="1" applyFont="1" applyBorder="1" applyAlignment="1">
      <alignment horizontal="center"/>
    </xf>
    <xf numFmtId="184" fontId="19" fillId="0" borderId="0" xfId="0" applyNumberFormat="1" applyFont="1" applyBorder="1" applyAlignment="1">
      <alignment horizontal="center"/>
    </xf>
    <xf numFmtId="0" fontId="25" fillId="0" borderId="0" xfId="0" applyFont="1"/>
    <xf numFmtId="0" fontId="26" fillId="0" borderId="0" xfId="0" applyFont="1" applyBorder="1" applyAlignment="1">
      <alignment vertical="top" wrapText="1"/>
    </xf>
    <xf numFmtId="0" fontId="13" fillId="0" borderId="18" xfId="0" applyFont="1" applyBorder="1"/>
    <xf numFmtId="0" fontId="13" fillId="0" borderId="26" xfId="0" applyFont="1" applyBorder="1"/>
    <xf numFmtId="190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/>
    <xf numFmtId="190" fontId="13" fillId="0" borderId="46" xfId="0" applyNumberFormat="1" applyFont="1" applyBorder="1" applyAlignment="1">
      <alignment horizontal="center"/>
    </xf>
    <xf numFmtId="0" fontId="13" fillId="0" borderId="25" xfId="0" applyFont="1" applyBorder="1" applyAlignment="1"/>
    <xf numFmtId="0" fontId="19" fillId="0" borderId="25" xfId="0" applyFont="1" applyBorder="1" applyAlignment="1">
      <alignment horizontal="left"/>
    </xf>
    <xf numFmtId="0" fontId="13" fillId="0" borderId="24" xfId="0" applyFont="1" applyBorder="1"/>
    <xf numFmtId="0" fontId="19" fillId="0" borderId="17" xfId="0" applyFont="1" applyBorder="1" applyAlignment="1">
      <alignment horizontal="left"/>
    </xf>
    <xf numFmtId="0" fontId="13" fillId="0" borderId="17" xfId="0" applyFont="1" applyBorder="1"/>
    <xf numFmtId="1" fontId="19" fillId="0" borderId="25" xfId="0" applyNumberFormat="1" applyFont="1" applyBorder="1" applyAlignment="1">
      <alignment horizontal="left"/>
    </xf>
    <xf numFmtId="0" fontId="19" fillId="0" borderId="25" xfId="0" applyFont="1" applyBorder="1" applyAlignment="1"/>
    <xf numFmtId="0" fontId="19" fillId="0" borderId="48" xfId="0" applyFont="1" applyBorder="1" applyAlignment="1"/>
    <xf numFmtId="0" fontId="13" fillId="0" borderId="43" xfId="0" applyFont="1" applyBorder="1"/>
    <xf numFmtId="0" fontId="19" fillId="0" borderId="15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8" fillId="0" borderId="26" xfId="0" applyFont="1" applyBorder="1" applyAlignment="1">
      <alignment vertical="center"/>
    </xf>
    <xf numFmtId="190" fontId="13" fillId="0" borderId="0" xfId="9" applyNumberFormat="1" applyFont="1" applyBorder="1" applyAlignment="1" applyProtection="1">
      <alignment horizontal="center"/>
    </xf>
    <xf numFmtId="0" fontId="19" fillId="0" borderId="26" xfId="0" applyFont="1" applyBorder="1" applyAlignment="1">
      <alignment horizontal="left"/>
    </xf>
    <xf numFmtId="190" fontId="19" fillId="0" borderId="15" xfId="9" applyNumberFormat="1" applyFont="1" applyBorder="1" applyAlignment="1" applyProtection="1">
      <alignment horizontal="center"/>
    </xf>
    <xf numFmtId="190" fontId="19" fillId="0" borderId="14" xfId="9" applyNumberFormat="1" applyFont="1" applyBorder="1" applyAlignment="1" applyProtection="1">
      <alignment horizontal="center"/>
    </xf>
    <xf numFmtId="0" fontId="13" fillId="0" borderId="45" xfId="0" applyFont="1" applyBorder="1" applyAlignment="1">
      <alignment horizontal="center"/>
    </xf>
    <xf numFmtId="0" fontId="13" fillId="0" borderId="48" xfId="0" applyFont="1" applyBorder="1" applyAlignment="1">
      <alignment horizontal="center"/>
    </xf>
    <xf numFmtId="0" fontId="17" fillId="0" borderId="0" xfId="0" applyFont="1" applyAlignment="1">
      <alignment horizontal="center"/>
    </xf>
    <xf numFmtId="190" fontId="13" fillId="0" borderId="42" xfId="9" applyNumberFormat="1" applyFont="1" applyBorder="1" applyAlignment="1" applyProtection="1">
      <alignment horizontal="center"/>
    </xf>
    <xf numFmtId="190" fontId="13" fillId="0" borderId="46" xfId="9" applyNumberFormat="1" applyFont="1" applyBorder="1" applyAlignment="1" applyProtection="1">
      <alignment horizontal="center"/>
    </xf>
    <xf numFmtId="190" fontId="13" fillId="0" borderId="18" xfId="9" applyNumberFormat="1" applyFont="1" applyBorder="1" applyAlignment="1" applyProtection="1">
      <alignment horizontal="center"/>
    </xf>
    <xf numFmtId="0" fontId="27" fillId="0" borderId="0" xfId="0" applyFont="1" applyBorder="1" applyAlignment="1">
      <alignment vertical="top" wrapText="1"/>
    </xf>
    <xf numFmtId="0" fontId="28" fillId="0" borderId="0" xfId="0" applyFont="1" applyAlignment="1"/>
    <xf numFmtId="0" fontId="29" fillId="0" borderId="0" xfId="0" applyFont="1" applyAlignment="1"/>
    <xf numFmtId="190" fontId="13" fillId="0" borderId="44" xfId="9" applyNumberFormat="1" applyFont="1" applyBorder="1" applyAlignment="1" applyProtection="1">
      <alignment horizontal="center"/>
    </xf>
    <xf numFmtId="190" fontId="13" fillId="0" borderId="47" xfId="9" applyNumberFormat="1" applyFont="1" applyBorder="1" applyAlignment="1" applyProtection="1">
      <alignment horizontal="center"/>
    </xf>
    <xf numFmtId="190" fontId="19" fillId="0" borderId="26" xfId="9" applyNumberFormat="1" applyFont="1" applyBorder="1" applyAlignment="1" applyProtection="1">
      <alignment horizontal="center"/>
    </xf>
    <xf numFmtId="0" fontId="25" fillId="0" borderId="0" xfId="0" applyFont="1" applyAlignment="1">
      <alignment horizontal="center"/>
    </xf>
    <xf numFmtId="0" fontId="19" fillId="0" borderId="45" xfId="0" applyFont="1" applyBorder="1" applyAlignment="1">
      <alignment horizontal="left"/>
    </xf>
    <xf numFmtId="1" fontId="2" fillId="0" borderId="0" xfId="0" applyNumberFormat="1" applyFont="1" applyBorder="1" applyAlignment="1">
      <alignment horizontal="center"/>
    </xf>
    <xf numFmtId="0" fontId="19" fillId="0" borderId="48" xfId="0" applyFont="1" applyBorder="1" applyAlignment="1">
      <alignment horizontal="left"/>
    </xf>
    <xf numFmtId="1" fontId="8" fillId="0" borderId="15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1" fontId="2" fillId="0" borderId="18" xfId="0" applyNumberFormat="1" applyFont="1" applyBorder="1" applyAlignment="1">
      <alignment horizontal="center"/>
    </xf>
    <xf numFmtId="1" fontId="8" fillId="0" borderId="26" xfId="0" applyNumberFormat="1" applyFont="1" applyBorder="1" applyAlignment="1">
      <alignment horizontal="center"/>
    </xf>
    <xf numFmtId="1" fontId="13" fillId="0" borderId="18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" fontId="19" fillId="0" borderId="23" xfId="0" applyNumberFormat="1" applyFont="1" applyBorder="1" applyAlignment="1">
      <alignment horizontal="center"/>
    </xf>
    <xf numFmtId="1" fontId="19" fillId="0" borderId="15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" fontId="19" fillId="0" borderId="26" xfId="0" applyNumberFormat="1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190" fontId="13" fillId="0" borderId="0" xfId="0" applyNumberFormat="1" applyFont="1" applyBorder="1" applyAlignment="1">
      <alignment horizontal="right"/>
    </xf>
    <xf numFmtId="0" fontId="2" fillId="0" borderId="47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190" fontId="13" fillId="0" borderId="17" xfId="9" applyNumberFormat="1" applyFont="1" applyBorder="1" applyAlignment="1" applyProtection="1">
      <alignment horizontal="center"/>
    </xf>
    <xf numFmtId="0" fontId="13" fillId="0" borderId="34" xfId="0" applyFont="1" applyBorder="1"/>
    <xf numFmtId="0" fontId="13" fillId="0" borderId="35" xfId="0" applyFont="1" applyBorder="1"/>
    <xf numFmtId="0" fontId="13" fillId="0" borderId="36" xfId="0" applyFont="1" applyBorder="1"/>
    <xf numFmtId="0" fontId="13" fillId="0" borderId="37" xfId="0" applyFont="1" applyBorder="1"/>
    <xf numFmtId="0" fontId="13" fillId="0" borderId="38" xfId="0" applyFont="1" applyBorder="1"/>
    <xf numFmtId="0" fontId="13" fillId="0" borderId="39" xfId="0" applyFont="1" applyBorder="1"/>
    <xf numFmtId="0" fontId="13" fillId="0" borderId="40" xfId="0" applyFont="1" applyBorder="1"/>
    <xf numFmtId="0" fontId="13" fillId="0" borderId="41" xfId="0" applyFont="1" applyBorder="1"/>
    <xf numFmtId="0" fontId="8" fillId="0" borderId="0" xfId="0" applyFont="1" applyFill="1" applyAlignment="1"/>
    <xf numFmtId="0" fontId="8" fillId="0" borderId="15" xfId="0" applyFont="1" applyBorder="1" applyAlignment="1">
      <alignment vertical="center"/>
    </xf>
    <xf numFmtId="0" fontId="8" fillId="0" borderId="15" xfId="0" applyFont="1" applyFill="1" applyBorder="1" applyAlignment="1">
      <alignment horizontal="center"/>
    </xf>
    <xf numFmtId="0" fontId="30" fillId="0" borderId="0" xfId="0" applyFont="1" applyBorder="1" applyAlignment="1">
      <alignment horizontal="left" vertical="top" indent="4"/>
    </xf>
    <xf numFmtId="0" fontId="31" fillId="0" borderId="0" xfId="0" applyFont="1" applyAlignment="1"/>
    <xf numFmtId="0" fontId="8" fillId="0" borderId="26" xfId="0" applyFont="1" applyFill="1" applyBorder="1" applyAlignment="1">
      <alignment horizontal="center"/>
    </xf>
    <xf numFmtId="0" fontId="8" fillId="0" borderId="26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2" fillId="0" borderId="0" xfId="0" applyFont="1" applyBorder="1" applyAlignment="1">
      <alignment horizontal="left" vertical="top" indent="4"/>
    </xf>
    <xf numFmtId="0" fontId="19" fillId="0" borderId="26" xfId="0" applyFont="1" applyFill="1" applyBorder="1" applyAlignment="1">
      <alignment horizontal="center"/>
    </xf>
    <xf numFmtId="188" fontId="2" fillId="0" borderId="0" xfId="0" applyNumberFormat="1" applyFont="1" applyBorder="1" applyAlignment="1">
      <alignment horizontal="center"/>
    </xf>
    <xf numFmtId="188" fontId="13" fillId="0" borderId="0" xfId="0" applyNumberFormat="1" applyFont="1" applyBorder="1" applyAlignment="1">
      <alignment horizontal="center"/>
    </xf>
    <xf numFmtId="188" fontId="2" fillId="0" borderId="44" xfId="0" applyNumberFormat="1" applyFont="1" applyBorder="1" applyAlignment="1">
      <alignment horizontal="center"/>
    </xf>
    <xf numFmtId="189" fontId="19" fillId="0" borderId="15" xfId="9" applyNumberFormat="1" applyFont="1" applyFill="1" applyBorder="1" applyAlignment="1" applyProtection="1">
      <alignment horizontal="center"/>
    </xf>
    <xf numFmtId="188" fontId="2" fillId="0" borderId="18" xfId="0" applyNumberFormat="1" applyFont="1" applyBorder="1" applyAlignment="1">
      <alignment horizontal="center"/>
    </xf>
    <xf numFmtId="189" fontId="13" fillId="0" borderId="46" xfId="9" applyNumberFormat="1" applyFont="1" applyBorder="1" applyAlignment="1" applyProtection="1">
      <alignment horizontal="center"/>
    </xf>
    <xf numFmtId="189" fontId="13" fillId="0" borderId="18" xfId="9" applyNumberFormat="1" applyFont="1" applyBorder="1" applyAlignment="1" applyProtection="1">
      <alignment horizontal="center"/>
    </xf>
    <xf numFmtId="188" fontId="13" fillId="0" borderId="18" xfId="0" applyNumberFormat="1" applyFont="1" applyBorder="1" applyAlignment="1">
      <alignment horizontal="center"/>
    </xf>
    <xf numFmtId="188" fontId="2" fillId="0" borderId="47" xfId="0" applyNumberFormat="1" applyFont="1" applyBorder="1" applyAlignment="1">
      <alignment horizontal="center"/>
    </xf>
    <xf numFmtId="189" fontId="19" fillId="0" borderId="26" xfId="9" applyNumberFormat="1" applyFont="1" applyFill="1" applyBorder="1" applyAlignment="1" applyProtection="1">
      <alignment horizontal="center"/>
    </xf>
    <xf numFmtId="189" fontId="19" fillId="0" borderId="26" xfId="9" applyNumberFormat="1" applyFont="1" applyBorder="1" applyAlignment="1" applyProtection="1">
      <alignment horizontal="center"/>
    </xf>
    <xf numFmtId="20" fontId="17" fillId="0" borderId="0" xfId="0" applyNumberFormat="1" applyFont="1"/>
    <xf numFmtId="0" fontId="3" fillId="3" borderId="0" xfId="0" applyFont="1" applyFill="1"/>
    <xf numFmtId="0" fontId="3" fillId="0" borderId="0" xfId="0" applyFont="1" applyFill="1"/>
    <xf numFmtId="0" fontId="3" fillId="0" borderId="0" xfId="0" applyFont="1" applyBorder="1"/>
    <xf numFmtId="0" fontId="33" fillId="0" borderId="15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0" fontId="34" fillId="0" borderId="0" xfId="0" applyFont="1" applyAlignment="1"/>
    <xf numFmtId="0" fontId="2" fillId="0" borderId="0" xfId="0" applyFont="1" applyFill="1" applyBorder="1" applyAlignment="1">
      <alignment vertical="top" wrapText="1"/>
    </xf>
    <xf numFmtId="0" fontId="19" fillId="0" borderId="0" xfId="0" applyFont="1" applyFill="1"/>
    <xf numFmtId="189" fontId="13" fillId="0" borderId="42" xfId="9" applyNumberFormat="1" applyFont="1" applyBorder="1" applyAlignment="1" applyProtection="1">
      <alignment horizontal="center"/>
    </xf>
    <xf numFmtId="189" fontId="13" fillId="0" borderId="0" xfId="9" applyNumberFormat="1" applyFont="1" applyBorder="1" applyAlignment="1" applyProtection="1">
      <alignment horizontal="center"/>
    </xf>
    <xf numFmtId="0" fontId="35" fillId="0" borderId="0" xfId="0" applyFont="1" applyAlignment="1">
      <alignment horizontal="left" indent="4"/>
    </xf>
    <xf numFmtId="0" fontId="1" fillId="2" borderId="49" xfId="12" applyFont="1" applyFill="1" applyBorder="1" applyAlignment="1" applyProtection="1">
      <alignment horizontal="center" vertical="center" wrapText="1"/>
    </xf>
    <xf numFmtId="0" fontId="1" fillId="8" borderId="33" xfId="12" applyFont="1" applyFill="1" applyBorder="1" applyAlignment="1" applyProtection="1">
      <alignment horizontal="center" vertical="center" wrapText="1"/>
    </xf>
    <xf numFmtId="0" fontId="21" fillId="0" borderId="0" xfId="0" applyFont="1" applyAlignment="1">
      <alignment horizontal="center"/>
    </xf>
    <xf numFmtId="0" fontId="13" fillId="0" borderId="42" xfId="0" applyFont="1" applyBorder="1"/>
    <xf numFmtId="0" fontId="3" fillId="0" borderId="0" xfId="0" applyFont="1" applyAlignment="1">
      <alignment horizontal="center"/>
    </xf>
    <xf numFmtId="0" fontId="2" fillId="0" borderId="0" xfId="0" applyFont="1" applyBorder="1" applyAlignment="1">
      <alignment horizontal="left" wrapText="1"/>
    </xf>
    <xf numFmtId="0" fontId="19" fillId="0" borderId="15" xfId="0" applyFont="1" applyFill="1" applyBorder="1" applyAlignment="1">
      <alignment horizontal="center"/>
    </xf>
    <xf numFmtId="0" fontId="13" fillId="0" borderId="0" xfId="0" applyFont="1" applyAlignment="1">
      <alignment horizontal="left" indent="4"/>
    </xf>
    <xf numFmtId="0" fontId="2" fillId="0" borderId="0" xfId="0" applyFont="1"/>
    <xf numFmtId="177" fontId="13" fillId="0" borderId="0" xfId="9" applyNumberFormat="1" applyFont="1" applyBorder="1" applyAlignment="1" applyProtection="1">
      <alignment horizontal="center"/>
    </xf>
    <xf numFmtId="0" fontId="19" fillId="0" borderId="15" xfId="0" applyFont="1" applyBorder="1" applyAlignment="1"/>
    <xf numFmtId="177" fontId="19" fillId="0" borderId="15" xfId="9" applyNumberFormat="1" applyFont="1" applyFill="1" applyBorder="1" applyAlignment="1" applyProtection="1">
      <alignment horizontal="center"/>
    </xf>
    <xf numFmtId="177" fontId="13" fillId="0" borderId="18" xfId="9" applyNumberFormat="1" applyFont="1" applyBorder="1" applyAlignment="1" applyProtection="1">
      <alignment horizontal="center"/>
    </xf>
    <xf numFmtId="177" fontId="19" fillId="0" borderId="14" xfId="9" applyNumberFormat="1" applyFont="1" applyFill="1" applyBorder="1" applyAlignment="1" applyProtection="1">
      <alignment horizontal="center"/>
    </xf>
    <xf numFmtId="1" fontId="19" fillId="0" borderId="15" xfId="0" applyNumberFormat="1" applyFont="1" applyFill="1" applyBorder="1" applyAlignment="1">
      <alignment horizontal="center"/>
    </xf>
    <xf numFmtId="2" fontId="13" fillId="0" borderId="0" xfId="0" applyNumberFormat="1" applyFont="1" applyAlignment="1">
      <alignment horizontal="center"/>
    </xf>
    <xf numFmtId="177" fontId="13" fillId="0" borderId="42" xfId="9" applyNumberFormat="1" applyFont="1" applyBorder="1" applyAlignment="1" applyProtection="1">
      <alignment horizontal="center"/>
    </xf>
    <xf numFmtId="1" fontId="19" fillId="0" borderId="26" xfId="0" applyNumberFormat="1" applyFont="1" applyFill="1" applyBorder="1" applyAlignment="1">
      <alignment horizontal="center"/>
    </xf>
    <xf numFmtId="2" fontId="13" fillId="0" borderId="0" xfId="0" applyNumberFormat="1" applyFont="1"/>
    <xf numFmtId="177" fontId="13" fillId="0" borderId="24" xfId="9" applyNumberFormat="1" applyFont="1" applyBorder="1" applyAlignment="1" applyProtection="1">
      <alignment horizontal="center"/>
    </xf>
    <xf numFmtId="177" fontId="13" fillId="0" borderId="17" xfId="9" applyNumberFormat="1" applyFont="1" applyBorder="1" applyAlignment="1" applyProtection="1">
      <alignment horizontal="center"/>
    </xf>
    <xf numFmtId="177" fontId="19" fillId="0" borderId="14" xfId="9" applyNumberFormat="1" applyFont="1" applyBorder="1" applyAlignment="1" applyProtection="1">
      <alignment horizontal="center"/>
    </xf>
    <xf numFmtId="0" fontId="1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17" fontId="8" fillId="0" borderId="14" xfId="0" applyNumberFormat="1" applyFont="1" applyBorder="1" applyAlignment="1">
      <alignment horizontal="left" vertical="center" wrapText="1"/>
    </xf>
    <xf numFmtId="17" fontId="8" fillId="0" borderId="14" xfId="0" applyNumberFormat="1" applyFont="1" applyBorder="1" applyAlignment="1">
      <alignment horizontal="center" vertical="center" wrapText="1"/>
    </xf>
    <xf numFmtId="2" fontId="13" fillId="0" borderId="17" xfId="0" applyNumberFormat="1" applyFont="1" applyBorder="1" applyAlignment="1">
      <alignment horizontal="left" vertical="center"/>
    </xf>
    <xf numFmtId="3" fontId="2" fillId="3" borderId="24" xfId="0" applyNumberFormat="1" applyFont="1" applyFill="1" applyBorder="1" applyAlignment="1">
      <alignment horizontal="center" vertical="center"/>
    </xf>
    <xf numFmtId="2" fontId="13" fillId="0" borderId="17" xfId="0" applyNumberFormat="1" applyFont="1" applyBorder="1" applyAlignment="1">
      <alignment horizontal="left"/>
    </xf>
    <xf numFmtId="3" fontId="2" fillId="3" borderId="17" xfId="0" applyNumberFormat="1" applyFont="1" applyFill="1" applyBorder="1" applyAlignment="1">
      <alignment horizontal="center" vertical="center"/>
    </xf>
    <xf numFmtId="2" fontId="13" fillId="0" borderId="17" xfId="0" applyNumberFormat="1" applyFont="1" applyBorder="1" applyAlignment="1">
      <alignment horizontal="left" wrapText="1"/>
    </xf>
    <xf numFmtId="0" fontId="13" fillId="3" borderId="17" xfId="0" applyFont="1" applyFill="1" applyBorder="1" applyAlignment="1">
      <alignment horizontal="left" vertical="center"/>
    </xf>
    <xf numFmtId="0" fontId="19" fillId="3" borderId="14" xfId="0" applyFont="1" applyFill="1" applyBorder="1" applyAlignment="1">
      <alignment horizontal="left" vertical="center"/>
    </xf>
    <xf numFmtId="3" fontId="19" fillId="3" borderId="14" xfId="0" applyNumberFormat="1" applyFont="1" applyFill="1" applyBorder="1" applyAlignment="1">
      <alignment horizontal="center" vertical="center"/>
    </xf>
    <xf numFmtId="0" fontId="2" fillId="0" borderId="0" xfId="0" applyFont="1" applyBorder="1" applyAlignment="1"/>
    <xf numFmtId="0" fontId="2" fillId="0" borderId="0" xfId="0" applyFont="1" applyBorder="1" applyAlignment="1">
      <alignment wrapText="1"/>
    </xf>
    <xf numFmtId="0" fontId="35" fillId="0" borderId="0" xfId="0" applyFont="1" applyAlignment="1">
      <alignment horizontal="left" wrapText="1" indent="4"/>
    </xf>
    <xf numFmtId="0" fontId="13" fillId="0" borderId="0" xfId="0" applyFont="1" applyAlignment="1">
      <alignment horizontal="left" wrapText="1" indent="4"/>
    </xf>
    <xf numFmtId="0" fontId="34" fillId="0" borderId="0" xfId="0" applyFont="1" applyAlignment="1">
      <alignment horizontal="center"/>
    </xf>
    <xf numFmtId="0" fontId="2" fillId="0" borderId="0" xfId="0" applyFont="1" applyBorder="1" applyAlignment="1">
      <alignment horizontal="left" vertical="top"/>
    </xf>
    <xf numFmtId="187" fontId="2" fillId="3" borderId="24" xfId="0" applyNumberFormat="1" applyFont="1" applyFill="1" applyBorder="1" applyAlignment="1">
      <alignment horizontal="center" vertical="center"/>
    </xf>
    <xf numFmtId="187" fontId="2" fillId="3" borderId="17" xfId="0" applyNumberFormat="1" applyFont="1" applyFill="1" applyBorder="1" applyAlignment="1">
      <alignment horizontal="center" vertical="center"/>
    </xf>
    <xf numFmtId="187" fontId="19" fillId="3" borderId="1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wrapText="1"/>
    </xf>
    <xf numFmtId="0" fontId="13" fillId="3" borderId="50" xfId="0" applyFont="1" applyFill="1" applyBorder="1" applyAlignment="1">
      <alignment horizontal="left" vertical="center"/>
    </xf>
    <xf numFmtId="3" fontId="2" fillId="3" borderId="43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wrapText="1"/>
    </xf>
    <xf numFmtId="186" fontId="2" fillId="3" borderId="24" xfId="0" applyNumberFormat="1" applyFont="1" applyFill="1" applyBorder="1" applyAlignment="1">
      <alignment horizontal="center" vertical="center"/>
    </xf>
    <xf numFmtId="186" fontId="2" fillId="3" borderId="17" xfId="0" applyNumberFormat="1" applyFont="1" applyFill="1" applyBorder="1" applyAlignment="1">
      <alignment horizontal="center" vertical="center"/>
    </xf>
    <xf numFmtId="186" fontId="2" fillId="3" borderId="43" xfId="0" applyNumberFormat="1" applyFont="1" applyFill="1" applyBorder="1" applyAlignment="1">
      <alignment horizontal="center" vertical="center"/>
    </xf>
    <xf numFmtId="182" fontId="2" fillId="3" borderId="24" xfId="0" applyNumberFormat="1" applyFont="1" applyFill="1" applyBorder="1" applyAlignment="1">
      <alignment horizontal="center" vertical="center"/>
    </xf>
    <xf numFmtId="182" fontId="2" fillId="3" borderId="17" xfId="0" applyNumberFormat="1" applyFont="1" applyFill="1" applyBorder="1" applyAlignment="1">
      <alignment horizontal="center" vertical="center"/>
    </xf>
    <xf numFmtId="182" fontId="2" fillId="3" borderId="43" xfId="0" applyNumberFormat="1" applyFont="1" applyFill="1" applyBorder="1" applyAlignment="1">
      <alignment horizontal="center" vertical="center"/>
    </xf>
    <xf numFmtId="182" fontId="19" fillId="3" borderId="14" xfId="0" applyNumberFormat="1" applyFont="1" applyFill="1" applyBorder="1" applyAlignment="1">
      <alignment horizontal="center" vertical="center"/>
    </xf>
    <xf numFmtId="17" fontId="8" fillId="0" borderId="0" xfId="0" applyNumberFormat="1" applyFont="1" applyBorder="1" applyAlignment="1">
      <alignment horizontal="center" vertical="center" wrapText="1"/>
    </xf>
    <xf numFmtId="182" fontId="2" fillId="3" borderId="0" xfId="0" applyNumberFormat="1" applyFont="1" applyFill="1" applyBorder="1" applyAlignment="1">
      <alignment horizontal="center" vertical="center"/>
    </xf>
    <xf numFmtId="182" fontId="19" fillId="3" borderId="0" xfId="0" applyNumberFormat="1" applyFont="1" applyFill="1" applyBorder="1" applyAlignment="1">
      <alignment horizontal="center" vertical="center"/>
    </xf>
    <xf numFmtId="186" fontId="19" fillId="3" borderId="14" xfId="0" applyNumberFormat="1" applyFont="1" applyFill="1" applyBorder="1" applyAlignment="1">
      <alignment horizontal="center" vertical="center"/>
    </xf>
    <xf numFmtId="1" fontId="19" fillId="0" borderId="23" xfId="0" applyNumberFormat="1" applyFont="1" applyBorder="1" applyAlignment="1">
      <alignment horizontal="left" vertical="center"/>
    </xf>
    <xf numFmtId="1" fontId="19" fillId="0" borderId="14" xfId="0" applyNumberFormat="1" applyFont="1" applyBorder="1" applyAlignment="1">
      <alignment horizontal="right" vertical="center"/>
    </xf>
    <xf numFmtId="2" fontId="13" fillId="0" borderId="25" xfId="0" applyNumberFormat="1" applyFont="1" applyBorder="1" applyAlignment="1">
      <alignment horizontal="left" vertical="center"/>
    </xf>
    <xf numFmtId="3" fontId="13" fillId="0" borderId="17" xfId="0" applyNumberFormat="1" applyFont="1" applyBorder="1" applyAlignment="1">
      <alignment horizontal="right" vertical="center"/>
    </xf>
    <xf numFmtId="2" fontId="13" fillId="0" borderId="25" xfId="0" applyNumberFormat="1" applyFont="1" applyBorder="1" applyAlignment="1">
      <alignment horizontal="left"/>
    </xf>
    <xf numFmtId="3" fontId="13" fillId="0" borderId="17" xfId="0" applyNumberFormat="1" applyFont="1" applyBorder="1" applyAlignment="1">
      <alignment horizontal="right"/>
    </xf>
    <xf numFmtId="2" fontId="13" fillId="0" borderId="25" xfId="0" applyNumberFormat="1" applyFont="1" applyBorder="1" applyAlignment="1">
      <alignment horizontal="left" wrapText="1"/>
    </xf>
    <xf numFmtId="2" fontId="13" fillId="0" borderId="48" xfId="0" applyNumberFormat="1" applyFont="1" applyBorder="1" applyAlignment="1">
      <alignment horizontal="left" vertical="center"/>
    </xf>
    <xf numFmtId="3" fontId="13" fillId="0" borderId="43" xfId="0" applyNumberFormat="1" applyFont="1" applyBorder="1" applyAlignment="1">
      <alignment horizontal="right" vertical="center"/>
    </xf>
    <xf numFmtId="0" fontId="36" fillId="0" borderId="0" xfId="0" applyFont="1"/>
    <xf numFmtId="0" fontId="35" fillId="0" borderId="0" xfId="0" applyFont="1" applyAlignment="1">
      <alignment horizontal="left" indent="7"/>
    </xf>
    <xf numFmtId="0" fontId="36" fillId="0" borderId="0" xfId="0" applyFont="1" applyAlignment="1">
      <alignment horizontal="left" indent="5"/>
    </xf>
    <xf numFmtId="0" fontId="36" fillId="0" borderId="0" xfId="0" applyFont="1" applyBorder="1" applyAlignment="1">
      <alignment horizontal="left" vertical="top" wrapText="1" indent="7"/>
    </xf>
    <xf numFmtId="0" fontId="35" fillId="0" borderId="0" xfId="0" applyFont="1" applyBorder="1" applyAlignment="1">
      <alignment horizontal="left" indent="7"/>
    </xf>
    <xf numFmtId="0" fontId="36" fillId="0" borderId="0" xfId="0" applyFont="1" applyBorder="1" applyAlignment="1">
      <alignment horizontal="left" indent="7"/>
    </xf>
    <xf numFmtId="3" fontId="3" fillId="0" borderId="0" xfId="0" applyNumberFormat="1" applyFont="1" applyBorder="1" applyAlignment="1">
      <alignment horizontal="right" vertical="center"/>
    </xf>
    <xf numFmtId="2" fontId="13" fillId="0" borderId="0" xfId="0" applyNumberFormat="1" applyFont="1" applyBorder="1" applyAlignment="1">
      <alignment horizontal="left"/>
    </xf>
    <xf numFmtId="3" fontId="13" fillId="0" borderId="0" xfId="0" applyNumberFormat="1" applyFont="1" applyBorder="1" applyAlignment="1">
      <alignment horizontal="right" vertical="center"/>
    </xf>
    <xf numFmtId="182" fontId="13" fillId="0" borderId="17" xfId="0" applyNumberFormat="1" applyFont="1" applyBorder="1" applyAlignment="1">
      <alignment horizontal="right" vertical="center"/>
    </xf>
    <xf numFmtId="1" fontId="13" fillId="0" borderId="17" xfId="0" applyNumberFormat="1" applyFont="1" applyBorder="1" applyAlignment="1">
      <alignment horizontal="right" vertical="center"/>
    </xf>
    <xf numFmtId="182" fontId="13" fillId="0" borderId="43" xfId="0" applyNumberFormat="1" applyFont="1" applyBorder="1" applyAlignment="1">
      <alignment horizontal="right" vertical="center"/>
    </xf>
    <xf numFmtId="0" fontId="19" fillId="0" borderId="23" xfId="0" applyFont="1" applyBorder="1" applyAlignment="1">
      <alignment horizontal="left" vertical="center"/>
    </xf>
    <xf numFmtId="3" fontId="13" fillId="0" borderId="24" xfId="0" applyNumberFormat="1" applyFont="1" applyBorder="1" applyAlignment="1">
      <alignment vertical="center"/>
    </xf>
    <xf numFmtId="3" fontId="13" fillId="0" borderId="17" xfId="0" applyNumberFormat="1" applyFont="1" applyBorder="1" applyAlignment="1">
      <alignment vertical="center"/>
    </xf>
    <xf numFmtId="3" fontId="19" fillId="0" borderId="14" xfId="0" applyNumberFormat="1" applyFont="1" applyBorder="1" applyAlignment="1">
      <alignment vertical="center"/>
    </xf>
    <xf numFmtId="3" fontId="19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 vertical="center"/>
    </xf>
    <xf numFmtId="0" fontId="13" fillId="0" borderId="17" xfId="0" applyFont="1" applyBorder="1" applyAlignment="1">
      <alignment vertical="center"/>
    </xf>
    <xf numFmtId="182" fontId="13" fillId="0" borderId="17" xfId="0" applyNumberFormat="1" applyFont="1" applyBorder="1" applyAlignment="1">
      <alignment horizontal="left" vertical="center"/>
    </xf>
    <xf numFmtId="182" fontId="13" fillId="0" borderId="24" xfId="0" applyNumberFormat="1" applyFont="1" applyBorder="1" applyAlignment="1">
      <alignment horizontal="left" vertical="center"/>
    </xf>
    <xf numFmtId="0" fontId="13" fillId="0" borderId="43" xfId="0" applyFont="1" applyBorder="1" applyAlignment="1">
      <alignment vertical="center"/>
    </xf>
    <xf numFmtId="182" fontId="13" fillId="0" borderId="43" xfId="0" applyNumberFormat="1" applyFont="1" applyBorder="1" applyAlignment="1">
      <alignment horizontal="left" vertical="center"/>
    </xf>
    <xf numFmtId="182" fontId="13" fillId="0" borderId="0" xfId="0" applyNumberFormat="1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horizontal="left" indent="5"/>
    </xf>
    <xf numFmtId="0" fontId="13" fillId="0" borderId="0" xfId="0" applyFont="1" applyBorder="1" applyAlignment="1">
      <alignment horizontal="left" wrapText="1" indent="5"/>
    </xf>
    <xf numFmtId="0" fontId="13" fillId="0" borderId="0" xfId="0" applyFont="1" applyAlignment="1">
      <alignment horizontal="left" wrapText="1" indent="7"/>
    </xf>
    <xf numFmtId="1" fontId="19" fillId="0" borderId="23" xfId="0" applyNumberFormat="1" applyFont="1" applyBorder="1" applyAlignment="1">
      <alignment horizontal="right" vertical="center"/>
    </xf>
    <xf numFmtId="1" fontId="37" fillId="0" borderId="0" xfId="0" applyNumberFormat="1" applyFont="1" applyBorder="1" applyAlignment="1">
      <alignment horizontal="right" vertical="center"/>
    </xf>
    <xf numFmtId="1" fontId="38" fillId="0" borderId="0" xfId="0" applyNumberFormat="1" applyFont="1" applyBorder="1" applyAlignment="1">
      <alignment horizontal="right" vertical="center"/>
    </xf>
    <xf numFmtId="3" fontId="13" fillId="0" borderId="25" xfId="0" applyNumberFormat="1" applyFont="1" applyBorder="1" applyAlignment="1">
      <alignment horizontal="right" vertical="center"/>
    </xf>
    <xf numFmtId="3" fontId="36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3" fontId="13" fillId="0" borderId="25" xfId="0" applyNumberFormat="1" applyFont="1" applyBorder="1" applyAlignment="1">
      <alignment horizontal="right"/>
    </xf>
    <xf numFmtId="3" fontId="13" fillId="0" borderId="17" xfId="0" applyNumberFormat="1" applyFont="1" applyBorder="1" applyAlignment="1"/>
    <xf numFmtId="3" fontId="36" fillId="0" borderId="0" xfId="0" applyNumberFormat="1" applyFont="1" applyBorder="1" applyAlignment="1"/>
    <xf numFmtId="3" fontId="13" fillId="3" borderId="17" xfId="0" applyNumberFormat="1" applyFont="1" applyFill="1" applyBorder="1" applyAlignment="1">
      <alignment horizontal="right"/>
    </xf>
    <xf numFmtId="3" fontId="36" fillId="3" borderId="0" xfId="0" applyNumberFormat="1" applyFont="1" applyFill="1" applyBorder="1" applyAlignment="1">
      <alignment horizontal="right"/>
    </xf>
    <xf numFmtId="3" fontId="13" fillId="0" borderId="43" xfId="0" applyNumberFormat="1" applyFont="1" applyBorder="1" applyAlignment="1"/>
    <xf numFmtId="3" fontId="13" fillId="0" borderId="43" xfId="0" applyNumberFormat="1" applyFont="1" applyBorder="1" applyAlignment="1">
      <alignment horizontal="right"/>
    </xf>
    <xf numFmtId="3" fontId="13" fillId="0" borderId="0" xfId="0" applyNumberFormat="1" applyFont="1" applyBorder="1" applyAlignment="1">
      <alignment vertical="center"/>
    </xf>
    <xf numFmtId="1" fontId="19" fillId="0" borderId="0" xfId="0" applyNumberFormat="1" applyFont="1" applyBorder="1" applyAlignment="1">
      <alignment horizontal="right" vertical="center"/>
    </xf>
    <xf numFmtId="182" fontId="13" fillId="0" borderId="25" xfId="0" applyNumberFormat="1" applyFont="1" applyBorder="1" applyAlignment="1">
      <alignment horizontal="right" vertical="center"/>
    </xf>
    <xf numFmtId="182" fontId="13" fillId="0" borderId="0" xfId="0" applyNumberFormat="1" applyFont="1" applyBorder="1" applyAlignment="1">
      <alignment horizontal="right" vertical="center"/>
    </xf>
    <xf numFmtId="182" fontId="3" fillId="0" borderId="0" xfId="0" applyNumberFormat="1" applyFont="1" applyBorder="1" applyAlignment="1">
      <alignment horizontal="right" vertical="center"/>
    </xf>
    <xf numFmtId="3" fontId="13" fillId="0" borderId="45" xfId="0" applyNumberFormat="1" applyFont="1" applyBorder="1" applyAlignment="1">
      <alignment vertical="center"/>
    </xf>
    <xf numFmtId="3" fontId="13" fillId="0" borderId="24" xfId="0" applyNumberFormat="1" applyFont="1" applyFill="1" applyBorder="1" applyAlignment="1">
      <alignment vertical="center"/>
    </xf>
    <xf numFmtId="3" fontId="13" fillId="0" borderId="25" xfId="0" applyNumberFormat="1" applyFont="1" applyBorder="1" applyAlignment="1">
      <alignment vertical="center"/>
    </xf>
    <xf numFmtId="3" fontId="13" fillId="0" borderId="17" xfId="0" applyNumberFormat="1" applyFont="1" applyFill="1" applyBorder="1" applyAlignment="1">
      <alignment vertical="center"/>
    </xf>
    <xf numFmtId="3" fontId="19" fillId="0" borderId="23" xfId="0" applyNumberFormat="1" applyFont="1" applyBorder="1" applyAlignment="1">
      <alignment vertical="center"/>
    </xf>
    <xf numFmtId="3" fontId="38" fillId="0" borderId="0" xfId="0" applyNumberFormat="1" applyFont="1" applyBorder="1" applyAlignment="1">
      <alignment vertical="center"/>
    </xf>
    <xf numFmtId="182" fontId="3" fillId="0" borderId="0" xfId="0" applyNumberFormat="1" applyFont="1" applyBorder="1" applyAlignment="1">
      <alignment horizontal="left" vertical="center"/>
    </xf>
    <xf numFmtId="0" fontId="13" fillId="0" borderId="0" xfId="0" applyFont="1" applyAlignment="1">
      <alignment horizontal="left" indent="5"/>
    </xf>
    <xf numFmtId="0" fontId="3" fillId="0" borderId="0" xfId="0" applyFont="1" applyAlignment="1">
      <alignment horizontal="left" indent="5"/>
    </xf>
    <xf numFmtId="0" fontId="13" fillId="0" borderId="0" xfId="0" applyFont="1" applyAlignment="1">
      <alignment horizontal="left" wrapText="1" indent="5"/>
    </xf>
    <xf numFmtId="0" fontId="3" fillId="0" borderId="0" xfId="0" applyFont="1" applyAlignment="1">
      <alignment horizontal="left" wrapText="1" indent="5"/>
    </xf>
    <xf numFmtId="3" fontId="13" fillId="0" borderId="24" xfId="0" applyNumberFormat="1" applyFont="1" applyBorder="1" applyAlignment="1">
      <alignment horizontal="right" vertical="center"/>
    </xf>
    <xf numFmtId="3" fontId="19" fillId="0" borderId="14" xfId="0" applyNumberFormat="1" applyFont="1" applyBorder="1" applyAlignment="1">
      <alignment horizontal="right" vertical="center"/>
    </xf>
    <xf numFmtId="0" fontId="19" fillId="3" borderId="23" xfId="0" applyFont="1" applyFill="1" applyBorder="1" applyAlignment="1">
      <alignment vertical="center"/>
    </xf>
    <xf numFmtId="0" fontId="13" fillId="0" borderId="48" xfId="0" applyFont="1" applyBorder="1" applyAlignment="1">
      <alignment vertical="center"/>
    </xf>
    <xf numFmtId="0" fontId="19" fillId="0" borderId="23" xfId="0" applyFont="1" applyBorder="1" applyAlignment="1">
      <alignment vertical="center"/>
    </xf>
    <xf numFmtId="0" fontId="13" fillId="0" borderId="17" xfId="0" applyFont="1" applyBorder="1" applyAlignment="1">
      <alignment horizontal="right" vertical="center"/>
    </xf>
    <xf numFmtId="190" fontId="13" fillId="0" borderId="17" xfId="0" applyNumberFormat="1" applyFont="1" applyBorder="1" applyAlignment="1">
      <alignment horizontal="right" vertical="center"/>
    </xf>
    <xf numFmtId="0" fontId="13" fillId="0" borderId="43" xfId="0" applyFont="1" applyBorder="1" applyAlignment="1">
      <alignment horizontal="right" vertical="center"/>
    </xf>
    <xf numFmtId="190" fontId="13" fillId="0" borderId="43" xfId="0" applyNumberFormat="1" applyFont="1" applyBorder="1" applyAlignment="1">
      <alignment horizontal="right" vertical="center"/>
    </xf>
    <xf numFmtId="182" fontId="13" fillId="0" borderId="17" xfId="0" applyNumberFormat="1" applyFont="1" applyBorder="1" applyAlignment="1">
      <alignment vertical="center"/>
    </xf>
    <xf numFmtId="182" fontId="13" fillId="0" borderId="0" xfId="0" applyNumberFormat="1" applyFont="1" applyBorder="1" applyAlignment="1">
      <alignment vertical="center"/>
    </xf>
    <xf numFmtId="182" fontId="3" fillId="0" borderId="0" xfId="0" applyNumberFormat="1" applyFont="1" applyBorder="1" applyAlignment="1">
      <alignment vertical="center"/>
    </xf>
    <xf numFmtId="182" fontId="13" fillId="0" borderId="43" xfId="0" applyNumberFormat="1" applyFont="1" applyBorder="1" applyAlignment="1">
      <alignment vertical="center"/>
    </xf>
    <xf numFmtId="3" fontId="19" fillId="0" borderId="0" xfId="0" applyNumberFormat="1" applyFont="1" applyBorder="1" applyAlignment="1">
      <alignment horizontal="right" vertical="center"/>
    </xf>
    <xf numFmtId="3" fontId="38" fillId="0" borderId="0" xfId="0" applyNumberFormat="1" applyFont="1" applyBorder="1" applyAlignment="1">
      <alignment horizontal="right" vertical="center"/>
    </xf>
    <xf numFmtId="190" fontId="13" fillId="0" borderId="0" xfId="0" applyNumberFormat="1" applyFont="1" applyBorder="1" applyAlignment="1">
      <alignment horizontal="right" vertical="center"/>
    </xf>
    <xf numFmtId="190" fontId="3" fillId="0" borderId="0" xfId="0" applyNumberFormat="1" applyFont="1" applyBorder="1" applyAlignment="1">
      <alignment horizontal="right" vertical="center"/>
    </xf>
    <xf numFmtId="0" fontId="0" fillId="9" borderId="0" xfId="0" applyFill="1"/>
    <xf numFmtId="0" fontId="39" fillId="2" borderId="0" xfId="0" applyFont="1" applyFill="1" applyBorder="1" applyAlignment="1">
      <alignment horizontal="center"/>
    </xf>
    <xf numFmtId="0" fontId="0" fillId="3" borderId="0" xfId="0" applyFill="1" applyAlignment="1"/>
    <xf numFmtId="0" fontId="3" fillId="3" borderId="0" xfId="0" applyFont="1" applyFill="1" applyAlignment="1"/>
    <xf numFmtId="0" fontId="3" fillId="3" borderId="0" xfId="0" applyFont="1" applyFill="1" applyBorder="1" applyAlignment="1"/>
    <xf numFmtId="0" fontId="39" fillId="2" borderId="0" xfId="0" applyFont="1" applyFill="1" applyAlignment="1">
      <alignment horizontal="center"/>
    </xf>
    <xf numFmtId="0" fontId="0" fillId="2" borderId="0" xfId="0" applyFill="1" applyAlignment="1"/>
    <xf numFmtId="0" fontId="0" fillId="3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3" fillId="3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/>
    <xf numFmtId="0" fontId="0" fillId="19" borderId="0" xfId="0" applyFill="1"/>
  </cellXfs>
  <cellStyles count="53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Texto Explicativo 2" xfId="11"/>
    <cellStyle name="Hyperlink" xfId="12" builtinId="8"/>
    <cellStyle name="40% - Ênfase 2" xfId="13" builtinId="35"/>
    <cellStyle name="Observação" xfId="14" builtinId="10"/>
    <cellStyle name="Normal 2" xfId="15"/>
    <cellStyle name="40% - Ênfase 6" xfId="16" builtinId="51"/>
    <cellStyle name="Texto de Aviso" xfId="17" builtinId="11"/>
    <cellStyle name="Título" xfId="18" builtinId="15"/>
    <cellStyle name="Texto Explicativo" xfId="19" builtinId="53"/>
    <cellStyle name="Ênfase 3" xfId="20" builtinId="37"/>
    <cellStyle name="Título 1" xfId="21" builtinId="16"/>
    <cellStyle name="Ênfase 4" xfId="22" builtinId="41"/>
    <cellStyle name="Título 2" xfId="23" builtinId="17"/>
    <cellStyle name="Ênfase 5" xfId="24" builtinId="45"/>
    <cellStyle name="Título 3" xfId="25" builtinId="18"/>
    <cellStyle name="Ênfase 6" xfId="26" builtinId="49"/>
    <cellStyle name="Título 4" xfId="27" builtinId="19"/>
    <cellStyle name="Entrada" xfId="28" builtinId="20"/>
    <cellStyle name="Saída" xfId="29" builtinId="21"/>
    <cellStyle name="Cálculo" xfId="30" builtinId="22"/>
    <cellStyle name="Total" xfId="31" builtinId="25"/>
    <cellStyle name="40% - Ênfase 1" xfId="32" builtinId="31"/>
    <cellStyle name="Bom" xfId="33" builtinId="26"/>
    <cellStyle name="Ruim" xfId="34" builtinId="27"/>
    <cellStyle name="Neutro" xfId="35" builtinId="28"/>
    <cellStyle name="20% - Ênfase 5" xfId="36" builtinId="46"/>
    <cellStyle name="Ênfase 1" xfId="37" builtinId="29"/>
    <cellStyle name="20% - Ênfase 1" xfId="38" builtinId="30"/>
    <cellStyle name="60% - Ênfase 1" xfId="39" builtinId="32"/>
    <cellStyle name="20% - Ênfase 6" xfId="40" builtinId="50"/>
    <cellStyle name="Ênfase 2" xfId="41" builtinId="33"/>
    <cellStyle name="20% - Ênfase 2" xfId="42" builtinId="34"/>
    <cellStyle name="60% - Ênfase 2" xfId="43" builtinId="36"/>
    <cellStyle name="40% - Ênfase 3" xfId="44" builtinId="39"/>
    <cellStyle name="60% - Ênfase 3" xfId="45" builtinId="40"/>
    <cellStyle name="20% - Ênfase 4" xfId="46" builtinId="42"/>
    <cellStyle name="60% - Ênfase 4" xfId="47" builtinId="44"/>
    <cellStyle name="40% - Ênfase 5" xfId="48" builtinId="47"/>
    <cellStyle name="60% - Ênfase 5" xfId="49" builtinId="48"/>
    <cellStyle name="60% - Ênfase 6" xfId="50" builtinId="52"/>
    <cellStyle name="Hiperlink 2" xfId="51"/>
    <cellStyle name="Normal 3" xfId="52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4F6228"/>
      <rgbColor rgb="00800080"/>
      <rgbColor rgb="00407251"/>
      <rgbColor rgb="00BFBFBF"/>
      <rgbColor rgb="00878787"/>
      <rgbColor rgb="00A556E2"/>
      <rgbColor rgb="007B4058"/>
      <rgbColor rgb="00F2F2F2"/>
      <rgbColor rgb="00CCFFFF"/>
      <rgbColor rgb="00660066"/>
      <rgbColor rgb="00CA7C1A"/>
      <rgbColor rgb="000066CC"/>
      <rgbColor rgb="00CCCCFF"/>
      <rgbColor rgb="00000080"/>
      <rgbColor rgb="00FF00FF"/>
      <rgbColor rgb="00FFC000"/>
      <rgbColor rgb="0000FFFF"/>
      <rgbColor rgb="00800080"/>
      <rgbColor rgb="00800000"/>
      <rgbColor rgb="0000B050"/>
      <rgbColor rgb="000000FF"/>
      <rgbColor rgb="0000CCFF"/>
      <rgbColor rgb="00CCFFFF"/>
      <rgbColor rgb="0092D050"/>
      <rgbColor rgb="00FFFF99"/>
      <rgbColor rgb="0072D696"/>
      <rgbColor rgb="00FF99CC"/>
      <rgbColor rgb="00CC99FF"/>
      <rgbColor rgb="009BBB59"/>
      <rgbColor rgb="004F81BD"/>
      <rgbColor rgb="004BACC6"/>
      <rgbColor rgb="007FB828"/>
      <rgbColor rgb="00FFCC00"/>
      <rgbColor rgb="00F79646"/>
      <rgbColor rgb="00E46C0A"/>
      <rgbColor rgb="008058A8"/>
      <rgbColor rgb="00B3B3B3"/>
      <rgbColor rgb="00003366"/>
      <rgbColor rgb="00307D66"/>
      <rgbColor rgb="00003300"/>
      <rgbColor rgb="00333300"/>
      <rgbColor rgb="00993300"/>
      <rgbColor rgb="00C0504D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4.xml"/><Relationship Id="rId23" Type="http://schemas.openxmlformats.org/officeDocument/2006/relationships/externalLink" Target="externalLinks/externalLink3.xml"/><Relationship Id="rId22" Type="http://schemas.openxmlformats.org/officeDocument/2006/relationships/externalLink" Target="externalLinks/externalLink2.xml"/><Relationship Id="rId21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1234774426"/>
          <c:y val="0.0952978056426332"/>
          <c:w val="0.807674211929531"/>
          <c:h val="0.719838781907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bolsas_ofertadas!$B$17</c:f>
              <c:strCache>
                <c:ptCount val="1"/>
                <c:pt idx="0">
                  <c:v>Bolsa Monitoria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bolsas_ofertadas!$C$16:$N$16</c:f>
              <c:numCache>
                <c:formatCode>0</c:formatCode>
                <c:ptCount val="12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</c:numCache>
            </c:numRef>
          </c:cat>
          <c:val>
            <c:numRef>
              <c:f>bolsas_ofertadas!$C$17:$N$17</c:f>
              <c:numCache>
                <c:formatCode>#,##0</c:formatCode>
                <c:ptCount val="12"/>
                <c:pt idx="0">
                  <c:v>15</c:v>
                </c:pt>
                <c:pt idx="1">
                  <c:v>21</c:v>
                </c:pt>
                <c:pt idx="2">
                  <c:v>22</c:v>
                </c:pt>
                <c:pt idx="3">
                  <c:v>38</c:v>
                </c:pt>
                <c:pt idx="4">
                  <c:v>131</c:v>
                </c:pt>
                <c:pt idx="5">
                  <c:v>112</c:v>
                </c:pt>
                <c:pt idx="6">
                  <c:v>112</c:v>
                </c:pt>
                <c:pt idx="7">
                  <c:v>112</c:v>
                </c:pt>
                <c:pt idx="8">
                  <c:v>120</c:v>
                </c:pt>
                <c:pt idx="9">
                  <c:v>166</c:v>
                </c:pt>
                <c:pt idx="10">
                  <c:v>174</c:v>
                </c:pt>
                <c:pt idx="11">
                  <c:v>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67904"/>
        <c:axId val="118269440"/>
      </c:barChart>
      <c:catAx>
        <c:axId val="118267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269440"/>
        <c:crosses val="autoZero"/>
        <c:auto val="1"/>
        <c:lblAlgn val="ctr"/>
        <c:lblOffset val="100"/>
        <c:noMultiLvlLbl val="1"/>
      </c:catAx>
      <c:valAx>
        <c:axId val="1182694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26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13155965224678"/>
          <c:y val="0.0367479055597867"/>
          <c:w val="0.977636954016969"/>
          <c:h val="0.895277989337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monitoria'!$B$179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-0.00387348939632285"/>
                  <c:y val="-0.11010287827996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00193674469816139"/>
                  <c:y val="-0.10398605170885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0096837234908068"/>
                  <c:y val="-0.10092763842330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monitoria'!$D$144:$O$144</c:f>
              <c:strCache>
                <c:ptCount val="12"/>
                <c:pt idx="0">
                  <c:v>Jan/Fev⁽¹⁾</c:v>
                </c:pt>
                <c:pt idx="1">
                  <c:v>Fev/Mar</c:v>
                </c:pt>
                <c:pt idx="2">
                  <c:v>Mar/Abril</c:v>
                </c:pt>
                <c:pt idx="3">
                  <c:v>Abr/Mai⁽²⁾</c:v>
                </c:pt>
                <c:pt idx="4">
                  <c:v>Mai/Jun</c:v>
                </c:pt>
                <c:pt idx="5">
                  <c:v>Jun/Jul</c:v>
                </c:pt>
                <c:pt idx="6">
                  <c:v>Jul/Ago⁽³⁾</c:v>
                </c:pt>
                <c:pt idx="7">
                  <c:v>Ago/Set⁽⁴⁾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Dez/Jan⁽⁴⁾</c:v>
                </c:pt>
              </c:strCache>
            </c:strRef>
          </c:cat>
          <c:val>
            <c:numRef>
              <c:f>'bolsa monitoria'!$D$179:$O$179</c:f>
              <c:numCache>
                <c:formatCode>[$R$-416]\ #,##0.00;\-[$R$-416]\ #,##0.00</c:formatCode>
                <c:ptCount val="12"/>
                <c:pt idx="0">
                  <c:v>43200</c:v>
                </c:pt>
                <c:pt idx="1">
                  <c:v>42690</c:v>
                </c:pt>
                <c:pt idx="2">
                  <c:v>41110</c:v>
                </c:pt>
                <c:pt idx="3">
                  <c:v>0</c:v>
                </c:pt>
                <c:pt idx="4">
                  <c:v>22803</c:v>
                </c:pt>
                <c:pt idx="5">
                  <c:v>26000</c:v>
                </c:pt>
                <c:pt idx="6">
                  <c:v>47787</c:v>
                </c:pt>
                <c:pt idx="7">
                  <c:v>0</c:v>
                </c:pt>
                <c:pt idx="8">
                  <c:v>27200</c:v>
                </c:pt>
                <c:pt idx="9">
                  <c:v>35000</c:v>
                </c:pt>
                <c:pt idx="10">
                  <c:v>41600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8114560"/>
        <c:axId val="118132736"/>
      </c:barChart>
      <c:catAx>
        <c:axId val="1181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75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132736"/>
        <c:crosses val="autoZero"/>
        <c:auto val="1"/>
        <c:lblAlgn val="ctr"/>
        <c:lblOffset val="100"/>
        <c:noMultiLvlLbl val="1"/>
      </c:catAx>
      <c:valAx>
        <c:axId val="1181327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11456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74498115192"/>
          <c:w val="0.545823241142342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'bolsa monitoria'!$C$17:$C$50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 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 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monitoria'!$O$17:$O$50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10</c:v>
                </c:pt>
                <c:pt idx="5">
                  <c:v>9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0</c:v>
                </c:pt>
                <c:pt idx="13">
                  <c:v>2</c:v>
                </c:pt>
                <c:pt idx="14">
                  <c:v>12</c:v>
                </c:pt>
                <c:pt idx="15">
                  <c:v>12</c:v>
                </c:pt>
                <c:pt idx="16">
                  <c:v>15</c:v>
                </c:pt>
                <c:pt idx="17">
                  <c:v>10</c:v>
                </c:pt>
                <c:pt idx="18">
                  <c:v>7</c:v>
                </c:pt>
                <c:pt idx="19">
                  <c:v>3</c:v>
                </c:pt>
                <c:pt idx="20">
                  <c:v>0</c:v>
                </c:pt>
                <c:pt idx="21">
                  <c:v>3</c:v>
                </c:pt>
                <c:pt idx="22">
                  <c:v>5</c:v>
                </c:pt>
                <c:pt idx="23">
                  <c:v>6</c:v>
                </c:pt>
                <c:pt idx="24">
                  <c:v>3</c:v>
                </c:pt>
                <c:pt idx="25">
                  <c:v>17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61</c:v>
                </c:pt>
                <c:pt idx="33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100"/>
        <c:axId val="118173056"/>
        <c:axId val="118207616"/>
      </c:barChart>
      <c:catAx>
        <c:axId val="118173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207616"/>
        <c:crosses val="autoZero"/>
        <c:auto val="1"/>
        <c:lblAlgn val="ctr"/>
        <c:lblOffset val="100"/>
        <c:noMultiLvlLbl val="1"/>
      </c:catAx>
      <c:valAx>
        <c:axId val="1182076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17305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665779552"/>
          <c:y val="0.0484303010821815"/>
          <c:w val="0.807717897538257"/>
          <c:h val="0.7420979320690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monitoria'!$D$188:$O$188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Abr/Mai⁽¹⁾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monitoria'!$D$223:$O$223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381180888796"/>
          <c:y val="0.0484147386461011"/>
          <c:w val="0.83856665971208"/>
          <c:h val="0.742073693230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monitoria'!$D$231:$O$231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Abr/Mai⁽¹⁾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monitoria'!$D$266:$O$266</c:f>
              <c:numCache>
                <c:formatCode>[$R$-416]\ #,##0.00;\-[$R$-416]\ #,##0.00</c:formatCode>
                <c:ptCount val="1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0</c:v>
                </c:pt>
                <c:pt idx="4">
                  <c:v>534</c:v>
                </c:pt>
                <c:pt idx="5">
                  <c:v>800</c:v>
                </c:pt>
                <c:pt idx="6">
                  <c:v>800</c:v>
                </c:pt>
                <c:pt idx="7">
                  <c:v>800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463744"/>
        <c:axId val="120465280"/>
      </c:barChart>
      <c:catAx>
        <c:axId val="1204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0465280"/>
        <c:crosses val="autoZero"/>
        <c:auto val="1"/>
        <c:lblAlgn val="ctr"/>
        <c:lblOffset val="100"/>
        <c:noMultiLvlLbl val="1"/>
      </c:catAx>
      <c:valAx>
        <c:axId val="120465280"/>
        <c:scaling>
          <c:orientation val="minMax"/>
          <c:max val="3000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463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74498115192"/>
          <c:w val="0.554216188813158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monitoria'!$C$17:$C$50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 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 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monitoria'!$P$145:$P$178</c:f>
              <c:numCache>
                <c:formatCode>[$R$-416]\ #,##0.00;\-[$R$-416]\ #,##0.00</c:formatCode>
                <c:ptCount val="34"/>
                <c:pt idx="0">
                  <c:v>2400</c:v>
                </c:pt>
                <c:pt idx="1">
                  <c:v>1200</c:v>
                </c:pt>
                <c:pt idx="2">
                  <c:v>0</c:v>
                </c:pt>
                <c:pt idx="3">
                  <c:v>9053</c:v>
                </c:pt>
                <c:pt idx="4">
                  <c:v>7600</c:v>
                </c:pt>
                <c:pt idx="5">
                  <c:v>8000</c:v>
                </c:pt>
                <c:pt idx="6">
                  <c:v>0</c:v>
                </c:pt>
                <c:pt idx="7">
                  <c:v>7427</c:v>
                </c:pt>
                <c:pt idx="8">
                  <c:v>21441</c:v>
                </c:pt>
                <c:pt idx="9">
                  <c:v>0</c:v>
                </c:pt>
                <c:pt idx="10">
                  <c:v>12190</c:v>
                </c:pt>
                <c:pt idx="11">
                  <c:v>8803</c:v>
                </c:pt>
                <c:pt idx="12">
                  <c:v>1200</c:v>
                </c:pt>
                <c:pt idx="13">
                  <c:v>2470</c:v>
                </c:pt>
                <c:pt idx="14">
                  <c:v>33000</c:v>
                </c:pt>
                <c:pt idx="15">
                  <c:v>20600</c:v>
                </c:pt>
                <c:pt idx="16">
                  <c:v>27080</c:v>
                </c:pt>
                <c:pt idx="17">
                  <c:v>26600</c:v>
                </c:pt>
                <c:pt idx="18">
                  <c:v>23600</c:v>
                </c:pt>
                <c:pt idx="19">
                  <c:v>2400</c:v>
                </c:pt>
                <c:pt idx="20">
                  <c:v>0</c:v>
                </c:pt>
                <c:pt idx="21">
                  <c:v>10855</c:v>
                </c:pt>
                <c:pt idx="22">
                  <c:v>4270</c:v>
                </c:pt>
                <c:pt idx="23">
                  <c:v>10440</c:v>
                </c:pt>
                <c:pt idx="24">
                  <c:v>7307</c:v>
                </c:pt>
                <c:pt idx="25">
                  <c:v>13200</c:v>
                </c:pt>
                <c:pt idx="26">
                  <c:v>4710</c:v>
                </c:pt>
                <c:pt idx="27">
                  <c:v>600</c:v>
                </c:pt>
                <c:pt idx="28">
                  <c:v>5200</c:v>
                </c:pt>
                <c:pt idx="29">
                  <c:v>4880</c:v>
                </c:pt>
                <c:pt idx="30">
                  <c:v>2400</c:v>
                </c:pt>
                <c:pt idx="31">
                  <c:v>4800</c:v>
                </c:pt>
                <c:pt idx="32">
                  <c:v>26557</c:v>
                </c:pt>
                <c:pt idx="33">
                  <c:v>17107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4731776"/>
        <c:axId val="124733312"/>
      </c:barChart>
      <c:catAx>
        <c:axId val="12473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733312"/>
        <c:crosses val="autoZero"/>
        <c:auto val="1"/>
        <c:lblAlgn val="ctr"/>
        <c:lblOffset val="100"/>
        <c:noMultiLvlLbl val="1"/>
      </c:catAx>
      <c:valAx>
        <c:axId val="124733312"/>
        <c:scaling>
          <c:orientation val="minMax"/>
        </c:scaling>
        <c:delete val="1"/>
        <c:axPos val="b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73177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PEG'!$C$149:$C$183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FÍSICA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PEG'!$P$149:$P$183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2400</c:v>
                </c:pt>
                <c:pt idx="7">
                  <c:v>1600</c:v>
                </c:pt>
                <c:pt idx="8">
                  <c:v>0</c:v>
                </c:pt>
                <c:pt idx="9">
                  <c:v>1600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1600</c:v>
                </c:pt>
                <c:pt idx="15">
                  <c:v>1600</c:v>
                </c:pt>
                <c:pt idx="16">
                  <c:v>0</c:v>
                </c:pt>
                <c:pt idx="17">
                  <c:v>3200</c:v>
                </c:pt>
                <c:pt idx="18">
                  <c:v>1200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1600</c:v>
                </c:pt>
                <c:pt idx="23">
                  <c:v>1600</c:v>
                </c:pt>
                <c:pt idx="24">
                  <c:v>4400</c:v>
                </c:pt>
                <c:pt idx="25">
                  <c:v>0</c:v>
                </c:pt>
                <c:pt idx="26">
                  <c:v>8000</c:v>
                </c:pt>
                <c:pt idx="27">
                  <c:v>0</c:v>
                </c:pt>
                <c:pt idx="28">
                  <c:v>1200</c:v>
                </c:pt>
                <c:pt idx="29">
                  <c:v>0</c:v>
                </c:pt>
                <c:pt idx="30">
                  <c:v>1600</c:v>
                </c:pt>
                <c:pt idx="31">
                  <c:v>0</c:v>
                </c:pt>
                <c:pt idx="32">
                  <c:v>0</c:v>
                </c:pt>
                <c:pt idx="33">
                  <c:v>1600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6983040"/>
        <c:axId val="86984576"/>
      </c:barChart>
      <c:catAx>
        <c:axId val="8698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86984576"/>
        <c:crosses val="autoZero"/>
        <c:auto val="1"/>
        <c:lblAlgn val="ctr"/>
        <c:lblOffset val="100"/>
        <c:noMultiLvlLbl val="1"/>
      </c:catAx>
      <c:valAx>
        <c:axId val="86984576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8698304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PEG'!$C$17:$C$51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PEG'!$O$17:$O$51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8344064"/>
        <c:axId val="88345600"/>
      </c:barChart>
      <c:catAx>
        <c:axId val="88344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88345600"/>
        <c:crosses val="autoZero"/>
        <c:auto val="1"/>
        <c:lblAlgn val="ctr"/>
        <c:lblOffset val="100"/>
        <c:noMultiLvlLbl val="1"/>
      </c:catAx>
      <c:valAx>
        <c:axId val="883456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8834406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PEG'!$C$140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PEG'!$D$60:$O$60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 ⁽¹⁾ </c:v>
                </c:pt>
                <c:pt idx="4">
                  <c:v>⁽²⁾Mai/Jun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PEG'!$D$140:$O$140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tx>
            <c:strRef>
              <c:f>'bolsa PEG'!$C$96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PEG'!$D$60:$O$60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 ⁽¹⁾ </c:v>
                </c:pt>
                <c:pt idx="4">
                  <c:v>⁽²⁾Mai/Jun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PEG'!$D$96:$O$96</c:f>
              <c:numCache>
                <c:formatCode>General</c:formatCode>
                <c:ptCount val="12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0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17</c:v>
                </c:pt>
                <c:pt idx="11">
                  <c:v>19</c:v>
                </c:pt>
              </c:numCache>
            </c:numRef>
          </c:val>
        </c:ser>
        <c:ser>
          <c:idx val="2"/>
          <c:order val="2"/>
          <c:tx>
            <c:strRef>
              <c:f>'bolsa PEG'!$B$52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PEG'!$D$60:$O$60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 ⁽¹⁾ </c:v>
                </c:pt>
                <c:pt idx="4">
                  <c:v>⁽²⁾Mai/Jun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PEG'!$D$52:$O$52</c:f>
              <c:numCache>
                <c:formatCode>General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0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373504"/>
        <c:axId val="88395776"/>
      </c:barChart>
      <c:catAx>
        <c:axId val="88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88395776"/>
        <c:crosses val="autoZero"/>
        <c:auto val="1"/>
        <c:lblAlgn val="ctr"/>
        <c:lblOffset val="100"/>
        <c:noMultiLvlLbl val="1"/>
      </c:catAx>
      <c:valAx>
        <c:axId val="88395776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8837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286286859433152"/>
          <c:y val="0.00643801347325593"/>
          <c:w val="0.997316267547481"/>
          <c:h val="0.8906427318683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PEG'!$B$184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PEG'!$D$148:$O$148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 ⁽¹⁾ </c:v>
                </c:pt>
                <c:pt idx="4">
                  <c:v>⁽²⁾Mai/Jun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PEG'!$D$184:$O$184</c:f>
              <c:numCache>
                <c:formatCode>"R$ "#,##0.00;"-R$ "#,##0.00</c:formatCode>
                <c:ptCount val="12"/>
                <c:pt idx="0">
                  <c:v>1600</c:v>
                </c:pt>
                <c:pt idx="1">
                  <c:v>1200</c:v>
                </c:pt>
                <c:pt idx="2">
                  <c:v>2000</c:v>
                </c:pt>
                <c:pt idx="3">
                  <c:v>0</c:v>
                </c:pt>
                <c:pt idx="4">
                  <c:v>5200</c:v>
                </c:pt>
                <c:pt idx="5">
                  <c:v>5600</c:v>
                </c:pt>
                <c:pt idx="6">
                  <c:v>5600</c:v>
                </c:pt>
                <c:pt idx="7">
                  <c:v>4800</c:v>
                </c:pt>
                <c:pt idx="8">
                  <c:v>2400</c:v>
                </c:pt>
                <c:pt idx="9">
                  <c:v>2000</c:v>
                </c:pt>
                <c:pt idx="10">
                  <c:v>2000</c:v>
                </c:pt>
                <c:pt idx="11">
                  <c:v>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448000"/>
        <c:axId val="88462080"/>
      </c:barChart>
      <c:catAx>
        <c:axId val="884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7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88462080"/>
        <c:crosses val="autoZero"/>
        <c:auto val="1"/>
        <c:lblAlgn val="ctr"/>
        <c:lblOffset val="100"/>
        <c:noMultiLvlLbl val="1"/>
      </c:catAx>
      <c:valAx>
        <c:axId val="88462080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884480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PROLICEN'!$C$150:$C$184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PROLICEN'!$P$150:$P$184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2800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11600</c:v>
                </c:pt>
                <c:pt idx="8">
                  <c:v>8280</c:v>
                </c:pt>
                <c:pt idx="9">
                  <c:v>12800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4267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8400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1200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5927296"/>
        <c:axId val="117785344"/>
      </c:barChart>
      <c:catAx>
        <c:axId val="9592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7785344"/>
        <c:crosses val="autoZero"/>
        <c:auto val="1"/>
        <c:lblAlgn val="ctr"/>
        <c:lblOffset val="100"/>
        <c:noMultiLvlLbl val="1"/>
      </c:catAx>
      <c:valAx>
        <c:axId val="117785344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9592729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665779552"/>
          <c:y val="0.083386378103119"/>
          <c:w val="0.807717897538257"/>
          <c:h val="0.748385923433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bolsas_ofertadas!$B$18</c:f>
              <c:strCache>
                <c:ptCount val="1"/>
                <c:pt idx="0">
                  <c:v>Bolsas PROLICEN⁽¹⁾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bolsas_ofertadas!$C$16:$N$16</c:f>
              <c:numCache>
                <c:formatCode>0</c:formatCode>
                <c:ptCount val="12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</c:numCache>
            </c:numRef>
          </c:cat>
          <c:val>
            <c:numRef>
              <c:f>bolsas_ofertadas!$C$18:$N$18</c:f>
              <c:numCache>
                <c:formatCode>#,##0</c:formatCode>
                <c:ptCount val="12"/>
                <c:pt idx="0">
                  <c:v>8</c:v>
                </c:pt>
                <c:pt idx="1">
                  <c:v>0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20</c:v>
                </c:pt>
                <c:pt idx="8">
                  <c:v>12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15104"/>
        <c:axId val="96016640"/>
      </c:barChart>
      <c:catAx>
        <c:axId val="96015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96016640"/>
        <c:crosses val="autoZero"/>
        <c:auto val="1"/>
        <c:lblAlgn val="ctr"/>
        <c:lblOffset val="100"/>
        <c:noMultiLvlLbl val="1"/>
      </c:catAx>
      <c:valAx>
        <c:axId val="96016640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96015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PROLICEN'!$C$18:$C$52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PROLICEN'!$O$18:$O$52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7809536"/>
        <c:axId val="117811072"/>
      </c:barChart>
      <c:catAx>
        <c:axId val="117809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7811072"/>
        <c:crosses val="autoZero"/>
        <c:auto val="1"/>
        <c:lblAlgn val="ctr"/>
        <c:lblOffset val="100"/>
        <c:noMultiLvlLbl val="1"/>
      </c:catAx>
      <c:valAx>
        <c:axId val="1178110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78095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PROLICEN'!$C$141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PROLICEN'!$D$61:$O$61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PROLICEN'!$D$141:$O$141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'bolsa PROLICEN'!$C$97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PROLICEN'!$D$61:$O$61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PROLICEN'!$D$97:$O$97</c:f>
              <c:numCache>
                <c:formatCode>General</c:formatCode>
                <c:ptCount val="12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10</c:v>
                </c:pt>
                <c:pt idx="7">
                  <c:v>3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ser>
          <c:idx val="2"/>
          <c:order val="2"/>
          <c:tx>
            <c:strRef>
              <c:f>'bolsa PROLICEN'!$B$53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PROLICEN'!$D$61:$O$61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PROLICEN'!$D$53:$O$53</c:f>
              <c:numCache>
                <c:formatCode>General</c:formatCode>
                <c:ptCount val="12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3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84628608"/>
        <c:axId val="84630144"/>
      </c:barChart>
      <c:catAx>
        <c:axId val="846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84630144"/>
        <c:crosses val="autoZero"/>
        <c:auto val="1"/>
        <c:lblAlgn val="ctr"/>
        <c:lblOffset val="100"/>
        <c:noMultiLvlLbl val="1"/>
      </c:catAx>
      <c:valAx>
        <c:axId val="84630144"/>
        <c:scaling>
          <c:orientation val="minMax"/>
          <c:max val="5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846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8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0825763831544178"/>
          <c:y val="0.337950531417979"/>
          <c:w val="0.997316267547481"/>
          <c:h val="0.541574347160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PROLICEN'!$B$185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PEG'!$D$148:$O$148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 ⁽¹⁾ </c:v>
                </c:pt>
                <c:pt idx="4">
                  <c:v>⁽²⁾Mai/Jun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PROLICEN'!$D$185:$O$185</c:f>
              <c:numCache>
                <c:formatCode>"R$ "#,##0.00;"-R$ "#,##0.00</c:formatCode>
                <c:ptCount val="12"/>
                <c:pt idx="0">
                  <c:v>5200</c:v>
                </c:pt>
                <c:pt idx="1">
                  <c:v>5600</c:v>
                </c:pt>
                <c:pt idx="2">
                  <c:v>5200</c:v>
                </c:pt>
                <c:pt idx="3">
                  <c:v>4400</c:v>
                </c:pt>
                <c:pt idx="4">
                  <c:v>4000</c:v>
                </c:pt>
                <c:pt idx="5">
                  <c:v>4267</c:v>
                </c:pt>
                <c:pt idx="6">
                  <c:v>3480</c:v>
                </c:pt>
                <c:pt idx="7">
                  <c:v>1200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4715392"/>
        <c:axId val="84716928"/>
      </c:barChart>
      <c:catAx>
        <c:axId val="8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75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84716928"/>
        <c:crosses val="autoZero"/>
        <c:auto val="1"/>
        <c:lblAlgn val="ctr"/>
        <c:lblOffset val="100"/>
        <c:noMultiLvlLbl val="1"/>
      </c:catAx>
      <c:valAx>
        <c:axId val="84716928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8471539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7926688857447"/>
          <c:y val="0.0960378545260742"/>
          <c:w val="0.49602103209088"/>
          <c:h val="0.759141695195203"/>
        </c:manualLayout>
      </c:layout>
      <c:pieChart>
        <c:varyColors val="1"/>
        <c:ser>
          <c:idx val="0"/>
          <c:order val="0"/>
          <c:tx>
            <c:strRef>
              <c:f>bolsas_ofertadas!$B$44</c:f>
              <c:strCache>
                <c:ptCount val="1"/>
                <c:pt idx="0">
                  <c:v>Programa de Educação Tutorial - (PET)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0.0986945923306907"/>
                  <c:y val="-0.0228315512001192"/>
                </c:manualLayout>
              </c:layout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7558595894601"/>
                      <c:h val="0.105217961213995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0536104984768675"/>
                  <c:y val="0.0182276937259628"/>
                </c:manualLayout>
              </c:layout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rgbClr val="878787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bolsas_ofertadas!$B$45:$B$46</c:f>
              <c:strCache>
                <c:ptCount val="2"/>
                <c:pt idx="0">
                  <c:v>Discentes</c:v>
                </c:pt>
                <c:pt idx="1">
                  <c:v>Docentes</c:v>
                </c:pt>
              </c:strCache>
            </c:strRef>
          </c:cat>
          <c:val>
            <c:numRef>
              <c:f>bolsas_ofertadas!$N$45:$N$46</c:f>
              <c:numCache>
                <c:formatCode>#,##0</c:formatCode>
                <c:ptCount val="2"/>
                <c:pt idx="0">
                  <c:v>108</c:v>
                </c:pt>
                <c:pt idx="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PIBID_Diversidade!$B$30</c:f>
              <c:strCache>
                <c:ptCount val="1"/>
                <c:pt idx="0">
                  <c:v>Modalidade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PET_discente'!$E$181:$P$181</c:f>
              <c:numCache>
                <c:formatCode>"R$ "#,##0.00</c:formatCode>
                <c:ptCount val="12"/>
                <c:pt idx="0">
                  <c:v>33200</c:v>
                </c:pt>
                <c:pt idx="1">
                  <c:v>39200</c:v>
                </c:pt>
                <c:pt idx="2">
                  <c:v>32000</c:v>
                </c:pt>
                <c:pt idx="3">
                  <c:v>30400</c:v>
                </c:pt>
                <c:pt idx="4">
                  <c:v>30000</c:v>
                </c:pt>
                <c:pt idx="5">
                  <c:v>36400</c:v>
                </c:pt>
                <c:pt idx="6">
                  <c:v>43600</c:v>
                </c:pt>
                <c:pt idx="7">
                  <c:v>39600</c:v>
                </c:pt>
                <c:pt idx="8">
                  <c:v>35600</c:v>
                </c:pt>
                <c:pt idx="9">
                  <c:v>35200</c:v>
                </c:pt>
                <c:pt idx="10">
                  <c:v>39600</c:v>
                </c:pt>
                <c:pt idx="11">
                  <c:v>43600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3789568"/>
        <c:axId val="113795456"/>
      </c:barChart>
      <c:catAx>
        <c:axId val="113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3795456"/>
        <c:crosses val="autoZero"/>
        <c:auto val="1"/>
        <c:lblAlgn val="ctr"/>
        <c:lblOffset val="100"/>
        <c:noMultiLvlLbl val="1"/>
      </c:catAx>
      <c:valAx>
        <c:axId val="113795456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378956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870667163623"/>
          <c:w val="0.554216188813158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PET_discente'!$D$146:$D$180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PET_discente'!$Q$146:$Q$180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47200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42000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53200</c:v>
                </c:pt>
                <c:pt idx="23">
                  <c:v>47200</c:v>
                </c:pt>
                <c:pt idx="24">
                  <c:v>0</c:v>
                </c:pt>
                <c:pt idx="25">
                  <c:v>42000</c:v>
                </c:pt>
                <c:pt idx="26">
                  <c:v>0</c:v>
                </c:pt>
                <c:pt idx="27">
                  <c:v>52400</c:v>
                </c:pt>
                <c:pt idx="28">
                  <c:v>0</c:v>
                </c:pt>
                <c:pt idx="29">
                  <c:v>0</c:v>
                </c:pt>
                <c:pt idx="30">
                  <c:v>47600</c:v>
                </c:pt>
                <c:pt idx="31">
                  <c:v>48000</c:v>
                </c:pt>
                <c:pt idx="32">
                  <c:v>0</c:v>
                </c:pt>
                <c:pt idx="33">
                  <c:v>0</c:v>
                </c:pt>
                <c:pt idx="34">
                  <c:v>58800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3734784"/>
        <c:axId val="113736320"/>
      </c:barChart>
      <c:catAx>
        <c:axId val="11373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3736320"/>
        <c:crosses val="autoZero"/>
        <c:auto val="1"/>
        <c:lblAlgn val="ctr"/>
        <c:lblOffset val="100"/>
        <c:noMultiLvlLbl val="1"/>
      </c:catAx>
      <c:valAx>
        <c:axId val="113736320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373478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PET_discente'!$D$146:$D$180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PET_discente'!$Q$146:$Q$180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47200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42000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53200</c:v>
                </c:pt>
                <c:pt idx="23">
                  <c:v>47200</c:v>
                </c:pt>
                <c:pt idx="24">
                  <c:v>0</c:v>
                </c:pt>
                <c:pt idx="25">
                  <c:v>42000</c:v>
                </c:pt>
                <c:pt idx="26">
                  <c:v>0</c:v>
                </c:pt>
                <c:pt idx="27">
                  <c:v>52400</c:v>
                </c:pt>
                <c:pt idx="28">
                  <c:v>0</c:v>
                </c:pt>
                <c:pt idx="29">
                  <c:v>0</c:v>
                </c:pt>
                <c:pt idx="30">
                  <c:v>47600</c:v>
                </c:pt>
                <c:pt idx="31">
                  <c:v>48000</c:v>
                </c:pt>
                <c:pt idx="32">
                  <c:v>0</c:v>
                </c:pt>
                <c:pt idx="33">
                  <c:v>0</c:v>
                </c:pt>
                <c:pt idx="34">
                  <c:v>58800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187072"/>
        <c:axId val="115197056"/>
      </c:barChart>
      <c:catAx>
        <c:axId val="11518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197056"/>
        <c:crosses val="autoZero"/>
        <c:auto val="1"/>
        <c:lblAlgn val="ctr"/>
        <c:lblOffset val="100"/>
        <c:noMultiLvlLbl val="1"/>
      </c:catAx>
      <c:valAx>
        <c:axId val="115197056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18707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PET_docente'!$D$18:$D$52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PET_docente'!$P$18:$P$52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634944"/>
        <c:axId val="115636480"/>
      </c:barChart>
      <c:catAx>
        <c:axId val="11563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636480"/>
        <c:crosses val="autoZero"/>
        <c:auto val="1"/>
        <c:lblAlgn val="ctr"/>
        <c:lblOffset val="100"/>
        <c:noMultiLvlLbl val="1"/>
      </c:catAx>
      <c:valAx>
        <c:axId val="1156364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6349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PET_docente'!$C$53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PET_docente'!$E$53:$P$53</c:f>
              <c:numCache>
                <c:formatCode>General</c:formatCode>
                <c:ptCount val="12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677440"/>
        <c:axId val="115683328"/>
      </c:barChart>
      <c:catAx>
        <c:axId val="1156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683328"/>
        <c:crosses val="autoZero"/>
        <c:auto val="1"/>
        <c:lblAlgn val="ctr"/>
        <c:lblOffset val="100"/>
        <c:noMultiLvlLbl val="1"/>
      </c:catAx>
      <c:valAx>
        <c:axId val="115683328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677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PET_docente'!$C$97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PET_docente'!$E$97:$P$97</c:f>
              <c:numCache>
                <c:formatCode>"R$ "#,##0.00</c:formatCode>
                <c:ptCount val="12"/>
                <c:pt idx="0">
                  <c:v>15400</c:v>
                </c:pt>
                <c:pt idx="1">
                  <c:v>19800</c:v>
                </c:pt>
                <c:pt idx="2">
                  <c:v>17600</c:v>
                </c:pt>
                <c:pt idx="3">
                  <c:v>22000</c:v>
                </c:pt>
                <c:pt idx="4">
                  <c:v>19800</c:v>
                </c:pt>
                <c:pt idx="5">
                  <c:v>19800</c:v>
                </c:pt>
                <c:pt idx="6">
                  <c:v>19800</c:v>
                </c:pt>
                <c:pt idx="7">
                  <c:v>19800</c:v>
                </c:pt>
                <c:pt idx="8">
                  <c:v>19800</c:v>
                </c:pt>
                <c:pt idx="9">
                  <c:v>19800</c:v>
                </c:pt>
                <c:pt idx="10">
                  <c:v>19800</c:v>
                </c:pt>
                <c:pt idx="11">
                  <c:v>19800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33632"/>
        <c:axId val="115735168"/>
      </c:barChart>
      <c:catAx>
        <c:axId val="1157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735168"/>
        <c:crosses val="autoZero"/>
        <c:auto val="1"/>
        <c:lblAlgn val="ctr"/>
        <c:lblOffset val="100"/>
        <c:noMultiLvlLbl val="1"/>
      </c:catAx>
      <c:valAx>
        <c:axId val="115735168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73363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39583333333"/>
          <c:y val="0.0484418988447724"/>
          <c:w val="0.807708333333333"/>
          <c:h val="0.719833025919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bolsas_ofertadas!$B$19</c:f>
              <c:strCache>
                <c:ptCount val="1"/>
                <c:pt idx="0">
                  <c:v>Bolsas Projetos de Ensino - PEG⁽²⁾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bolsas_ofertadas!$C$16:$N$16</c:f>
              <c:numCache>
                <c:formatCode>0</c:formatCode>
                <c:ptCount val="12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</c:numCache>
            </c:numRef>
          </c:cat>
          <c:val>
            <c:numRef>
              <c:f>bolsas_ofertadas!$C$19:$N$19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22</c:v>
                </c:pt>
                <c:pt idx="5">
                  <c:v>8</c:v>
                </c:pt>
                <c:pt idx="6">
                  <c:v>7</c:v>
                </c:pt>
                <c:pt idx="7">
                  <c:v>0</c:v>
                </c:pt>
                <c:pt idx="8">
                  <c:v>11</c:v>
                </c:pt>
                <c:pt idx="9">
                  <c:v>15</c:v>
                </c:pt>
                <c:pt idx="10">
                  <c:v>30</c:v>
                </c:pt>
                <c:pt idx="1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47104"/>
        <c:axId val="96048640"/>
      </c:barChart>
      <c:catAx>
        <c:axId val="96047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96048640"/>
        <c:crosses val="autoZero"/>
        <c:auto val="1"/>
        <c:lblAlgn val="ctr"/>
        <c:lblOffset val="100"/>
        <c:noMultiLvlLbl val="1"/>
      </c:catAx>
      <c:valAx>
        <c:axId val="96048640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96047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PET_discente'!$D$95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PET_discente'!$E$95:$P$95</c:f>
              <c:numCache>
                <c:formatCode>0</c:formatCode>
                <c:ptCount val="12"/>
                <c:pt idx="0">
                  <c:v>92</c:v>
                </c:pt>
                <c:pt idx="1">
                  <c:v>90</c:v>
                </c:pt>
                <c:pt idx="2">
                  <c:v>97</c:v>
                </c:pt>
                <c:pt idx="3">
                  <c:v>97</c:v>
                </c:pt>
                <c:pt idx="4">
                  <c:v>80</c:v>
                </c:pt>
                <c:pt idx="5">
                  <c:v>103</c:v>
                </c:pt>
                <c:pt idx="6">
                  <c:v>102</c:v>
                </c:pt>
                <c:pt idx="7">
                  <c:v>99</c:v>
                </c:pt>
                <c:pt idx="8">
                  <c:v>97</c:v>
                </c:pt>
                <c:pt idx="9">
                  <c:v>105</c:v>
                </c:pt>
                <c:pt idx="10">
                  <c:v>105</c:v>
                </c:pt>
                <c:pt idx="11">
                  <c:v>104</c:v>
                </c:pt>
              </c:numCache>
            </c:numRef>
          </c:val>
        </c:ser>
        <c:ser>
          <c:idx val="1"/>
          <c:order val="1"/>
          <c:tx>
            <c:strRef>
              <c:f>'bolsa PET_discente'!$D$137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PET_discente'!$E$137:$P$137</c:f>
              <c:numCache>
                <c:formatCode>General</c:formatCode>
                <c:ptCount val="12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20</c:v>
                </c:pt>
                <c:pt idx="4">
                  <c:v>17</c:v>
                </c:pt>
                <c:pt idx="5">
                  <c:v>26</c:v>
                </c:pt>
                <c:pt idx="6">
                  <c:v>23</c:v>
                </c:pt>
                <c:pt idx="7">
                  <c:v>20</c:v>
                </c:pt>
                <c:pt idx="8">
                  <c:v>18</c:v>
                </c:pt>
                <c:pt idx="9">
                  <c:v>15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</c:ser>
        <c:ser>
          <c:idx val="2"/>
          <c:order val="2"/>
          <c:tx>
            <c:strRef>
              <c:f>'bolsa PET_discente'!$C$53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PET_discente'!$E$53:$P$53</c:f>
              <c:numCache>
                <c:formatCode>0</c:formatCode>
                <c:ptCount val="12"/>
                <c:pt idx="0">
                  <c:v>108</c:v>
                </c:pt>
                <c:pt idx="1">
                  <c:v>106</c:v>
                </c:pt>
                <c:pt idx="2">
                  <c:v>116</c:v>
                </c:pt>
                <c:pt idx="3">
                  <c:v>117</c:v>
                </c:pt>
                <c:pt idx="4">
                  <c:v>97</c:v>
                </c:pt>
                <c:pt idx="5">
                  <c:v>129</c:v>
                </c:pt>
                <c:pt idx="6">
                  <c:v>125</c:v>
                </c:pt>
                <c:pt idx="7">
                  <c:v>119</c:v>
                </c:pt>
                <c:pt idx="8">
                  <c:v>115</c:v>
                </c:pt>
                <c:pt idx="9">
                  <c:v>120</c:v>
                </c:pt>
                <c:pt idx="10">
                  <c:v>116</c:v>
                </c:pt>
                <c:pt idx="11">
                  <c:v>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91744"/>
        <c:axId val="115793280"/>
      </c:barChart>
      <c:catAx>
        <c:axId val="1157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793280"/>
        <c:crosses val="autoZero"/>
        <c:auto val="1"/>
        <c:lblAlgn val="ctr"/>
        <c:lblOffset val="100"/>
        <c:noMultiLvlLbl val="1"/>
      </c:catAx>
      <c:valAx>
        <c:axId val="115793280"/>
        <c:scaling>
          <c:orientation val="minMax"/>
          <c:max val="120"/>
        </c:scaling>
        <c:delete val="1"/>
        <c:axPos val="l"/>
        <c:numFmt formatCode="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791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870667163623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PET_discente'!$D$18:$D$52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PET_discente'!$P$18:$P$52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15</c:v>
                </c:pt>
                <c:pt idx="23">
                  <c:v>9</c:v>
                </c:pt>
                <c:pt idx="24">
                  <c:v>0</c:v>
                </c:pt>
                <c:pt idx="25">
                  <c:v>13</c:v>
                </c:pt>
                <c:pt idx="26">
                  <c:v>0</c:v>
                </c:pt>
                <c:pt idx="27">
                  <c:v>15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12</c:v>
                </c:pt>
                <c:pt idx="32">
                  <c:v>0</c:v>
                </c:pt>
                <c:pt idx="33">
                  <c:v>0</c:v>
                </c:pt>
                <c:pt idx="3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47936"/>
        <c:axId val="115849472"/>
      </c:barChart>
      <c:catAx>
        <c:axId val="115847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849472"/>
        <c:crosses val="autoZero"/>
        <c:auto val="1"/>
        <c:lblAlgn val="ctr"/>
        <c:lblOffset val="100"/>
        <c:noMultiLvlLbl val="1"/>
      </c:catAx>
      <c:valAx>
        <c:axId val="115849472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8479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870667163623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PET_discente'!$D$60:$D$94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PET_discente'!$P$60:$P$94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12</c:v>
                </c:pt>
                <c:pt idx="23">
                  <c:v>9</c:v>
                </c:pt>
                <c:pt idx="24">
                  <c:v>0</c:v>
                </c:pt>
                <c:pt idx="25">
                  <c:v>12</c:v>
                </c:pt>
                <c:pt idx="26">
                  <c:v>0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12</c:v>
                </c:pt>
                <c:pt idx="32">
                  <c:v>0</c:v>
                </c:pt>
                <c:pt idx="33">
                  <c:v>0</c:v>
                </c:pt>
                <c:pt idx="3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90048"/>
        <c:axId val="115891584"/>
      </c:barChart>
      <c:catAx>
        <c:axId val="11589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891584"/>
        <c:crosses val="autoZero"/>
        <c:auto val="1"/>
        <c:lblAlgn val="ctr"/>
        <c:lblOffset val="100"/>
        <c:noMultiLvlLbl val="1"/>
      </c:catAx>
      <c:valAx>
        <c:axId val="115891584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8900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574329178575"/>
          <c:y val="0.15588007874576"/>
          <c:w val="0.53485134164285"/>
          <c:h val="0.808730343208178"/>
        </c:manualLayout>
      </c:layout>
      <c:pieChart>
        <c:varyColors val="1"/>
        <c:ser>
          <c:idx val="0"/>
          <c:order val="0"/>
          <c:tx>
            <c:strRef>
              <c:f>bolsas_ofertadas!$B$65</c:f>
              <c:strCache>
                <c:ptCount val="1"/>
                <c:pt idx="0">
                  <c:v>PIBID (CAPES)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31747853340068"/>
                  <c:y val="0.0280648323744013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516379556456293"/>
                  <c:y val="-0.0286266929152534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45180250414901"/>
                  <c:y val="0.00677759066435806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08068053119833"/>
                  <c:y val="0.107288726548232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737403961085612"/>
                  <c:y val="-0.0354108407530027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PIBID_Capes_CG_CI_SP_CA_AC!$C$31:$C$35</c:f>
              <c:strCache>
                <c:ptCount val="5"/>
                <c:pt idx="0">
                  <c:v>Coordenador de Gestão                             </c:v>
                </c:pt>
                <c:pt idx="1">
                  <c:v>Coordenador Institucional      </c:v>
                </c:pt>
                <c:pt idx="2">
                  <c:v>Coordenador de Área    </c:v>
                </c:pt>
                <c:pt idx="3">
                  <c:v>Supervisão             </c:v>
                </c:pt>
                <c:pt idx="4">
                  <c:v>Acadêmicos</c:v>
                </c:pt>
              </c:strCache>
            </c:strRef>
          </c:cat>
          <c:val>
            <c:numRef>
              <c:f>bolsas_ofertadas!$N$66:$N$70</c:f>
              <c:numCache>
                <c:formatCode>#,##0</c:formatCode>
                <c:ptCount val="5"/>
                <c:pt idx="0">
                  <c:v>1</c:v>
                </c:pt>
                <c:pt idx="1">
                  <c:v>26</c:v>
                </c:pt>
                <c:pt idx="2">
                  <c:v>3</c:v>
                </c:pt>
                <c:pt idx="3">
                  <c:v>56</c:v>
                </c:pt>
                <c:pt idx="4">
                  <c:v>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PIBID_Capes_CG_CI_SP_CA_AC!$C$23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PIBID_Capes_CG_CI_SP_CA_AC!$E$23:$P$23</c:f>
              <c:numCache>
                <c:formatCode>General</c:formatCode>
                <c:ptCount val="12"/>
                <c:pt idx="0">
                  <c:v>411</c:v>
                </c:pt>
                <c:pt idx="1">
                  <c:v>414</c:v>
                </c:pt>
                <c:pt idx="2">
                  <c:v>414</c:v>
                </c:pt>
                <c:pt idx="3">
                  <c:v>413</c:v>
                </c:pt>
                <c:pt idx="4">
                  <c:v>414</c:v>
                </c:pt>
                <c:pt idx="5">
                  <c:v>412</c:v>
                </c:pt>
                <c:pt idx="6">
                  <c:v>414</c:v>
                </c:pt>
                <c:pt idx="7">
                  <c:v>411</c:v>
                </c:pt>
                <c:pt idx="8">
                  <c:v>414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153344"/>
        <c:axId val="116167424"/>
      </c:barChart>
      <c:catAx>
        <c:axId val="1161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167424"/>
        <c:crosses val="autoZero"/>
        <c:auto val="1"/>
        <c:lblAlgn val="ctr"/>
        <c:lblOffset val="100"/>
        <c:noMultiLvlLbl val="1"/>
      </c:catAx>
      <c:valAx>
        <c:axId val="11616742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153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PIBID_Diversidade!$B$30</c:f>
              <c:strCache>
                <c:ptCount val="1"/>
                <c:pt idx="0">
                  <c:v>Modalidade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>
                <c:manualLayout>
                  <c:x val="0.00619898749870854"/>
                  <c:y val="-0.0687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chemeClr val="bg1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00413265833247236"/>
                  <c:y val="-0.06562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05937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PIBID_Capes_CG_CI_SP_CA_AC!$E$36:$P$36</c:f>
              <c:numCache>
                <c:formatCode>[$R$-416]\ #,##0.00;\-[$R$-416]\ #,##0.00</c:formatCode>
                <c:ptCount val="12"/>
                <c:pt idx="0">
                  <c:v>214940</c:v>
                </c:pt>
                <c:pt idx="1">
                  <c:v>216140</c:v>
                </c:pt>
                <c:pt idx="2">
                  <c:v>216140</c:v>
                </c:pt>
                <c:pt idx="3">
                  <c:v>215375</c:v>
                </c:pt>
                <c:pt idx="4">
                  <c:v>216140</c:v>
                </c:pt>
                <c:pt idx="5">
                  <c:v>214245</c:v>
                </c:pt>
                <c:pt idx="6">
                  <c:v>216140</c:v>
                </c:pt>
                <c:pt idx="7">
                  <c:v>214940</c:v>
                </c:pt>
                <c:pt idx="8">
                  <c:v>209540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48800"/>
        <c:axId val="116350336"/>
      </c:barChart>
      <c:catAx>
        <c:axId val="1163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350336"/>
        <c:crosses val="autoZero"/>
        <c:auto val="1"/>
        <c:lblAlgn val="ctr"/>
        <c:lblOffset val="100"/>
        <c:noMultiLvlLbl val="1"/>
      </c:catAx>
      <c:valAx>
        <c:axId val="1163503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3488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PIBID_Capes_CG_CI_SP_CA_AC!$C$20</c:f>
              <c:strCache>
                <c:ptCount val="1"/>
                <c:pt idx="0">
                  <c:v>Coordenador de Área    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PIBID_Capes_CG_CI_SP_CA_AC!$E$20:$P$20</c:f>
              <c:numCache>
                <c:formatCode>General</c:formatCode>
                <c:ptCount val="12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70816"/>
        <c:axId val="116376704"/>
      </c:barChart>
      <c:catAx>
        <c:axId val="1163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376704"/>
        <c:crosses val="autoZero"/>
        <c:auto val="1"/>
        <c:lblAlgn val="ctr"/>
        <c:lblOffset val="100"/>
        <c:noMultiLvlLbl val="1"/>
      </c:catAx>
      <c:valAx>
        <c:axId val="11637670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37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PIBID_Capes_CG_CI_SP_CA_AC!$C$21</c:f>
              <c:strCache>
                <c:ptCount val="1"/>
                <c:pt idx="0">
                  <c:v>Supervisão             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PIBID_Capes_CG_CI_SP_CA_AC!$E$21:$P$21</c:f>
              <c:numCache>
                <c:formatCode>General</c:formatCode>
                <c:ptCount val="12"/>
                <c:pt idx="0">
                  <c:v>56</c:v>
                </c:pt>
                <c:pt idx="1">
                  <c:v>56</c:v>
                </c:pt>
                <c:pt idx="2">
                  <c:v>56</c:v>
                </c:pt>
                <c:pt idx="3">
                  <c:v>55</c:v>
                </c:pt>
                <c:pt idx="4">
                  <c:v>56</c:v>
                </c:pt>
                <c:pt idx="5">
                  <c:v>53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296320"/>
        <c:axId val="116298112"/>
      </c:barChart>
      <c:catAx>
        <c:axId val="1162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298112"/>
        <c:crosses val="autoZero"/>
        <c:auto val="1"/>
        <c:lblAlgn val="ctr"/>
        <c:lblOffset val="100"/>
        <c:noMultiLvlLbl val="1"/>
      </c:catAx>
      <c:valAx>
        <c:axId val="116298112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296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PIBID_Capes_CG_CI_SP_CA_AC!$C$22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PIBID_Capes_CG_CI_SP_CA_AC!$E$22:$P$22</c:f>
              <c:numCache>
                <c:formatCode>General</c:formatCode>
                <c:ptCount val="12"/>
                <c:pt idx="0">
                  <c:v>325</c:v>
                </c:pt>
                <c:pt idx="1">
                  <c:v>328</c:v>
                </c:pt>
                <c:pt idx="2">
                  <c:v>328</c:v>
                </c:pt>
                <c:pt idx="3">
                  <c:v>328</c:v>
                </c:pt>
                <c:pt idx="4">
                  <c:v>328</c:v>
                </c:pt>
                <c:pt idx="5">
                  <c:v>329</c:v>
                </c:pt>
                <c:pt idx="6">
                  <c:v>328</c:v>
                </c:pt>
                <c:pt idx="7">
                  <c:v>325</c:v>
                </c:pt>
                <c:pt idx="8">
                  <c:v>328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24224"/>
        <c:axId val="116325760"/>
      </c:barChart>
      <c:catAx>
        <c:axId val="116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325760"/>
        <c:crosses val="autoZero"/>
        <c:auto val="1"/>
        <c:lblAlgn val="ctr"/>
        <c:lblOffset val="100"/>
        <c:noMultiLvlLbl val="1"/>
      </c:catAx>
      <c:valAx>
        <c:axId val="116325760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324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PIBID_Capes_CG_CI_SP_CA_AC!$C$33</c:f>
              <c:strCache>
                <c:ptCount val="1"/>
                <c:pt idx="0">
                  <c:v>Coordenador de Área  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>
                <c:manualLayout>
                  <c:x val="0.00206632916623618"/>
                  <c:y val="-0.06433689135838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206632916623618"/>
                  <c:y val="-0.06433689135838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06433689135838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PIBID_Capes_CG_CI_SP_CA_AC!$E$33:$P$33</c:f>
              <c:numCache>
                <c:formatCode>[$R$-416]\ #,##0.00;\-[$R$-416]\ #,##0.00</c:formatCode>
                <c:ptCount val="12"/>
                <c:pt idx="0">
                  <c:v>36400</c:v>
                </c:pt>
                <c:pt idx="1">
                  <c:v>36400</c:v>
                </c:pt>
                <c:pt idx="2">
                  <c:v>36400</c:v>
                </c:pt>
                <c:pt idx="3">
                  <c:v>36400</c:v>
                </c:pt>
                <c:pt idx="4">
                  <c:v>36400</c:v>
                </c:pt>
                <c:pt idx="5">
                  <c:v>36400</c:v>
                </c:pt>
                <c:pt idx="6">
                  <c:v>36400</c:v>
                </c:pt>
                <c:pt idx="7">
                  <c:v>36400</c:v>
                </c:pt>
                <c:pt idx="8">
                  <c:v>35000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46336"/>
        <c:axId val="116447872"/>
      </c:barChart>
      <c:catAx>
        <c:axId val="1164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447872"/>
        <c:crosses val="autoZero"/>
        <c:auto val="1"/>
        <c:lblAlgn val="ctr"/>
        <c:lblOffset val="100"/>
        <c:noMultiLvlLbl val="1"/>
      </c:catAx>
      <c:valAx>
        <c:axId val="116447872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4463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Century Gothic" panose="020B0502020202020204"/>
              <a:ea typeface="+mn-ea"/>
              <a:cs typeface="+mn-cs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4505244944"/>
          <c:y val="0.035551763367463"/>
          <c:w val="0.807721423164269"/>
          <c:h val="0.648179749715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bolsas_ofertadas!$B$21</c:f>
              <c:strCache>
                <c:ptCount val="1"/>
                <c:pt idx="0">
                  <c:v>Programa Institucional de Apoio ao Laboratório Interdisciplinar de Formação de Educadores (LIFE)⁽⁴⁾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bolsas_ofertadas!$F$16:$N$16</c:f>
              <c:numCache>
                <c:formatCode>0</c:formatCode>
                <c:ptCount val="9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</c:numCache>
            </c:numRef>
          </c:cat>
          <c:val>
            <c:numRef>
              <c:f>bolsas_ofertadas!$F$21:$N$21</c:f>
              <c:numCache>
                <c:formatCode>#,##0</c:formatCode>
                <c:ptCount val="9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226304"/>
        <c:axId val="96232192"/>
      </c:barChart>
      <c:catAx>
        <c:axId val="96226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96232192"/>
        <c:crosses val="autoZero"/>
        <c:auto val="1"/>
        <c:lblAlgn val="ctr"/>
        <c:lblOffset val="100"/>
        <c:noMultiLvlLbl val="1"/>
      </c:catAx>
      <c:valAx>
        <c:axId val="96232192"/>
        <c:scaling>
          <c:orientation val="minMax"/>
          <c:max val="5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96226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PIBID_Capes_CG_CI_SP_CA_AC!$C$34</c:f>
              <c:strCache>
                <c:ptCount val="1"/>
                <c:pt idx="0">
                  <c:v>Supervisão           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>
                <c:manualLayout>
                  <c:x val="0"/>
                  <c:y val="-0.067251461988304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-0.0643274853801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0643274853801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PIBID_Capes_CG_CI_SP_CA_AC!$E$34:$P$34</c:f>
              <c:numCache>
                <c:formatCode>[$R$-416]\ #,##0.00;\-[$R$-416]\ #,##0.00</c:formatCode>
                <c:ptCount val="12"/>
                <c:pt idx="0">
                  <c:v>42840</c:v>
                </c:pt>
                <c:pt idx="1">
                  <c:v>42840</c:v>
                </c:pt>
                <c:pt idx="2">
                  <c:v>42840</c:v>
                </c:pt>
                <c:pt idx="3">
                  <c:v>42075</c:v>
                </c:pt>
                <c:pt idx="4">
                  <c:v>42840</c:v>
                </c:pt>
                <c:pt idx="5">
                  <c:v>40545</c:v>
                </c:pt>
                <c:pt idx="6">
                  <c:v>42840</c:v>
                </c:pt>
                <c:pt idx="7">
                  <c:v>42840</c:v>
                </c:pt>
                <c:pt idx="8">
                  <c:v>42840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93312"/>
        <c:axId val="116499200"/>
      </c:barChart>
      <c:catAx>
        <c:axId val="1164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499200"/>
        <c:crosses val="autoZero"/>
        <c:auto val="1"/>
        <c:lblAlgn val="ctr"/>
        <c:lblOffset val="100"/>
        <c:noMultiLvlLbl val="1"/>
      </c:catAx>
      <c:valAx>
        <c:axId val="11649920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49331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Century Gothic" panose="020B0502020202020204"/>
              <a:ea typeface="+mn-ea"/>
              <a:cs typeface="+mn-cs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PIBID_Capes_CG_CI_SP_CA_AC!$C$35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>
                <c:manualLayout>
                  <c:x val="0.00413265833247236"/>
                  <c:y val="-0.06433689135838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00206632916623618"/>
                  <c:y val="-0.0584880830530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00206632916623618"/>
                  <c:y val="-0.0555636789004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PIBID_Capes_CG_CI_SP_CA_AC!$E$35:$P$35</c:f>
              <c:numCache>
                <c:formatCode>[$R$-416]\ #,##0.00;\-[$R$-416]\ #,##0.00</c:formatCode>
                <c:ptCount val="12"/>
                <c:pt idx="0">
                  <c:v>130000</c:v>
                </c:pt>
                <c:pt idx="1">
                  <c:v>131200</c:v>
                </c:pt>
                <c:pt idx="2">
                  <c:v>131200</c:v>
                </c:pt>
                <c:pt idx="3">
                  <c:v>131200</c:v>
                </c:pt>
                <c:pt idx="4">
                  <c:v>131200</c:v>
                </c:pt>
                <c:pt idx="5">
                  <c:v>131600</c:v>
                </c:pt>
                <c:pt idx="6">
                  <c:v>131200</c:v>
                </c:pt>
                <c:pt idx="7">
                  <c:v>130000</c:v>
                </c:pt>
                <c:pt idx="8">
                  <c:v>126000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540544"/>
        <c:axId val="116542080"/>
      </c:barChart>
      <c:catAx>
        <c:axId val="1165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542080"/>
        <c:crosses val="autoZero"/>
        <c:auto val="1"/>
        <c:lblAlgn val="ctr"/>
        <c:lblOffset val="100"/>
        <c:noMultiLvlLbl val="1"/>
      </c:catAx>
      <c:valAx>
        <c:axId val="11654208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5405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Century Gothic" panose="020B0502020202020204"/>
              <a:ea typeface="+mn-ea"/>
              <a:cs typeface="+mn-cs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PIBID_Capes_CG_CI_SP_CA_AC!$C$18</c:f>
              <c:strCache>
                <c:ptCount val="1"/>
                <c:pt idx="0">
                  <c:v>Coordenador de Gestão                             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PIBID_Capes_CG_CI_SP_CA_AC!$E$18:$P$18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PIBID_Capes_CG_CI_SP_CA_AC!$C$19</c:f>
              <c:strCache>
                <c:ptCount val="1"/>
                <c:pt idx="0">
                  <c:v>Coordenador Institucional                         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PIBID_Capes_CG_CI_SP_CA_AC!$E$19:$P$19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16581120"/>
        <c:axId val="116582656"/>
      </c:barChart>
      <c:catAx>
        <c:axId val="1165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582656"/>
        <c:crosses val="autoZero"/>
        <c:auto val="1"/>
        <c:lblAlgn val="ctr"/>
        <c:lblOffset val="100"/>
        <c:noMultiLvlLbl val="1"/>
      </c:catAx>
      <c:valAx>
        <c:axId val="116582656"/>
        <c:scaling>
          <c:orientation val="minMax"/>
          <c:max val="1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581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25560">
          <a:noFill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PIBID_Capes_CG_CI_SP_CA_AC!$C$31</c:f>
              <c:strCache>
                <c:ptCount val="1"/>
                <c:pt idx="0">
                  <c:v>Coordenador de Gestão                           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>
                <c:manualLayout>
                  <c:x val="-0.00206632916623618"/>
                  <c:y val="-0.05848808305307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00206632916623618"/>
                  <c:y val="-0.06433689135838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00206632916623618"/>
                  <c:y val="-0.06433689135838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PIBID_Capes_CG_CI_SP_CA_AC!$E$31:$P$31</c:f>
              <c:numCache>
                <c:formatCode>[$R$-416]\ #,##0.00;\-[$R$-416]\ #,##0.00</c:formatCode>
                <c:ptCount val="12"/>
                <c:pt idx="0">
                  <c:v>4200</c:v>
                </c:pt>
                <c:pt idx="1">
                  <c:v>4200</c:v>
                </c:pt>
                <c:pt idx="2">
                  <c:v>4200</c:v>
                </c:pt>
                <c:pt idx="3">
                  <c:v>4200</c:v>
                </c:pt>
                <c:pt idx="4">
                  <c:v>4200</c:v>
                </c:pt>
                <c:pt idx="5">
                  <c:v>4200</c:v>
                </c:pt>
                <c:pt idx="6">
                  <c:v>4200</c:v>
                </c:pt>
                <c:pt idx="7">
                  <c:v>4200</c:v>
                </c:pt>
                <c:pt idx="8">
                  <c:v>4200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7743616"/>
        <c:axId val="117745152"/>
      </c:barChart>
      <c:catAx>
        <c:axId val="11774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7745152"/>
        <c:crosses val="autoZero"/>
        <c:auto val="1"/>
        <c:lblAlgn val="ctr"/>
        <c:lblOffset val="100"/>
        <c:noMultiLvlLbl val="1"/>
      </c:catAx>
      <c:valAx>
        <c:axId val="117745152"/>
        <c:scaling>
          <c:orientation val="minMax"/>
          <c:max val="1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7743616"/>
        <c:crosses val="autoZero"/>
        <c:crossBetween val="between"/>
      </c:valAx>
      <c:spPr>
        <a:noFill/>
        <a:ln w="936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47933884297521"/>
          <c:y val="0.0316137376059779"/>
          <c:w val="0.954545454545455"/>
          <c:h val="0.89308808736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PIBID_Capes_CG_CI_SP_CA_AC!$C$32</c:f>
              <c:strCache>
                <c:ptCount val="1"/>
                <c:pt idx="0">
                  <c:v>Coordenador Institucional    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00206611570247934"/>
                  <c:y val="-0.057479522919959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413223140495868"/>
                  <c:y val="-0.06035349906595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06610145135795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PIBID_Capes_CG_CI_SP_CA_AC!$E$32:$P$32</c:f>
              <c:numCache>
                <c:formatCode>[$R$-416]\ #,##0.00;\-[$R$-416]\ #,##0.00</c:formatCode>
                <c:ptCount val="12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0557952"/>
        <c:axId val="120559488"/>
      </c:barChart>
      <c:catAx>
        <c:axId val="1205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0559488"/>
        <c:crosses val="autoZero"/>
        <c:auto val="1"/>
        <c:lblAlgn val="ctr"/>
        <c:lblOffset val="100"/>
        <c:noMultiLvlLbl val="1"/>
      </c:catAx>
      <c:valAx>
        <c:axId val="120559488"/>
        <c:scaling>
          <c:orientation val="minMax"/>
          <c:max val="1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557952"/>
        <c:crosses val="autoZero"/>
        <c:crossBetween val="between"/>
      </c:valAx>
      <c:spPr>
        <a:noFill/>
        <a:ln w="2556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explosion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2620415308501"/>
                  <c:y val="-0.049156514844695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09704518574059"/>
                  <c:y val="0.12635884413872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08963736584356"/>
                  <c:y val="-0.0481592791402828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bolsas_ofertadas!$B$89:$B$93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bolsas_ofertadas!$N$89:$N$93</c:f>
              <c:numCache>
                <c:formatCode>#,##0</c:formatCode>
                <c:ptCount val="5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11</c:v>
                </c:pt>
                <c:pt idx="4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PIBID_Diversidade!$B$18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PIBID_Diversidade!$C$18:$N$18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PIBID_Diversidade!$B$19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PIBID_Diversidade!$C$19:$N$19</c:f>
              <c:numCache>
                <c:formatCode>#,##0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2"/>
          <c:order val="2"/>
          <c:tx>
            <c:strRef>
              <c:f>PIBID_Diversidade!$B$20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PIBID_Diversidade!$C$20:$N$20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PIBID_Diversidade!$B$21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PIBID_Diversidade!$C$21:$N$21</c:f>
              <c:numCache>
                <c:formatCode>#,##0</c:formatCode>
                <c:ptCount val="12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</c:ser>
        <c:ser>
          <c:idx val="4"/>
          <c:order val="4"/>
          <c:tx>
            <c:strRef>
              <c:f>PIBID_Diversidade!$B$22</c:f>
              <c:strCache>
                <c:ptCount val="1"/>
                <c:pt idx="0">
                  <c:v>Acadêmicos⁽¹⁾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PIBID_Diversidade!$C$22:$N$22</c:f>
              <c:numCache>
                <c:formatCode>#,##0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89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91</c:v>
                </c:pt>
                <c:pt idx="10">
                  <c:v>91</c:v>
                </c:pt>
                <c:pt idx="11">
                  <c:v>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PIBID_Diversidade!$B$36</c:f>
              <c:strCache>
                <c:ptCount val="1"/>
                <c:pt idx="0">
                  <c:v>Total PIBID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PIBID_Diversidade!$C$36:$N$36</c:f>
              <c:numCache>
                <c:formatCode>"R$ "#,##0.00</c:formatCode>
                <c:ptCount val="12"/>
                <c:pt idx="0">
                  <c:v>54315</c:v>
                </c:pt>
                <c:pt idx="1">
                  <c:v>54315</c:v>
                </c:pt>
                <c:pt idx="2">
                  <c:v>54315</c:v>
                </c:pt>
                <c:pt idx="3">
                  <c:v>54315</c:v>
                </c:pt>
                <c:pt idx="4">
                  <c:v>54315</c:v>
                </c:pt>
                <c:pt idx="5">
                  <c:v>53915</c:v>
                </c:pt>
                <c:pt idx="6">
                  <c:v>46315</c:v>
                </c:pt>
                <c:pt idx="7">
                  <c:v>52315</c:v>
                </c:pt>
                <c:pt idx="8">
                  <c:v>52915</c:v>
                </c:pt>
                <c:pt idx="9">
                  <c:v>54315</c:v>
                </c:pt>
                <c:pt idx="10">
                  <c:v>54315</c:v>
                </c:pt>
                <c:pt idx="11">
                  <c:v>54315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3128448"/>
        <c:axId val="123130240"/>
      </c:barChart>
      <c:catAx>
        <c:axId val="1231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30240"/>
        <c:crosses val="autoZero"/>
        <c:auto val="1"/>
        <c:lblAlgn val="ctr"/>
        <c:lblOffset val="100"/>
        <c:noMultiLvlLbl val="1"/>
      </c:catAx>
      <c:valAx>
        <c:axId val="123130240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28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PIBID_Diversidade!$B$44</c:f>
              <c:strCache>
                <c:ptCount val="1"/>
                <c:pt idx="0">
                  <c:v>INTERCULTURAL INDÍGENA - CIÊNCIAS DA NATUREZA E MATEMÁTICA / CAMPUS DOURADOS - UNIDADE II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PIBID_Diversidade!$C$43:$N$43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PIBID_Diversidade!$C$44:$N$44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PIBID_Diversidade!$B$45</c:f>
              <c:strCache>
                <c:ptCount val="1"/>
                <c:pt idx="0">
                  <c:v>INTERCULTURAL INDÍGENA - CIÊNCIAS HUMANAS E SOCIAIS / CAMPUS DOURADOS - UNIDADE II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PIBID_Diversidade!$C$43:$N$43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PIBID_Diversidade!$C$45:$N$45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2"/>
          <c:tx>
            <c:strRef>
              <c:f>PIBID_Diversidade!$B$46</c:f>
              <c:strCache>
                <c:ptCount val="1"/>
                <c:pt idx="0">
                  <c:v>INTERCULTURAL INDÍGENA - LINGUAGENS E CÓDIGOS / CAMPUS DOURADOS - UNIDADE II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PIBID_Diversidade!$C$43:$N$43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PIBID_Diversidade!$C$46:$N$46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3"/>
          <c:order val="3"/>
          <c:tx>
            <c:strRef>
              <c:f>PIBID_Diversidade!$B$47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PIBID_Diversidade!$C$43:$N$43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PIBID_Diversidade!$C$47:$N$47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29592032177744"/>
          <c:w val="0.617890436786425"/>
          <c:h val="0.5410840835089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PIBID_Diversidade!$B$66</c:f>
              <c:strCache>
                <c:ptCount val="1"/>
                <c:pt idx="0">
                  <c:v>INTERCULTURAL INDÍGENA - CIÊNCIAS DA NATUREZA E MATEMÁTICA / CAMPUS DOURADOS - UNIDADE II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PIBID_Diversidade!$C$65:$N$65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PIBID_Diversidade!$C$66:$N$66</c:f>
              <c:numCache>
                <c:formatCode>#,##0_ ;\-#,##0\ 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PIBID_Diversidade!$B$67</c:f>
              <c:strCache>
                <c:ptCount val="1"/>
                <c:pt idx="0">
                  <c:v>INTERCULTURAL INDÍGENA - CIÊNCIAS HUMANAS E SOCIAIS / CAMPUS DOURADOS - UNIDADE II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PIBID_Diversidade!$C$65:$N$65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PIBID_Diversidade!$C$67:$N$67</c:f>
              <c:numCache>
                <c:formatCode>#,##0_ ;\-#,##0\ 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2"/>
          <c:order val="2"/>
          <c:tx>
            <c:strRef>
              <c:f>PIBID_Diversidade!$B$68</c:f>
              <c:strCache>
                <c:ptCount val="1"/>
                <c:pt idx="0">
                  <c:v>INTERCULTURAL INDÍGENA - LINGUAGENS E CÓDIGOS / CAMPUS DOURADOS - UNIDADE II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PIBID_Diversidade!$C$65:$N$65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PIBID_Diversidade!$C$68:$N$68</c:f>
              <c:numCache>
                <c:formatCode>#,##0_ ;\-#,##0\ 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3"/>
          <c:order val="3"/>
          <c:tx>
            <c:strRef>
              <c:f>PIBID_Diversidade!$B$69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PIBID_Diversidade!$C$65:$N$65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PIBID_Diversidade!$C$69:$N$69</c:f>
              <c:numCache>
                <c:formatCode>#,##0_ ;\-#,##0\ </c:formatCode>
                <c:ptCount val="12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344000"/>
        <c:axId val="123345536"/>
      </c:barChart>
      <c:catAx>
        <c:axId val="1233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345536"/>
        <c:crosses val="autoZero"/>
        <c:auto val="1"/>
        <c:lblAlgn val="ctr"/>
        <c:lblOffset val="100"/>
        <c:noMultiLvlLbl val="1"/>
      </c:catAx>
      <c:valAx>
        <c:axId val="123345536"/>
        <c:scaling>
          <c:orientation val="minMax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34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875"/>
          <c:y val="0.0484164194813893"/>
          <c:w val="0.767708333333333"/>
          <c:h val="0.7198354224476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bolsas_ofertadas!$B$45</c:f>
              <c:strCache>
                <c:ptCount val="1"/>
                <c:pt idx="0">
                  <c:v>Discentes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bolsas_ofertadas!$C$44:$N$44</c:f>
              <c:numCache>
                <c:formatCode>0</c:formatCode>
                <c:ptCount val="12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</c:numCache>
            </c:numRef>
          </c:cat>
          <c:val>
            <c:numRef>
              <c:f>bolsas_ofertadas!$C$45:$N$45</c:f>
              <c:numCache>
                <c:formatCode>#,##0</c:formatCode>
                <c:ptCount val="12"/>
                <c:pt idx="0">
                  <c:v>12</c:v>
                </c:pt>
                <c:pt idx="1">
                  <c:v>16</c:v>
                </c:pt>
                <c:pt idx="2">
                  <c:v>20</c:v>
                </c:pt>
                <c:pt idx="3">
                  <c:v>32</c:v>
                </c:pt>
                <c:pt idx="4">
                  <c:v>82</c:v>
                </c:pt>
                <c:pt idx="5">
                  <c:v>101</c:v>
                </c:pt>
                <c:pt idx="6">
                  <c:v>108</c:v>
                </c:pt>
                <c:pt idx="7">
                  <c:v>108</c:v>
                </c:pt>
                <c:pt idx="8">
                  <c:v>108</c:v>
                </c:pt>
                <c:pt idx="9">
                  <c:v>108</c:v>
                </c:pt>
                <c:pt idx="10">
                  <c:v>108</c:v>
                </c:pt>
                <c:pt idx="11">
                  <c:v>108</c:v>
                </c:pt>
              </c:numCache>
            </c:numRef>
          </c:val>
        </c:ser>
        <c:ser>
          <c:idx val="1"/>
          <c:order val="1"/>
          <c:tx>
            <c:strRef>
              <c:f>bolsas_ofertadas!$B$46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bolsas_ofertadas!$C$44:$N$44</c:f>
              <c:numCache>
                <c:formatCode>0</c:formatCode>
                <c:ptCount val="12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</c:numCache>
            </c:numRef>
          </c:cat>
          <c:val>
            <c:numRef>
              <c:f>bolsas_ofertadas!$C$46:$N$46</c:f>
              <c:numCache>
                <c:formatCode>#,##0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ser>
          <c:idx val="2"/>
          <c:order val="2"/>
          <c:tx>
            <c:strRef>
              <c:f>bolsas_ofertadas!$B$47</c:f>
              <c:strCache>
                <c:ptCount val="1"/>
                <c:pt idx="0">
                  <c:v>Total PET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bolsas_ofertadas!$C$44:$N$44</c:f>
              <c:numCache>
                <c:formatCode>0</c:formatCode>
                <c:ptCount val="12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</c:numCache>
            </c:numRef>
          </c:cat>
          <c:val>
            <c:numRef>
              <c:f>bolsas_ofertadas!$C$47:$N$47</c:f>
              <c:numCache>
                <c:formatCode>#,##0</c:formatCode>
                <c:ptCount val="12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36</c:v>
                </c:pt>
                <c:pt idx="4">
                  <c:v>91</c:v>
                </c:pt>
                <c:pt idx="5">
                  <c:v>110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6421376"/>
        <c:axId val="96422912"/>
      </c:barChart>
      <c:catAx>
        <c:axId val="964213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96422912"/>
        <c:crosses val="autoZero"/>
        <c:auto val="1"/>
        <c:lblAlgn val="ctr"/>
        <c:lblOffset val="100"/>
        <c:noMultiLvlLbl val="1"/>
      </c:catAx>
      <c:valAx>
        <c:axId val="96422912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9642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3009281408477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PIBID_Diversidade!$B$90</c:f>
              <c:strCache>
                <c:ptCount val="1"/>
                <c:pt idx="0">
                  <c:v>INTERCULTURAL INDÍGENA - CIÊNCIAS DA NATUREZA E MATEMÁTICA / CAMPUS DOURADOS - UNIDADE II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PIBID_Diversidade!$C$103:$N$103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PIBID_Diversidade!$C$90:$N$90</c:f>
              <c:numCache>
                <c:formatCode>#,##0_ ;\-#,##0\ </c:formatCode>
                <c:ptCount val="12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</c:numCache>
            </c:numRef>
          </c:val>
        </c:ser>
        <c:ser>
          <c:idx val="1"/>
          <c:order val="1"/>
          <c:tx>
            <c:strRef>
              <c:f>PIBID_Diversidade!$B$91</c:f>
              <c:strCache>
                <c:ptCount val="1"/>
                <c:pt idx="0">
                  <c:v>INTERCULTURAL INDÍGENA - CIÊNCIAS HUMANAS / CAMPUS DOURADOS - UNIDADE II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PIBID_Diversidade!$C$103:$N$103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PIBID_Diversidade!$C$91:$N$91</c:f>
              <c:numCache>
                <c:formatCode>#,##0_ ;\-#,##0\ 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PIBID_Diversidade!$B$92</c:f>
              <c:strCache>
                <c:ptCount val="1"/>
                <c:pt idx="0">
                  <c:v>INTERCULTURAL INDÍGENA - CIÊNCIAS HUMANAS E SOCIAIS / CAMPUS DOURADOS - UNIDADE II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PIBID_Diversidade!$C$103:$N$103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PIBID_Diversidade!$C$92:$N$92</c:f>
              <c:numCache>
                <c:formatCode>#,##0_ ;\-#,##0\ </c:formatCode>
                <c:ptCount val="12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</c:numCache>
            </c:numRef>
          </c:val>
        </c:ser>
        <c:ser>
          <c:idx val="3"/>
          <c:order val="3"/>
          <c:tx>
            <c:strRef>
              <c:f>PIBID_Diversidade!$B$94</c:f>
              <c:strCache>
                <c:ptCount val="1"/>
                <c:pt idx="0">
                  <c:v>Total Geral⁽¹⁾ 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PIBID_Diversidade!$C$103:$N$103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PIBID_Diversidade!$C$94:$N$94</c:f>
              <c:numCache>
                <c:formatCode>#,##0_ ;\-#,##0\ 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89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91</c:v>
                </c:pt>
                <c:pt idx="10">
                  <c:v>91</c:v>
                </c:pt>
                <c:pt idx="11">
                  <c:v>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100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PIBID_Diversidade!$B$36</c:f>
              <c:strCache>
                <c:ptCount val="1"/>
                <c:pt idx="0">
                  <c:v>Total PIBID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PIBID_Diversidade!$C$58:$N$58</c:f>
              <c:numCache>
                <c:formatCode>"R$ "#,##0.00</c:formatCode>
                <c:ptCount val="12"/>
                <c:pt idx="0">
                  <c:v>5600</c:v>
                </c:pt>
                <c:pt idx="1">
                  <c:v>7000</c:v>
                </c:pt>
                <c:pt idx="2">
                  <c:v>8400</c:v>
                </c:pt>
                <c:pt idx="3">
                  <c:v>8400</c:v>
                </c:pt>
                <c:pt idx="4">
                  <c:v>8400</c:v>
                </c:pt>
                <c:pt idx="5">
                  <c:v>8400</c:v>
                </c:pt>
                <c:pt idx="6">
                  <c:v>8400</c:v>
                </c:pt>
                <c:pt idx="7">
                  <c:v>9800</c:v>
                </c:pt>
                <c:pt idx="8">
                  <c:v>8400</c:v>
                </c:pt>
                <c:pt idx="9">
                  <c:v>8400</c:v>
                </c:pt>
                <c:pt idx="10">
                  <c:v>8400</c:v>
                </c:pt>
                <c:pt idx="11">
                  <c:v>8400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664448"/>
        <c:axId val="124682624"/>
      </c:barChart>
      <c:catAx>
        <c:axId val="124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682624"/>
        <c:crosses val="autoZero"/>
        <c:auto val="1"/>
        <c:lblAlgn val="ctr"/>
        <c:lblOffset val="100"/>
        <c:noMultiLvlLbl val="1"/>
      </c:catAx>
      <c:valAx>
        <c:axId val="124682624"/>
        <c:scaling>
          <c:orientation val="minMax"/>
          <c:max val="40000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664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PIBID_Diversidade!$B$36</c:f>
              <c:strCache>
                <c:ptCount val="1"/>
                <c:pt idx="0">
                  <c:v>Total PIBID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PIBID_Diversidade!$C$54:$N$54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PIBID_Diversidade!$C$80:$N$80</c:f>
              <c:numCache>
                <c:formatCode>_-[$R$-416]\ * #,##0.00_-;\-[$R$-416]\ * #,##0.00_-;_-[$R$-416]\ * \-??_-;_-@_-</c:formatCode>
                <c:ptCount val="12"/>
                <c:pt idx="0">
                  <c:v>8415</c:v>
                </c:pt>
                <c:pt idx="1">
                  <c:v>8415</c:v>
                </c:pt>
                <c:pt idx="2">
                  <c:v>8415</c:v>
                </c:pt>
                <c:pt idx="3">
                  <c:v>8415</c:v>
                </c:pt>
                <c:pt idx="4">
                  <c:v>8415</c:v>
                </c:pt>
                <c:pt idx="5">
                  <c:v>8415</c:v>
                </c:pt>
                <c:pt idx="6">
                  <c:v>8415</c:v>
                </c:pt>
                <c:pt idx="7">
                  <c:v>8415</c:v>
                </c:pt>
                <c:pt idx="8">
                  <c:v>8415</c:v>
                </c:pt>
                <c:pt idx="9">
                  <c:v>8415</c:v>
                </c:pt>
                <c:pt idx="10">
                  <c:v>8415</c:v>
                </c:pt>
                <c:pt idx="11">
                  <c:v>8415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873344"/>
        <c:axId val="124899712"/>
      </c:barChart>
      <c:catAx>
        <c:axId val="1248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899712"/>
        <c:crosses val="autoZero"/>
        <c:auto val="1"/>
        <c:lblAlgn val="ctr"/>
        <c:lblOffset val="100"/>
        <c:noMultiLvlLbl val="1"/>
      </c:catAx>
      <c:valAx>
        <c:axId val="124899712"/>
        <c:scaling>
          <c:orientation val="minMax"/>
          <c:max val="40000"/>
        </c:scaling>
        <c:delete val="1"/>
        <c:axPos val="l"/>
        <c:numFmt formatCode="[$R$-416]\ * #,##0.00\ ;\-[$R$-416]\ * #,##0.00\ ;[$R$-416]\ * \-#\ ;\ @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8733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PIBID_Diversidade!$B$36</c:f>
              <c:strCache>
                <c:ptCount val="1"/>
                <c:pt idx="0">
                  <c:v>Total PIBID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PIBID_Diversidade!$C$54:$N$54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PIBID_Diversidade!$C$108:$N$108</c:f>
              <c:numCache>
                <c:formatCode>"R$ "#,##0;"-R$ "#,##0</c:formatCode>
                <c:ptCount val="12"/>
                <c:pt idx="0">
                  <c:v>36000</c:v>
                </c:pt>
                <c:pt idx="1">
                  <c:v>36000</c:v>
                </c:pt>
                <c:pt idx="2">
                  <c:v>36000</c:v>
                </c:pt>
                <c:pt idx="3">
                  <c:v>36000</c:v>
                </c:pt>
                <c:pt idx="4">
                  <c:v>36000</c:v>
                </c:pt>
                <c:pt idx="5">
                  <c:v>35600</c:v>
                </c:pt>
                <c:pt idx="6">
                  <c:v>28000</c:v>
                </c:pt>
                <c:pt idx="7">
                  <c:v>34000</c:v>
                </c:pt>
                <c:pt idx="8">
                  <c:v>36000</c:v>
                </c:pt>
                <c:pt idx="9">
                  <c:v>36000</c:v>
                </c:pt>
                <c:pt idx="10">
                  <c:v>36000</c:v>
                </c:pt>
                <c:pt idx="11">
                  <c:v>36000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010304"/>
        <c:axId val="125011840"/>
      </c:barChart>
      <c:catAx>
        <c:axId val="1250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5011840"/>
        <c:crosses val="autoZero"/>
        <c:auto val="1"/>
        <c:lblAlgn val="ctr"/>
        <c:lblOffset val="100"/>
        <c:noMultiLvlLbl val="1"/>
      </c:catAx>
      <c:valAx>
        <c:axId val="125011840"/>
        <c:scaling>
          <c:orientation val="minMax"/>
        </c:scaling>
        <c:delete val="1"/>
        <c:axPos val="l"/>
        <c:numFmt formatCode="&quot;R$ &quot;#,##0;&quot;-R$ &quot;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501030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020042352968"/>
          <c:y val="0.0158690640124653"/>
          <c:w val="0.545859968543909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PIBID_UFGD!$P$17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PIBID_UFGD!$D$18:$D$54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 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 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PIBID_UFGD!$P$18:$P$54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392384"/>
        <c:axId val="125393920"/>
      </c:barChart>
      <c:catAx>
        <c:axId val="12539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393920"/>
        <c:crosses val="autoZero"/>
        <c:auto val="1"/>
        <c:lblAlgn val="l"/>
        <c:lblOffset val="100"/>
        <c:noMultiLvlLbl val="0"/>
      </c:catAx>
      <c:valAx>
        <c:axId val="12539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3923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PIBID_UFGD!$C$55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elete val="1"/>
          </c:dLbls>
          <c:cat>
            <c:strRef>
              <c:f>[4]PIBID_Diversidade!$C$29:$N$29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PIBID_UFGD!$E$55:$P$55</c:f>
              <c:numCache>
                <c:formatCode>General</c:formatCode>
                <c:ptCount val="12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12</c:v>
                </c:pt>
                <c:pt idx="4">
                  <c:v>13</c:v>
                </c:pt>
                <c:pt idx="5">
                  <c:v>12</c:v>
                </c:pt>
                <c:pt idx="6">
                  <c:v>14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25443072"/>
        <c:axId val="125448960"/>
      </c:barChart>
      <c:catAx>
        <c:axId val="12544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48960"/>
        <c:crosses val="autoZero"/>
        <c:auto val="1"/>
        <c:lblAlgn val="ctr"/>
        <c:lblOffset val="100"/>
        <c:noMultiLvlLbl val="0"/>
      </c:catAx>
      <c:valAx>
        <c:axId val="125448960"/>
        <c:scaling>
          <c:orientation val="minMax"/>
          <c:max val="2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1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43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PIBID_UFGD!$C$100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9"/>
              <c:layout>
                <c:manualLayout>
                  <c:x val="0.0103305785123967"/>
                  <c:y val="-0.08783783783783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[4]PIBID_Diversidade!$C$42:$N$42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PIBID_UFGD!$E$100:$P$100</c:f>
              <c:numCache>
                <c:formatCode>[$R$-416]\ #,##0.00;\-[$R$-416]\ #,##0.00</c:formatCode>
                <c:ptCount val="12"/>
                <c:pt idx="0">
                  <c:v>5600</c:v>
                </c:pt>
                <c:pt idx="1">
                  <c:v>5200</c:v>
                </c:pt>
                <c:pt idx="2">
                  <c:v>5600</c:v>
                </c:pt>
                <c:pt idx="3">
                  <c:v>4800</c:v>
                </c:pt>
                <c:pt idx="4">
                  <c:v>5200</c:v>
                </c:pt>
                <c:pt idx="5">
                  <c:v>4800</c:v>
                </c:pt>
                <c:pt idx="6">
                  <c:v>5600</c:v>
                </c:pt>
                <c:pt idx="7">
                  <c:v>4800</c:v>
                </c:pt>
                <c:pt idx="8">
                  <c:v>4400</c:v>
                </c:pt>
                <c:pt idx="9">
                  <c:v>4400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487744"/>
        <c:axId val="125493632"/>
      </c:barChart>
      <c:catAx>
        <c:axId val="12548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93632"/>
        <c:crosses val="autoZero"/>
        <c:auto val="1"/>
        <c:lblAlgn val="ctr"/>
        <c:lblOffset val="100"/>
        <c:noMultiLvlLbl val="0"/>
      </c:catAx>
      <c:valAx>
        <c:axId val="125493632"/>
        <c:scaling>
          <c:orientation val="minMax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87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25148906156"/>
          <c:y val="0.0158690640124653"/>
          <c:w val="0.499576552619818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PIBID_UFGD!$Q$62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PIBID_UFGD!$D$18:$D$54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 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 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PIBID_UFGD!$Q$63:$Q$99</c:f>
              <c:numCache>
                <c:formatCode>[$R$-416]\ #,##0.00;\-[$R$-416]\ #,##0.00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8000</c:v>
                </c:pt>
                <c:pt idx="4">
                  <c:v>2800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8000</c:v>
                </c:pt>
                <c:pt idx="11">
                  <c:v>9200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4800</c:v>
                </c:pt>
                <c:pt idx="16">
                  <c:v>4400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5200</c:v>
                </c:pt>
                <c:pt idx="30">
                  <c:v>0</c:v>
                </c:pt>
                <c:pt idx="31">
                  <c:v>6400</c:v>
                </c:pt>
                <c:pt idx="32">
                  <c:v>1600</c:v>
                </c:pt>
                <c:pt idx="33">
                  <c:v>3200</c:v>
                </c:pt>
                <c:pt idx="34">
                  <c:v>4800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535744"/>
        <c:axId val="125537280"/>
      </c:barChart>
      <c:catAx>
        <c:axId val="1255357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537280"/>
        <c:crosses val="autoZero"/>
        <c:auto val="1"/>
        <c:lblAlgn val="l"/>
        <c:lblOffset val="100"/>
        <c:noMultiLvlLbl val="0"/>
      </c:catAx>
      <c:valAx>
        <c:axId val="125537280"/>
        <c:scaling>
          <c:orientation val="minMax"/>
        </c:scaling>
        <c:delete val="1"/>
        <c:axPos val="b"/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535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212707474363"/>
          <c:y val="0.0484455464428762"/>
          <c:w val="0.767734432815308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bolsas_ofertadas!$B$66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bolsas_ofertadas!$F$65:$N$65</c:f>
              <c:numCache>
                <c:formatCode>0</c:formatCode>
                <c:ptCount val="9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</c:numCache>
            </c:numRef>
          </c:cat>
          <c:val>
            <c:numRef>
              <c:f>bolsas_ofertadas!$F$66:$N$66</c:f>
              <c:numCache>
                <c:formatCode>#,##0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bolsas_ofertadas!$B$67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bolsas_ofertadas!$F$65:$N$65</c:f>
              <c:numCache>
                <c:formatCode>0</c:formatCode>
                <c:ptCount val="9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</c:numCache>
            </c:numRef>
          </c:cat>
          <c:val>
            <c:numRef>
              <c:f>bolsas_ofertadas!$F$67:$N$67</c:f>
              <c:numCache>
                <c:formatCode>#,##0</c:formatCode>
                <c:ptCount val="9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22</c:v>
                </c:pt>
                <c:pt idx="4">
                  <c:v>22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</c:ser>
        <c:ser>
          <c:idx val="2"/>
          <c:order val="2"/>
          <c:tx>
            <c:strRef>
              <c:f>bolsas_ofertadas!$B$69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bolsas_ofertadas!$F$65:$N$65</c:f>
              <c:numCache>
                <c:formatCode>0</c:formatCode>
                <c:ptCount val="9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</c:numCache>
            </c:numRef>
          </c:cat>
          <c:val>
            <c:numRef>
              <c:f>bolsas_ofertadas!$F$69:$N$69</c:f>
              <c:numCache>
                <c:formatCode>#,##0</c:formatCode>
                <c:ptCount val="9"/>
                <c:pt idx="0">
                  <c:v>10</c:v>
                </c:pt>
                <c:pt idx="1">
                  <c:v>23</c:v>
                </c:pt>
                <c:pt idx="2">
                  <c:v>24</c:v>
                </c:pt>
                <c:pt idx="3">
                  <c:v>48</c:v>
                </c:pt>
                <c:pt idx="4">
                  <c:v>48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</c:numCache>
            </c:numRef>
          </c:val>
        </c:ser>
        <c:ser>
          <c:idx val="3"/>
          <c:order val="3"/>
          <c:tx>
            <c:strRef>
              <c:f>bolsas_ofertadas!$B$70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bolsas_ofertadas!$F$65:$N$65</c:f>
              <c:numCache>
                <c:formatCode>0</c:formatCode>
                <c:ptCount val="9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</c:numCache>
            </c:numRef>
          </c:cat>
          <c:val>
            <c:numRef>
              <c:f>bolsas_ofertadas!$F$70:$N$70</c:f>
              <c:numCache>
                <c:formatCode>#,##0</c:formatCode>
                <c:ptCount val="9"/>
                <c:pt idx="0">
                  <c:v>135</c:v>
                </c:pt>
                <c:pt idx="1">
                  <c:v>210</c:v>
                </c:pt>
                <c:pt idx="2">
                  <c:v>190</c:v>
                </c:pt>
                <c:pt idx="3">
                  <c:v>302</c:v>
                </c:pt>
                <c:pt idx="4">
                  <c:v>302</c:v>
                </c:pt>
                <c:pt idx="5">
                  <c:v>360</c:v>
                </c:pt>
                <c:pt idx="6">
                  <c:v>339</c:v>
                </c:pt>
                <c:pt idx="7">
                  <c:v>328</c:v>
                </c:pt>
                <c:pt idx="8">
                  <c:v>328</c:v>
                </c:pt>
              </c:numCache>
            </c:numRef>
          </c:val>
        </c:ser>
        <c:ser>
          <c:idx val="4"/>
          <c:order val="4"/>
          <c:tx>
            <c:strRef>
              <c:f>bolsas_ofertadas!$B$68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bolsas_ofertadas!$F$65:$N$65</c:f>
              <c:numCache>
                <c:formatCode>0</c:formatCode>
                <c:ptCount val="9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</c:numCache>
            </c:numRef>
          </c:cat>
          <c:val>
            <c:numRef>
              <c:f>bolsas_ofertadas!$F$68:$N$68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</c:ser>
        <c:ser>
          <c:idx val="5"/>
          <c:order val="5"/>
          <c:tx>
            <c:strRef>
              <c:f>bolsas_ofertadas!$B$71</c:f>
              <c:strCache>
                <c:ptCount val="1"/>
                <c:pt idx="0">
                  <c:v>Total PIBID - CAPES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bolsas_ofertadas!$F$65:$N$65</c:f>
              <c:numCache>
                <c:formatCode>0</c:formatCode>
                <c:ptCount val="9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</c:numCache>
            </c:numRef>
          </c:cat>
          <c:val>
            <c:numRef>
              <c:f>bolsas_ofertadas!$F$71:$N$71</c:f>
              <c:numCache>
                <c:formatCode>#,##0</c:formatCode>
                <c:ptCount val="9"/>
                <c:pt idx="0">
                  <c:v>152</c:v>
                </c:pt>
                <c:pt idx="1">
                  <c:v>245</c:v>
                </c:pt>
                <c:pt idx="2">
                  <c:v>227</c:v>
                </c:pt>
                <c:pt idx="3">
                  <c:v>375</c:v>
                </c:pt>
                <c:pt idx="4">
                  <c:v>376</c:v>
                </c:pt>
                <c:pt idx="5">
                  <c:v>448</c:v>
                </c:pt>
                <c:pt idx="6">
                  <c:v>425</c:v>
                </c:pt>
                <c:pt idx="7">
                  <c:v>414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1028608"/>
        <c:axId val="101030144"/>
      </c:barChart>
      <c:catAx>
        <c:axId val="101028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01030144"/>
        <c:crosses val="autoZero"/>
        <c:auto val="1"/>
        <c:lblAlgn val="ctr"/>
        <c:lblOffset val="100"/>
        <c:noMultiLvlLbl val="1"/>
      </c:catAx>
      <c:valAx>
        <c:axId val="101030144"/>
        <c:scaling>
          <c:orientation val="minMax"/>
          <c:max val="5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10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99283758163"/>
          <c:y val="0.0484455464428762"/>
          <c:w val="0.767748051400885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bolsas_ofertadas!$B$89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bolsas_ofertadas!$H$88:$N$88</c:f>
              <c:numCache>
                <c:formatCode>0</c:formatCode>
                <c:ptCount val="7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</c:numCache>
            </c:numRef>
          </c:cat>
          <c:val>
            <c:numRef>
              <c:f>bolsas_ofertadas!$H$89:$N$89</c:f>
              <c:numCache>
                <c:formatCode>#,##0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bolsas_ofertadas!$B$90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bolsas_ofertadas!$H$88:$N$88</c:f>
              <c:numCache>
                <c:formatCode>0</c:formatCode>
                <c:ptCount val="7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</c:numCache>
            </c:numRef>
          </c:cat>
          <c:val>
            <c:numRef>
              <c:f>bolsas_ofertadas!$H$90:$N$90</c:f>
              <c:numCache>
                <c:formatCode>#,##0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12</c:v>
                </c:pt>
                <c:pt idx="4">
                  <c:v>12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</c:ser>
        <c:ser>
          <c:idx val="2"/>
          <c:order val="2"/>
          <c:tx>
            <c:strRef>
              <c:f>bolsas_ofertadas!$B$92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bolsas_ofertadas!$H$88:$N$88</c:f>
              <c:numCache>
                <c:formatCode>0</c:formatCode>
                <c:ptCount val="7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</c:numCache>
            </c:numRef>
          </c:cat>
          <c:val>
            <c:numRef>
              <c:f>bolsas_ofertadas!$H$92:$N$92</c:f>
              <c:numCache>
                <c:formatCode>#,##0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14</c:v>
                </c:pt>
                <c:pt idx="6">
                  <c:v>11</c:v>
                </c:pt>
              </c:numCache>
            </c:numRef>
          </c:val>
        </c:ser>
        <c:ser>
          <c:idx val="3"/>
          <c:order val="3"/>
          <c:tx>
            <c:strRef>
              <c:f>bolsas_ofertadas!$B$93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bolsas_ofertadas!$H$88:$N$88</c:f>
              <c:numCache>
                <c:formatCode>0</c:formatCode>
                <c:ptCount val="7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</c:numCache>
            </c:numRef>
          </c:cat>
          <c:val>
            <c:numRef>
              <c:f>bolsas_ofertadas!$H$93:$N$93</c:f>
              <c:numCache>
                <c:formatCode>#,##0</c:formatCode>
                <c:ptCount val="7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141</c:v>
                </c:pt>
                <c:pt idx="4">
                  <c:v>141</c:v>
                </c:pt>
                <c:pt idx="5">
                  <c:v>98</c:v>
                </c:pt>
                <c:pt idx="6">
                  <c:v>90</c:v>
                </c:pt>
              </c:numCache>
            </c:numRef>
          </c:val>
        </c:ser>
        <c:ser>
          <c:idx val="4"/>
          <c:order val="4"/>
          <c:tx>
            <c:strRef>
              <c:f>bolsas_ofertadas!$B$91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bolsas_ofertadas!$H$88:$N$88</c:f>
              <c:numCache>
                <c:formatCode>0</c:formatCode>
                <c:ptCount val="7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</c:numCache>
            </c:numRef>
          </c:cat>
          <c:val>
            <c:numRef>
              <c:f>bolsas_ofertadas!$H$91:$N$91</c:f>
              <c:numCache>
                <c:formatCode>#,##0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bolsas_ofertadas!$H$88:$N$88</c:f>
              <c:numCache>
                <c:formatCode>0</c:formatCode>
                <c:ptCount val="7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</c:numCache>
            </c:numRef>
          </c:cat>
          <c:val>
            <c:numRef>
              <c:f>bolsas_ofertadas!$H$94:$N$94</c:f>
              <c:numCache>
                <c:formatCode>#,##0</c:formatCode>
                <c:ptCount val="7"/>
                <c:pt idx="0">
                  <c:v>106</c:v>
                </c:pt>
                <c:pt idx="1">
                  <c:v>106</c:v>
                </c:pt>
                <c:pt idx="2">
                  <c:v>106</c:v>
                </c:pt>
                <c:pt idx="3">
                  <c:v>173</c:v>
                </c:pt>
                <c:pt idx="4">
                  <c:v>173</c:v>
                </c:pt>
                <c:pt idx="5">
                  <c:v>121</c:v>
                </c:pt>
                <c:pt idx="6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1234774426"/>
          <c:y val="0.0952978056426332"/>
          <c:w val="0.807674211929531"/>
          <c:h val="0.719838781907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monitoria'!$D$58:$O$58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 ⁽¹⁾ 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 ⁽²⁾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monitoria'!$D$93:$O$93</c:f>
              <c:numCache>
                <c:formatCode>General</c:formatCode>
                <c:ptCount val="12"/>
                <c:pt idx="0">
                  <c:v>109</c:v>
                </c:pt>
                <c:pt idx="1">
                  <c:v>105</c:v>
                </c:pt>
                <c:pt idx="2">
                  <c:v>105</c:v>
                </c:pt>
                <c:pt idx="3">
                  <c:v>0</c:v>
                </c:pt>
                <c:pt idx="4">
                  <c:v>61</c:v>
                </c:pt>
                <c:pt idx="5">
                  <c:v>65</c:v>
                </c:pt>
                <c:pt idx="6">
                  <c:v>63</c:v>
                </c:pt>
                <c:pt idx="7">
                  <c:v>0</c:v>
                </c:pt>
                <c:pt idx="8">
                  <c:v>56</c:v>
                </c:pt>
                <c:pt idx="9">
                  <c:v>91</c:v>
                </c:pt>
                <c:pt idx="10">
                  <c:v>91</c:v>
                </c:pt>
                <c:pt idx="11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7875456"/>
        <c:axId val="117876992"/>
      </c:barChart>
      <c:catAx>
        <c:axId val="1178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7876992"/>
        <c:crosses val="autoZero"/>
        <c:auto val="1"/>
        <c:lblAlgn val="ctr"/>
        <c:lblOffset val="100"/>
        <c:noMultiLvlLbl val="1"/>
      </c:catAx>
      <c:valAx>
        <c:axId val="117876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7875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43623112962"/>
          <c:y val="0.0484633569739953"/>
          <c:w val="0.80770432066632"/>
          <c:h val="0.7419530823786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monitoria'!$D$58:$O$58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 ⁽¹⁾ 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 ⁽²⁾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monitoria'!$D$135:$O$135</c:f>
              <c:numCache>
                <c:formatCode>General</c:formatCode>
                <c:ptCount val="12"/>
                <c:pt idx="0">
                  <c:v>86</c:v>
                </c:pt>
                <c:pt idx="1">
                  <c:v>85</c:v>
                </c:pt>
                <c:pt idx="2">
                  <c:v>88</c:v>
                </c:pt>
                <c:pt idx="3">
                  <c:v>0</c:v>
                </c:pt>
                <c:pt idx="4">
                  <c:v>151</c:v>
                </c:pt>
                <c:pt idx="5">
                  <c:v>160</c:v>
                </c:pt>
                <c:pt idx="6">
                  <c:v>162</c:v>
                </c:pt>
                <c:pt idx="7">
                  <c:v>0</c:v>
                </c:pt>
                <c:pt idx="8">
                  <c:v>108</c:v>
                </c:pt>
                <c:pt idx="9">
                  <c:v>123</c:v>
                </c:pt>
                <c:pt idx="10">
                  <c:v>128</c:v>
                </c:pt>
                <c:pt idx="11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8071296"/>
        <c:axId val="118072832"/>
      </c:barChart>
      <c:catAx>
        <c:axId val="1180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072832"/>
        <c:crosses val="autoZero"/>
        <c:auto val="1"/>
        <c:lblAlgn val="ctr"/>
        <c:lblOffset val="100"/>
        <c:noMultiLvlLbl val="1"/>
      </c:catAx>
      <c:valAx>
        <c:axId val="118072832"/>
        <c:scaling>
          <c:orientation val="minMax"/>
          <c:max val="120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07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#programas_faculdade!A1"/><Relationship Id="rId8" Type="http://schemas.openxmlformats.org/officeDocument/2006/relationships/hyperlink" Target="#PIBID_UFGD!A1"/><Relationship Id="rId7" Type="http://schemas.openxmlformats.org/officeDocument/2006/relationships/hyperlink" Target="#'bolsa monitoria'!A1"/><Relationship Id="rId6" Type="http://schemas.openxmlformats.org/officeDocument/2006/relationships/hyperlink" Target="#PIBID_Capes_CG_CI_SP_CA_AC!A1"/><Relationship Id="rId5" Type="http://schemas.openxmlformats.org/officeDocument/2006/relationships/hyperlink" Target="#bolsas_ofertadas!A1"/><Relationship Id="rId4" Type="http://schemas.openxmlformats.org/officeDocument/2006/relationships/hyperlink" Target="#'bolsa PROLICEN'!A1"/><Relationship Id="rId3" Type="http://schemas.openxmlformats.org/officeDocument/2006/relationships/hyperlink" Target="#'bolsa PEG'!A1"/><Relationship Id="rId2" Type="http://schemas.openxmlformats.org/officeDocument/2006/relationships/hyperlink" Target="#'bolsa PET_discente'!A1"/><Relationship Id="rId12" Type="http://schemas.openxmlformats.org/officeDocument/2006/relationships/hyperlink" Target="#'bolsa PET_docente'!A1"/><Relationship Id="rId11" Type="http://schemas.openxmlformats.org/officeDocument/2006/relationships/hyperlink" Target="#'Atualiza&#231;&#227;o do arquivo'!A1"/><Relationship Id="rId10" Type="http://schemas.openxmlformats.org/officeDocument/2006/relationships/hyperlink" Target="#PIBID_Diversidad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22.xml"/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9" Type="http://schemas.openxmlformats.org/officeDocument/2006/relationships/chart" Target="../charts/chart31.xml"/><Relationship Id="rId8" Type="http://schemas.openxmlformats.org/officeDocument/2006/relationships/chart" Target="../charts/chart30.xml"/><Relationship Id="rId7" Type="http://schemas.openxmlformats.org/officeDocument/2006/relationships/chart" Target="../charts/chart29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2" Type="http://schemas.openxmlformats.org/officeDocument/2006/relationships/hyperlink" Target="#capa!A1"/><Relationship Id="rId11" Type="http://schemas.openxmlformats.org/officeDocument/2006/relationships/image" Target="../media/image1.png"/><Relationship Id="rId10" Type="http://schemas.openxmlformats.org/officeDocument/2006/relationships/chart" Target="../charts/chart32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PIBID_CAPE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9" Type="http://schemas.openxmlformats.org/officeDocument/2006/relationships/chart" Target="../charts/chart41.xml"/><Relationship Id="rId8" Type="http://schemas.openxmlformats.org/officeDocument/2006/relationships/chart" Target="../charts/chart40.xml"/><Relationship Id="rId7" Type="http://schemas.openxmlformats.org/officeDocument/2006/relationships/chart" Target="../charts/chart39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4" Type="http://schemas.openxmlformats.org/officeDocument/2006/relationships/hyperlink" Target="#capa!A1"/><Relationship Id="rId13" Type="http://schemas.openxmlformats.org/officeDocument/2006/relationships/image" Target="../media/image1.png"/><Relationship Id="rId12" Type="http://schemas.openxmlformats.org/officeDocument/2006/relationships/chart" Target="../charts/chart44.xml"/><Relationship Id="rId11" Type="http://schemas.openxmlformats.org/officeDocument/2006/relationships/chart" Target="../charts/chart43.xml"/><Relationship Id="rId10" Type="http://schemas.openxmlformats.org/officeDocument/2006/relationships/chart" Target="../charts/chart42.xml"/><Relationship Id="rId1" Type="http://schemas.openxmlformats.org/officeDocument/2006/relationships/chart" Target="../charts/chart3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PIBID_Diversidade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9" Type="http://schemas.openxmlformats.org/officeDocument/2006/relationships/chart" Target="../charts/chart53.xml"/><Relationship Id="rId8" Type="http://schemas.openxmlformats.org/officeDocument/2006/relationships/chart" Target="../charts/chart52.xml"/><Relationship Id="rId7" Type="http://schemas.openxmlformats.org/officeDocument/2006/relationships/chart" Target="../charts/chart51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1" Type="http://schemas.openxmlformats.org/officeDocument/2006/relationships/hyperlink" Target="#capa!A1"/><Relationship Id="rId10" Type="http://schemas.openxmlformats.org/officeDocument/2006/relationships/image" Target="../media/image1.png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PIBID_UFGD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57.xml"/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bolsas_ofertada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hyperlink" Target="#capa!A1"/><Relationship Id="rId8" Type="http://schemas.openxmlformats.org/officeDocument/2006/relationships/image" Target="../media/image1.png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bolsa_monitoria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hyperlink" Target="#capa!A1"/><Relationship Id="rId8" Type="http://schemas.openxmlformats.org/officeDocument/2006/relationships/image" Target="../media/image1.png"/><Relationship Id="rId7" Type="http://schemas.openxmlformats.org/officeDocument/2006/relationships/chart" Target="../charts/chart14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PEG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18.xml"/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PROLICEN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354600</xdr:colOff>
      <xdr:row>0</xdr:row>
      <xdr:rowOff>100800</xdr:rowOff>
    </xdr:from>
    <xdr:to>
      <xdr:col>15</xdr:col>
      <xdr:colOff>4752</xdr:colOff>
      <xdr:row>4</xdr:row>
      <xdr:rowOff>178920</xdr:rowOff>
    </xdr:to>
    <xdr:sp>
      <xdr:nvSpPr>
        <xdr:cNvPr id="2" name="CustomShape 1"/>
        <xdr:cNvSpPr/>
      </xdr:nvSpPr>
      <xdr:spPr>
        <a:xfrm>
          <a:off x="1573530" y="100330"/>
          <a:ext cx="7241540" cy="84010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111960</xdr:colOff>
      <xdr:row>4</xdr:row>
      <xdr:rowOff>156960</xdr:rowOff>
    </xdr:from>
    <xdr:to>
      <xdr:col>10</xdr:col>
      <xdr:colOff>52920</xdr:colOff>
      <xdr:row>9</xdr:row>
      <xdr:rowOff>190080</xdr:rowOff>
    </xdr:to>
    <xdr:sp>
      <xdr:nvSpPr>
        <xdr:cNvPr id="3" name="CustomShape 1"/>
        <xdr:cNvSpPr/>
      </xdr:nvSpPr>
      <xdr:spPr>
        <a:xfrm>
          <a:off x="111760" y="918845"/>
          <a:ext cx="570357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9</xdr:col>
      <xdr:colOff>167040</xdr:colOff>
      <xdr:row>4</xdr:row>
      <xdr:rowOff>174960</xdr:rowOff>
    </xdr:from>
    <xdr:to>
      <xdr:col>16</xdr:col>
      <xdr:colOff>570960</xdr:colOff>
      <xdr:row>7</xdr:row>
      <xdr:rowOff>133920</xdr:rowOff>
    </xdr:to>
    <xdr:sp>
      <xdr:nvSpPr>
        <xdr:cNvPr id="4" name="CustomShape 1"/>
        <xdr:cNvSpPr/>
      </xdr:nvSpPr>
      <xdr:spPr>
        <a:xfrm>
          <a:off x="5320030" y="936625"/>
          <a:ext cx="467106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111960</xdr:colOff>
      <xdr:row>0</xdr:row>
      <xdr:rowOff>134640</xdr:rowOff>
    </xdr:from>
    <xdr:to>
      <xdr:col>2</xdr:col>
      <xdr:colOff>204120</xdr:colOff>
      <xdr:row>4</xdr:row>
      <xdr:rowOff>12600</xdr:rowOff>
    </xdr:to>
    <xdr:pic>
      <xdr:nvPicPr>
        <xdr:cNvPr id="5" name="Imagem 5"/>
        <xdr:cNvPicPr/>
      </xdr:nvPicPr>
      <xdr:blipFill>
        <a:blip r:embed="rId1" cstate="print"/>
        <a:stretch>
          <a:fillRect/>
        </a:stretch>
      </xdr:blipFill>
      <xdr:spPr>
        <a:xfrm>
          <a:off x="111760" y="134620"/>
          <a:ext cx="1311275" cy="6394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268920</xdr:colOff>
      <xdr:row>29</xdr:row>
      <xdr:rowOff>33794</xdr:rowOff>
    </xdr:from>
    <xdr:to>
      <xdr:col>16</xdr:col>
      <xdr:colOff>22320</xdr:colOff>
      <xdr:row>32</xdr:row>
      <xdr:rowOff>33434</xdr:rowOff>
    </xdr:to>
    <xdr:sp>
      <xdr:nvSpPr>
        <xdr:cNvPr id="6" name="CustomShape 1">
          <a:hlinkClick xmlns:r="http://schemas.openxmlformats.org/officeDocument/2006/relationships" r:id="rId2"/>
        </xdr:cNvPr>
        <xdr:cNvSpPr/>
      </xdr:nvSpPr>
      <xdr:spPr>
        <a:xfrm>
          <a:off x="5145405" y="5558155"/>
          <a:ext cx="429704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Educação Tutorial (PET) - Acadêmicos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1</xdr:col>
      <xdr:colOff>11160</xdr:colOff>
      <xdr:row>25</xdr:row>
      <xdr:rowOff>22270</xdr:rowOff>
    </xdr:from>
    <xdr:to>
      <xdr:col>8</xdr:col>
      <xdr:colOff>44640</xdr:colOff>
      <xdr:row>28</xdr:row>
      <xdr:rowOff>21910</xdr:rowOff>
    </xdr:to>
    <xdr:sp>
      <xdr:nvSpPr>
        <xdr:cNvPr id="7" name="CustomShape 1">
          <a:hlinkClick xmlns:r="http://schemas.openxmlformats.org/officeDocument/2006/relationships" r:id="rId3"/>
        </xdr:cNvPr>
        <xdr:cNvSpPr/>
      </xdr:nvSpPr>
      <xdr:spPr>
        <a:xfrm>
          <a:off x="620395" y="4784725"/>
          <a:ext cx="430085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Bolsas do Projetos de Ensino de Graduação (PEG)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1</xdr:col>
      <xdr:colOff>4320</xdr:colOff>
      <xdr:row>29</xdr:row>
      <xdr:rowOff>22270</xdr:rowOff>
    </xdr:from>
    <xdr:to>
      <xdr:col>8</xdr:col>
      <xdr:colOff>17640</xdr:colOff>
      <xdr:row>32</xdr:row>
      <xdr:rowOff>21910</xdr:rowOff>
    </xdr:to>
    <xdr:sp>
      <xdr:nvSpPr>
        <xdr:cNvPr id="8" name="CustomShape 1">
          <a:hlinkClick xmlns:r="http://schemas.openxmlformats.org/officeDocument/2006/relationships" r:id="rId4"/>
        </xdr:cNvPr>
        <xdr:cNvSpPr/>
      </xdr:nvSpPr>
      <xdr:spPr>
        <a:xfrm>
          <a:off x="613410" y="5546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Projetos de Pesquisa na Licenciatura - PROLICEN 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0</xdr:col>
      <xdr:colOff>596160</xdr:colOff>
      <xdr:row>13</xdr:row>
      <xdr:rowOff>5714</xdr:rowOff>
    </xdr:from>
    <xdr:to>
      <xdr:col>8</xdr:col>
      <xdr:colOff>24480</xdr:colOff>
      <xdr:row>16</xdr:row>
      <xdr:rowOff>5354</xdr:rowOff>
    </xdr:to>
    <xdr:sp>
      <xdr:nvSpPr>
        <xdr:cNvPr id="9" name="CustomShape 1">
          <a:hlinkClick xmlns:r="http://schemas.openxmlformats.org/officeDocument/2006/relationships" r:id="rId5"/>
        </xdr:cNvPr>
        <xdr:cNvSpPr/>
      </xdr:nvSpPr>
      <xdr:spPr>
        <a:xfrm>
          <a:off x="595630" y="2481580"/>
          <a:ext cx="430530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Histórico  anual do Programa de Bolsas ofertadas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272160</xdr:colOff>
      <xdr:row>13</xdr:row>
      <xdr:rowOff>22320</xdr:rowOff>
    </xdr:from>
    <xdr:to>
      <xdr:col>15</xdr:col>
      <xdr:colOff>591480</xdr:colOff>
      <xdr:row>16</xdr:row>
      <xdr:rowOff>21960</xdr:rowOff>
    </xdr:to>
    <xdr:sp>
      <xdr:nvSpPr>
        <xdr:cNvPr id="10" name="CustomShape 1">
          <a:hlinkClick xmlns:r="http://schemas.openxmlformats.org/officeDocument/2006/relationships" r:id="rId6"/>
        </xdr:cNvPr>
        <xdr:cNvSpPr/>
      </xdr:nvSpPr>
      <xdr:spPr>
        <a:xfrm>
          <a:off x="5148580" y="2498725"/>
          <a:ext cx="425323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Institucional de Bolsas de Iniciação à Docência (Pibid) - Capes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0</xdr:col>
      <xdr:colOff>596160</xdr:colOff>
      <xdr:row>21</xdr:row>
      <xdr:rowOff>33790</xdr:rowOff>
    </xdr:from>
    <xdr:to>
      <xdr:col>8</xdr:col>
      <xdr:colOff>24480</xdr:colOff>
      <xdr:row>24</xdr:row>
      <xdr:rowOff>33430</xdr:rowOff>
    </xdr:to>
    <xdr:sp>
      <xdr:nvSpPr>
        <xdr:cNvPr id="11" name="CustomShape 1">
          <a:hlinkClick xmlns:r="http://schemas.openxmlformats.org/officeDocument/2006/relationships" r:id="rId7"/>
        </xdr:cNvPr>
        <xdr:cNvSpPr/>
      </xdr:nvSpPr>
      <xdr:spPr>
        <a:xfrm>
          <a:off x="595630" y="403415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Bolsas de Monitoria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272160</xdr:colOff>
      <xdr:row>21</xdr:row>
      <xdr:rowOff>33480</xdr:rowOff>
    </xdr:from>
    <xdr:to>
      <xdr:col>15</xdr:col>
      <xdr:colOff>591480</xdr:colOff>
      <xdr:row>24</xdr:row>
      <xdr:rowOff>33120</xdr:rowOff>
    </xdr:to>
    <xdr:sp>
      <xdr:nvSpPr>
        <xdr:cNvPr id="12" name="CustomShape 1">
          <a:hlinkClick xmlns:r="http://schemas.openxmlformats.org/officeDocument/2006/relationships" r:id="rId8"/>
        </xdr:cNvPr>
        <xdr:cNvSpPr/>
      </xdr:nvSpPr>
      <xdr:spPr>
        <a:xfrm>
          <a:off x="5148580" y="4033520"/>
          <a:ext cx="425323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Institucional de Apoio ao Laboratório Interdisciplinar de Formação de Educadores (LIFE)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0</xdr:col>
      <xdr:colOff>603000</xdr:colOff>
      <xdr:row>17</xdr:row>
      <xdr:rowOff>22270</xdr:rowOff>
    </xdr:from>
    <xdr:to>
      <xdr:col>8</xdr:col>
      <xdr:colOff>31320</xdr:colOff>
      <xdr:row>20</xdr:row>
      <xdr:rowOff>21910</xdr:rowOff>
    </xdr:to>
    <xdr:sp>
      <xdr:nvSpPr>
        <xdr:cNvPr id="13" name="CustomShape 1">
          <a:hlinkClick xmlns:r="http://schemas.openxmlformats.org/officeDocument/2006/relationships" r:id="rId9"/>
        </xdr:cNvPr>
        <xdr:cNvSpPr/>
      </xdr:nvSpPr>
      <xdr:spPr>
        <a:xfrm>
          <a:off x="602615" y="326072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Programas de Bolsas para acadêmicos por faculdades</a:t>
          </a:r>
          <a:endParaRPr lang="pt-BR" sz="1200" b="0" strike="noStrike" spc="-1">
            <a:latin typeface="Times New Roman" panose="02020603050405020304" pitchFamily="12"/>
          </a:endParaRPr>
        </a:p>
        <a:p>
          <a:pPr algn="ctr">
            <a:lnSpc>
              <a:spcPct val="100000"/>
            </a:lnSpc>
          </a:pP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274680</xdr:colOff>
      <xdr:row>17</xdr:row>
      <xdr:rowOff>33480</xdr:rowOff>
    </xdr:from>
    <xdr:to>
      <xdr:col>15</xdr:col>
      <xdr:colOff>594000</xdr:colOff>
      <xdr:row>20</xdr:row>
      <xdr:rowOff>33120</xdr:rowOff>
    </xdr:to>
    <xdr:sp>
      <xdr:nvSpPr>
        <xdr:cNvPr id="14" name="CustomShape 1">
          <a:hlinkClick xmlns:r="http://schemas.openxmlformats.org/officeDocument/2006/relationships" r:id="rId10"/>
        </xdr:cNvPr>
        <xdr:cNvSpPr/>
      </xdr:nvSpPr>
      <xdr:spPr>
        <a:xfrm>
          <a:off x="5151120" y="3271520"/>
          <a:ext cx="425323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Institucional de Bolsas de Iniciação à Docência (Pibid) - Diversidade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13</xdr:col>
      <xdr:colOff>43200</xdr:colOff>
      <xdr:row>1</xdr:row>
      <xdr:rowOff>45000</xdr:rowOff>
    </xdr:from>
    <xdr:to>
      <xdr:col>18</xdr:col>
      <xdr:colOff>262470</xdr:colOff>
      <xdr:row>3</xdr:row>
      <xdr:rowOff>134280</xdr:rowOff>
    </xdr:to>
    <xdr:sp>
      <xdr:nvSpPr>
        <xdr:cNvPr id="15" name="CustomShape 1">
          <a:hlinkClick xmlns:r="http://schemas.openxmlformats.org/officeDocument/2006/relationships" r:id="rId11"/>
        </xdr:cNvPr>
        <xdr:cNvSpPr/>
      </xdr:nvSpPr>
      <xdr:spPr>
        <a:xfrm>
          <a:off x="7634605" y="234950"/>
          <a:ext cx="2952750" cy="47053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Informações sobre atualização do Relatório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268920</xdr:colOff>
      <xdr:row>25</xdr:row>
      <xdr:rowOff>11160</xdr:rowOff>
    </xdr:from>
    <xdr:to>
      <xdr:col>16</xdr:col>
      <xdr:colOff>22320</xdr:colOff>
      <xdr:row>28</xdr:row>
      <xdr:rowOff>10800</xdr:rowOff>
    </xdr:to>
    <xdr:sp>
      <xdr:nvSpPr>
        <xdr:cNvPr id="16" name="CustomShape 1">
          <a:hlinkClick xmlns:r="http://schemas.openxmlformats.org/officeDocument/2006/relationships" r:id="rId12"/>
        </xdr:cNvPr>
        <xdr:cNvSpPr/>
      </xdr:nvSpPr>
      <xdr:spPr>
        <a:xfrm>
          <a:off x="5145405" y="4773295"/>
          <a:ext cx="4297045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Educação Tutorial (PET) - Docentes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127080</xdr:colOff>
      <xdr:row>15</xdr:row>
      <xdr:rowOff>147960</xdr:rowOff>
    </xdr:from>
    <xdr:to>
      <xdr:col>18</xdr:col>
      <xdr:colOff>418680</xdr:colOff>
      <xdr:row>63</xdr:row>
      <xdr:rowOff>99065</xdr:rowOff>
    </xdr:to>
    <xdr:graphicFrame>
      <xdr:nvGraphicFramePr>
        <xdr:cNvPr id="7" name="Gráfico 9"/>
        <xdr:cNvGraphicFramePr/>
      </xdr:nvGraphicFramePr>
      <xdr:xfrm>
        <a:off x="14605000" y="3386455"/>
        <a:ext cx="6054090" cy="94761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216000</xdr:colOff>
      <xdr:row>15</xdr:row>
      <xdr:rowOff>114480</xdr:rowOff>
    </xdr:from>
    <xdr:to>
      <xdr:col>12</xdr:col>
      <xdr:colOff>507600</xdr:colOff>
      <xdr:row>63</xdr:row>
      <xdr:rowOff>65585</xdr:rowOff>
    </xdr:to>
    <xdr:graphicFrame>
      <xdr:nvGraphicFramePr>
        <xdr:cNvPr id="8" name="Gráfico 16"/>
        <xdr:cNvGraphicFramePr/>
      </xdr:nvGraphicFramePr>
      <xdr:xfrm>
        <a:off x="7778750" y="3352800"/>
        <a:ext cx="6054090" cy="94761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12700</xdr:colOff>
      <xdr:row>15</xdr:row>
      <xdr:rowOff>12600</xdr:rowOff>
    </xdr:from>
    <xdr:to>
      <xdr:col>6</xdr:col>
      <xdr:colOff>1054100</xdr:colOff>
      <xdr:row>38</xdr:row>
      <xdr:rowOff>151920</xdr:rowOff>
    </xdr:to>
    <xdr:graphicFrame>
      <xdr:nvGraphicFramePr>
        <xdr:cNvPr id="9" name="Gráfico 17"/>
        <xdr:cNvGraphicFramePr/>
      </xdr:nvGraphicFramePr>
      <xdr:xfrm>
        <a:off x="660400" y="3250565"/>
        <a:ext cx="6804025" cy="452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114480</xdr:colOff>
      <xdr:row>42</xdr:row>
      <xdr:rowOff>12600</xdr:rowOff>
    </xdr:from>
    <xdr:to>
      <xdr:col>6</xdr:col>
      <xdr:colOff>990360</xdr:colOff>
      <xdr:row>63</xdr:row>
      <xdr:rowOff>101160</xdr:rowOff>
    </xdr:to>
    <xdr:graphicFrame>
      <xdr:nvGraphicFramePr>
        <xdr:cNvPr id="10" name="Gráfico 18"/>
        <xdr:cNvGraphicFramePr/>
      </xdr:nvGraphicFramePr>
      <xdr:xfrm>
        <a:off x="762000" y="8775065"/>
        <a:ext cx="6638290" cy="4089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241300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81925" y="571500"/>
          <a:ext cx="17113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1058400</xdr:colOff>
      <xdr:row>0</xdr:row>
      <xdr:rowOff>127080</xdr:rowOff>
    </xdr:from>
    <xdr:to>
      <xdr:col>8</xdr:col>
      <xdr:colOff>874440</xdr:colOff>
      <xdr:row>5</xdr:row>
      <xdr:rowOff>102600</xdr:rowOff>
    </xdr:to>
    <xdr:sp>
      <xdr:nvSpPr>
        <xdr:cNvPr id="78" name="CustomShape 1"/>
        <xdr:cNvSpPr/>
      </xdr:nvSpPr>
      <xdr:spPr>
        <a:xfrm>
          <a:off x="1800860" y="127000"/>
          <a:ext cx="811276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923400</xdr:colOff>
      <xdr:row>10</xdr:row>
      <xdr:rowOff>126720</xdr:rowOff>
    </xdr:to>
    <xdr:sp>
      <xdr:nvSpPr>
        <xdr:cNvPr id="79" name="CustomShape 1"/>
        <xdr:cNvSpPr/>
      </xdr:nvSpPr>
      <xdr:spPr>
        <a:xfrm>
          <a:off x="139065" y="947420"/>
          <a:ext cx="6423025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330120</xdr:colOff>
      <xdr:row>5</xdr:row>
      <xdr:rowOff>16200</xdr:rowOff>
    </xdr:from>
    <xdr:to>
      <xdr:col>9</xdr:col>
      <xdr:colOff>1059840</xdr:colOff>
      <xdr:row>8</xdr:row>
      <xdr:rowOff>28080</xdr:rowOff>
    </xdr:to>
    <xdr:sp>
      <xdr:nvSpPr>
        <xdr:cNvPr id="80" name="CustomShape 1"/>
        <xdr:cNvSpPr/>
      </xdr:nvSpPr>
      <xdr:spPr>
        <a:xfrm>
          <a:off x="5968365" y="968375"/>
          <a:ext cx="52641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896040</xdr:colOff>
      <xdr:row>4</xdr:row>
      <xdr:rowOff>104400</xdr:rowOff>
    </xdr:to>
    <xdr:pic>
      <xdr:nvPicPr>
        <xdr:cNvPr id="81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9870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292100</xdr:colOff>
      <xdr:row>3</xdr:row>
      <xdr:rowOff>100</xdr:rowOff>
    </xdr:from>
    <xdr:to>
      <xdr:col>17</xdr:col>
      <xdr:colOff>909680</xdr:colOff>
      <xdr:row>5</xdr:row>
      <xdr:rowOff>22060</xdr:rowOff>
    </xdr:to>
    <xdr:sp>
      <xdr:nvSpPr>
        <xdr:cNvPr id="10" name="CustomShape 1">
          <a:hlinkClick xmlns:r="http://schemas.openxmlformats.org/officeDocument/2006/relationships" r:id="rId2"/>
        </xdr:cNvPr>
        <xdr:cNvSpPr/>
      </xdr:nvSpPr>
      <xdr:spPr>
        <a:xfrm>
          <a:off x="18399125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16</xdr:col>
      <xdr:colOff>799960</xdr:colOff>
      <xdr:row>1</xdr:row>
      <xdr:rowOff>12700</xdr:rowOff>
    </xdr:from>
    <xdr:to>
      <xdr:col>17</xdr:col>
      <xdr:colOff>965200</xdr:colOff>
      <xdr:row>3</xdr:row>
      <xdr:rowOff>34660</xdr:rowOff>
    </xdr:to>
    <xdr:sp>
      <xdr:nvSpPr>
        <xdr:cNvPr id="11" name="CustomShape 1">
          <a:hlinkClick xmlns:r="http://schemas.openxmlformats.org/officeDocument/2006/relationships" r:id="rId3"/>
        </xdr:cNvPr>
        <xdr:cNvSpPr/>
      </xdr:nvSpPr>
      <xdr:spPr>
        <a:xfrm>
          <a:off x="18906490" y="203200"/>
          <a:ext cx="12992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1056600</xdr:colOff>
      <xdr:row>0</xdr:row>
      <xdr:rowOff>127080</xdr:rowOff>
    </xdr:from>
    <xdr:to>
      <xdr:col>8</xdr:col>
      <xdr:colOff>882820</xdr:colOff>
      <xdr:row>5</xdr:row>
      <xdr:rowOff>102600</xdr:rowOff>
    </xdr:to>
    <xdr:sp>
      <xdr:nvSpPr>
        <xdr:cNvPr id="84" name="CustomShape 1"/>
        <xdr:cNvSpPr/>
      </xdr:nvSpPr>
      <xdr:spPr>
        <a:xfrm>
          <a:off x="1798955" y="127000"/>
          <a:ext cx="812292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902880</xdr:colOff>
      <xdr:row>10</xdr:row>
      <xdr:rowOff>126720</xdr:rowOff>
    </xdr:to>
    <xdr:sp>
      <xdr:nvSpPr>
        <xdr:cNvPr id="85" name="CustomShape 1"/>
        <xdr:cNvSpPr/>
      </xdr:nvSpPr>
      <xdr:spPr>
        <a:xfrm>
          <a:off x="139065" y="947420"/>
          <a:ext cx="6402070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310320</xdr:colOff>
      <xdr:row>5</xdr:row>
      <xdr:rowOff>16200</xdr:rowOff>
    </xdr:from>
    <xdr:to>
      <xdr:col>9</xdr:col>
      <xdr:colOff>1053460</xdr:colOff>
      <xdr:row>8</xdr:row>
      <xdr:rowOff>28080</xdr:rowOff>
    </xdr:to>
    <xdr:sp>
      <xdr:nvSpPr>
        <xdr:cNvPr id="86" name="CustomShape 1"/>
        <xdr:cNvSpPr/>
      </xdr:nvSpPr>
      <xdr:spPr>
        <a:xfrm>
          <a:off x="5948680" y="968375"/>
          <a:ext cx="52768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894600</xdr:colOff>
      <xdr:row>4</xdr:row>
      <xdr:rowOff>104400</xdr:rowOff>
    </xdr:to>
    <xdr:pic>
      <xdr:nvPicPr>
        <xdr:cNvPr id="87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7965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522245</xdr:colOff>
      <xdr:row>3</xdr:row>
      <xdr:rowOff>100</xdr:rowOff>
    </xdr:from>
    <xdr:to>
      <xdr:col>18</xdr:col>
      <xdr:colOff>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628995" y="571500"/>
          <a:ext cx="174498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0</xdr:rowOff>
    </xdr:from>
    <xdr:to>
      <xdr:col>18</xdr:col>
      <xdr:colOff>0</xdr:colOff>
      <xdr:row>3</xdr:row>
      <xdr:rowOff>21960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071590" y="1905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90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91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92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93" name="Imagem 58"/>
        <xdr:cNvPicPr/>
      </xdr:nvPicPr>
      <xdr:blipFill>
        <a:blip r:embed="rId11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380880</xdr:colOff>
      <xdr:row>16</xdr:row>
      <xdr:rowOff>114480</xdr:rowOff>
    </xdr:from>
    <xdr:to>
      <xdr:col>6</xdr:col>
      <xdr:colOff>977400</xdr:colOff>
      <xdr:row>38</xdr:row>
      <xdr:rowOff>88900</xdr:rowOff>
    </xdr:to>
    <xdr:graphicFrame>
      <xdr:nvGraphicFramePr>
        <xdr:cNvPr id="95" name="Gráfico 7"/>
        <xdr:cNvGraphicFramePr/>
      </xdr:nvGraphicFramePr>
      <xdr:xfrm>
        <a:off x="1028065" y="3543300"/>
        <a:ext cx="6359525" cy="4165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533520</xdr:colOff>
      <xdr:row>16</xdr:row>
      <xdr:rowOff>12600</xdr:rowOff>
    </xdr:from>
    <xdr:to>
      <xdr:col>18</xdr:col>
      <xdr:colOff>901440</xdr:colOff>
      <xdr:row>37</xdr:row>
      <xdr:rowOff>75600</xdr:rowOff>
    </xdr:to>
    <xdr:graphicFrame>
      <xdr:nvGraphicFramePr>
        <xdr:cNvPr id="96" name="Gráfico 9"/>
        <xdr:cNvGraphicFramePr/>
      </xdr:nvGraphicFramePr>
      <xdr:xfrm>
        <a:off x="15011400" y="3441065"/>
        <a:ext cx="6130290" cy="406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127080</xdr:colOff>
      <xdr:row>41</xdr:row>
      <xdr:rowOff>147960</xdr:rowOff>
    </xdr:from>
    <xdr:to>
      <xdr:col>18</xdr:col>
      <xdr:colOff>418680</xdr:colOff>
      <xdr:row>89</xdr:row>
      <xdr:rowOff>102240</xdr:rowOff>
    </xdr:to>
    <xdr:graphicFrame>
      <xdr:nvGraphicFramePr>
        <xdr:cNvPr id="97" name="Gráfico 23"/>
        <xdr:cNvGraphicFramePr/>
      </xdr:nvGraphicFramePr>
      <xdr:xfrm>
        <a:off x="14605000" y="8729980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127080</xdr:colOff>
      <xdr:row>93</xdr:row>
      <xdr:rowOff>147960</xdr:rowOff>
    </xdr:from>
    <xdr:to>
      <xdr:col>18</xdr:col>
      <xdr:colOff>418680</xdr:colOff>
      <xdr:row>141</xdr:row>
      <xdr:rowOff>102240</xdr:rowOff>
    </xdr:to>
    <xdr:graphicFrame>
      <xdr:nvGraphicFramePr>
        <xdr:cNvPr id="98" name="Gráfico 27"/>
        <xdr:cNvGraphicFramePr/>
      </xdr:nvGraphicFramePr>
      <xdr:xfrm>
        <a:off x="14605000" y="19026505"/>
        <a:ext cx="6054090" cy="94888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632160</xdr:colOff>
      <xdr:row>93</xdr:row>
      <xdr:rowOff>127080</xdr:rowOff>
    </xdr:from>
    <xdr:to>
      <xdr:col>12</xdr:col>
      <xdr:colOff>923760</xdr:colOff>
      <xdr:row>141</xdr:row>
      <xdr:rowOff>81360</xdr:rowOff>
    </xdr:to>
    <xdr:graphicFrame>
      <xdr:nvGraphicFramePr>
        <xdr:cNvPr id="99" name="Gráfico 28"/>
        <xdr:cNvGraphicFramePr/>
      </xdr:nvGraphicFramePr>
      <xdr:xfrm>
        <a:off x="8194675" y="19005550"/>
        <a:ext cx="6054090" cy="94888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114480</xdr:colOff>
      <xdr:row>94</xdr:row>
      <xdr:rowOff>76320</xdr:rowOff>
    </xdr:from>
    <xdr:to>
      <xdr:col>6</xdr:col>
      <xdr:colOff>965160</xdr:colOff>
      <xdr:row>116</xdr:row>
      <xdr:rowOff>25200</xdr:rowOff>
    </xdr:to>
    <xdr:graphicFrame>
      <xdr:nvGraphicFramePr>
        <xdr:cNvPr id="100" name="Gráfico 29"/>
        <xdr:cNvGraphicFramePr/>
      </xdr:nvGraphicFramePr>
      <xdr:xfrm>
        <a:off x="762000" y="19145250"/>
        <a:ext cx="6612890" cy="41395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482760</xdr:colOff>
      <xdr:row>120</xdr:row>
      <xdr:rowOff>127080</xdr:rowOff>
    </xdr:from>
    <xdr:to>
      <xdr:col>6</xdr:col>
      <xdr:colOff>850680</xdr:colOff>
      <xdr:row>143</xdr:row>
      <xdr:rowOff>88560</xdr:rowOff>
    </xdr:to>
    <xdr:graphicFrame>
      <xdr:nvGraphicFramePr>
        <xdr:cNvPr id="101" name="Gráfico 30"/>
        <xdr:cNvGraphicFramePr/>
      </xdr:nvGraphicFramePr>
      <xdr:xfrm>
        <a:off x="1130300" y="24539575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101520</xdr:colOff>
      <xdr:row>15</xdr:row>
      <xdr:rowOff>12600</xdr:rowOff>
    </xdr:from>
    <xdr:to>
      <xdr:col>12</xdr:col>
      <xdr:colOff>1015560</xdr:colOff>
      <xdr:row>38</xdr:row>
      <xdr:rowOff>151920</xdr:rowOff>
    </xdr:to>
    <xdr:graphicFrame>
      <xdr:nvGraphicFramePr>
        <xdr:cNvPr id="102" name="Gráfico 31"/>
        <xdr:cNvGraphicFramePr/>
      </xdr:nvGraphicFramePr>
      <xdr:xfrm>
        <a:off x="7663815" y="3250565"/>
        <a:ext cx="6677025" cy="452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632160</xdr:colOff>
      <xdr:row>41</xdr:row>
      <xdr:rowOff>127080</xdr:rowOff>
    </xdr:from>
    <xdr:to>
      <xdr:col>6</xdr:col>
      <xdr:colOff>923760</xdr:colOff>
      <xdr:row>89</xdr:row>
      <xdr:rowOff>81360</xdr:rowOff>
    </xdr:to>
    <xdr:graphicFrame>
      <xdr:nvGraphicFramePr>
        <xdr:cNvPr id="103" name="Gráfico 32"/>
        <xdr:cNvGraphicFramePr/>
      </xdr:nvGraphicFramePr>
      <xdr:xfrm>
        <a:off x="1279525" y="87090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241300</xdr:colOff>
      <xdr:row>41</xdr:row>
      <xdr:rowOff>114300</xdr:rowOff>
    </xdr:from>
    <xdr:to>
      <xdr:col>12</xdr:col>
      <xdr:colOff>532900</xdr:colOff>
      <xdr:row>89</xdr:row>
      <xdr:rowOff>68580</xdr:rowOff>
    </xdr:to>
    <xdr:graphicFrame>
      <xdr:nvGraphicFramePr>
        <xdr:cNvPr id="104" name="Gráfico 33"/>
        <xdr:cNvGraphicFramePr/>
      </xdr:nvGraphicFramePr>
      <xdr:xfrm>
        <a:off x="7804150" y="86963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279400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7" name="CustomShape 1">
          <a:hlinkClick xmlns:r="http://schemas.openxmlformats.org/officeDocument/2006/relationships" r:id="rId12"/>
        </xdr:cNvPr>
        <xdr:cNvSpPr/>
      </xdr:nvSpPr>
      <xdr:spPr>
        <a:xfrm>
          <a:off x="20520025" y="571500"/>
          <a:ext cx="16732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165220</xdr:colOff>
      <xdr:row>5</xdr:row>
      <xdr:rowOff>158040</xdr:rowOff>
    </xdr:to>
    <xdr:sp>
      <xdr:nvSpPr>
        <xdr:cNvPr id="105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328680</xdr:colOff>
      <xdr:row>10</xdr:row>
      <xdr:rowOff>190080</xdr:rowOff>
    </xdr:to>
    <xdr:sp>
      <xdr:nvSpPr>
        <xdr:cNvPr id="106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2889360</xdr:colOff>
      <xdr:row>5</xdr:row>
      <xdr:rowOff>15840</xdr:rowOff>
    </xdr:from>
    <xdr:to>
      <xdr:col>8</xdr:col>
      <xdr:colOff>288300</xdr:colOff>
      <xdr:row>8</xdr:row>
      <xdr:rowOff>62640</xdr:rowOff>
    </xdr:to>
    <xdr:sp>
      <xdr:nvSpPr>
        <xdr:cNvPr id="107" name="CustomShape 1"/>
        <xdr:cNvSpPr/>
      </xdr:nvSpPr>
      <xdr:spPr>
        <a:xfrm>
          <a:off x="6108700" y="967740"/>
          <a:ext cx="5104765" cy="61849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165960</xdr:rowOff>
    </xdr:from>
    <xdr:to>
      <xdr:col>2</xdr:col>
      <xdr:colOff>898560</xdr:colOff>
      <xdr:row>4</xdr:row>
      <xdr:rowOff>148680</xdr:rowOff>
    </xdr:to>
    <xdr:pic>
      <xdr:nvPicPr>
        <xdr:cNvPr id="10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5735"/>
          <a:ext cx="1502410" cy="744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1087480</xdr:colOff>
      <xdr:row>5</xdr:row>
      <xdr:rowOff>34760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2142450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1143000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22649815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1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1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1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14" name="Imagem 58"/>
        <xdr:cNvPicPr/>
      </xdr:nvPicPr>
      <xdr:blipFill>
        <a:blip r:embed="rId13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330080</xdr:colOff>
      <xdr:row>17</xdr:row>
      <xdr:rowOff>38100</xdr:rowOff>
    </xdr:from>
    <xdr:to>
      <xdr:col>6</xdr:col>
      <xdr:colOff>926600</xdr:colOff>
      <xdr:row>39</xdr:row>
      <xdr:rowOff>63200</xdr:rowOff>
    </xdr:to>
    <xdr:graphicFrame>
      <xdr:nvGraphicFramePr>
        <xdr:cNvPr id="116" name="Gráfico 7"/>
        <xdr:cNvGraphicFramePr/>
      </xdr:nvGraphicFramePr>
      <xdr:xfrm>
        <a:off x="977265" y="3657600"/>
        <a:ext cx="6359525" cy="4215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1053720</xdr:colOff>
      <xdr:row>38</xdr:row>
      <xdr:rowOff>139320</xdr:rowOff>
    </xdr:to>
    <xdr:graphicFrame>
      <xdr:nvGraphicFramePr>
        <xdr:cNvPr id="117" name="Gráfico 8"/>
        <xdr:cNvGraphicFramePr/>
      </xdr:nvGraphicFramePr>
      <xdr:xfrm>
        <a:off x="7625715" y="3288665"/>
        <a:ext cx="6753225" cy="447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533520</xdr:colOff>
      <xdr:row>16</xdr:row>
      <xdr:rowOff>12600</xdr:rowOff>
    </xdr:from>
    <xdr:to>
      <xdr:col>18</xdr:col>
      <xdr:colOff>901440</xdr:colOff>
      <xdr:row>37</xdr:row>
      <xdr:rowOff>75600</xdr:rowOff>
    </xdr:to>
    <xdr:graphicFrame>
      <xdr:nvGraphicFramePr>
        <xdr:cNvPr id="118" name="Gráfico 9"/>
        <xdr:cNvGraphicFramePr/>
      </xdr:nvGraphicFramePr>
      <xdr:xfrm>
        <a:off x="15011400" y="3441065"/>
        <a:ext cx="6130290" cy="406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88900</xdr:colOff>
      <xdr:row>41</xdr:row>
      <xdr:rowOff>101520</xdr:rowOff>
    </xdr:from>
    <xdr:to>
      <xdr:col>6</xdr:col>
      <xdr:colOff>1091880</xdr:colOff>
      <xdr:row>64</xdr:row>
      <xdr:rowOff>126720</xdr:rowOff>
    </xdr:to>
    <xdr:graphicFrame>
      <xdr:nvGraphicFramePr>
        <xdr:cNvPr id="119" name="Gráfico 16"/>
        <xdr:cNvGraphicFramePr/>
      </xdr:nvGraphicFramePr>
      <xdr:xfrm>
        <a:off x="736600" y="8682990"/>
        <a:ext cx="6765290" cy="4406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38160</xdr:colOff>
      <xdr:row>41</xdr:row>
      <xdr:rowOff>50760</xdr:rowOff>
    </xdr:from>
    <xdr:to>
      <xdr:col>12</xdr:col>
      <xdr:colOff>914040</xdr:colOff>
      <xdr:row>65</xdr:row>
      <xdr:rowOff>12240</xdr:rowOff>
    </xdr:to>
    <xdr:graphicFrame>
      <xdr:nvGraphicFramePr>
        <xdr:cNvPr id="120" name="Gráfico 17"/>
        <xdr:cNvGraphicFramePr/>
      </xdr:nvGraphicFramePr>
      <xdr:xfrm>
        <a:off x="7600950" y="8632190"/>
        <a:ext cx="6638290" cy="4533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0</xdr:colOff>
      <xdr:row>41</xdr:row>
      <xdr:rowOff>101520</xdr:rowOff>
    </xdr:from>
    <xdr:to>
      <xdr:col>18</xdr:col>
      <xdr:colOff>1091880</xdr:colOff>
      <xdr:row>65</xdr:row>
      <xdr:rowOff>126720</xdr:rowOff>
    </xdr:to>
    <xdr:graphicFrame>
      <xdr:nvGraphicFramePr>
        <xdr:cNvPr id="121" name="Gráfico 18"/>
        <xdr:cNvGraphicFramePr/>
      </xdr:nvGraphicFramePr>
      <xdr:xfrm>
        <a:off x="14478000" y="8682990"/>
        <a:ext cx="6854190" cy="459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457200</xdr:colOff>
      <xdr:row>67</xdr:row>
      <xdr:rowOff>127080</xdr:rowOff>
    </xdr:from>
    <xdr:to>
      <xdr:col>6</xdr:col>
      <xdr:colOff>825120</xdr:colOff>
      <xdr:row>90</xdr:row>
      <xdr:rowOff>88560</xdr:rowOff>
    </xdr:to>
    <xdr:graphicFrame>
      <xdr:nvGraphicFramePr>
        <xdr:cNvPr id="122" name="Gráfico 19"/>
        <xdr:cNvGraphicFramePr/>
      </xdr:nvGraphicFramePr>
      <xdr:xfrm>
        <a:off x="1104900" y="140525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203040</xdr:colOff>
      <xdr:row>67</xdr:row>
      <xdr:rowOff>101520</xdr:rowOff>
    </xdr:from>
    <xdr:to>
      <xdr:col>12</xdr:col>
      <xdr:colOff>570960</xdr:colOff>
      <xdr:row>90</xdr:row>
      <xdr:rowOff>63000</xdr:rowOff>
    </xdr:to>
    <xdr:graphicFrame>
      <xdr:nvGraphicFramePr>
        <xdr:cNvPr id="123" name="Gráfico 20"/>
        <xdr:cNvGraphicFramePr/>
      </xdr:nvGraphicFramePr>
      <xdr:xfrm>
        <a:off x="7765415" y="14026515"/>
        <a:ext cx="6130925" cy="434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393840</xdr:colOff>
      <xdr:row>67</xdr:row>
      <xdr:rowOff>127080</xdr:rowOff>
    </xdr:from>
    <xdr:to>
      <xdr:col>18</xdr:col>
      <xdr:colOff>761760</xdr:colOff>
      <xdr:row>90</xdr:row>
      <xdr:rowOff>88560</xdr:rowOff>
    </xdr:to>
    <xdr:graphicFrame>
      <xdr:nvGraphicFramePr>
        <xdr:cNvPr id="124" name="Gráfico 21"/>
        <xdr:cNvGraphicFramePr/>
      </xdr:nvGraphicFramePr>
      <xdr:xfrm>
        <a:off x="14871700" y="140525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304920</xdr:colOff>
      <xdr:row>93</xdr:row>
      <xdr:rowOff>152280</xdr:rowOff>
    </xdr:from>
    <xdr:to>
      <xdr:col>6</xdr:col>
      <xdr:colOff>1015920</xdr:colOff>
      <xdr:row>117</xdr:row>
      <xdr:rowOff>37800</xdr:rowOff>
    </xdr:to>
    <xdr:graphicFrame>
      <xdr:nvGraphicFramePr>
        <xdr:cNvPr id="125" name="Gráfico 22"/>
        <xdr:cNvGraphicFramePr/>
      </xdr:nvGraphicFramePr>
      <xdr:xfrm>
        <a:off x="952500" y="19420840"/>
        <a:ext cx="6473190" cy="4457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406440</xdr:colOff>
      <xdr:row>94</xdr:row>
      <xdr:rowOff>88920</xdr:rowOff>
    </xdr:from>
    <xdr:to>
      <xdr:col>12</xdr:col>
      <xdr:colOff>774360</xdr:colOff>
      <xdr:row>117</xdr:row>
      <xdr:rowOff>50400</xdr:rowOff>
    </xdr:to>
    <xdr:graphicFrame>
      <xdr:nvGraphicFramePr>
        <xdr:cNvPr id="126" name="Gráfico 25"/>
        <xdr:cNvGraphicFramePr/>
      </xdr:nvGraphicFramePr>
      <xdr:xfrm>
        <a:off x="7969250" y="19548475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13</xdr:col>
      <xdr:colOff>431640</xdr:colOff>
      <xdr:row>94</xdr:row>
      <xdr:rowOff>0</xdr:rowOff>
    </xdr:from>
    <xdr:to>
      <xdr:col>18</xdr:col>
      <xdr:colOff>799560</xdr:colOff>
      <xdr:row>117</xdr:row>
      <xdr:rowOff>37800</xdr:rowOff>
    </xdr:to>
    <xdr:graphicFrame>
      <xdr:nvGraphicFramePr>
        <xdr:cNvPr id="127" name="Gráfico 26"/>
        <xdr:cNvGraphicFramePr/>
      </xdr:nvGraphicFramePr>
      <xdr:xfrm>
        <a:off x="14909165" y="19459575"/>
        <a:ext cx="6130925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18</xdr:col>
      <xdr:colOff>254000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9" name="CustomShape 1">
          <a:hlinkClick xmlns:r="http://schemas.openxmlformats.org/officeDocument/2006/relationships" r:id="rId14"/>
        </xdr:cNvPr>
        <xdr:cNvSpPr/>
      </xdr:nvSpPr>
      <xdr:spPr>
        <a:xfrm>
          <a:off x="20494625" y="571500"/>
          <a:ext cx="16986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1105920</xdr:colOff>
      <xdr:row>0</xdr:row>
      <xdr:rowOff>127080</xdr:rowOff>
    </xdr:from>
    <xdr:to>
      <xdr:col>5</xdr:col>
      <xdr:colOff>112200</xdr:colOff>
      <xdr:row>6</xdr:row>
      <xdr:rowOff>10440</xdr:rowOff>
    </xdr:to>
    <xdr:sp>
      <xdr:nvSpPr>
        <xdr:cNvPr id="138" name="CustomShape 1"/>
        <xdr:cNvSpPr/>
      </xdr:nvSpPr>
      <xdr:spPr>
        <a:xfrm>
          <a:off x="1753235" y="127000"/>
          <a:ext cx="8093075" cy="1026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76320</xdr:colOff>
      <xdr:row>5</xdr:row>
      <xdr:rowOff>16200</xdr:rowOff>
    </xdr:from>
    <xdr:to>
      <xdr:col>2</xdr:col>
      <xdr:colOff>155160</xdr:colOff>
      <xdr:row>11</xdr:row>
      <xdr:rowOff>72720</xdr:rowOff>
    </xdr:to>
    <xdr:sp>
      <xdr:nvSpPr>
        <xdr:cNvPr id="139" name="CustomShape 1"/>
        <xdr:cNvSpPr/>
      </xdr:nvSpPr>
      <xdr:spPr>
        <a:xfrm>
          <a:off x="76200" y="968375"/>
          <a:ext cx="6412865" cy="119951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1</xdr:col>
      <xdr:colOff>5576040</xdr:colOff>
      <xdr:row>5</xdr:row>
      <xdr:rowOff>14040</xdr:rowOff>
    </xdr:from>
    <xdr:to>
      <xdr:col>6</xdr:col>
      <xdr:colOff>301040</xdr:colOff>
      <xdr:row>8</xdr:row>
      <xdr:rowOff>87840</xdr:rowOff>
    </xdr:to>
    <xdr:sp>
      <xdr:nvSpPr>
        <xdr:cNvPr id="140" name="CustomShape 1"/>
        <xdr:cNvSpPr/>
      </xdr:nvSpPr>
      <xdr:spPr>
        <a:xfrm>
          <a:off x="6223635" y="966470"/>
          <a:ext cx="4945380" cy="64516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76320</xdr:colOff>
      <xdr:row>0</xdr:row>
      <xdr:rowOff>78840</xdr:rowOff>
    </xdr:from>
    <xdr:to>
      <xdr:col>1</xdr:col>
      <xdr:colOff>942840</xdr:colOff>
      <xdr:row>4</xdr:row>
      <xdr:rowOff>94320</xdr:rowOff>
    </xdr:to>
    <xdr:pic>
      <xdr:nvPicPr>
        <xdr:cNvPr id="141" name="Imagem 58"/>
        <xdr:cNvPicPr/>
      </xdr:nvPicPr>
      <xdr:blipFill>
        <a:blip r:embed="rId1" cstate="print"/>
        <a:stretch>
          <a:fillRect/>
        </a:stretch>
      </xdr:blipFill>
      <xdr:spPr>
        <a:xfrm>
          <a:off x="76200" y="78740"/>
          <a:ext cx="1513840" cy="777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469900</xdr:colOff>
      <xdr:row>3</xdr:row>
      <xdr:rowOff>12800</xdr:rowOff>
    </xdr:from>
    <xdr:to>
      <xdr:col>17</xdr:col>
      <xdr:colOff>0</xdr:colOff>
      <xdr:row>5</xdr:row>
      <xdr:rowOff>34760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1701125" y="584200"/>
          <a:ext cx="173037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965060</xdr:colOff>
      <xdr:row>1</xdr:row>
      <xdr:rowOff>0</xdr:rowOff>
    </xdr:from>
    <xdr:to>
      <xdr:col>17</xdr:col>
      <xdr:colOff>0</xdr:colOff>
      <xdr:row>3</xdr:row>
      <xdr:rowOff>21960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22195790" y="190500"/>
          <a:ext cx="12357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43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44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45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46" name="Imagem 58"/>
        <xdr:cNvPicPr/>
      </xdr:nvPicPr>
      <xdr:blipFill>
        <a:blip r:embed="rId10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17</xdr:row>
      <xdr:rowOff>114480</xdr:rowOff>
    </xdr:from>
    <xdr:to>
      <xdr:col>6</xdr:col>
      <xdr:colOff>812300</xdr:colOff>
      <xdr:row>37</xdr:row>
      <xdr:rowOff>37800</xdr:rowOff>
    </xdr:to>
    <xdr:graphicFrame>
      <xdr:nvGraphicFramePr>
        <xdr:cNvPr id="148" name="Gráfico 12"/>
        <xdr:cNvGraphicFramePr/>
      </xdr:nvGraphicFramePr>
      <xdr:xfrm>
        <a:off x="862965" y="37338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977400</xdr:colOff>
      <xdr:row>39</xdr:row>
      <xdr:rowOff>24840</xdr:rowOff>
    </xdr:to>
    <xdr:graphicFrame>
      <xdr:nvGraphicFramePr>
        <xdr:cNvPr id="149" name="Gráfico 13"/>
        <xdr:cNvGraphicFramePr/>
      </xdr:nvGraphicFramePr>
      <xdr:xfrm>
        <a:off x="7625715" y="3288665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533520</xdr:colOff>
      <xdr:row>16</xdr:row>
      <xdr:rowOff>12600</xdr:rowOff>
    </xdr:from>
    <xdr:to>
      <xdr:col>18</xdr:col>
      <xdr:colOff>901440</xdr:colOff>
      <xdr:row>37</xdr:row>
      <xdr:rowOff>75600</xdr:rowOff>
    </xdr:to>
    <xdr:graphicFrame>
      <xdr:nvGraphicFramePr>
        <xdr:cNvPr id="150" name="Gráfico 14"/>
        <xdr:cNvGraphicFramePr/>
      </xdr:nvGraphicFramePr>
      <xdr:xfrm>
        <a:off x="15011400" y="3441065"/>
        <a:ext cx="6130290" cy="406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127080</xdr:colOff>
      <xdr:row>42</xdr:row>
      <xdr:rowOff>0</xdr:rowOff>
    </xdr:from>
    <xdr:to>
      <xdr:col>6</xdr:col>
      <xdr:colOff>901440</xdr:colOff>
      <xdr:row>65</xdr:row>
      <xdr:rowOff>37800</xdr:rowOff>
    </xdr:to>
    <xdr:graphicFrame>
      <xdr:nvGraphicFramePr>
        <xdr:cNvPr id="151" name="Gráfico 18"/>
        <xdr:cNvGraphicFramePr/>
      </xdr:nvGraphicFramePr>
      <xdr:xfrm>
        <a:off x="774700" y="87725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127080</xdr:colOff>
      <xdr:row>41</xdr:row>
      <xdr:rowOff>127080</xdr:rowOff>
    </xdr:from>
    <xdr:to>
      <xdr:col>12</xdr:col>
      <xdr:colOff>901440</xdr:colOff>
      <xdr:row>64</xdr:row>
      <xdr:rowOff>161640</xdr:rowOff>
    </xdr:to>
    <xdr:graphicFrame>
      <xdr:nvGraphicFramePr>
        <xdr:cNvPr id="152" name="Gráfico 19"/>
        <xdr:cNvGraphicFramePr/>
      </xdr:nvGraphicFramePr>
      <xdr:xfrm>
        <a:off x="7689850" y="8709025"/>
        <a:ext cx="6536690" cy="4415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165240</xdr:colOff>
      <xdr:row>41</xdr:row>
      <xdr:rowOff>88920</xdr:rowOff>
    </xdr:from>
    <xdr:to>
      <xdr:col>18</xdr:col>
      <xdr:colOff>939600</xdr:colOff>
      <xdr:row>64</xdr:row>
      <xdr:rowOff>126720</xdr:rowOff>
    </xdr:to>
    <xdr:graphicFrame>
      <xdr:nvGraphicFramePr>
        <xdr:cNvPr id="153" name="Gráfico 20"/>
        <xdr:cNvGraphicFramePr/>
      </xdr:nvGraphicFramePr>
      <xdr:xfrm>
        <a:off x="14643100" y="86709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127080</xdr:colOff>
      <xdr:row>67</xdr:row>
      <xdr:rowOff>152280</xdr:rowOff>
    </xdr:from>
    <xdr:to>
      <xdr:col>6</xdr:col>
      <xdr:colOff>647280</xdr:colOff>
      <xdr:row>90</xdr:row>
      <xdr:rowOff>101160</xdr:rowOff>
    </xdr:to>
    <xdr:graphicFrame>
      <xdr:nvGraphicFramePr>
        <xdr:cNvPr id="154" name="Gráfico 24"/>
        <xdr:cNvGraphicFramePr/>
      </xdr:nvGraphicFramePr>
      <xdr:xfrm>
        <a:off x="774700" y="14077315"/>
        <a:ext cx="6282690" cy="4330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330120</xdr:colOff>
      <xdr:row>68</xdr:row>
      <xdr:rowOff>0</xdr:rowOff>
    </xdr:from>
    <xdr:to>
      <xdr:col>12</xdr:col>
      <xdr:colOff>850320</xdr:colOff>
      <xdr:row>90</xdr:row>
      <xdr:rowOff>114120</xdr:rowOff>
    </xdr:to>
    <xdr:graphicFrame>
      <xdr:nvGraphicFramePr>
        <xdr:cNvPr id="155" name="Gráfico 25"/>
        <xdr:cNvGraphicFramePr/>
      </xdr:nvGraphicFramePr>
      <xdr:xfrm>
        <a:off x="7892415" y="14116050"/>
        <a:ext cx="6283325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203040</xdr:colOff>
      <xdr:row>68</xdr:row>
      <xdr:rowOff>25560</xdr:rowOff>
    </xdr:from>
    <xdr:to>
      <xdr:col>18</xdr:col>
      <xdr:colOff>723240</xdr:colOff>
      <xdr:row>90</xdr:row>
      <xdr:rowOff>139680</xdr:rowOff>
    </xdr:to>
    <xdr:graphicFrame>
      <xdr:nvGraphicFramePr>
        <xdr:cNvPr id="156" name="Gráfico 26"/>
        <xdr:cNvGraphicFramePr/>
      </xdr:nvGraphicFramePr>
      <xdr:xfrm>
        <a:off x="14680565" y="14141450"/>
        <a:ext cx="6282690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1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0</xdr:row>
      <xdr:rowOff>78948</xdr:rowOff>
    </xdr:from>
    <xdr:to>
      <xdr:col>9</xdr:col>
      <xdr:colOff>650421</xdr:colOff>
      <xdr:row>11</xdr:row>
      <xdr:rowOff>73024</xdr:rowOff>
    </xdr:to>
    <xdr:grpSp>
      <xdr:nvGrpSpPr>
        <xdr:cNvPr id="3" name="Grupo 54"/>
        <xdr:cNvGrpSpPr/>
      </xdr:nvGrpSpPr>
      <xdr:grpSpPr>
        <a:xfrm>
          <a:off x="76200" y="78740"/>
          <a:ext cx="11099165" cy="2089150"/>
          <a:chOff x="67236" y="83719"/>
          <a:chExt cx="10141323" cy="1719752"/>
        </a:xfrm>
      </xdr:grpSpPr>
      <xdr:sp>
        <xdr:nvSpPr>
          <xdr:cNvPr id="4" name="Retângulo 3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5" name="Fluxograma: Dados armazenados 3"/>
          <xdr:cNvSpPr/>
        </xdr:nvSpPr>
        <xdr:spPr>
          <a:xfrm>
            <a:off x="67236" y="815938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>
                <a:solidFill>
                  <a:srgbClr val="FFC000"/>
                </a:solidFill>
                <a:latin typeface="Century Gothic" panose="020B0502020202020204" pitchFamily="34" charset="0"/>
              </a:rPr>
              <a:t>Relatório</a:t>
            </a:r>
            <a:r>
              <a:rPr lang="pt-BR" sz="1400" b="1" baseline="0">
                <a:solidFill>
                  <a:srgbClr val="FFC000"/>
                </a:solidFill>
                <a:latin typeface="Century Gothic" panose="020B0502020202020204" pitchFamily="34" charset="0"/>
              </a:rPr>
              <a:t> de Indicadores da PROGRAD - Bolsas</a:t>
            </a:r>
            <a:endParaRPr lang="pt-BR" sz="1400" b="1">
              <a:solidFill>
                <a:srgbClr val="FFC000"/>
              </a:solidFill>
              <a:latin typeface="Century Gothic" panose="020B0502020202020204" pitchFamily="34" charset="0"/>
            </a:endParaRPr>
          </a:p>
        </xdr:txBody>
      </xdr:sp>
      <xdr:sp>
        <xdr:nvSpPr>
          <xdr:cNvPr id="6" name="Fluxograma: Dados armazenados 4"/>
          <xdr:cNvSpPr/>
        </xdr:nvSpPr>
        <xdr:spPr>
          <a:xfrm>
            <a:off x="5425459" y="814022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eaLnBrk="1" fontAlgn="auto" latinLnBrk="0" hangingPunct="1"/>
            <a:r>
              <a:rPr lang="pt-BR" sz="1200" b="1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Ano de Referência: 2017</a:t>
            </a:r>
            <a:endParaRPr lang="pt-BR" sz="1200" b="1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endParaRPr>
          </a:p>
          <a:p>
            <a:pPr eaLnBrk="1" fontAlgn="auto" latinLnBrk="0" hangingPunct="1"/>
            <a:r>
              <a:rPr lang="pt-BR" sz="1200" b="1">
                <a:effectLst/>
                <a:latin typeface="Century Gothic" panose="020B0502020202020204" pitchFamily="34" charset="0"/>
              </a:rPr>
              <a:t>Processado em</a:t>
            </a:r>
            <a:r>
              <a:rPr lang="pt-BR" sz="1200" b="1">
                <a:solidFill>
                  <a:schemeClr val="bg1"/>
                </a:solidFill>
                <a:effectLst/>
                <a:latin typeface="Century Gothic" panose="020B0502020202020204" pitchFamily="34" charset="0"/>
              </a:rPr>
              <a:t>: 21/11/2018</a:t>
            </a:r>
            <a:endParaRPr lang="pt-BR" sz="1200" b="1">
              <a:solidFill>
                <a:schemeClr val="bg1"/>
              </a:solidFill>
              <a:effectLst/>
              <a:latin typeface="Century Gothic" panose="020B0502020202020204" pitchFamily="34" charset="0"/>
            </a:endParaRPr>
          </a:p>
        </xdr:txBody>
      </xdr:sp>
      <xdr:pic>
        <xdr:nvPicPr>
          <xdr:cNvPr id="7" name="Imagem 58"/>
          <xdr:cNvPicPr>
            <a:picLocks noChangeAspect="1"/>
          </xdr:cNvPicPr>
        </xdr:nvPicPr>
        <xdr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83719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16</xdr:col>
      <xdr:colOff>469900</xdr:colOff>
      <xdr:row>2</xdr:row>
      <xdr:rowOff>177900</xdr:rowOff>
    </xdr:from>
    <xdr:to>
      <xdr:col>17</xdr:col>
      <xdr:colOff>1087480</xdr:colOff>
      <xdr:row>5</xdr:row>
      <xdr:rowOff>9360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929350" y="5588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12700</xdr:rowOff>
    </xdr:from>
    <xdr:to>
      <xdr:col>18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42401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139700</xdr:colOff>
      <xdr:row>0</xdr:row>
      <xdr:rowOff>114300</xdr:rowOff>
    </xdr:from>
    <xdr:to>
      <xdr:col>9</xdr:col>
      <xdr:colOff>383721</xdr:colOff>
      <xdr:row>10</xdr:row>
      <xdr:rowOff>19050</xdr:rowOff>
    </xdr:to>
    <xdr:grpSp>
      <xdr:nvGrpSpPr>
        <xdr:cNvPr id="2" name="Grupo 54"/>
        <xdr:cNvGrpSpPr/>
      </xdr:nvGrpSpPr>
      <xdr:grpSpPr>
        <a:xfrm>
          <a:off x="139700" y="114300"/>
          <a:ext cx="10111740" cy="1809750"/>
          <a:chOff x="67236" y="123266"/>
          <a:chExt cx="10141323" cy="1804146"/>
        </a:xfrm>
      </xdr:grpSpPr>
      <xdr:sp>
        <xdr:nvSpPr>
          <xdr:cNvPr id="3" name="Retângulo 2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4" name="Fluxograma: Dados armazenados 8"/>
          <xdr:cNvSpPr/>
        </xdr:nvSpPr>
        <xdr:spPr>
          <a:xfrm>
            <a:off x="67236" y="939879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>
                <a:solidFill>
                  <a:srgbClr val="FFC000"/>
                </a:solidFill>
                <a:latin typeface="Century Gothic" panose="020B0502020202020204" pitchFamily="34" charset="0"/>
              </a:rPr>
              <a:t>Relatório</a:t>
            </a:r>
            <a:r>
              <a:rPr lang="pt-BR" sz="1400" b="1" baseline="0">
                <a:solidFill>
                  <a:srgbClr val="FFC000"/>
                </a:solidFill>
                <a:latin typeface="Century Gothic" panose="020B0502020202020204" pitchFamily="34" charset="0"/>
              </a:rPr>
              <a:t> de Indicadores da PROGRAD - Bolsas</a:t>
            </a:r>
            <a:endParaRPr lang="pt-BR" sz="1400" b="1">
              <a:solidFill>
                <a:srgbClr val="FFC000"/>
              </a:solidFill>
              <a:latin typeface="Century Gothic" panose="020B0502020202020204" pitchFamily="34" charset="0"/>
            </a:endParaRPr>
          </a:p>
        </xdr:txBody>
      </xdr:sp>
      <xdr:sp>
        <xdr:nvSpPr>
          <xdr:cNvPr id="5" name="Fluxograma: Dados armazenados 9"/>
          <xdr:cNvSpPr/>
        </xdr:nvSpPr>
        <xdr:spPr>
          <a:xfrm>
            <a:off x="5425459" y="958870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eaLnBrk="1" fontAlgn="auto" latinLnBrk="0" hangingPunct="1"/>
            <a:r>
              <a:rPr lang="pt-BR" sz="1200" b="1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Ano de Referência: 2017</a:t>
            </a:r>
            <a:endParaRPr lang="pt-BR" sz="1200" b="1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endParaRPr>
          </a:p>
          <a:p>
            <a:pPr eaLnBrk="1" fontAlgn="auto" latinLnBrk="0" hangingPunct="1"/>
            <a:r>
              <a:rPr lang="pt-BR" sz="1200" b="1">
                <a:effectLst/>
                <a:latin typeface="Century Gothic" panose="020B0502020202020204" pitchFamily="34" charset="0"/>
              </a:rPr>
              <a:t>Processado em: 06/12/2018</a:t>
            </a:r>
            <a:endParaRPr lang="pt-BR" sz="1200" b="1">
              <a:effectLst/>
              <a:latin typeface="Century Gothic" panose="020B0502020202020204" pitchFamily="34" charset="0"/>
            </a:endParaRPr>
          </a:p>
        </xdr:txBody>
      </xdr:sp>
      <xdr:pic>
        <xdr:nvPicPr>
          <xdr:cNvPr id="6" name="Imagem 58"/>
          <xdr:cNvPicPr>
            <a:picLocks noChangeAspect="1"/>
          </xdr:cNvPicPr>
        </xdr:nvPicPr>
        <xdr:blipFill>
          <a:blip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156883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18</xdr:col>
      <xdr:colOff>207682</xdr:colOff>
      <xdr:row>3</xdr:row>
      <xdr:rowOff>0</xdr:rowOff>
    </xdr:from>
    <xdr:to>
      <xdr:col>20</xdr:col>
      <xdr:colOff>0</xdr:colOff>
      <xdr:row>5</xdr:row>
      <xdr:rowOff>22411</xdr:rowOff>
    </xdr:to>
    <xdr:sp>
      <xdr:nvSpPr>
        <xdr:cNvPr id="7" name="Fluxograma: Dados armazenados 11">
          <a:hlinkClick xmlns:r="http://schemas.openxmlformats.org/officeDocument/2006/relationships" r:id="rId6"/>
        </xdr:cNvPr>
        <xdr:cNvSpPr/>
      </xdr:nvSpPr>
      <xdr:spPr>
        <a:xfrm>
          <a:off x="20448270" y="571500"/>
          <a:ext cx="174498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00B050"/>
              </a:solidFill>
              <a:latin typeface="Century Gothic" panose="020B0502020202020204" pitchFamily="34" charset="0"/>
            </a:rPr>
            <a:t>Página Inicial</a:t>
          </a:r>
          <a:endParaRPr lang="pt-BR" sz="1100" b="1">
            <a:solidFill>
              <a:srgbClr val="00B050"/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457200</xdr:colOff>
      <xdr:row>15</xdr:row>
      <xdr:rowOff>152400</xdr:rowOff>
    </xdr:from>
    <xdr:to>
      <xdr:col>6</xdr:col>
      <xdr:colOff>753835</xdr:colOff>
      <xdr:row>66</xdr:row>
      <xdr:rowOff>1815</xdr:rowOff>
    </xdr:to>
    <xdr:graphicFrame>
      <xdr:nvGraphicFramePr>
        <xdr:cNvPr id="8" name="Gráfico 7"/>
        <xdr:cNvGraphicFramePr/>
      </xdr:nvGraphicFramePr>
      <xdr:xfrm>
        <a:off x="1104900" y="3390900"/>
        <a:ext cx="6059170" cy="85261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152400</xdr:colOff>
      <xdr:row>16</xdr:row>
      <xdr:rowOff>101600</xdr:rowOff>
    </xdr:from>
    <xdr:to>
      <xdr:col>18</xdr:col>
      <xdr:colOff>952500</xdr:colOff>
      <xdr:row>39</xdr:row>
      <xdr:rowOff>0</xdr:rowOff>
    </xdr:to>
    <xdr:graphicFrame>
      <xdr:nvGraphicFramePr>
        <xdr:cNvPr id="9" name="Gráfico 8"/>
        <xdr:cNvGraphicFramePr/>
      </xdr:nvGraphicFramePr>
      <xdr:xfrm>
        <a:off x="14630400" y="3502025"/>
        <a:ext cx="6562725" cy="36226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457200</xdr:colOff>
      <xdr:row>42</xdr:row>
      <xdr:rowOff>139700</xdr:rowOff>
    </xdr:from>
    <xdr:to>
      <xdr:col>18</xdr:col>
      <xdr:colOff>825500</xdr:colOff>
      <xdr:row>65</xdr:row>
      <xdr:rowOff>101600</xdr:rowOff>
    </xdr:to>
    <xdr:graphicFrame>
      <xdr:nvGraphicFramePr>
        <xdr:cNvPr id="10" name="Gráfico 9"/>
        <xdr:cNvGraphicFramePr/>
      </xdr:nvGraphicFramePr>
      <xdr:xfrm>
        <a:off x="14935200" y="8169275"/>
        <a:ext cx="6130925" cy="3686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393700</xdr:colOff>
      <xdr:row>15</xdr:row>
      <xdr:rowOff>152400</xdr:rowOff>
    </xdr:from>
    <xdr:to>
      <xdr:col>12</xdr:col>
      <xdr:colOff>774699</xdr:colOff>
      <xdr:row>66</xdr:row>
      <xdr:rowOff>1815</xdr:rowOff>
    </xdr:to>
    <xdr:graphicFrame>
      <xdr:nvGraphicFramePr>
        <xdr:cNvPr id="11" name="Gráfico 10"/>
        <xdr:cNvGraphicFramePr/>
      </xdr:nvGraphicFramePr>
      <xdr:xfrm>
        <a:off x="7956550" y="3390900"/>
        <a:ext cx="6142990" cy="85261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938160</xdr:colOff>
      <xdr:row>0</xdr:row>
      <xdr:rowOff>111960</xdr:rowOff>
    </xdr:from>
    <xdr:to>
      <xdr:col>4</xdr:col>
      <xdr:colOff>357480</xdr:colOff>
      <xdr:row>5</xdr:row>
      <xdr:rowOff>6840</xdr:rowOff>
    </xdr:to>
    <xdr:sp>
      <xdr:nvSpPr>
        <xdr:cNvPr id="21" name="CustomShape 1"/>
        <xdr:cNvSpPr/>
      </xdr:nvSpPr>
      <xdr:spPr>
        <a:xfrm>
          <a:off x="1585595" y="111760"/>
          <a:ext cx="74009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56160</xdr:colOff>
      <xdr:row>4</xdr:row>
      <xdr:rowOff>169200</xdr:rowOff>
    </xdr:from>
    <xdr:to>
      <xdr:col>1</xdr:col>
      <xdr:colOff>5569200</xdr:colOff>
      <xdr:row>10</xdr:row>
      <xdr:rowOff>16200</xdr:rowOff>
    </xdr:to>
    <xdr:sp>
      <xdr:nvSpPr>
        <xdr:cNvPr id="22" name="CustomShape 1"/>
        <xdr:cNvSpPr/>
      </xdr:nvSpPr>
      <xdr:spPr>
        <a:xfrm>
          <a:off x="55880" y="930910"/>
          <a:ext cx="616077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1</xdr:col>
      <xdr:colOff>5023440</xdr:colOff>
      <xdr:row>4</xdr:row>
      <xdr:rowOff>188280</xdr:rowOff>
    </xdr:from>
    <xdr:to>
      <xdr:col>5</xdr:col>
      <xdr:colOff>623160</xdr:colOff>
      <xdr:row>7</xdr:row>
      <xdr:rowOff>149400</xdr:rowOff>
    </xdr:to>
    <xdr:sp>
      <xdr:nvSpPr>
        <xdr:cNvPr id="23" name="CustomShape 1"/>
        <xdr:cNvSpPr/>
      </xdr:nvSpPr>
      <xdr:spPr>
        <a:xfrm>
          <a:off x="5670550" y="949960"/>
          <a:ext cx="452501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56160</xdr:colOff>
      <xdr:row>0</xdr:row>
      <xdr:rowOff>145800</xdr:rowOff>
    </xdr:from>
    <xdr:to>
      <xdr:col>1</xdr:col>
      <xdr:colOff>789120</xdr:colOff>
      <xdr:row>4</xdr:row>
      <xdr:rowOff>25560</xdr:rowOff>
    </xdr:to>
    <xdr:pic>
      <xdr:nvPicPr>
        <xdr:cNvPr id="24" name="Imagem 58"/>
        <xdr:cNvPicPr/>
      </xdr:nvPicPr>
      <xdr:blipFill>
        <a:blip r:embed="rId1" cstate="print"/>
        <a:stretch>
          <a:fillRect/>
        </a:stretch>
      </xdr:blipFill>
      <xdr:spPr>
        <a:xfrm>
          <a:off x="55880" y="145415"/>
          <a:ext cx="138049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63500</xdr:colOff>
      <xdr:row>3</xdr:row>
      <xdr:rowOff>100</xdr:rowOff>
    </xdr:from>
    <xdr:to>
      <xdr:col>15</xdr:col>
      <xdr:colOff>870786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122900" y="571500"/>
          <a:ext cx="175006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14</xdr:col>
      <xdr:colOff>571360</xdr:colOff>
      <xdr:row>1</xdr:row>
      <xdr:rowOff>12700</xdr:rowOff>
    </xdr:from>
    <xdr:to>
      <xdr:col>15</xdr:col>
      <xdr:colOff>938946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630265" y="203200"/>
          <a:ext cx="131064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141120</xdr:colOff>
      <xdr:row>3</xdr:row>
      <xdr:rowOff>0</xdr:rowOff>
    </xdr:from>
    <xdr:to>
      <xdr:col>18</xdr:col>
      <xdr:colOff>312870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"/>
        </xdr:cNvPr>
        <xdr:cNvSpPr/>
      </xdr:nvSpPr>
      <xdr:spPr>
        <a:xfrm>
          <a:off x="12437745" y="571500"/>
          <a:ext cx="174307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1</xdr:col>
      <xdr:colOff>923400</xdr:colOff>
      <xdr:row>0</xdr:row>
      <xdr:rowOff>113400</xdr:rowOff>
    </xdr:from>
    <xdr:to>
      <xdr:col>4</xdr:col>
      <xdr:colOff>869680</xdr:colOff>
      <xdr:row>5</xdr:row>
      <xdr:rowOff>0</xdr:rowOff>
    </xdr:to>
    <xdr:sp>
      <xdr:nvSpPr>
        <xdr:cNvPr id="17" name="CustomShape 1"/>
        <xdr:cNvSpPr/>
      </xdr:nvSpPr>
      <xdr:spPr>
        <a:xfrm>
          <a:off x="1647190" y="113030"/>
          <a:ext cx="7432675" cy="83947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120240</xdr:colOff>
      <xdr:row>4</xdr:row>
      <xdr:rowOff>169560</xdr:rowOff>
    </xdr:from>
    <xdr:to>
      <xdr:col>3</xdr:col>
      <xdr:colOff>1102160</xdr:colOff>
      <xdr:row>10</xdr:row>
      <xdr:rowOff>12240</xdr:rowOff>
    </xdr:to>
    <xdr:sp>
      <xdr:nvSpPr>
        <xdr:cNvPr id="18" name="CustomShape 1"/>
        <xdr:cNvSpPr/>
      </xdr:nvSpPr>
      <xdr:spPr>
        <a:xfrm>
          <a:off x="120015" y="931545"/>
          <a:ext cx="591566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518600</xdr:colOff>
      <xdr:row>4</xdr:row>
      <xdr:rowOff>174960</xdr:rowOff>
    </xdr:from>
    <xdr:to>
      <xdr:col>4</xdr:col>
      <xdr:colOff>1949680</xdr:colOff>
      <xdr:row>7</xdr:row>
      <xdr:rowOff>133920</xdr:rowOff>
    </xdr:to>
    <xdr:sp>
      <xdr:nvSpPr>
        <xdr:cNvPr id="19" name="CustomShape 1"/>
        <xdr:cNvSpPr/>
      </xdr:nvSpPr>
      <xdr:spPr>
        <a:xfrm>
          <a:off x="5452110" y="936625"/>
          <a:ext cx="470789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120240</xdr:colOff>
      <xdr:row>0</xdr:row>
      <xdr:rowOff>147240</xdr:rowOff>
    </xdr:from>
    <xdr:to>
      <xdr:col>1</xdr:col>
      <xdr:colOff>769680</xdr:colOff>
      <xdr:row>4</xdr:row>
      <xdr:rowOff>25200</xdr:rowOff>
    </xdr:to>
    <xdr:pic>
      <xdr:nvPicPr>
        <xdr:cNvPr id="20" name="Imagem 6"/>
        <xdr:cNvPicPr/>
      </xdr:nvPicPr>
      <xdr:blipFill>
        <a:blip r:embed="rId2" cstate="print"/>
        <a:stretch>
          <a:fillRect/>
        </a:stretch>
      </xdr:blipFill>
      <xdr:spPr>
        <a:xfrm>
          <a:off x="120015" y="146685"/>
          <a:ext cx="1373505" cy="640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783000</xdr:colOff>
      <xdr:row>0</xdr:row>
      <xdr:rowOff>127080</xdr:rowOff>
    </xdr:from>
    <xdr:to>
      <xdr:col>5</xdr:col>
      <xdr:colOff>1207560</xdr:colOff>
      <xdr:row>5</xdr:row>
      <xdr:rowOff>21960</xdr:rowOff>
    </xdr:to>
    <xdr:sp>
      <xdr:nvSpPr>
        <xdr:cNvPr id="39" name="CustomShape 1"/>
        <xdr:cNvSpPr/>
      </xdr:nvSpPr>
      <xdr:spPr>
        <a:xfrm>
          <a:off x="1649730" y="127000"/>
          <a:ext cx="737743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659725</xdr:colOff>
      <xdr:row>10</xdr:row>
      <xdr:rowOff>31320</xdr:rowOff>
    </xdr:to>
    <xdr:sp>
      <xdr:nvSpPr>
        <xdr:cNvPr id="40" name="CustomShape 1"/>
        <xdr:cNvSpPr/>
      </xdr:nvSpPr>
      <xdr:spPr>
        <a:xfrm>
          <a:off x="139065" y="946150"/>
          <a:ext cx="584454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183160</xdr:colOff>
      <xdr:row>5</xdr:row>
      <xdr:rowOff>12960</xdr:rowOff>
    </xdr:from>
    <xdr:to>
      <xdr:col>6</xdr:col>
      <xdr:colOff>1221520</xdr:colOff>
      <xdr:row>7</xdr:row>
      <xdr:rowOff>164520</xdr:rowOff>
    </xdr:to>
    <xdr:sp>
      <xdr:nvSpPr>
        <xdr:cNvPr id="41" name="CustomShape 1"/>
        <xdr:cNvSpPr/>
      </xdr:nvSpPr>
      <xdr:spPr>
        <a:xfrm>
          <a:off x="5507355" y="965200"/>
          <a:ext cx="478155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634680</xdr:colOff>
      <xdr:row>4</xdr:row>
      <xdr:rowOff>40320</xdr:rowOff>
    </xdr:to>
    <xdr:pic>
      <xdr:nvPicPr>
        <xdr:cNvPr id="42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6207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393700</xdr:colOff>
      <xdr:row>3</xdr:row>
      <xdr:rowOff>100</xdr:rowOff>
    </xdr:from>
    <xdr:to>
      <xdr:col>16</xdr:col>
      <xdr:colOff>1011280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081530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7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28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29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30" name="Imagem 58"/>
        <xdr:cNvPicPr/>
      </xdr:nvPicPr>
      <xdr:blipFill>
        <a:blip r:embed="rId8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165240</xdr:colOff>
      <xdr:row>16</xdr:row>
      <xdr:rowOff>0</xdr:rowOff>
    </xdr:from>
    <xdr:to>
      <xdr:col>6</xdr:col>
      <xdr:colOff>952200</xdr:colOff>
      <xdr:row>39</xdr:row>
      <xdr:rowOff>37800</xdr:rowOff>
    </xdr:to>
    <xdr:graphicFrame>
      <xdr:nvGraphicFramePr>
        <xdr:cNvPr id="32" name="Gráfico 16"/>
        <xdr:cNvGraphicFramePr/>
      </xdr:nvGraphicFramePr>
      <xdr:xfrm>
        <a:off x="812800" y="3429000"/>
        <a:ext cx="65493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368300</xdr:colOff>
      <xdr:row>16</xdr:row>
      <xdr:rowOff>12065</xdr:rowOff>
    </xdr:from>
    <xdr:to>
      <xdr:col>12</xdr:col>
      <xdr:colOff>761780</xdr:colOff>
      <xdr:row>38</xdr:row>
      <xdr:rowOff>151385</xdr:rowOff>
    </xdr:to>
    <xdr:graphicFrame>
      <xdr:nvGraphicFramePr>
        <xdr:cNvPr id="33" name="Gráfico 17"/>
        <xdr:cNvGraphicFramePr/>
      </xdr:nvGraphicFramePr>
      <xdr:xfrm>
        <a:off x="7931150" y="3441065"/>
        <a:ext cx="6155690" cy="43300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164465</xdr:colOff>
      <xdr:row>16</xdr:row>
      <xdr:rowOff>100965</xdr:rowOff>
    </xdr:from>
    <xdr:to>
      <xdr:col>18</xdr:col>
      <xdr:colOff>977265</xdr:colOff>
      <xdr:row>37</xdr:row>
      <xdr:rowOff>151765</xdr:rowOff>
    </xdr:to>
    <xdr:graphicFrame>
      <xdr:nvGraphicFramePr>
        <xdr:cNvPr id="34" name="Gráfico 18"/>
        <xdr:cNvGraphicFramePr/>
      </xdr:nvGraphicFramePr>
      <xdr:xfrm>
        <a:off x="14642465" y="3529965"/>
        <a:ext cx="657542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355680</xdr:colOff>
      <xdr:row>41</xdr:row>
      <xdr:rowOff>139680</xdr:rowOff>
    </xdr:from>
    <xdr:to>
      <xdr:col>6</xdr:col>
      <xdr:colOff>914040</xdr:colOff>
      <xdr:row>65</xdr:row>
      <xdr:rowOff>50400</xdr:rowOff>
    </xdr:to>
    <xdr:graphicFrame>
      <xdr:nvGraphicFramePr>
        <xdr:cNvPr id="35" name="Gráfico 19"/>
        <xdr:cNvGraphicFramePr/>
      </xdr:nvGraphicFramePr>
      <xdr:xfrm>
        <a:off x="1003300" y="8721090"/>
        <a:ext cx="6320790" cy="4483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114480</xdr:colOff>
      <xdr:row>42</xdr:row>
      <xdr:rowOff>0</xdr:rowOff>
    </xdr:from>
    <xdr:to>
      <xdr:col>12</xdr:col>
      <xdr:colOff>927000</xdr:colOff>
      <xdr:row>65</xdr:row>
      <xdr:rowOff>37800</xdr:rowOff>
    </xdr:to>
    <xdr:graphicFrame>
      <xdr:nvGraphicFramePr>
        <xdr:cNvPr id="36" name="Gráfico 20"/>
        <xdr:cNvGraphicFramePr/>
      </xdr:nvGraphicFramePr>
      <xdr:xfrm>
        <a:off x="7677150" y="8772525"/>
        <a:ext cx="65747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266760</xdr:colOff>
      <xdr:row>41</xdr:row>
      <xdr:rowOff>88920</xdr:rowOff>
    </xdr:from>
    <xdr:to>
      <xdr:col>18</xdr:col>
      <xdr:colOff>977760</xdr:colOff>
      <xdr:row>64</xdr:row>
      <xdr:rowOff>139320</xdr:rowOff>
    </xdr:to>
    <xdr:graphicFrame>
      <xdr:nvGraphicFramePr>
        <xdr:cNvPr id="37" name="Gráfico 21"/>
        <xdr:cNvGraphicFramePr/>
      </xdr:nvGraphicFramePr>
      <xdr:xfrm>
        <a:off x="14744700" y="8670925"/>
        <a:ext cx="6473190" cy="4431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317520</xdr:colOff>
      <xdr:row>67</xdr:row>
      <xdr:rowOff>63360</xdr:rowOff>
    </xdr:from>
    <xdr:to>
      <xdr:col>6</xdr:col>
      <xdr:colOff>1053720</xdr:colOff>
      <xdr:row>90</xdr:row>
      <xdr:rowOff>113760</xdr:rowOff>
    </xdr:to>
    <xdr:graphicFrame>
      <xdr:nvGraphicFramePr>
        <xdr:cNvPr id="38" name="Gráfico 22"/>
        <xdr:cNvGraphicFramePr/>
      </xdr:nvGraphicFramePr>
      <xdr:xfrm>
        <a:off x="965200" y="13988415"/>
        <a:ext cx="6498590" cy="4432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18</xdr:col>
      <xdr:colOff>208714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4" name="CustomShape 1">
          <a:hlinkClick xmlns:r="http://schemas.openxmlformats.org/officeDocument/2006/relationships" r:id="rId9"/>
        </xdr:cNvPr>
        <xdr:cNvSpPr/>
      </xdr:nvSpPr>
      <xdr:spPr>
        <a:xfrm>
          <a:off x="20448905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792720</xdr:colOff>
      <xdr:row>0</xdr:row>
      <xdr:rowOff>127080</xdr:rowOff>
    </xdr:from>
    <xdr:to>
      <xdr:col>6</xdr:col>
      <xdr:colOff>418320</xdr:colOff>
      <xdr:row>5</xdr:row>
      <xdr:rowOff>21960</xdr:rowOff>
    </xdr:to>
    <xdr:sp>
      <xdr:nvSpPr>
        <xdr:cNvPr id="45" name="CustomShape 1"/>
        <xdr:cNvSpPr/>
      </xdr:nvSpPr>
      <xdr:spPr>
        <a:xfrm>
          <a:off x="1659255" y="127000"/>
          <a:ext cx="74263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774720</xdr:colOff>
      <xdr:row>10</xdr:row>
      <xdr:rowOff>31320</xdr:rowOff>
    </xdr:to>
    <xdr:sp>
      <xdr:nvSpPr>
        <xdr:cNvPr id="46" name="CustomShape 1"/>
        <xdr:cNvSpPr/>
      </xdr:nvSpPr>
      <xdr:spPr>
        <a:xfrm>
          <a:off x="139065" y="946150"/>
          <a:ext cx="590296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228240</xdr:colOff>
      <xdr:row>5</xdr:row>
      <xdr:rowOff>12960</xdr:rowOff>
    </xdr:from>
    <xdr:to>
      <xdr:col>7</xdr:col>
      <xdr:colOff>484920</xdr:colOff>
      <xdr:row>7</xdr:row>
      <xdr:rowOff>164520</xdr:rowOff>
    </xdr:to>
    <xdr:sp>
      <xdr:nvSpPr>
        <xdr:cNvPr id="47" name="CustomShape 1"/>
        <xdr:cNvSpPr/>
      </xdr:nvSpPr>
      <xdr:spPr>
        <a:xfrm>
          <a:off x="5495290" y="965200"/>
          <a:ext cx="479044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643320</xdr:colOff>
      <xdr:row>4</xdr:row>
      <xdr:rowOff>40320</xdr:rowOff>
    </xdr:to>
    <xdr:pic>
      <xdr:nvPicPr>
        <xdr:cNvPr id="4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7096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177860</xdr:colOff>
      <xdr:row>3</xdr:row>
      <xdr:rowOff>0</xdr:rowOff>
    </xdr:from>
    <xdr:to>
      <xdr:col>16</xdr:col>
      <xdr:colOff>808140</xdr:colOff>
      <xdr:row>5</xdr:row>
      <xdr:rowOff>21960</xdr:rowOff>
    </xdr:to>
    <xdr:sp>
      <xdr:nvSpPr>
        <xdr:cNvPr id="49" name="CustomShape 1">
          <a:hlinkClick xmlns:r="http://schemas.openxmlformats.org/officeDocument/2006/relationships" r:id="rId2"/>
        </xdr:cNvPr>
        <xdr:cNvSpPr/>
      </xdr:nvSpPr>
      <xdr:spPr>
        <a:xfrm>
          <a:off x="18713450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685720</xdr:colOff>
      <xdr:row>1</xdr:row>
      <xdr:rowOff>12600</xdr:rowOff>
    </xdr:from>
    <xdr:to>
      <xdr:col>16</xdr:col>
      <xdr:colOff>876300</xdr:colOff>
      <xdr:row>3</xdr:row>
      <xdr:rowOff>34560</xdr:rowOff>
    </xdr:to>
    <xdr:sp>
      <xdr:nvSpPr>
        <xdr:cNvPr id="50" name="CustomShape 1">
          <a:hlinkClick xmlns:r="http://schemas.openxmlformats.org/officeDocument/2006/relationships" r:id="rId3"/>
        </xdr:cNvPr>
        <xdr:cNvSpPr/>
      </xdr:nvSpPr>
      <xdr:spPr>
        <a:xfrm>
          <a:off x="19220815" y="202565"/>
          <a:ext cx="130556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5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5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5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4" name="Imagem 58"/>
        <xdr:cNvPicPr/>
      </xdr:nvPicPr>
      <xdr:blipFill>
        <a:blip r:embed="rId8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165240</xdr:colOff>
      <xdr:row>16</xdr:row>
      <xdr:rowOff>0</xdr:rowOff>
    </xdr:from>
    <xdr:to>
      <xdr:col>6</xdr:col>
      <xdr:colOff>952200</xdr:colOff>
      <xdr:row>39</xdr:row>
      <xdr:rowOff>37800</xdr:rowOff>
    </xdr:to>
    <xdr:graphicFrame>
      <xdr:nvGraphicFramePr>
        <xdr:cNvPr id="56" name="Gráfico 7"/>
        <xdr:cNvGraphicFramePr/>
      </xdr:nvGraphicFramePr>
      <xdr:xfrm>
        <a:off x="812800" y="3429000"/>
        <a:ext cx="65493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163440</xdr:colOff>
      <xdr:row>16</xdr:row>
      <xdr:rowOff>12600</xdr:rowOff>
    </xdr:from>
    <xdr:to>
      <xdr:col>12</xdr:col>
      <xdr:colOff>979560</xdr:colOff>
      <xdr:row>38</xdr:row>
      <xdr:rowOff>151920</xdr:rowOff>
    </xdr:to>
    <xdr:graphicFrame>
      <xdr:nvGraphicFramePr>
        <xdr:cNvPr id="57" name="Gráfico 8"/>
        <xdr:cNvGraphicFramePr/>
      </xdr:nvGraphicFramePr>
      <xdr:xfrm>
        <a:off x="7726045" y="3441065"/>
        <a:ext cx="6578600" cy="4330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190440</xdr:colOff>
      <xdr:row>16</xdr:row>
      <xdr:rowOff>101520</xdr:rowOff>
    </xdr:from>
    <xdr:to>
      <xdr:col>18</xdr:col>
      <xdr:colOff>964800</xdr:colOff>
      <xdr:row>38</xdr:row>
      <xdr:rowOff>63000</xdr:rowOff>
    </xdr:to>
    <xdr:graphicFrame>
      <xdr:nvGraphicFramePr>
        <xdr:cNvPr id="58" name="Gráfico 15"/>
        <xdr:cNvGraphicFramePr/>
      </xdr:nvGraphicFramePr>
      <xdr:xfrm>
        <a:off x="14667865" y="3529965"/>
        <a:ext cx="6537325" cy="4152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632160</xdr:colOff>
      <xdr:row>41</xdr:row>
      <xdr:rowOff>127080</xdr:rowOff>
    </xdr:from>
    <xdr:to>
      <xdr:col>12</xdr:col>
      <xdr:colOff>923760</xdr:colOff>
      <xdr:row>89</xdr:row>
      <xdr:rowOff>90885</xdr:rowOff>
    </xdr:to>
    <xdr:graphicFrame>
      <xdr:nvGraphicFramePr>
        <xdr:cNvPr id="59" name="Gráfico 11"/>
        <xdr:cNvGraphicFramePr/>
      </xdr:nvGraphicFramePr>
      <xdr:xfrm>
        <a:off x="8194675" y="8699500"/>
        <a:ext cx="6054090" cy="9555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244928</xdr:colOff>
      <xdr:row>42</xdr:row>
      <xdr:rowOff>54359</xdr:rowOff>
    </xdr:from>
    <xdr:to>
      <xdr:col>6</xdr:col>
      <xdr:colOff>788040</xdr:colOff>
      <xdr:row>63</xdr:row>
      <xdr:rowOff>13606</xdr:rowOff>
    </xdr:to>
    <xdr:graphicFrame>
      <xdr:nvGraphicFramePr>
        <xdr:cNvPr id="60" name="Gráfico 12"/>
        <xdr:cNvGraphicFramePr/>
      </xdr:nvGraphicFramePr>
      <xdr:xfrm>
        <a:off x="892175" y="8816975"/>
        <a:ext cx="6306185" cy="39598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163440</xdr:colOff>
      <xdr:row>68</xdr:row>
      <xdr:rowOff>40680</xdr:rowOff>
    </xdr:from>
    <xdr:to>
      <xdr:col>6</xdr:col>
      <xdr:colOff>965880</xdr:colOff>
      <xdr:row>89</xdr:row>
      <xdr:rowOff>0</xdr:rowOff>
    </xdr:to>
    <xdr:graphicFrame>
      <xdr:nvGraphicFramePr>
        <xdr:cNvPr id="61" name="Gráfico 13"/>
        <xdr:cNvGraphicFramePr/>
      </xdr:nvGraphicFramePr>
      <xdr:xfrm>
        <a:off x="810895" y="14204315"/>
        <a:ext cx="6565265" cy="39598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13</xdr:col>
      <xdr:colOff>380880</xdr:colOff>
      <xdr:row>41</xdr:row>
      <xdr:rowOff>122400</xdr:rowOff>
    </xdr:from>
    <xdr:to>
      <xdr:col>18</xdr:col>
      <xdr:colOff>672480</xdr:colOff>
      <xdr:row>89</xdr:row>
      <xdr:rowOff>86205</xdr:rowOff>
    </xdr:to>
    <xdr:graphicFrame>
      <xdr:nvGraphicFramePr>
        <xdr:cNvPr id="62" name="Gráfico 14"/>
        <xdr:cNvGraphicFramePr/>
      </xdr:nvGraphicFramePr>
      <xdr:xfrm>
        <a:off x="14858365" y="8694420"/>
        <a:ext cx="6054725" cy="9555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18</xdr:col>
      <xdr:colOff>208714</xdr:colOff>
      <xdr:row>3</xdr:row>
      <xdr:rowOff>12700</xdr:rowOff>
    </xdr:from>
    <xdr:to>
      <xdr:col>20</xdr:col>
      <xdr:colOff>0</xdr:colOff>
      <xdr:row>5</xdr:row>
      <xdr:rowOff>34660</xdr:rowOff>
    </xdr:to>
    <xdr:sp>
      <xdr:nvSpPr>
        <xdr:cNvPr id="14" name="CustomShape 1">
          <a:hlinkClick xmlns:r="http://schemas.openxmlformats.org/officeDocument/2006/relationships" r:id="rId9"/>
        </xdr:cNvPr>
        <xdr:cNvSpPr/>
      </xdr:nvSpPr>
      <xdr:spPr>
        <a:xfrm>
          <a:off x="20448905" y="5842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63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64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4</xdr:col>
      <xdr:colOff>440280</xdr:colOff>
      <xdr:row>5</xdr:row>
      <xdr:rowOff>12960</xdr:rowOff>
    </xdr:from>
    <xdr:to>
      <xdr:col>9</xdr:col>
      <xdr:colOff>14860</xdr:colOff>
      <xdr:row>7</xdr:row>
      <xdr:rowOff>164520</xdr:rowOff>
    </xdr:to>
    <xdr:sp>
      <xdr:nvSpPr>
        <xdr:cNvPr id="65" name="CustomShape 1"/>
        <xdr:cNvSpPr/>
      </xdr:nvSpPr>
      <xdr:spPr>
        <a:xfrm>
          <a:off x="5993130" y="965200"/>
          <a:ext cx="524192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66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509545</xdr:colOff>
      <xdr:row>3</xdr:row>
      <xdr:rowOff>100</xdr:rowOff>
    </xdr:from>
    <xdr:to>
      <xdr:col>16</xdr:col>
      <xdr:colOff>1117600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530570" y="571500"/>
          <a:ext cx="174180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939720</xdr:colOff>
      <xdr:row>1</xdr:row>
      <xdr:rowOff>12700</xdr:rowOff>
    </xdr:from>
    <xdr:to>
      <xdr:col>16</xdr:col>
      <xdr:colOff>1117600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60465" y="203200"/>
          <a:ext cx="13119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69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70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71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72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127080</xdr:colOff>
      <xdr:row>15</xdr:row>
      <xdr:rowOff>147960</xdr:rowOff>
    </xdr:from>
    <xdr:to>
      <xdr:col>18</xdr:col>
      <xdr:colOff>418680</xdr:colOff>
      <xdr:row>63</xdr:row>
      <xdr:rowOff>111765</xdr:rowOff>
    </xdr:to>
    <xdr:graphicFrame>
      <xdr:nvGraphicFramePr>
        <xdr:cNvPr id="74" name="Gráfico 9"/>
        <xdr:cNvGraphicFramePr/>
      </xdr:nvGraphicFramePr>
      <xdr:xfrm>
        <a:off x="14605000" y="3386455"/>
        <a:ext cx="6054090" cy="94888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216000</xdr:colOff>
      <xdr:row>15</xdr:row>
      <xdr:rowOff>114480</xdr:rowOff>
    </xdr:from>
    <xdr:to>
      <xdr:col>12</xdr:col>
      <xdr:colOff>507600</xdr:colOff>
      <xdr:row>63</xdr:row>
      <xdr:rowOff>78285</xdr:rowOff>
    </xdr:to>
    <xdr:graphicFrame>
      <xdr:nvGraphicFramePr>
        <xdr:cNvPr id="75" name="Gráfico 16"/>
        <xdr:cNvGraphicFramePr/>
      </xdr:nvGraphicFramePr>
      <xdr:xfrm>
        <a:off x="7778750" y="3352800"/>
        <a:ext cx="6054090" cy="94888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101520</xdr:colOff>
      <xdr:row>15</xdr:row>
      <xdr:rowOff>12600</xdr:rowOff>
    </xdr:from>
    <xdr:to>
      <xdr:col>6</xdr:col>
      <xdr:colOff>1015560</xdr:colOff>
      <xdr:row>38</xdr:row>
      <xdr:rowOff>151920</xdr:rowOff>
    </xdr:to>
    <xdr:graphicFrame>
      <xdr:nvGraphicFramePr>
        <xdr:cNvPr id="76" name="Gráfico 17"/>
        <xdr:cNvGraphicFramePr/>
      </xdr:nvGraphicFramePr>
      <xdr:xfrm>
        <a:off x="748665" y="3250565"/>
        <a:ext cx="6677025" cy="452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101600</xdr:colOff>
      <xdr:row>42</xdr:row>
      <xdr:rowOff>12065</xdr:rowOff>
    </xdr:from>
    <xdr:to>
      <xdr:col>6</xdr:col>
      <xdr:colOff>977480</xdr:colOff>
      <xdr:row>63</xdr:row>
      <xdr:rowOff>100625</xdr:rowOff>
    </xdr:to>
    <xdr:graphicFrame>
      <xdr:nvGraphicFramePr>
        <xdr:cNvPr id="77" name="Gráfico 18"/>
        <xdr:cNvGraphicFramePr/>
      </xdr:nvGraphicFramePr>
      <xdr:xfrm>
        <a:off x="749300" y="8775065"/>
        <a:ext cx="6638290" cy="4088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215900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56525" y="571500"/>
          <a:ext cx="17367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2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3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4</xdr:col>
      <xdr:colOff>440280</xdr:colOff>
      <xdr:row>5</xdr:row>
      <xdr:rowOff>12960</xdr:rowOff>
    </xdr:from>
    <xdr:to>
      <xdr:col>9</xdr:col>
      <xdr:colOff>14860</xdr:colOff>
      <xdr:row>7</xdr:row>
      <xdr:rowOff>164520</xdr:rowOff>
    </xdr:to>
    <xdr:sp>
      <xdr:nvSpPr>
        <xdr:cNvPr id="4" name="CustomShape 1"/>
        <xdr:cNvSpPr/>
      </xdr:nvSpPr>
      <xdr:spPr>
        <a:xfrm>
          <a:off x="5993130" y="965200"/>
          <a:ext cx="524192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2017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06/12/2018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5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457200</xdr:colOff>
      <xdr:row>3</xdr:row>
      <xdr:rowOff>100</xdr:rowOff>
    </xdr:from>
    <xdr:to>
      <xdr:col>16</xdr:col>
      <xdr:colOff>1074780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47850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965060</xdr:colOff>
      <xdr:row>1</xdr:row>
      <xdr:rowOff>12700</xdr:rowOff>
    </xdr:from>
    <xdr:to>
      <xdr:col>17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8586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fernandalanga\Documents\Indicadores\Indicadores%20ESAI\RELAT&#211;RIO%20MOBILIDADE%20INTERNACIONAL%20-%20SECAC%20-%20201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AP\COPLAN\1_PADRONIZA&#199;&#195;O_NOVA%20METODOLOGIA_agosto_2016\4_Agenda_Setorias\13_Agenda%20COPLAN%20GERAL_final_26-06-17%20-%20C&#243;p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Users\fernandalanga\Documents\Indicadores\Indicadores%20ESAI\RELAT&#211;RIO%20MOBILIDADE%20INTERNACIONAL%20-%20SECAC%20-%202012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17_Relat&#243;rio%20de%20Indicadores%20da%20PROGRAD%20-%20UFG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  <sheetName val="Calendário 2017_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Calendário 2017_Geral"/>
      <sheetName val="Calendário 2018 Geral"/>
      <sheetName val="Maio de 2017"/>
      <sheetName val="Junho de 2017"/>
      <sheetName val="Julho de 2017"/>
      <sheetName val="Agosto de 2017"/>
      <sheetName val="Setembro de 2017"/>
      <sheetName val="Outubro de 2017"/>
      <sheetName val="Novembro de 2017"/>
      <sheetName val="Dezembro de 2017"/>
      <sheetName val="Janeiro de 2017"/>
      <sheetName val="Fevereiro de 2018"/>
      <sheetName val="Março de 2018"/>
      <sheetName val="Abril de 2018"/>
      <sheetName val="Maio 2018"/>
      <sheetName val="Junho de 2018"/>
      <sheetName val="Julho de 2018"/>
      <sheetName val="D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Plan1"/>
      <sheetName val="Plan2"/>
      <sheetName val="faculdades"/>
      <sheetName val="ingressantes"/>
      <sheetName val="matriculados"/>
      <sheetName val="perfil_matriculados "/>
      <sheetName val="concluintes"/>
      <sheetName val="diplomados"/>
      <sheetName val="resumo bolsas"/>
      <sheetName val="resumo_bolsas_gráficos"/>
      <sheetName val="programas_faculdade"/>
      <sheetName val="RAS"/>
      <sheetName val="bolsa monitoria"/>
      <sheetName val="bolsa_monitoria_gráficos"/>
      <sheetName val="bolsa PEG"/>
      <sheetName val="bolsa PET_discente"/>
      <sheetName val="bolsa PET_docente"/>
      <sheetName val="PIBID_Capes_CG_CI_SP_CA_AC"/>
      <sheetName val="PIBID_CAPES_Gráficos"/>
      <sheetName val="PIBID_UFGD"/>
      <sheetName val="PIBID_UFGD_Gráficos"/>
      <sheetName val="PIBID_Diversidade"/>
      <sheetName val="PIBID_Diversidade_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9">
          <cell r="C29" t="str">
            <v>Jan</v>
          </cell>
          <cell r="D29" t="str">
            <v>Fev</v>
          </cell>
          <cell r="E29" t="str">
            <v>Mar</v>
          </cell>
          <cell r="F29" t="str">
            <v>Abr</v>
          </cell>
          <cell r="G29" t="str">
            <v>Mai</v>
          </cell>
          <cell r="H29" t="str">
            <v>Jun</v>
          </cell>
          <cell r="I29" t="str">
            <v>Jul</v>
          </cell>
          <cell r="J29" t="str">
            <v>Ago</v>
          </cell>
          <cell r="K29" t="str">
            <v>Set</v>
          </cell>
          <cell r="L29" t="str">
            <v>Out</v>
          </cell>
          <cell r="M29" t="str">
            <v>Nov</v>
          </cell>
          <cell r="N29" t="str">
            <v>Dez</v>
          </cell>
        </row>
        <row r="42">
          <cell r="C42" t="str">
            <v>Jan</v>
          </cell>
          <cell r="D42" t="str">
            <v>Fev</v>
          </cell>
          <cell r="E42" t="str">
            <v>Mar</v>
          </cell>
          <cell r="F42" t="str">
            <v>Abr</v>
          </cell>
          <cell r="G42" t="str">
            <v>Mai</v>
          </cell>
          <cell r="H42" t="str">
            <v>Jun</v>
          </cell>
          <cell r="I42" t="str">
            <v>Jul</v>
          </cell>
          <cell r="J42" t="str">
            <v>Ago</v>
          </cell>
          <cell r="K42" t="str">
            <v>Set</v>
          </cell>
          <cell r="L42" t="str">
            <v>Out</v>
          </cell>
          <cell r="M42" t="str">
            <v>Nov</v>
          </cell>
          <cell r="N42" t="str">
            <v>Dez</v>
          </cell>
        </row>
      </sheetData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5533"/>
  <sheetViews>
    <sheetView showRowColHeaders="0" tabSelected="1" zoomScale="80" zoomScaleNormal="80" workbookViewId="0">
      <selection activeCell="B12" sqref="B12"/>
    </sheetView>
  </sheetViews>
  <sheetFormatPr defaultColWidth="0" defaultRowHeight="15" zeroHeight="1"/>
  <cols>
    <col min="1" max="8" width="9.14285714285714" customWidth="1"/>
    <col min="9" max="9" width="4.14285714285714" customWidth="1"/>
    <col min="10" max="17" width="9.14285714285714" customWidth="1"/>
    <col min="18" max="18" width="4.42857142857143" customWidth="1"/>
    <col min="19" max="19" width="4" style="468" customWidth="1"/>
    <col min="20" max="1025" width="9.14285714285714" style="468" hidden="1" customWidth="1"/>
    <col min="1026" max="16384" width="9.14285714285714" hidden="1"/>
  </cols>
  <sheetData>
    <row r="1" spans="1:19">
      <c r="A1" s="469"/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73"/>
      <c r="S1" s="474"/>
    </row>
    <row r="2" spans="1:19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73"/>
      <c r="S2" s="474"/>
    </row>
    <row r="3" spans="1:19">
      <c r="A3" s="469"/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73"/>
      <c r="S3" s="474"/>
    </row>
    <row r="4" spans="1:19">
      <c r="A4" s="469"/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73"/>
      <c r="S4" s="474"/>
    </row>
    <row r="5" spans="1:19">
      <c r="A5" s="469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73"/>
      <c r="S5" s="474"/>
    </row>
    <row r="6" spans="1:19">
      <c r="A6" s="470"/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5"/>
      <c r="S6" s="476"/>
    </row>
    <row r="7" spans="1:19">
      <c r="A7" s="470"/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5"/>
      <c r="S7" s="476"/>
    </row>
    <row r="8" spans="1:19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5"/>
      <c r="S8" s="476"/>
    </row>
    <row r="9" spans="1:19">
      <c r="A9" s="470"/>
      <c r="B9" s="470"/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5"/>
      <c r="S9" s="476"/>
    </row>
    <row r="10" spans="1:19">
      <c r="A10" s="470"/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5"/>
      <c r="S10" s="477"/>
    </row>
    <row r="11" spans="1:19">
      <c r="A11" s="471"/>
      <c r="B11" s="471"/>
      <c r="C11" s="471"/>
      <c r="D11" s="471"/>
      <c r="E11" s="471"/>
      <c r="F11" s="471"/>
      <c r="G11" s="471"/>
      <c r="H11" s="471"/>
      <c r="I11" s="471"/>
      <c r="J11" s="471" t="s">
        <v>0</v>
      </c>
      <c r="K11" s="471"/>
      <c r="L11" s="471"/>
      <c r="M11" s="471"/>
      <c r="N11" s="471"/>
      <c r="O11" s="471"/>
      <c r="P11" s="471"/>
      <c r="Q11" s="471"/>
      <c r="R11" s="478"/>
      <c r="S11" s="477"/>
    </row>
    <row r="12" spans="1:19">
      <c r="A12" s="471"/>
      <c r="B12" s="471"/>
      <c r="C12" s="471"/>
      <c r="D12" s="471"/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7"/>
    </row>
    <row r="13" spans="1:19">
      <c r="A13" s="472"/>
      <c r="B13" s="472"/>
      <c r="C13" s="472"/>
      <c r="D13" s="472"/>
      <c r="E13" s="472"/>
      <c r="F13" s="472"/>
      <c r="G13" s="472"/>
      <c r="H13" s="472"/>
      <c r="I13" s="472"/>
      <c r="J13" s="472"/>
      <c r="K13" s="472"/>
      <c r="L13" s="472"/>
      <c r="M13" s="472"/>
      <c r="N13" s="472"/>
      <c r="O13" s="472"/>
      <c r="P13" s="472"/>
      <c r="Q13" s="472"/>
      <c r="R13" s="471"/>
      <c r="S13" s="477"/>
    </row>
    <row r="14" spans="1:19">
      <c r="A14" s="472"/>
      <c r="B14" s="472"/>
      <c r="C14" s="472"/>
      <c r="D14" s="472"/>
      <c r="E14" s="472"/>
      <c r="F14" s="472"/>
      <c r="G14" s="472"/>
      <c r="H14" s="472"/>
      <c r="I14" s="472"/>
      <c r="J14" s="472"/>
      <c r="K14" s="472"/>
      <c r="L14" s="472"/>
      <c r="M14" s="472"/>
      <c r="N14" s="472"/>
      <c r="O14" s="472"/>
      <c r="P14" s="472"/>
      <c r="Q14" s="472"/>
      <c r="R14" s="471"/>
      <c r="S14" s="479"/>
    </row>
    <row r="15" spans="1:19">
      <c r="A15" s="472"/>
      <c r="B15" s="472"/>
      <c r="C15" s="472"/>
      <c r="D15" s="472"/>
      <c r="E15" s="472"/>
      <c r="F15" s="472"/>
      <c r="G15" s="472"/>
      <c r="H15" s="472"/>
      <c r="I15" s="472"/>
      <c r="J15" s="472"/>
      <c r="K15" s="472"/>
      <c r="L15" s="472"/>
      <c r="M15" s="472"/>
      <c r="N15" s="472"/>
      <c r="O15" s="472"/>
      <c r="P15" s="472"/>
      <c r="Q15" s="472"/>
      <c r="R15" s="471"/>
      <c r="S15" s="479"/>
    </row>
    <row r="16" spans="1:19">
      <c r="A16" s="472"/>
      <c r="B16" s="472"/>
      <c r="C16" s="472"/>
      <c r="D16" s="472"/>
      <c r="E16" s="472"/>
      <c r="F16" s="472"/>
      <c r="G16" s="472"/>
      <c r="H16" s="472"/>
      <c r="I16" s="472"/>
      <c r="J16" s="472"/>
      <c r="K16" s="472"/>
      <c r="L16" s="472"/>
      <c r="M16" s="472"/>
      <c r="N16" s="472"/>
      <c r="O16" s="472"/>
      <c r="P16" s="472"/>
      <c r="Q16" s="472"/>
      <c r="R16" s="471"/>
      <c r="S16" s="479"/>
    </row>
    <row r="17" spans="1:19">
      <c r="A17" s="472"/>
      <c r="B17" s="472"/>
      <c r="C17" s="472"/>
      <c r="D17" s="472"/>
      <c r="E17" s="472"/>
      <c r="F17" s="472"/>
      <c r="G17" s="472"/>
      <c r="H17" s="472"/>
      <c r="I17" s="472"/>
      <c r="J17" s="472"/>
      <c r="K17" s="472"/>
      <c r="L17" s="472"/>
      <c r="M17" s="472"/>
      <c r="N17" s="472"/>
      <c r="O17" s="472"/>
      <c r="P17" s="472"/>
      <c r="Q17" s="472"/>
      <c r="R17" s="471"/>
      <c r="S17" s="479"/>
    </row>
    <row r="18" spans="1:19">
      <c r="A18" s="472"/>
      <c r="B18" s="472"/>
      <c r="C18" s="472"/>
      <c r="D18" s="472"/>
      <c r="E18" s="472"/>
      <c r="F18" s="472"/>
      <c r="G18" s="472"/>
      <c r="H18" s="472"/>
      <c r="I18" s="472"/>
      <c r="J18" s="472"/>
      <c r="K18" s="472"/>
      <c r="L18" s="472"/>
      <c r="M18" s="472"/>
      <c r="N18" s="472"/>
      <c r="O18" s="472"/>
      <c r="P18" s="472"/>
      <c r="Q18" s="472"/>
      <c r="R18" s="471"/>
      <c r="S18" s="480"/>
    </row>
    <row r="19" spans="1:19">
      <c r="A19" s="472"/>
      <c r="B19" s="472"/>
      <c r="C19" s="472"/>
      <c r="D19" s="472"/>
      <c r="E19" s="472"/>
      <c r="F19" s="472"/>
      <c r="G19" s="472"/>
      <c r="H19" s="472"/>
      <c r="I19" s="472"/>
      <c r="J19" s="472"/>
      <c r="K19" s="472"/>
      <c r="L19" s="472"/>
      <c r="M19" s="472"/>
      <c r="N19" s="472"/>
      <c r="O19" s="472"/>
      <c r="P19" s="472"/>
      <c r="Q19" s="472"/>
      <c r="R19" s="471"/>
      <c r="S19" s="480"/>
    </row>
    <row r="20" spans="1:19">
      <c r="A20" s="472"/>
      <c r="B20" s="472"/>
      <c r="C20" s="472"/>
      <c r="D20" s="472"/>
      <c r="E20" s="472"/>
      <c r="F20" s="472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1"/>
      <c r="S20" s="480"/>
    </row>
    <row r="21" spans="1:19">
      <c r="A21" s="472"/>
      <c r="B21" s="472"/>
      <c r="C21" s="472"/>
      <c r="D21" s="472"/>
      <c r="E21" s="472"/>
      <c r="F21" s="472"/>
      <c r="G21" s="472"/>
      <c r="H21" s="472"/>
      <c r="I21" s="472"/>
      <c r="J21" s="472"/>
      <c r="K21" s="472"/>
      <c r="L21" s="472"/>
      <c r="M21" s="472"/>
      <c r="N21" s="472"/>
      <c r="O21" s="472"/>
      <c r="P21" s="472"/>
      <c r="Q21" s="472"/>
      <c r="R21" s="471"/>
      <c r="S21" s="480"/>
    </row>
    <row r="22" spans="1:19">
      <c r="A22" s="472"/>
      <c r="B22" s="472"/>
      <c r="C22" s="472"/>
      <c r="D22" s="472"/>
      <c r="E22" s="472"/>
      <c r="F22" s="472"/>
      <c r="G22" s="472"/>
      <c r="H22" s="472"/>
      <c r="I22" s="472"/>
      <c r="J22" s="472"/>
      <c r="K22" s="472"/>
      <c r="L22" s="472"/>
      <c r="M22" s="472"/>
      <c r="N22" s="472"/>
      <c r="O22" s="472"/>
      <c r="P22" s="472"/>
      <c r="Q22" s="472"/>
      <c r="R22" s="471"/>
      <c r="S22" s="481"/>
    </row>
    <row r="23" spans="1:19">
      <c r="A23" s="472"/>
      <c r="B23" s="472"/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72"/>
      <c r="P23" s="472"/>
      <c r="Q23" s="472"/>
      <c r="R23" s="471"/>
      <c r="S23" s="481"/>
    </row>
    <row r="24" spans="1:19">
      <c r="A24" s="472"/>
      <c r="B24" s="472"/>
      <c r="C24" s="472"/>
      <c r="D24" s="472"/>
      <c r="E24" s="472"/>
      <c r="F24" s="472"/>
      <c r="G24" s="472"/>
      <c r="H24" s="472"/>
      <c r="I24" s="472"/>
      <c r="J24" s="472"/>
      <c r="K24" s="472"/>
      <c r="L24" s="472"/>
      <c r="M24" s="472"/>
      <c r="N24" s="472"/>
      <c r="O24" s="472"/>
      <c r="P24" s="472"/>
      <c r="Q24" s="472"/>
      <c r="R24" s="471"/>
      <c r="S24" s="481"/>
    </row>
    <row r="25" spans="1:19">
      <c r="A25" s="472"/>
      <c r="B25" s="472"/>
      <c r="C25" s="472"/>
      <c r="D25" s="472"/>
      <c r="E25" s="472"/>
      <c r="F25" s="472"/>
      <c r="G25" s="472"/>
      <c r="H25" s="472"/>
      <c r="I25" s="472"/>
      <c r="J25" s="472"/>
      <c r="K25" s="472"/>
      <c r="L25" s="472"/>
      <c r="M25" s="472"/>
      <c r="N25" s="472"/>
      <c r="O25" s="472"/>
      <c r="P25" s="472"/>
      <c r="Q25" s="472"/>
      <c r="R25" s="471"/>
      <c r="S25" s="481"/>
    </row>
    <row r="26" spans="1:19">
      <c r="A26" s="472"/>
      <c r="B26" s="472"/>
      <c r="C26" s="472"/>
      <c r="D26" s="472"/>
      <c r="E26" s="472"/>
      <c r="F26" s="472"/>
      <c r="G26" s="472"/>
      <c r="H26" s="472"/>
      <c r="I26" s="472"/>
      <c r="J26" s="472"/>
      <c r="K26" s="472"/>
      <c r="L26" s="472"/>
      <c r="M26" s="472"/>
      <c r="N26" s="472"/>
      <c r="O26" s="472"/>
      <c r="P26" s="472"/>
      <c r="Q26" s="472"/>
      <c r="R26" s="471"/>
      <c r="S26" s="482"/>
    </row>
    <row r="27" spans="1:19">
      <c r="A27" s="472"/>
      <c r="B27" s="472"/>
      <c r="C27" s="472"/>
      <c r="D27" s="472"/>
      <c r="E27" s="472"/>
      <c r="F27" s="472"/>
      <c r="G27" s="472"/>
      <c r="H27" s="472"/>
      <c r="I27" s="472"/>
      <c r="J27" s="472"/>
      <c r="K27" s="472"/>
      <c r="L27" s="472"/>
      <c r="M27" s="472"/>
      <c r="N27" s="472"/>
      <c r="O27" s="472"/>
      <c r="P27" s="472"/>
      <c r="Q27" s="472"/>
      <c r="R27" s="471"/>
      <c r="S27" s="482"/>
    </row>
    <row r="28" spans="1:19">
      <c r="A28" s="472"/>
      <c r="B28" s="472"/>
      <c r="C28" s="472"/>
      <c r="D28" s="472"/>
      <c r="E28" s="472"/>
      <c r="F28" s="472"/>
      <c r="G28" s="472"/>
      <c r="H28" s="472"/>
      <c r="I28" s="472"/>
      <c r="J28" s="472"/>
      <c r="K28" s="472"/>
      <c r="L28" s="472"/>
      <c r="M28" s="472"/>
      <c r="N28" s="472"/>
      <c r="O28" s="472"/>
      <c r="P28" s="472"/>
      <c r="Q28" s="472"/>
      <c r="R28" s="471"/>
      <c r="S28" s="482"/>
    </row>
    <row r="29" spans="1:19">
      <c r="A29" s="472"/>
      <c r="B29" s="472"/>
      <c r="C29" s="472"/>
      <c r="D29" s="472"/>
      <c r="E29" s="472"/>
      <c r="F29" s="472"/>
      <c r="G29" s="472"/>
      <c r="H29" s="472"/>
      <c r="I29" s="472"/>
      <c r="J29" s="472"/>
      <c r="K29" s="472"/>
      <c r="L29" s="472"/>
      <c r="M29" s="472"/>
      <c r="N29" s="472"/>
      <c r="O29" s="472"/>
      <c r="P29" s="472"/>
      <c r="Q29" s="472"/>
      <c r="R29" s="471"/>
      <c r="S29" s="482"/>
    </row>
    <row r="30" spans="1:19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1"/>
      <c r="S30" s="483"/>
    </row>
    <row r="31" spans="1:19">
      <c r="A31" s="472"/>
      <c r="B31" s="472"/>
      <c r="C31" s="472"/>
      <c r="D31" s="472"/>
      <c r="E31" s="472"/>
      <c r="F31" s="472"/>
      <c r="G31" s="472"/>
      <c r="H31" s="472"/>
      <c r="I31" s="472"/>
      <c r="J31" s="472"/>
      <c r="K31" s="472"/>
      <c r="L31" s="472"/>
      <c r="M31" s="472"/>
      <c r="N31" s="472"/>
      <c r="O31" s="472"/>
      <c r="P31" s="472"/>
      <c r="Q31" s="472"/>
      <c r="R31" s="471"/>
      <c r="S31" s="483"/>
    </row>
    <row r="32" spans="1:19">
      <c r="A32" s="472"/>
      <c r="B32" s="472"/>
      <c r="C32" s="472"/>
      <c r="D32" s="472"/>
      <c r="E32" s="472"/>
      <c r="F32" s="472"/>
      <c r="G32" s="472"/>
      <c r="H32" s="472"/>
      <c r="I32" s="472"/>
      <c r="J32" s="472"/>
      <c r="K32" s="472"/>
      <c r="L32" s="472"/>
      <c r="M32" s="472"/>
      <c r="N32" s="472"/>
      <c r="O32" s="472"/>
      <c r="P32" s="472"/>
      <c r="Q32" s="472"/>
      <c r="R32" s="471"/>
      <c r="S32" s="483"/>
    </row>
    <row r="33" spans="1:19">
      <c r="A33" s="472"/>
      <c r="B33" s="472"/>
      <c r="C33" s="472"/>
      <c r="D33" s="472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2"/>
      <c r="Q33" s="472"/>
      <c r="R33" s="471"/>
      <c r="S33" s="483"/>
    </row>
    <row r="34" spans="1:19">
      <c r="A34" s="472"/>
      <c r="B34" s="472"/>
      <c r="C34" s="472"/>
      <c r="D34" s="472"/>
      <c r="E34" s="472"/>
      <c r="F34" s="472"/>
      <c r="G34" s="472"/>
      <c r="H34" s="472"/>
      <c r="I34" s="472"/>
      <c r="J34" s="472"/>
      <c r="K34" s="472"/>
      <c r="L34" s="472"/>
      <c r="M34" s="472"/>
      <c r="N34" s="472"/>
      <c r="O34" s="472"/>
      <c r="P34" s="472"/>
      <c r="Q34" s="472"/>
      <c r="R34" s="471"/>
      <c r="S34" s="483"/>
    </row>
    <row r="35" spans="1:19">
      <c r="A35" s="472"/>
      <c r="B35" s="472"/>
      <c r="C35" s="472"/>
      <c r="D35" s="472"/>
      <c r="E35" s="472"/>
      <c r="F35" s="472"/>
      <c r="G35" s="472"/>
      <c r="H35" s="472"/>
      <c r="I35" s="472"/>
      <c r="J35" s="472"/>
      <c r="K35" s="472"/>
      <c r="L35" s="472"/>
      <c r="M35" s="472"/>
      <c r="N35" s="472"/>
      <c r="O35" s="472"/>
      <c r="P35" s="472"/>
      <c r="Q35" s="472"/>
      <c r="R35" s="471"/>
      <c r="S35" s="484"/>
    </row>
    <row r="36" spans="1:19">
      <c r="A36" s="472"/>
      <c r="B36" s="472"/>
      <c r="C36" s="472"/>
      <c r="D36" s="472"/>
      <c r="E36" s="472"/>
      <c r="F36" s="472"/>
      <c r="G36" s="472"/>
      <c r="H36" s="472"/>
      <c r="I36" s="472"/>
      <c r="J36" s="472"/>
      <c r="K36" s="472"/>
      <c r="L36" s="472"/>
      <c r="M36" s="472"/>
      <c r="N36" s="472"/>
      <c r="O36" s="472"/>
      <c r="P36" s="472"/>
      <c r="Q36" s="472"/>
      <c r="R36" s="471"/>
      <c r="S36" s="484"/>
    </row>
    <row r="37" spans="1:19">
      <c r="A37" s="471"/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84"/>
    </row>
    <row r="38" spans="1:19">
      <c r="A38" s="471"/>
      <c r="B38" s="471"/>
      <c r="C38" s="471"/>
      <c r="D38" s="471"/>
      <c r="E38" s="471"/>
      <c r="F38" s="471"/>
      <c r="G38" s="471"/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84"/>
    </row>
    <row r="39" hidden="1" customHeight="1" spans="1:19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84"/>
    </row>
    <row r="40" hidden="1" customHeight="1" spans="1:19">
      <c r="A40" s="470"/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84"/>
    </row>
    <row r="41" hidden="1" customHeight="1" spans="1:19">
      <c r="A41" s="470"/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84"/>
    </row>
    <row r="42" hidden="1" customHeight="1" spans="1:19">
      <c r="A42" s="470"/>
      <c r="B42" s="470"/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84"/>
    </row>
    <row r="43" hidden="1" customHeight="1" spans="19:19">
      <c r="S43" s="484"/>
    </row>
    <row r="44" hidden="1" customHeight="1" spans="19:19">
      <c r="S44" s="484"/>
    </row>
    <row r="45" hidden="1" customHeight="1" spans="19:19">
      <c r="S45" s="484"/>
    </row>
    <row r="46" hidden="1" customHeight="1" spans="19:19">
      <c r="S46" s="484"/>
    </row>
    <row r="47" hidden="1" customHeight="1" spans="19:19">
      <c r="S47" s="484"/>
    </row>
    <row r="48" hidden="1" customHeight="1" spans="19:19">
      <c r="S48" s="484"/>
    </row>
    <row r="49" hidden="1" customHeight="1" spans="19:19">
      <c r="S49" s="485"/>
    </row>
    <row r="50" hidden="1" customHeight="1" spans="19:19">
      <c r="S50" s="486"/>
    </row>
    <row r="51" hidden="1" customHeight="1" spans="19:19">
      <c r="S51" s="486"/>
    </row>
    <row r="52" hidden="1" customHeight="1" spans="19:19">
      <c r="S52" s="486"/>
    </row>
    <row r="53" hidden="1" customHeight="1" spans="19:19">
      <c r="S53" s="486"/>
    </row>
    <row r="54" hidden="1" customHeight="1" spans="19:19">
      <c r="S54" s="486"/>
    </row>
    <row r="55" hidden="1" customHeight="1" spans="19:19">
      <c r="S55" s="486"/>
    </row>
    <row r="56" hidden="1" customHeight="1" spans="19:19">
      <c r="S56" s="486"/>
    </row>
    <row r="57" hidden="1" customHeight="1" spans="19:19">
      <c r="S57" s="486"/>
    </row>
    <row r="58" hidden="1" customHeight="1" spans="19:19">
      <c r="S58" s="486"/>
    </row>
    <row r="59" hidden="1" customHeight="1" spans="19:19">
      <c r="S59" s="486"/>
    </row>
    <row r="60" hidden="1" customHeight="1" spans="19:19">
      <c r="S60" s="486"/>
    </row>
    <row r="61" hidden="1" customHeight="1" spans="19:19">
      <c r="S61" s="486"/>
    </row>
    <row r="62" hidden="1" customHeight="1" spans="19:19">
      <c r="S62" s="486"/>
    </row>
    <row r="63" hidden="1" customHeight="1" spans="19:19">
      <c r="S63" s="486"/>
    </row>
    <row r="64" hidden="1" customHeight="1" spans="19:19">
      <c r="S64" s="486"/>
    </row>
    <row r="65" hidden="1" customHeight="1" spans="19:19">
      <c r="S65" s="486"/>
    </row>
    <row r="66" hidden="1" customHeight="1" spans="19:19">
      <c r="S66" s="486"/>
    </row>
    <row r="67" hidden="1" customHeight="1" spans="19:19">
      <c r="S67" s="486"/>
    </row>
    <row r="68" hidden="1" customHeight="1" spans="19:19">
      <c r="S68" s="486"/>
    </row>
    <row r="69" hidden="1" customHeight="1" spans="19:19">
      <c r="S69" s="486"/>
    </row>
    <row r="70" hidden="1" customHeight="1" spans="19:19">
      <c r="S70" s="486"/>
    </row>
    <row r="71" hidden="1" customHeight="1" spans="19:19">
      <c r="S71" s="486"/>
    </row>
    <row r="72" hidden="1" customHeight="1" spans="19:19">
      <c r="S72" s="486"/>
    </row>
    <row r="73" hidden="1" customHeight="1" spans="19:19">
      <c r="S73" s="486"/>
    </row>
    <row r="74" hidden="1" customHeight="1" spans="19:19">
      <c r="S74" s="486"/>
    </row>
    <row r="75" hidden="1" customHeight="1" spans="19:19">
      <c r="S75" s="486"/>
    </row>
    <row r="76" hidden="1" customHeight="1" spans="19:19">
      <c r="S76" s="486"/>
    </row>
    <row r="77" hidden="1" customHeight="1" spans="19:19">
      <c r="S77" s="486"/>
    </row>
    <row r="78" hidden="1" customHeight="1" spans="19:19">
      <c r="S78" s="486"/>
    </row>
    <row r="79" hidden="1" customHeight="1" spans="19:19">
      <c r="S79" s="486"/>
    </row>
    <row r="80" hidden="1" customHeight="1" spans="19:19">
      <c r="S80" s="486"/>
    </row>
    <row r="81" hidden="1" customHeight="1" spans="19:19">
      <c r="S81" s="486"/>
    </row>
    <row r="82" hidden="1" customHeight="1" spans="19:19">
      <c r="S82" s="486"/>
    </row>
    <row r="83" hidden="1" customHeight="1" spans="19:19">
      <c r="S83" s="486"/>
    </row>
    <row r="84" hidden="1" customHeight="1" spans="19:19">
      <c r="S84" s="486"/>
    </row>
    <row r="85" hidden="1" customHeight="1" spans="19:19">
      <c r="S85" s="486"/>
    </row>
    <row r="86" hidden="1" customHeight="1" spans="19:19">
      <c r="S86" s="486"/>
    </row>
    <row r="87" hidden="1" customHeight="1" spans="19:19">
      <c r="S87" s="486"/>
    </row>
    <row r="88" hidden="1" customHeight="1" spans="19:19">
      <c r="S88" s="486"/>
    </row>
    <row r="89" hidden="1" customHeight="1" spans="19:19">
      <c r="S89" s="486"/>
    </row>
    <row r="90" hidden="1" customHeight="1" spans="19:19">
      <c r="S90" s="486"/>
    </row>
    <row r="91" hidden="1" customHeight="1" spans="19:19">
      <c r="S91" s="486"/>
    </row>
    <row r="92" hidden="1" customHeight="1" spans="19:19">
      <c r="S92" s="486"/>
    </row>
    <row r="93" hidden="1" customHeight="1" spans="19:19">
      <c r="S93" s="486"/>
    </row>
    <row r="94" hidden="1" customHeight="1" spans="19:19">
      <c r="S94" s="486"/>
    </row>
    <row r="95" hidden="1" customHeight="1" spans="19:19">
      <c r="S95" s="486"/>
    </row>
    <row r="96" hidden="1" customHeight="1" spans="19:19">
      <c r="S96" s="486"/>
    </row>
    <row r="97" hidden="1" customHeight="1" spans="19:19">
      <c r="S97" s="486"/>
    </row>
    <row r="98" hidden="1" customHeight="1" spans="19:19">
      <c r="S98" s="486"/>
    </row>
    <row r="99" hidden="1" customHeight="1" spans="19:19">
      <c r="S99" s="486"/>
    </row>
    <row r="100" hidden="1" customHeight="1" spans="19:19">
      <c r="S100" s="486"/>
    </row>
    <row r="101" hidden="1" customHeight="1" spans="19:19">
      <c r="S101" s="486"/>
    </row>
    <row r="102" hidden="1" customHeight="1" spans="19:19">
      <c r="S102" s="486"/>
    </row>
    <row r="103" hidden="1" customHeight="1" spans="19:19">
      <c r="S103" s="486"/>
    </row>
    <row r="104" hidden="1" customHeight="1" spans="19:19">
      <c r="S104" s="486"/>
    </row>
    <row r="105" hidden="1" customHeight="1" spans="19:19">
      <c r="S105" s="486"/>
    </row>
    <row r="106" hidden="1" customHeight="1" spans="19:19">
      <c r="S106" s="486"/>
    </row>
    <row r="107" hidden="1" customHeight="1" spans="19:19">
      <c r="S107" s="486"/>
    </row>
    <row r="108" hidden="1" customHeight="1" spans="19:19">
      <c r="S108" s="486"/>
    </row>
    <row r="109" hidden="1" customHeight="1" spans="19:19">
      <c r="S109" s="486"/>
    </row>
    <row r="110" hidden="1" customHeight="1" spans="19:19">
      <c r="S110" s="486"/>
    </row>
    <row r="111" hidden="1" customHeight="1" spans="19:19">
      <c r="S111" s="486"/>
    </row>
    <row r="112" hidden="1" customHeight="1" spans="19:19">
      <c r="S112" s="486"/>
    </row>
    <row r="113" hidden="1" customHeight="1" spans="19:19">
      <c r="S113" s="486"/>
    </row>
    <row r="114" hidden="1" customHeight="1" spans="19:19">
      <c r="S114" s="486"/>
    </row>
    <row r="115" hidden="1" customHeight="1" spans="19:19">
      <c r="S115" s="486"/>
    </row>
    <row r="116" hidden="1" customHeight="1" spans="19:19">
      <c r="S116" s="486"/>
    </row>
    <row r="117" hidden="1" customHeight="1" spans="19:19">
      <c r="S117" s="486"/>
    </row>
    <row r="118" hidden="1" customHeight="1" spans="19:19">
      <c r="S118" s="486"/>
    </row>
    <row r="119" hidden="1" customHeight="1" spans="19:19">
      <c r="S119" s="486"/>
    </row>
    <row r="120" hidden="1" customHeight="1" spans="19:19">
      <c r="S120" s="486"/>
    </row>
    <row r="121" hidden="1" customHeight="1" spans="19:19">
      <c r="S121" s="486"/>
    </row>
    <row r="122" hidden="1" customHeight="1" spans="19:19">
      <c r="S122" s="486"/>
    </row>
    <row r="123" hidden="1" customHeight="1" spans="19:19">
      <c r="S123" s="486"/>
    </row>
    <row r="124" hidden="1" customHeight="1" spans="19:19">
      <c r="S124" s="486"/>
    </row>
    <row r="125" hidden="1" customHeight="1" spans="19:19">
      <c r="S125" s="486"/>
    </row>
    <row r="126" hidden="1" customHeight="1" spans="19:19">
      <c r="S126" s="486"/>
    </row>
    <row r="127" hidden="1" customHeight="1" spans="19:19">
      <c r="S127" s="486"/>
    </row>
    <row r="128" hidden="1" customHeight="1" spans="19:19">
      <c r="S128" s="486"/>
    </row>
    <row r="129" hidden="1" customHeight="1" spans="19:19">
      <c r="S129" s="486"/>
    </row>
    <row r="130" hidden="1" customHeight="1" spans="19:19">
      <c r="S130" s="486"/>
    </row>
    <row r="131" hidden="1" customHeight="1" spans="19:19">
      <c r="S131" s="486"/>
    </row>
    <row r="132" hidden="1" customHeight="1" spans="19:19">
      <c r="S132" s="486"/>
    </row>
    <row r="133" hidden="1" customHeight="1" spans="19:19">
      <c r="S133" s="486"/>
    </row>
    <row r="134" hidden="1" customHeight="1" spans="19:19">
      <c r="S134" s="486"/>
    </row>
    <row r="135" hidden="1" customHeight="1" spans="19:19">
      <c r="S135" s="486"/>
    </row>
    <row r="136" hidden="1" customHeight="1" spans="19:19">
      <c r="S136" s="486"/>
    </row>
    <row r="137" hidden="1" customHeight="1" spans="19:19">
      <c r="S137" s="486"/>
    </row>
    <row r="138" hidden="1" customHeight="1" spans="19:19">
      <c r="S138" s="486"/>
    </row>
    <row r="139" hidden="1" customHeight="1" spans="19:19">
      <c r="S139" s="486"/>
    </row>
    <row r="140" hidden="1" customHeight="1" spans="19:19">
      <c r="S140" s="486"/>
    </row>
    <row r="141" hidden="1" customHeight="1" spans="19:19">
      <c r="S141" s="486"/>
    </row>
    <row r="142" hidden="1" customHeight="1" spans="19:19">
      <c r="S142" s="486"/>
    </row>
    <row r="143" hidden="1" customHeight="1" spans="19:19">
      <c r="S143" s="486"/>
    </row>
    <row r="144" hidden="1" customHeight="1" spans="19:19">
      <c r="S144" s="486"/>
    </row>
    <row r="145" hidden="1" customHeight="1" spans="19:19">
      <c r="S145" s="486"/>
    </row>
    <row r="146" hidden="1" customHeight="1" spans="19:19">
      <c r="S146" s="486"/>
    </row>
    <row r="147" hidden="1" customHeight="1" spans="19:19">
      <c r="S147" s="486"/>
    </row>
    <row r="148" hidden="1" customHeight="1" spans="19:19">
      <c r="S148" s="486"/>
    </row>
    <row r="149" hidden="1" customHeight="1" spans="19:19">
      <c r="S149" s="486"/>
    </row>
    <row r="150" hidden="1" customHeight="1" spans="19:19">
      <c r="S150" s="486"/>
    </row>
    <row r="151" hidden="1" customHeight="1" spans="19:19">
      <c r="S151" s="486"/>
    </row>
    <row r="152" hidden="1" customHeight="1" spans="19:19">
      <c r="S152" s="486"/>
    </row>
    <row r="153" hidden="1" customHeight="1" spans="19:19">
      <c r="S153" s="486"/>
    </row>
    <row r="154" hidden="1" customHeight="1" spans="19:19">
      <c r="S154" s="486"/>
    </row>
    <row r="155" hidden="1" customHeight="1" spans="19:19">
      <c r="S155" s="486"/>
    </row>
    <row r="156" hidden="1" customHeight="1" spans="19:19">
      <c r="S156" s="486"/>
    </row>
    <row r="157" hidden="1" customHeight="1" spans="19:19">
      <c r="S157" s="486"/>
    </row>
    <row r="158" hidden="1" customHeight="1" spans="19:19">
      <c r="S158" s="486"/>
    </row>
    <row r="159" hidden="1" customHeight="1" spans="19:19">
      <c r="S159" s="486"/>
    </row>
    <row r="160" hidden="1" customHeight="1" spans="19:19">
      <c r="S160" s="486"/>
    </row>
    <row r="161" hidden="1" customHeight="1" spans="19:19">
      <c r="S161" s="486"/>
    </row>
    <row r="162" hidden="1" customHeight="1" spans="19:19">
      <c r="S162" s="486"/>
    </row>
    <row r="163" hidden="1" customHeight="1" spans="19:19">
      <c r="S163" s="486"/>
    </row>
    <row r="164" hidden="1" customHeight="1" spans="19:19">
      <c r="S164" s="486"/>
    </row>
    <row r="165" hidden="1" customHeight="1" spans="19:19">
      <c r="S165" s="486"/>
    </row>
    <row r="166" hidden="1" customHeight="1" spans="19:19">
      <c r="S166" s="486"/>
    </row>
    <row r="167" hidden="1" customHeight="1" spans="19:19">
      <c r="S167" s="486"/>
    </row>
    <row r="168" hidden="1" customHeight="1" spans="19:19">
      <c r="S168" s="486"/>
    </row>
    <row r="169" hidden="1" customHeight="1" spans="19:19">
      <c r="S169" s="486"/>
    </row>
    <row r="170" hidden="1" customHeight="1" spans="19:19">
      <c r="S170" s="486"/>
    </row>
    <row r="171" hidden="1" customHeight="1" spans="19:19">
      <c r="S171" s="486"/>
    </row>
    <row r="172" hidden="1" customHeight="1" spans="19:19">
      <c r="S172" s="486"/>
    </row>
    <row r="173" hidden="1" customHeight="1" spans="19:19">
      <c r="S173" s="486"/>
    </row>
    <row r="174" hidden="1" customHeight="1" spans="19:19">
      <c r="S174" s="486"/>
    </row>
    <row r="175" hidden="1" customHeight="1" spans="19:19">
      <c r="S175" s="486"/>
    </row>
    <row r="176" hidden="1" customHeight="1" spans="19:19">
      <c r="S176" s="486"/>
    </row>
    <row r="177" hidden="1" customHeight="1" spans="19:19">
      <c r="S177" s="486"/>
    </row>
    <row r="178" hidden="1" customHeight="1" spans="19:19">
      <c r="S178" s="486"/>
    </row>
    <row r="179" hidden="1" customHeight="1" spans="19:19">
      <c r="S179" s="486"/>
    </row>
    <row r="180" hidden="1" customHeight="1" spans="19:19">
      <c r="S180" s="486"/>
    </row>
    <row r="181" hidden="1" customHeight="1" spans="19:19">
      <c r="S181" s="486"/>
    </row>
    <row r="182" hidden="1" customHeight="1" spans="19:19">
      <c r="S182" s="486"/>
    </row>
    <row r="183" hidden="1" customHeight="1" spans="19:19">
      <c r="S183" s="486"/>
    </row>
    <row r="184" hidden="1" customHeight="1" spans="19:19">
      <c r="S184" s="486"/>
    </row>
    <row r="185" hidden="1" customHeight="1" spans="19:19">
      <c r="S185" s="486"/>
    </row>
    <row r="186" hidden="1" customHeight="1" spans="19:19">
      <c r="S186" s="486"/>
    </row>
    <row r="187" hidden="1" customHeight="1" spans="19:19">
      <c r="S187" s="486"/>
    </row>
    <row r="188" hidden="1" customHeight="1" spans="19:19">
      <c r="S188" s="486"/>
    </row>
    <row r="189" hidden="1" customHeight="1" spans="19:19">
      <c r="S189" s="486"/>
    </row>
    <row r="190" hidden="1" customHeight="1" spans="19:19">
      <c r="S190" s="486"/>
    </row>
    <row r="191" hidden="1" customHeight="1" spans="19:19">
      <c r="S191" s="486"/>
    </row>
    <row r="192" hidden="1" customHeight="1" spans="19:19">
      <c r="S192" s="486"/>
    </row>
    <row r="193" hidden="1" customHeight="1" spans="19:19">
      <c r="S193" s="486"/>
    </row>
    <row r="194" hidden="1" customHeight="1" spans="19:19">
      <c r="S194" s="486"/>
    </row>
    <row r="195" hidden="1" customHeight="1" spans="19:19">
      <c r="S195" s="486"/>
    </row>
    <row r="196" hidden="1" customHeight="1" spans="19:19">
      <c r="S196" s="486"/>
    </row>
    <row r="197" hidden="1" customHeight="1" spans="19:19">
      <c r="S197" s="486"/>
    </row>
    <row r="198" hidden="1" customHeight="1" spans="19:19">
      <c r="S198" s="486"/>
    </row>
    <row r="199" hidden="1" customHeight="1" spans="19:19">
      <c r="S199" s="486"/>
    </row>
    <row r="200" hidden="1" customHeight="1" spans="19:19">
      <c r="S200" s="486"/>
    </row>
    <row r="201" hidden="1" customHeight="1" spans="19:19">
      <c r="S201" s="486"/>
    </row>
    <row r="202" hidden="1" customHeight="1" spans="19:19">
      <c r="S202" s="486"/>
    </row>
    <row r="203" hidden="1" customHeight="1" spans="19:19">
      <c r="S203" s="486"/>
    </row>
    <row r="204" hidden="1" customHeight="1" spans="19:19">
      <c r="S204" s="486"/>
    </row>
    <row r="205" hidden="1" customHeight="1" spans="19:19">
      <c r="S205" s="486"/>
    </row>
    <row r="206" hidden="1" customHeight="1" spans="19:19">
      <c r="S206" s="486"/>
    </row>
    <row r="207" hidden="1" customHeight="1" spans="19:19">
      <c r="S207" s="486"/>
    </row>
    <row r="208" hidden="1" customHeight="1" spans="19:19">
      <c r="S208" s="486"/>
    </row>
    <row r="209" hidden="1" customHeight="1" spans="19:19">
      <c r="S209" s="486"/>
    </row>
    <row r="210" hidden="1" customHeight="1" spans="19:19">
      <c r="S210" s="486"/>
    </row>
    <row r="211" hidden="1" customHeight="1" spans="19:19">
      <c r="S211" s="486"/>
    </row>
    <row r="212" hidden="1" customHeight="1" spans="19:19">
      <c r="S212" s="486"/>
    </row>
    <row r="213" hidden="1" customHeight="1" spans="19:19">
      <c r="S213" s="486"/>
    </row>
    <row r="214" hidden="1" customHeight="1" spans="19:19">
      <c r="S214" s="486"/>
    </row>
    <row r="215" hidden="1" customHeight="1" spans="19:19">
      <c r="S215" s="486"/>
    </row>
    <row r="216" hidden="1" customHeight="1" spans="19:19">
      <c r="S216" s="486"/>
    </row>
    <row r="217" hidden="1" customHeight="1" spans="19:19">
      <c r="S217" s="486"/>
    </row>
    <row r="218" hidden="1" customHeight="1" spans="19:19">
      <c r="S218" s="486"/>
    </row>
    <row r="219" hidden="1" customHeight="1" spans="19:19">
      <c r="S219" s="486"/>
    </row>
    <row r="220" hidden="1" customHeight="1" spans="19:19">
      <c r="S220" s="486"/>
    </row>
    <row r="221" hidden="1" customHeight="1" spans="19:19">
      <c r="S221" s="486"/>
    </row>
    <row r="222" hidden="1" customHeight="1" spans="19:19">
      <c r="S222" s="486"/>
    </row>
    <row r="223" hidden="1" customHeight="1" spans="19:19">
      <c r="S223" s="486"/>
    </row>
    <row r="224" hidden="1" customHeight="1" spans="19:19">
      <c r="S224" s="486"/>
    </row>
    <row r="225" hidden="1" customHeight="1" spans="19:19">
      <c r="S225" s="486"/>
    </row>
    <row r="226" hidden="1" customHeight="1" spans="19:19">
      <c r="S226" s="486"/>
    </row>
    <row r="227" hidden="1" customHeight="1" spans="19:19">
      <c r="S227" s="486"/>
    </row>
    <row r="228" hidden="1" customHeight="1" spans="19:19">
      <c r="S228" s="486"/>
    </row>
    <row r="229" hidden="1" customHeight="1" spans="19:19">
      <c r="S229" s="486"/>
    </row>
    <row r="230" hidden="1" customHeight="1" spans="19:19">
      <c r="S230" s="486"/>
    </row>
    <row r="231" hidden="1" customHeight="1" spans="19:19">
      <c r="S231" s="486"/>
    </row>
    <row r="232" hidden="1" customHeight="1" spans="19:19">
      <c r="S232" s="486"/>
    </row>
    <row r="233" hidden="1" customHeight="1" spans="19:19">
      <c r="S233" s="486"/>
    </row>
    <row r="234" hidden="1" customHeight="1" spans="19:19">
      <c r="S234" s="486"/>
    </row>
    <row r="235" hidden="1" customHeight="1" spans="19:19">
      <c r="S235" s="486"/>
    </row>
    <row r="236" hidden="1" customHeight="1" spans="19:19">
      <c r="S236" s="486"/>
    </row>
    <row r="237" hidden="1" customHeight="1" spans="19:19">
      <c r="S237" s="486"/>
    </row>
    <row r="238" hidden="1" customHeight="1" spans="19:19">
      <c r="S238" s="486"/>
    </row>
    <row r="239" hidden="1" customHeight="1" spans="19:19">
      <c r="S239" s="486"/>
    </row>
    <row r="240" hidden="1" customHeight="1" spans="19:19">
      <c r="S240" s="486"/>
    </row>
    <row r="241" hidden="1" customHeight="1" spans="19:19">
      <c r="S241" s="486"/>
    </row>
    <row r="242" hidden="1" customHeight="1" spans="19:19">
      <c r="S242" s="486"/>
    </row>
    <row r="243" hidden="1" customHeight="1" spans="19:19">
      <c r="S243" s="486"/>
    </row>
    <row r="244" hidden="1" customHeight="1" spans="19:19">
      <c r="S244" s="486"/>
    </row>
    <row r="245" hidden="1" customHeight="1" spans="19:19">
      <c r="S245" s="486"/>
    </row>
    <row r="246" hidden="1" customHeight="1" spans="19:19">
      <c r="S246" s="486"/>
    </row>
    <row r="247" hidden="1" customHeight="1" spans="19:19">
      <c r="S247" s="486"/>
    </row>
    <row r="248" hidden="1" customHeight="1" spans="19:19">
      <c r="S248" s="486"/>
    </row>
    <row r="249" hidden="1" customHeight="1" spans="19:19">
      <c r="S249" s="486"/>
    </row>
    <row r="250" hidden="1" customHeight="1" spans="19:19">
      <c r="S250" s="486"/>
    </row>
    <row r="251" hidden="1" customHeight="1" spans="19:19">
      <c r="S251" s="486"/>
    </row>
    <row r="252" hidden="1" customHeight="1" spans="19:19">
      <c r="S252" s="486"/>
    </row>
    <row r="253" hidden="1" customHeight="1" spans="19:19">
      <c r="S253" s="486"/>
    </row>
    <row r="254" hidden="1" customHeight="1" spans="19:19">
      <c r="S254" s="486"/>
    </row>
    <row r="255" hidden="1" customHeight="1" spans="19:19">
      <c r="S255" s="486"/>
    </row>
    <row r="256" hidden="1" customHeight="1" spans="19:19">
      <c r="S256" s="486"/>
    </row>
    <row r="257" hidden="1" customHeight="1" spans="19:19">
      <c r="S257" s="486"/>
    </row>
    <row r="258" hidden="1" customHeight="1" spans="19:19">
      <c r="S258" s="486"/>
    </row>
    <row r="259" hidden="1" customHeight="1" spans="19:19">
      <c r="S259" s="486"/>
    </row>
    <row r="260" hidden="1" customHeight="1" spans="19:19">
      <c r="S260" s="486"/>
    </row>
    <row r="261" hidden="1" customHeight="1" spans="19:19">
      <c r="S261" s="486"/>
    </row>
    <row r="262" hidden="1" customHeight="1" spans="19:19">
      <c r="S262" s="486"/>
    </row>
    <row r="263" hidden="1" customHeight="1" spans="19:19">
      <c r="S263" s="486"/>
    </row>
    <row r="264" hidden="1" customHeight="1" spans="19:19">
      <c r="S264" s="486"/>
    </row>
    <row r="265" hidden="1" customHeight="1" spans="19:19">
      <c r="S265" s="486"/>
    </row>
    <row r="266" hidden="1" customHeight="1" spans="19:19">
      <c r="S266" s="486"/>
    </row>
    <row r="267" hidden="1" customHeight="1" spans="19:19">
      <c r="S267" s="486"/>
    </row>
    <row r="268" hidden="1" customHeight="1" spans="19:19">
      <c r="S268" s="486"/>
    </row>
    <row r="269" hidden="1" customHeight="1" spans="19:19">
      <c r="S269" s="486"/>
    </row>
    <row r="270" hidden="1" customHeight="1" spans="19:19">
      <c r="S270" s="486"/>
    </row>
    <row r="271" hidden="1" customHeight="1" spans="19:19">
      <c r="S271" s="486"/>
    </row>
    <row r="272" hidden="1" customHeight="1" spans="19:19">
      <c r="S272" s="486"/>
    </row>
    <row r="273" hidden="1" customHeight="1" spans="19:19">
      <c r="S273" s="486"/>
    </row>
    <row r="274" hidden="1" customHeight="1" spans="19:19">
      <c r="S274" s="486"/>
    </row>
    <row r="275" hidden="1" customHeight="1" spans="19:19">
      <c r="S275" s="486"/>
    </row>
    <row r="276" hidden="1" customHeight="1" spans="19:19">
      <c r="S276" s="486"/>
    </row>
    <row r="277" hidden="1" customHeight="1" spans="19:19">
      <c r="S277" s="486"/>
    </row>
    <row r="278" hidden="1" customHeight="1" spans="19:19">
      <c r="S278" s="486"/>
    </row>
    <row r="279" hidden="1" customHeight="1" spans="19:19">
      <c r="S279" s="486"/>
    </row>
    <row r="280" hidden="1" customHeight="1" spans="19:19">
      <c r="S280" s="486"/>
    </row>
    <row r="281" hidden="1" customHeight="1" spans="19:19">
      <c r="S281" s="486"/>
    </row>
    <row r="282" hidden="1" customHeight="1" spans="19:19">
      <c r="S282" s="486"/>
    </row>
    <row r="283" hidden="1" customHeight="1" spans="19:19">
      <c r="S283" s="486"/>
    </row>
    <row r="284" hidden="1" customHeight="1" spans="19:19">
      <c r="S284" s="486"/>
    </row>
    <row r="285" hidden="1" customHeight="1" spans="19:19">
      <c r="S285" s="486"/>
    </row>
    <row r="286" hidden="1" customHeight="1" spans="19:19">
      <c r="S286" s="486"/>
    </row>
    <row r="287" hidden="1" customHeight="1" spans="19:19">
      <c r="S287" s="486"/>
    </row>
    <row r="288" hidden="1" customHeight="1" spans="19:19">
      <c r="S288" s="486"/>
    </row>
    <row r="289" hidden="1" customHeight="1" spans="19:19">
      <c r="S289" s="486"/>
    </row>
    <row r="290" hidden="1" customHeight="1" spans="19:19">
      <c r="S290" s="486"/>
    </row>
    <row r="291" hidden="1" customHeight="1" spans="19:19">
      <c r="S291" s="486"/>
    </row>
    <row r="292" hidden="1" customHeight="1" spans="19:19">
      <c r="S292" s="486"/>
    </row>
    <row r="293" hidden="1" customHeight="1" spans="19:19">
      <c r="S293" s="486"/>
    </row>
    <row r="294" hidden="1" customHeight="1" spans="19:19">
      <c r="S294" s="486"/>
    </row>
    <row r="295" hidden="1" customHeight="1" spans="19:19">
      <c r="S295" s="486"/>
    </row>
    <row r="296" hidden="1" customHeight="1" spans="19:19">
      <c r="S296" s="486"/>
    </row>
    <row r="297" hidden="1" customHeight="1" spans="19:19">
      <c r="S297" s="486"/>
    </row>
    <row r="298" hidden="1" customHeight="1" spans="19:19">
      <c r="S298" s="486"/>
    </row>
    <row r="299" hidden="1" customHeight="1" spans="19:19">
      <c r="S299" s="486"/>
    </row>
    <row r="300" hidden="1" customHeight="1" spans="19:19">
      <c r="S300" s="486"/>
    </row>
    <row r="301" hidden="1" customHeight="1" spans="19:19">
      <c r="S301" s="486"/>
    </row>
    <row r="302" hidden="1" customHeight="1" spans="19:19">
      <c r="S302" s="486"/>
    </row>
    <row r="303" hidden="1" customHeight="1" spans="19:19">
      <c r="S303" s="486"/>
    </row>
    <row r="304" hidden="1" customHeight="1" spans="19:19">
      <c r="S304" s="486"/>
    </row>
    <row r="305" hidden="1" customHeight="1" spans="19:19">
      <c r="S305" s="486"/>
    </row>
    <row r="306" hidden="1" customHeight="1" spans="19:19">
      <c r="S306" s="486"/>
    </row>
    <row r="307" hidden="1" customHeight="1" spans="19:19">
      <c r="S307" s="486"/>
    </row>
    <row r="308" hidden="1" customHeight="1" spans="19:19">
      <c r="S308" s="486"/>
    </row>
    <row r="309" hidden="1" customHeight="1" spans="19:19">
      <c r="S309" s="486"/>
    </row>
    <row r="310" hidden="1" customHeight="1" spans="19:19">
      <c r="S310" s="486"/>
    </row>
    <row r="311" hidden="1" customHeight="1" spans="19:19">
      <c r="S311" s="486"/>
    </row>
    <row r="312" hidden="1" customHeight="1" spans="19:19">
      <c r="S312" s="486"/>
    </row>
    <row r="313" hidden="1" customHeight="1" spans="19:19">
      <c r="S313" s="486"/>
    </row>
    <row r="314" hidden="1" customHeight="1" spans="19:19">
      <c r="S314" s="486"/>
    </row>
    <row r="315" hidden="1" customHeight="1" spans="19:19">
      <c r="S315" s="486"/>
    </row>
    <row r="316" hidden="1" customHeight="1" spans="19:19">
      <c r="S316" s="486"/>
    </row>
    <row r="317" hidden="1" customHeight="1" spans="19:19">
      <c r="S317" s="486"/>
    </row>
    <row r="318" hidden="1" customHeight="1" spans="19:19">
      <c r="S318" s="486"/>
    </row>
    <row r="319" hidden="1" customHeight="1" spans="19:19">
      <c r="S319" s="486"/>
    </row>
    <row r="320" hidden="1" customHeight="1" spans="19:19">
      <c r="S320" s="486"/>
    </row>
    <row r="321" hidden="1" customHeight="1" spans="19:19">
      <c r="S321" s="486"/>
    </row>
    <row r="322" hidden="1" customHeight="1" spans="19:19">
      <c r="S322" s="486"/>
    </row>
    <row r="323" hidden="1" customHeight="1" spans="19:19">
      <c r="S323" s="486"/>
    </row>
    <row r="324" hidden="1" customHeight="1" spans="19:19">
      <c r="S324" s="486"/>
    </row>
    <row r="325" hidden="1" customHeight="1" spans="19:19">
      <c r="S325" s="486"/>
    </row>
    <row r="326" hidden="1" customHeight="1" spans="19:19">
      <c r="S326" s="486"/>
    </row>
    <row r="327" hidden="1" customHeight="1" spans="19:19">
      <c r="S327" s="486"/>
    </row>
    <row r="328" hidden="1" customHeight="1" spans="19:19">
      <c r="S328" s="486"/>
    </row>
    <row r="329" hidden="1" customHeight="1" spans="19:19">
      <c r="S329" s="486"/>
    </row>
    <row r="330" hidden="1" customHeight="1" spans="19:19">
      <c r="S330" s="486"/>
    </row>
    <row r="331" hidden="1" customHeight="1" spans="19:19">
      <c r="S331" s="486"/>
    </row>
    <row r="332" hidden="1" customHeight="1" spans="19:19">
      <c r="S332" s="486"/>
    </row>
    <row r="333" hidden="1" customHeight="1" spans="19:19">
      <c r="S333" s="486"/>
    </row>
    <row r="334" hidden="1" customHeight="1" spans="19:19">
      <c r="S334" s="486"/>
    </row>
    <row r="335" hidden="1" customHeight="1" spans="19:19">
      <c r="S335" s="486"/>
    </row>
    <row r="336" hidden="1" customHeight="1" spans="19:19">
      <c r="S336" s="486"/>
    </row>
    <row r="337" hidden="1" customHeight="1" spans="19:19">
      <c r="S337" s="486"/>
    </row>
    <row r="338" hidden="1" customHeight="1" spans="19:19">
      <c r="S338" s="486"/>
    </row>
    <row r="339" hidden="1" customHeight="1" spans="19:19">
      <c r="S339" s="486"/>
    </row>
    <row r="340" hidden="1" customHeight="1" spans="19:19">
      <c r="S340" s="486"/>
    </row>
    <row r="341" hidden="1" customHeight="1" spans="19:19">
      <c r="S341" s="486"/>
    </row>
    <row r="342" hidden="1" customHeight="1" spans="19:19">
      <c r="S342" s="486"/>
    </row>
    <row r="343" hidden="1" customHeight="1" spans="19:19">
      <c r="S343" s="486"/>
    </row>
    <row r="344" hidden="1" customHeight="1" spans="19:19">
      <c r="S344" s="486"/>
    </row>
    <row r="345" hidden="1" customHeight="1" spans="19:19">
      <c r="S345" s="486"/>
    </row>
    <row r="346" hidden="1" customHeight="1" spans="19:19">
      <c r="S346" s="486"/>
    </row>
    <row r="347" hidden="1" customHeight="1" spans="19:19">
      <c r="S347" s="486"/>
    </row>
    <row r="348" hidden="1" customHeight="1" spans="19:19">
      <c r="S348" s="486"/>
    </row>
    <row r="349" hidden="1" customHeight="1" spans="19:19">
      <c r="S349" s="486"/>
    </row>
    <row r="350" hidden="1" customHeight="1" spans="19:19">
      <c r="S350" s="486"/>
    </row>
    <row r="351" hidden="1" customHeight="1" spans="19:19">
      <c r="S351" s="486"/>
    </row>
    <row r="352" hidden="1" customHeight="1" spans="19:19">
      <c r="S352" s="486"/>
    </row>
    <row r="353" hidden="1" customHeight="1" spans="19:19">
      <c r="S353" s="486"/>
    </row>
    <row r="354" hidden="1" customHeight="1" spans="19:19">
      <c r="S354" s="486"/>
    </row>
    <row r="355" hidden="1" customHeight="1" spans="19:19">
      <c r="S355" s="486"/>
    </row>
    <row r="356" hidden="1" customHeight="1" spans="19:19">
      <c r="S356" s="486"/>
    </row>
    <row r="357" hidden="1" customHeight="1" spans="19:19">
      <c r="S357" s="486"/>
    </row>
    <row r="358" hidden="1" customHeight="1" spans="19:19">
      <c r="S358" s="486"/>
    </row>
    <row r="359" hidden="1" customHeight="1" spans="19:19">
      <c r="S359" s="486"/>
    </row>
    <row r="360" hidden="1" customHeight="1" spans="19:19">
      <c r="S360" s="486"/>
    </row>
    <row r="361" hidden="1" customHeight="1" spans="19:19">
      <c r="S361" s="486"/>
    </row>
    <row r="362" hidden="1" customHeight="1" spans="19:19">
      <c r="S362" s="486"/>
    </row>
    <row r="363" hidden="1" customHeight="1" spans="19:19">
      <c r="S363" s="486"/>
    </row>
    <row r="364" hidden="1" customHeight="1" spans="19:19">
      <c r="S364" s="486"/>
    </row>
    <row r="365" hidden="1" customHeight="1" spans="19:19">
      <c r="S365" s="486"/>
    </row>
    <row r="366" hidden="1" customHeight="1" spans="19:19">
      <c r="S366" s="486"/>
    </row>
    <row r="367" hidden="1" customHeight="1" spans="19:19">
      <c r="S367" s="486"/>
    </row>
    <row r="368" hidden="1" customHeight="1" spans="19:19">
      <c r="S368" s="486"/>
    </row>
    <row r="369" hidden="1" customHeight="1" spans="19:19">
      <c r="S369" s="486"/>
    </row>
    <row r="370" hidden="1" customHeight="1" spans="19:19">
      <c r="S370" s="486"/>
    </row>
    <row r="371" hidden="1" customHeight="1" spans="19:19">
      <c r="S371" s="486"/>
    </row>
    <row r="372" hidden="1" customHeight="1" spans="19:19">
      <c r="S372" s="486"/>
    </row>
    <row r="373" hidden="1" customHeight="1" spans="19:19">
      <c r="S373" s="486"/>
    </row>
    <row r="374" hidden="1" customHeight="1" spans="19:19">
      <c r="S374" s="486"/>
    </row>
    <row r="375" hidden="1" customHeight="1" spans="19:19">
      <c r="S375" s="486"/>
    </row>
    <row r="376" hidden="1" customHeight="1" spans="19:19">
      <c r="S376" s="486"/>
    </row>
    <row r="377" hidden="1" customHeight="1" spans="19:19">
      <c r="S377" s="486"/>
    </row>
    <row r="378" hidden="1" customHeight="1" spans="19:19">
      <c r="S378" s="486"/>
    </row>
    <row r="379" hidden="1" customHeight="1" spans="19:19">
      <c r="S379" s="486"/>
    </row>
    <row r="380" hidden="1" customHeight="1" spans="19:19">
      <c r="S380" s="486"/>
    </row>
    <row r="381" hidden="1" customHeight="1" spans="19:19">
      <c r="S381" s="486"/>
    </row>
    <row r="382" hidden="1" customHeight="1" spans="19:19">
      <c r="S382" s="486"/>
    </row>
    <row r="383" hidden="1" customHeight="1" spans="19:19">
      <c r="S383" s="486"/>
    </row>
    <row r="384" hidden="1" customHeight="1" spans="19:19">
      <c r="S384" s="486"/>
    </row>
    <row r="385" hidden="1" customHeight="1" spans="19:19">
      <c r="S385" s="486"/>
    </row>
    <row r="386" hidden="1" customHeight="1" spans="19:19">
      <c r="S386" s="486"/>
    </row>
    <row r="387" hidden="1" customHeight="1" spans="19:19">
      <c r="S387" s="486"/>
    </row>
    <row r="388" hidden="1" customHeight="1" spans="19:19">
      <c r="S388" s="486"/>
    </row>
    <row r="389" hidden="1" customHeight="1" spans="19:19">
      <c r="S389" s="486"/>
    </row>
    <row r="390" hidden="1" customHeight="1" spans="19:19">
      <c r="S390" s="486"/>
    </row>
    <row r="391" hidden="1" customHeight="1" spans="19:19">
      <c r="S391" s="486"/>
    </row>
    <row r="392" hidden="1" customHeight="1" spans="19:19">
      <c r="S392" s="486"/>
    </row>
    <row r="393" hidden="1" customHeight="1" spans="19:19">
      <c r="S393" s="486"/>
    </row>
    <row r="394" hidden="1" customHeight="1" spans="19:19">
      <c r="S394" s="486"/>
    </row>
    <row r="395" hidden="1" customHeight="1" spans="19:19">
      <c r="S395" s="486"/>
    </row>
    <row r="396" hidden="1" customHeight="1" spans="19:19">
      <c r="S396" s="486"/>
    </row>
    <row r="397" hidden="1" customHeight="1" spans="19:19">
      <c r="S397" s="486"/>
    </row>
    <row r="398" hidden="1" customHeight="1" spans="19:19">
      <c r="S398" s="486"/>
    </row>
    <row r="399" hidden="1" customHeight="1" spans="19:19">
      <c r="S399" s="486"/>
    </row>
    <row r="400" hidden="1" customHeight="1" spans="19:19">
      <c r="S400" s="486"/>
    </row>
    <row r="401" hidden="1" customHeight="1" spans="19:19">
      <c r="S401" s="486"/>
    </row>
    <row r="402" hidden="1" customHeight="1" spans="19:19">
      <c r="S402" s="486"/>
    </row>
    <row r="403" hidden="1" customHeight="1" spans="19:19">
      <c r="S403" s="486"/>
    </row>
    <row r="404" hidden="1" customHeight="1" spans="19:19">
      <c r="S404" s="486"/>
    </row>
    <row r="405" hidden="1" customHeight="1" spans="19:19">
      <c r="S405" s="486"/>
    </row>
    <row r="406" hidden="1" customHeight="1" spans="19:19">
      <c r="S406" s="486"/>
    </row>
    <row r="407" hidden="1" customHeight="1" spans="19:19">
      <c r="S407" s="486"/>
    </row>
    <row r="408" hidden="1" customHeight="1" spans="19:19">
      <c r="S408" s="486"/>
    </row>
    <row r="409" hidden="1" customHeight="1" spans="19:19">
      <c r="S409" s="486"/>
    </row>
    <row r="410" hidden="1" customHeight="1" spans="19:19">
      <c r="S410" s="486"/>
    </row>
    <row r="411" hidden="1" customHeight="1" spans="19:19">
      <c r="S411" s="486"/>
    </row>
    <row r="412" hidden="1" customHeight="1" spans="19:19">
      <c r="S412" s="486"/>
    </row>
    <row r="413" hidden="1" customHeight="1" spans="19:19">
      <c r="S413" s="486"/>
    </row>
    <row r="414" hidden="1" customHeight="1" spans="19:19">
      <c r="S414" s="486"/>
    </row>
    <row r="415" hidden="1" customHeight="1" spans="19:19">
      <c r="S415" s="486"/>
    </row>
    <row r="416" hidden="1" customHeight="1" spans="19:19">
      <c r="S416" s="486"/>
    </row>
    <row r="417" hidden="1" customHeight="1" spans="19:19">
      <c r="S417" s="486"/>
    </row>
    <row r="418" hidden="1" customHeight="1" spans="19:19">
      <c r="S418" s="486"/>
    </row>
    <row r="419" hidden="1" customHeight="1" spans="19:19">
      <c r="S419" s="486"/>
    </row>
    <row r="420" hidden="1" customHeight="1" spans="19:19">
      <c r="S420" s="486"/>
    </row>
    <row r="421" hidden="1" customHeight="1" spans="19:19">
      <c r="S421" s="486"/>
    </row>
    <row r="422" hidden="1" customHeight="1" spans="19:19">
      <c r="S422" s="486"/>
    </row>
    <row r="423" hidden="1" customHeight="1" spans="19:19">
      <c r="S423" s="486"/>
    </row>
    <row r="424" hidden="1" customHeight="1" spans="19:19">
      <c r="S424" s="486"/>
    </row>
    <row r="425" hidden="1" customHeight="1" spans="19:19">
      <c r="S425" s="486"/>
    </row>
    <row r="426" hidden="1" customHeight="1" spans="19:19">
      <c r="S426" s="486"/>
    </row>
    <row r="427" hidden="1" customHeight="1" spans="19:19">
      <c r="S427" s="486"/>
    </row>
    <row r="428" hidden="1" customHeight="1" spans="19:19">
      <c r="S428" s="486"/>
    </row>
    <row r="429" hidden="1" customHeight="1" spans="19:19">
      <c r="S429" s="486"/>
    </row>
    <row r="430" hidden="1" customHeight="1" spans="19:19">
      <c r="S430" s="486"/>
    </row>
    <row r="431" hidden="1" customHeight="1" spans="19:19">
      <c r="S431" s="486"/>
    </row>
    <row r="432" hidden="1" customHeight="1" spans="19:19">
      <c r="S432" s="486"/>
    </row>
    <row r="433" hidden="1" customHeight="1" spans="19:19">
      <c r="S433" s="486"/>
    </row>
    <row r="434" hidden="1" customHeight="1" spans="19:19">
      <c r="S434" s="486"/>
    </row>
    <row r="435" hidden="1" customHeight="1" spans="19:19">
      <c r="S435" s="486"/>
    </row>
    <row r="436" hidden="1" customHeight="1" spans="19:19">
      <c r="S436" s="486"/>
    </row>
    <row r="437" hidden="1" customHeight="1" spans="19:19">
      <c r="S437" s="486"/>
    </row>
    <row r="438" hidden="1" customHeight="1" spans="19:19">
      <c r="S438" s="486"/>
    </row>
    <row r="439" hidden="1" customHeight="1" spans="19:19">
      <c r="S439" s="486"/>
    </row>
    <row r="440" hidden="1" customHeight="1" spans="19:19">
      <c r="S440" s="486"/>
    </row>
    <row r="441" hidden="1" customHeight="1" spans="19:19">
      <c r="S441" s="486"/>
    </row>
    <row r="442" hidden="1" customHeight="1" spans="19:19">
      <c r="S442" s="486"/>
    </row>
    <row r="443" hidden="1" customHeight="1" spans="19:19">
      <c r="S443" s="486"/>
    </row>
    <row r="444" hidden="1" customHeight="1" spans="19:19">
      <c r="S444" s="486"/>
    </row>
    <row r="445" hidden="1" customHeight="1" spans="19:19">
      <c r="S445" s="486"/>
    </row>
    <row r="446" hidden="1" customHeight="1" spans="19:19">
      <c r="S446" s="486"/>
    </row>
    <row r="447" hidden="1" customHeight="1" spans="19:19">
      <c r="S447" s="486"/>
    </row>
    <row r="448" hidden="1" customHeight="1" spans="19:19">
      <c r="S448" s="486"/>
    </row>
    <row r="449" hidden="1" customHeight="1" spans="19:19">
      <c r="S449" s="486"/>
    </row>
    <row r="450" hidden="1" customHeight="1" spans="19:19">
      <c r="S450" s="486"/>
    </row>
    <row r="451" hidden="1" customHeight="1" spans="19:19">
      <c r="S451" s="486"/>
    </row>
    <row r="452" hidden="1" customHeight="1" spans="19:19">
      <c r="S452" s="486"/>
    </row>
    <row r="453" hidden="1" customHeight="1" spans="19:19">
      <c r="S453" s="486"/>
    </row>
    <row r="454" hidden="1" customHeight="1" spans="19:19">
      <c r="S454" s="486"/>
    </row>
    <row r="455" hidden="1" customHeight="1" spans="19:19">
      <c r="S455" s="486"/>
    </row>
    <row r="456" hidden="1" customHeight="1" spans="19:19">
      <c r="S456" s="486"/>
    </row>
    <row r="457" hidden="1" customHeight="1" spans="19:19">
      <c r="S457" s="486"/>
    </row>
    <row r="458" hidden="1" customHeight="1" spans="19:19">
      <c r="S458" s="486"/>
    </row>
    <row r="459" hidden="1" customHeight="1" spans="19:19">
      <c r="S459" s="486"/>
    </row>
    <row r="460" hidden="1" customHeight="1" spans="19:19">
      <c r="S460" s="486"/>
    </row>
    <row r="461" hidden="1" customHeight="1" spans="19:19">
      <c r="S461" s="486"/>
    </row>
    <row r="462" hidden="1" customHeight="1" spans="19:19">
      <c r="S462" s="486"/>
    </row>
    <row r="463" hidden="1" customHeight="1" spans="19:19">
      <c r="S463" s="486"/>
    </row>
    <row r="464" hidden="1" customHeight="1" spans="19:19">
      <c r="S464" s="486"/>
    </row>
    <row r="465" hidden="1" customHeight="1" spans="19:19">
      <c r="S465" s="486"/>
    </row>
    <row r="466" hidden="1" customHeight="1" spans="19:19">
      <c r="S466" s="486"/>
    </row>
    <row r="467" hidden="1" customHeight="1" spans="19:19">
      <c r="S467" s="486"/>
    </row>
    <row r="468" hidden="1" customHeight="1" spans="19:19">
      <c r="S468" s="486"/>
    </row>
    <row r="469" hidden="1" customHeight="1" spans="19:19">
      <c r="S469" s="486"/>
    </row>
    <row r="470" hidden="1" customHeight="1" spans="19:19">
      <c r="S470" s="486"/>
    </row>
    <row r="471" hidden="1" customHeight="1" spans="19:19">
      <c r="S471" s="486"/>
    </row>
    <row r="472" hidden="1" customHeight="1" spans="19:19">
      <c r="S472" s="486"/>
    </row>
    <row r="473" hidden="1" customHeight="1" spans="19:19">
      <c r="S473" s="486"/>
    </row>
    <row r="474" hidden="1" customHeight="1" spans="19:19">
      <c r="S474" s="486"/>
    </row>
    <row r="475" hidden="1" customHeight="1" spans="19:19">
      <c r="S475" s="486"/>
    </row>
    <row r="476" hidden="1" customHeight="1" spans="19:19">
      <c r="S476" s="486"/>
    </row>
    <row r="477" hidden="1" customHeight="1" spans="19:19">
      <c r="S477" s="486"/>
    </row>
    <row r="478" hidden="1" customHeight="1" spans="19:19">
      <c r="S478" s="486"/>
    </row>
    <row r="479" hidden="1" customHeight="1" spans="19:19">
      <c r="S479" s="486"/>
    </row>
    <row r="480" hidden="1" customHeight="1" spans="19:19">
      <c r="S480" s="486"/>
    </row>
    <row r="481" hidden="1" customHeight="1" spans="19:19">
      <c r="S481" s="486"/>
    </row>
    <row r="482" hidden="1" customHeight="1" spans="19:19">
      <c r="S482" s="486"/>
    </row>
    <row r="483" hidden="1" customHeight="1" spans="19:19">
      <c r="S483" s="486"/>
    </row>
    <row r="484" hidden="1" customHeight="1" spans="19:19">
      <c r="S484" s="486"/>
    </row>
    <row r="485" hidden="1" customHeight="1" spans="19:19">
      <c r="S485" s="486"/>
    </row>
    <row r="486" hidden="1" customHeight="1" spans="19:19">
      <c r="S486" s="486"/>
    </row>
    <row r="487" hidden="1" customHeight="1" spans="19:19">
      <c r="S487" s="486"/>
    </row>
    <row r="488" hidden="1" customHeight="1" spans="19:19">
      <c r="S488" s="486"/>
    </row>
    <row r="489" hidden="1" customHeight="1" spans="19:19">
      <c r="S489" s="486"/>
    </row>
    <row r="490" hidden="1" customHeight="1" spans="19:19">
      <c r="S490" s="486"/>
    </row>
    <row r="491" hidden="1" customHeight="1" spans="19:19">
      <c r="S491" s="486"/>
    </row>
    <row r="492" hidden="1" customHeight="1" spans="19:19">
      <c r="S492" s="486"/>
    </row>
    <row r="493" hidden="1" customHeight="1" spans="19:19">
      <c r="S493" s="486"/>
    </row>
    <row r="494" hidden="1" customHeight="1" spans="19:19">
      <c r="S494" s="486"/>
    </row>
    <row r="495" hidden="1" customHeight="1" spans="19:19">
      <c r="S495" s="486"/>
    </row>
    <row r="496" hidden="1" customHeight="1" spans="19:19">
      <c r="S496" s="486"/>
    </row>
    <row r="497" hidden="1" customHeight="1" spans="19:19">
      <c r="S497" s="486"/>
    </row>
    <row r="498" hidden="1" customHeight="1" spans="19:19">
      <c r="S498" s="486"/>
    </row>
    <row r="499" hidden="1" customHeight="1" spans="19:19">
      <c r="S499" s="486"/>
    </row>
    <row r="500" hidden="1" customHeight="1" spans="19:19">
      <c r="S500" s="486"/>
    </row>
    <row r="501" hidden="1" customHeight="1" spans="19:19">
      <c r="S501" s="486"/>
    </row>
    <row r="502" hidden="1" customHeight="1" spans="19:19">
      <c r="S502" s="486"/>
    </row>
    <row r="503" hidden="1" customHeight="1" spans="19:19">
      <c r="S503" s="486"/>
    </row>
    <row r="504" hidden="1" customHeight="1" spans="19:19">
      <c r="S504" s="486"/>
    </row>
    <row r="505" hidden="1" customHeight="1" spans="19:19">
      <c r="S505" s="486"/>
    </row>
    <row r="506" hidden="1" customHeight="1" spans="19:19">
      <c r="S506" s="486"/>
    </row>
    <row r="507" hidden="1" customHeight="1" spans="19:19">
      <c r="S507" s="486"/>
    </row>
    <row r="508" hidden="1" customHeight="1" spans="19:19">
      <c r="S508" s="486"/>
    </row>
    <row r="509" hidden="1" customHeight="1" spans="19:19">
      <c r="S509" s="486"/>
    </row>
    <row r="510" hidden="1" customHeight="1" spans="19:19">
      <c r="S510" s="486"/>
    </row>
    <row r="511" hidden="1" customHeight="1" spans="19:19">
      <c r="S511" s="486"/>
    </row>
    <row r="512" hidden="1" customHeight="1" spans="19:19">
      <c r="S512" s="486"/>
    </row>
    <row r="513" hidden="1" customHeight="1" spans="19:19">
      <c r="S513" s="486"/>
    </row>
    <row r="514" hidden="1" customHeight="1" spans="19:19">
      <c r="S514" s="486"/>
    </row>
    <row r="515" hidden="1" customHeight="1" spans="19:19">
      <c r="S515" s="486"/>
    </row>
    <row r="516" hidden="1" customHeight="1" spans="19:19">
      <c r="S516" s="486"/>
    </row>
    <row r="517" hidden="1" customHeight="1" spans="19:19">
      <c r="S517" s="486"/>
    </row>
    <row r="518" hidden="1" customHeight="1" spans="19:19">
      <c r="S518" s="486"/>
    </row>
    <row r="519" hidden="1" customHeight="1" spans="19:19">
      <c r="S519" s="486"/>
    </row>
    <row r="520" hidden="1" customHeight="1" spans="19:19">
      <c r="S520" s="486"/>
    </row>
    <row r="521" hidden="1" customHeight="1" spans="19:19">
      <c r="S521" s="486"/>
    </row>
    <row r="522" hidden="1" customHeight="1" spans="19:19">
      <c r="S522" s="486"/>
    </row>
    <row r="523" hidden="1" customHeight="1" spans="19:19">
      <c r="S523" s="486"/>
    </row>
    <row r="524" hidden="1" customHeight="1" spans="19:19">
      <c r="S524" s="486"/>
    </row>
    <row r="525" hidden="1" customHeight="1" spans="19:19">
      <c r="S525" s="486"/>
    </row>
    <row r="526" hidden="1" customHeight="1" spans="19:19">
      <c r="S526" s="486"/>
    </row>
    <row r="527" hidden="1" customHeight="1" spans="19:19">
      <c r="S527" s="486"/>
    </row>
    <row r="528" hidden="1" customHeight="1" spans="19:19">
      <c r="S528" s="486"/>
    </row>
    <row r="529" hidden="1" customHeight="1" spans="19:19">
      <c r="S529" s="486"/>
    </row>
    <row r="530" hidden="1" customHeight="1" spans="19:19">
      <c r="S530" s="486"/>
    </row>
    <row r="531" hidden="1" customHeight="1" spans="19:19">
      <c r="S531" s="486"/>
    </row>
    <row r="532" hidden="1" customHeight="1" spans="19:19">
      <c r="S532" s="486"/>
    </row>
    <row r="533" hidden="1" customHeight="1" spans="19:19">
      <c r="S533" s="486"/>
    </row>
    <row r="534" hidden="1" customHeight="1" spans="19:19">
      <c r="S534" s="486"/>
    </row>
    <row r="535" hidden="1" customHeight="1" spans="19:19">
      <c r="S535" s="486"/>
    </row>
    <row r="536" hidden="1" customHeight="1" spans="19:19">
      <c r="S536" s="486"/>
    </row>
    <row r="537" hidden="1" customHeight="1" spans="19:19">
      <c r="S537" s="486"/>
    </row>
    <row r="538" hidden="1" customHeight="1" spans="19:19">
      <c r="S538" s="486"/>
    </row>
    <row r="539" hidden="1" customHeight="1" spans="19:19">
      <c r="S539" s="486"/>
    </row>
    <row r="540" hidden="1" customHeight="1" spans="19:19">
      <c r="S540" s="486"/>
    </row>
    <row r="541" hidden="1" customHeight="1" spans="19:19">
      <c r="S541" s="486"/>
    </row>
    <row r="542" hidden="1" customHeight="1" spans="19:19">
      <c r="S542" s="486"/>
    </row>
    <row r="543" hidden="1" customHeight="1" spans="19:19">
      <c r="S543" s="486"/>
    </row>
    <row r="544" hidden="1" customHeight="1" spans="19:19">
      <c r="S544" s="486"/>
    </row>
    <row r="545" hidden="1" customHeight="1" spans="19:19">
      <c r="S545" s="486"/>
    </row>
    <row r="546" hidden="1" customHeight="1" spans="19:19">
      <c r="S546" s="486"/>
    </row>
    <row r="547" hidden="1" customHeight="1" spans="19:19">
      <c r="S547" s="486"/>
    </row>
    <row r="548" hidden="1" customHeight="1" spans="19:19">
      <c r="S548" s="486"/>
    </row>
    <row r="549" hidden="1" customHeight="1" spans="19:19">
      <c r="S549" s="486"/>
    </row>
    <row r="550" hidden="1" customHeight="1" spans="19:19">
      <c r="S550" s="486"/>
    </row>
    <row r="551" hidden="1" customHeight="1" spans="19:19">
      <c r="S551" s="486"/>
    </row>
    <row r="552" hidden="1" customHeight="1" spans="19:19">
      <c r="S552" s="486"/>
    </row>
    <row r="553" hidden="1" customHeight="1" spans="19:19">
      <c r="S553" s="486"/>
    </row>
    <row r="554" hidden="1" customHeight="1" spans="19:19">
      <c r="S554" s="486"/>
    </row>
    <row r="555" hidden="1" customHeight="1" spans="19:19">
      <c r="S555" s="486"/>
    </row>
    <row r="556" hidden="1" customHeight="1" spans="19:19">
      <c r="S556" s="486"/>
    </row>
    <row r="557" hidden="1" customHeight="1" spans="19:19">
      <c r="S557" s="486"/>
    </row>
    <row r="558" hidden="1" customHeight="1" spans="19:19">
      <c r="S558" s="486"/>
    </row>
    <row r="559" hidden="1" customHeight="1" spans="19:19">
      <c r="S559" s="486"/>
    </row>
    <row r="560" hidden="1" customHeight="1" spans="19:19">
      <c r="S560" s="486"/>
    </row>
    <row r="561" hidden="1" customHeight="1" spans="19:19">
      <c r="S561" s="486"/>
    </row>
    <row r="562" hidden="1" customHeight="1" spans="19:19">
      <c r="S562" s="486"/>
    </row>
    <row r="563" hidden="1" customHeight="1" spans="19:19">
      <c r="S563" s="486"/>
    </row>
    <row r="564" hidden="1" customHeight="1" spans="19:19">
      <c r="S564" s="486"/>
    </row>
    <row r="565" hidden="1" customHeight="1" spans="19:19">
      <c r="S565" s="486"/>
    </row>
    <row r="566" hidden="1" customHeight="1" spans="19:19">
      <c r="S566" s="486"/>
    </row>
    <row r="567" hidden="1" customHeight="1" spans="19:19">
      <c r="S567" s="486"/>
    </row>
    <row r="568" hidden="1" customHeight="1" spans="19:19">
      <c r="S568" s="486"/>
    </row>
    <row r="569" hidden="1" customHeight="1" spans="19:19">
      <c r="S569" s="486"/>
    </row>
    <row r="570" hidden="1" customHeight="1" spans="19:19">
      <c r="S570" s="486"/>
    </row>
    <row r="571" hidden="1" customHeight="1" spans="19:19">
      <c r="S571" s="486"/>
    </row>
    <row r="572" hidden="1" customHeight="1" spans="19:19">
      <c r="S572" s="486"/>
    </row>
    <row r="573" hidden="1" customHeight="1" spans="19:19">
      <c r="S573" s="486"/>
    </row>
    <row r="574" hidden="1" customHeight="1" spans="19:19">
      <c r="S574" s="486"/>
    </row>
    <row r="575" hidden="1" customHeight="1" spans="19:19">
      <c r="S575" s="486"/>
    </row>
    <row r="576" hidden="1" customHeight="1" spans="19:19">
      <c r="S576" s="486"/>
    </row>
    <row r="577" hidden="1" customHeight="1" spans="19:19">
      <c r="S577" s="486"/>
    </row>
    <row r="578" hidden="1" customHeight="1" spans="19:19">
      <c r="S578" s="486"/>
    </row>
    <row r="579" hidden="1" customHeight="1" spans="19:19">
      <c r="S579" s="486"/>
    </row>
    <row r="580" hidden="1" customHeight="1" spans="19:19">
      <c r="S580" s="486"/>
    </row>
    <row r="581" hidden="1" customHeight="1" spans="19:19">
      <c r="S581" s="486"/>
    </row>
    <row r="582" hidden="1" customHeight="1" spans="19:19">
      <c r="S582" s="486"/>
    </row>
    <row r="583" hidden="1" customHeight="1" spans="19:19">
      <c r="S583" s="486"/>
    </row>
    <row r="584" hidden="1" customHeight="1" spans="19:19">
      <c r="S584" s="486"/>
    </row>
    <row r="585" hidden="1" customHeight="1" spans="19:19">
      <c r="S585" s="486"/>
    </row>
    <row r="586" hidden="1" customHeight="1" spans="19:19">
      <c r="S586" s="486"/>
    </row>
    <row r="587" hidden="1" customHeight="1" spans="19:19">
      <c r="S587" s="486"/>
    </row>
    <row r="588" hidden="1" customHeight="1" spans="19:19">
      <c r="S588" s="486"/>
    </row>
    <row r="589" hidden="1" customHeight="1" spans="19:19">
      <c r="S589" s="486"/>
    </row>
    <row r="590" hidden="1" customHeight="1" spans="19:19">
      <c r="S590" s="486"/>
    </row>
    <row r="591" hidden="1" customHeight="1" spans="19:19">
      <c r="S591" s="486"/>
    </row>
    <row r="592" hidden="1" customHeight="1" spans="19:19">
      <c r="S592" s="486"/>
    </row>
    <row r="593" hidden="1" customHeight="1" spans="19:19">
      <c r="S593" s="486"/>
    </row>
    <row r="594" hidden="1" customHeight="1" spans="19:19">
      <c r="S594" s="486"/>
    </row>
    <row r="595" hidden="1" customHeight="1" spans="19:19">
      <c r="S595" s="486"/>
    </row>
    <row r="596" hidden="1" customHeight="1" spans="19:19">
      <c r="S596" s="486"/>
    </row>
    <row r="597" hidden="1" customHeight="1" spans="19:19">
      <c r="S597" s="486"/>
    </row>
    <row r="598" hidden="1" customHeight="1" spans="19:19">
      <c r="S598" s="486"/>
    </row>
    <row r="599" hidden="1" customHeight="1" spans="19:19">
      <c r="S599" s="486"/>
    </row>
    <row r="600" hidden="1" customHeight="1" spans="19:19">
      <c r="S600" s="486"/>
    </row>
    <row r="601" hidden="1" customHeight="1" spans="19:19">
      <c r="S601" s="486"/>
    </row>
    <row r="602" hidden="1" customHeight="1" spans="19:19">
      <c r="S602" s="486"/>
    </row>
    <row r="603" hidden="1" customHeight="1" spans="19:19">
      <c r="S603" s="486"/>
    </row>
    <row r="604" hidden="1" customHeight="1" spans="19:19">
      <c r="S604" s="486"/>
    </row>
    <row r="605" hidden="1" customHeight="1" spans="19:19">
      <c r="S605" s="486"/>
    </row>
    <row r="606" hidden="1" customHeight="1" spans="19:19">
      <c r="S606" s="486"/>
    </row>
    <row r="607" hidden="1" customHeight="1" spans="19:19">
      <c r="S607" s="486"/>
    </row>
    <row r="608" hidden="1" customHeight="1" spans="19:19">
      <c r="S608" s="486"/>
    </row>
    <row r="609" hidden="1" customHeight="1" spans="19:19">
      <c r="S609" s="486"/>
    </row>
    <row r="610" hidden="1" customHeight="1" spans="19:19">
      <c r="S610" s="486"/>
    </row>
    <row r="611" hidden="1" customHeight="1" spans="19:19">
      <c r="S611" s="486"/>
    </row>
    <row r="612" hidden="1" customHeight="1" spans="19:19">
      <c r="S612" s="486"/>
    </row>
    <row r="613" hidden="1" customHeight="1" spans="19:19">
      <c r="S613" s="486"/>
    </row>
    <row r="614" hidden="1" customHeight="1" spans="19:19">
      <c r="S614" s="486"/>
    </row>
    <row r="615" hidden="1" customHeight="1" spans="19:19">
      <c r="S615" s="486"/>
    </row>
    <row r="616" hidden="1" customHeight="1" spans="19:19">
      <c r="S616" s="486"/>
    </row>
    <row r="617" hidden="1" customHeight="1" spans="19:19">
      <c r="S617" s="486"/>
    </row>
    <row r="618" hidden="1" customHeight="1" spans="19:19">
      <c r="S618" s="486"/>
    </row>
    <row r="619" hidden="1" customHeight="1" spans="19:19">
      <c r="S619" s="486"/>
    </row>
    <row r="620" hidden="1" customHeight="1" spans="19:19">
      <c r="S620" s="486"/>
    </row>
    <row r="621" hidden="1" customHeight="1" spans="19:19">
      <c r="S621" s="486"/>
    </row>
    <row r="622" hidden="1" customHeight="1" spans="19:19">
      <c r="S622" s="486"/>
    </row>
    <row r="623" hidden="1" customHeight="1" spans="19:19">
      <c r="S623" s="486"/>
    </row>
    <row r="624" hidden="1" customHeight="1" spans="19:19">
      <c r="S624" s="486"/>
    </row>
    <row r="625" hidden="1" customHeight="1" spans="19:19">
      <c r="S625" s="486"/>
    </row>
    <row r="626" hidden="1" customHeight="1" spans="19:19">
      <c r="S626" s="486"/>
    </row>
    <row r="627" hidden="1" customHeight="1" spans="19:19">
      <c r="S627" s="486"/>
    </row>
    <row r="628" hidden="1" customHeight="1" spans="19:19">
      <c r="S628" s="486"/>
    </row>
    <row r="629" hidden="1" customHeight="1" spans="19:19">
      <c r="S629" s="486"/>
    </row>
    <row r="630" hidden="1" customHeight="1" spans="19:19">
      <c r="S630" s="486"/>
    </row>
    <row r="631" hidden="1" customHeight="1" spans="19:19">
      <c r="S631" s="486"/>
    </row>
    <row r="632" hidden="1" customHeight="1" spans="19:19">
      <c r="S632" s="486"/>
    </row>
    <row r="633" hidden="1" customHeight="1" spans="19:19">
      <c r="S633" s="486"/>
    </row>
    <row r="634" hidden="1" customHeight="1" spans="19:19">
      <c r="S634" s="486"/>
    </row>
    <row r="635" hidden="1" customHeight="1" spans="19:19">
      <c r="S635" s="486"/>
    </row>
    <row r="636" hidden="1" customHeight="1" spans="19:19">
      <c r="S636" s="486"/>
    </row>
    <row r="637" hidden="1" customHeight="1" spans="19:19">
      <c r="S637" s="486"/>
    </row>
    <row r="638" hidden="1" customHeight="1" spans="19:19">
      <c r="S638" s="486"/>
    </row>
    <row r="639" hidden="1" customHeight="1" spans="19:19">
      <c r="S639" s="486"/>
    </row>
    <row r="640" hidden="1" customHeight="1" spans="19:19">
      <c r="S640" s="486"/>
    </row>
    <row r="641" hidden="1" customHeight="1" spans="19:19">
      <c r="S641" s="486"/>
    </row>
    <row r="642" hidden="1" customHeight="1" spans="19:19">
      <c r="S642" s="486"/>
    </row>
    <row r="643" hidden="1" customHeight="1" spans="19:19">
      <c r="S643" s="486"/>
    </row>
    <row r="644" hidden="1" customHeight="1" spans="19:19">
      <c r="S644" s="486"/>
    </row>
    <row r="645" hidden="1" customHeight="1" spans="19:19">
      <c r="S645" s="486"/>
    </row>
    <row r="646" hidden="1" customHeight="1" spans="19:19">
      <c r="S646" s="486"/>
    </row>
    <row r="647" hidden="1" customHeight="1" spans="19:19">
      <c r="S647" s="486"/>
    </row>
    <row r="648" hidden="1" customHeight="1" spans="19:19">
      <c r="S648" s="486"/>
    </row>
    <row r="649" hidden="1" customHeight="1" spans="19:19">
      <c r="S649" s="486"/>
    </row>
    <row r="650" hidden="1" customHeight="1" spans="19:19">
      <c r="S650" s="486"/>
    </row>
    <row r="651" hidden="1" customHeight="1" spans="19:19">
      <c r="S651" s="486"/>
    </row>
    <row r="652" hidden="1" customHeight="1" spans="19:19">
      <c r="S652" s="486"/>
    </row>
    <row r="653" hidden="1" customHeight="1" spans="19:19">
      <c r="S653" s="486"/>
    </row>
    <row r="654" hidden="1" customHeight="1" spans="19:19">
      <c r="S654" s="486"/>
    </row>
    <row r="655" hidden="1" customHeight="1" spans="19:19">
      <c r="S655" s="486"/>
    </row>
    <row r="656" hidden="1" customHeight="1" spans="19:19">
      <c r="S656" s="486"/>
    </row>
    <row r="657" hidden="1" customHeight="1" spans="19:19">
      <c r="S657" s="486"/>
    </row>
    <row r="658" hidden="1" customHeight="1" spans="19:19">
      <c r="S658" s="486"/>
    </row>
    <row r="659" hidden="1" customHeight="1" spans="19:19">
      <c r="S659" s="486"/>
    </row>
    <row r="660" hidden="1" customHeight="1" spans="19:19">
      <c r="S660" s="486"/>
    </row>
    <row r="661" hidden="1" customHeight="1" spans="19:19">
      <c r="S661" s="486"/>
    </row>
    <row r="662" hidden="1" customHeight="1" spans="19:19">
      <c r="S662" s="486"/>
    </row>
    <row r="663" hidden="1" customHeight="1" spans="19:19">
      <c r="S663" s="486"/>
    </row>
    <row r="664" hidden="1" customHeight="1" spans="19:19">
      <c r="S664" s="486"/>
    </row>
    <row r="665" hidden="1" customHeight="1" spans="19:19">
      <c r="S665" s="486"/>
    </row>
    <row r="666" hidden="1" customHeight="1" spans="19:19">
      <c r="S666" s="486"/>
    </row>
    <row r="667" hidden="1" customHeight="1" spans="19:19">
      <c r="S667" s="486"/>
    </row>
    <row r="668" hidden="1" customHeight="1" spans="19:19">
      <c r="S668" s="486"/>
    </row>
    <row r="669" hidden="1" customHeight="1" spans="19:19">
      <c r="S669" s="486"/>
    </row>
    <row r="670" hidden="1" customHeight="1" spans="19:19">
      <c r="S670" s="486"/>
    </row>
    <row r="671" hidden="1" customHeight="1" spans="19:19">
      <c r="S671" s="486"/>
    </row>
    <row r="672" hidden="1" customHeight="1" spans="19:19">
      <c r="S672" s="486"/>
    </row>
    <row r="673" hidden="1" customHeight="1" spans="19:19">
      <c r="S673" s="486"/>
    </row>
    <row r="674" hidden="1" customHeight="1" spans="19:19">
      <c r="S674" s="486"/>
    </row>
    <row r="675" hidden="1" customHeight="1" spans="19:19">
      <c r="S675" s="486"/>
    </row>
    <row r="676" hidden="1" customHeight="1" spans="19:19">
      <c r="S676" s="486"/>
    </row>
    <row r="677" hidden="1" customHeight="1" spans="19:19">
      <c r="S677" s="486"/>
    </row>
    <row r="678" hidden="1" customHeight="1" spans="19:19">
      <c r="S678" s="486"/>
    </row>
    <row r="679" hidden="1" customHeight="1" spans="19:19">
      <c r="S679" s="486"/>
    </row>
    <row r="680" hidden="1" customHeight="1" spans="19:19">
      <c r="S680" s="486"/>
    </row>
    <row r="681" hidden="1" customHeight="1" spans="19:19">
      <c r="S681" s="486"/>
    </row>
    <row r="682" hidden="1" customHeight="1" spans="19:19">
      <c r="S682" s="486"/>
    </row>
    <row r="683" hidden="1" customHeight="1" spans="19:19">
      <c r="S683" s="486"/>
    </row>
    <row r="684" hidden="1" customHeight="1" spans="19:19">
      <c r="S684" s="486"/>
    </row>
    <row r="685" hidden="1" customHeight="1" spans="19:19">
      <c r="S685" s="486"/>
    </row>
    <row r="686" hidden="1" customHeight="1" spans="19:19">
      <c r="S686" s="486"/>
    </row>
    <row r="687" hidden="1" customHeight="1" spans="19:19">
      <c r="S687" s="486"/>
    </row>
    <row r="688" hidden="1" customHeight="1" spans="19:19">
      <c r="S688" s="486"/>
    </row>
    <row r="689" hidden="1" customHeight="1" spans="19:19">
      <c r="S689" s="486"/>
    </row>
    <row r="690" hidden="1" customHeight="1" spans="19:19">
      <c r="S690" s="486"/>
    </row>
    <row r="691" hidden="1" customHeight="1" spans="19:19">
      <c r="S691" s="486"/>
    </row>
    <row r="692" hidden="1" customHeight="1" spans="19:19">
      <c r="S692" s="486"/>
    </row>
    <row r="693" hidden="1" customHeight="1" spans="19:19">
      <c r="S693" s="486"/>
    </row>
    <row r="694" hidden="1" customHeight="1" spans="19:19">
      <c r="S694" s="486"/>
    </row>
    <row r="695" hidden="1" customHeight="1" spans="19:19">
      <c r="S695" s="486"/>
    </row>
    <row r="696" hidden="1" customHeight="1" spans="19:19">
      <c r="S696" s="486"/>
    </row>
    <row r="697" hidden="1" customHeight="1" spans="19:19">
      <c r="S697" s="486"/>
    </row>
    <row r="698" hidden="1" customHeight="1" spans="19:19">
      <c r="S698" s="486"/>
    </row>
    <row r="699" hidden="1" customHeight="1" spans="19:19">
      <c r="S699" s="486"/>
    </row>
    <row r="700" hidden="1" customHeight="1" spans="19:19">
      <c r="S700" s="486"/>
    </row>
    <row r="701" hidden="1" customHeight="1" spans="19:19">
      <c r="S701" s="486"/>
    </row>
    <row r="702" hidden="1" customHeight="1" spans="19:19">
      <c r="S702" s="486"/>
    </row>
    <row r="703" hidden="1" customHeight="1" spans="19:19">
      <c r="S703" s="486"/>
    </row>
    <row r="704" hidden="1" customHeight="1" spans="19:19">
      <c r="S704" s="486"/>
    </row>
    <row r="705" hidden="1" customHeight="1" spans="19:19">
      <c r="S705" s="486"/>
    </row>
    <row r="706" hidden="1" customHeight="1" spans="19:19">
      <c r="S706" s="486"/>
    </row>
    <row r="707" hidden="1" customHeight="1" spans="19:19">
      <c r="S707" s="486"/>
    </row>
    <row r="708" hidden="1" customHeight="1" spans="19:19">
      <c r="S708" s="486"/>
    </row>
    <row r="709" hidden="1" customHeight="1" spans="19:19">
      <c r="S709" s="486"/>
    </row>
    <row r="710" hidden="1" customHeight="1" spans="19:19">
      <c r="S710" s="486"/>
    </row>
    <row r="711" hidden="1" customHeight="1" spans="19:19">
      <c r="S711" s="486"/>
    </row>
    <row r="712" hidden="1" customHeight="1" spans="19:19">
      <c r="S712" s="486"/>
    </row>
    <row r="713" hidden="1" customHeight="1" spans="19:19">
      <c r="S713" s="486"/>
    </row>
    <row r="714" hidden="1" customHeight="1" spans="19:19">
      <c r="S714" s="486"/>
    </row>
    <row r="715" hidden="1" customHeight="1" spans="19:19">
      <c r="S715" s="486"/>
    </row>
    <row r="716" hidden="1" customHeight="1" spans="19:19">
      <c r="S716" s="486"/>
    </row>
    <row r="717" hidden="1" customHeight="1" spans="19:19">
      <c r="S717" s="486"/>
    </row>
    <row r="718" hidden="1" customHeight="1" spans="19:19">
      <c r="S718" s="486"/>
    </row>
    <row r="719" hidden="1" customHeight="1" spans="19:19">
      <c r="S719" s="486"/>
    </row>
    <row r="720" hidden="1" customHeight="1" spans="19:19">
      <c r="S720" s="486"/>
    </row>
    <row r="721" hidden="1" customHeight="1" spans="19:19">
      <c r="S721" s="486"/>
    </row>
    <row r="722" hidden="1" customHeight="1" spans="19:19">
      <c r="S722" s="486"/>
    </row>
    <row r="723" hidden="1" customHeight="1" spans="19:19">
      <c r="S723" s="486"/>
    </row>
    <row r="724" hidden="1" customHeight="1" spans="19:19">
      <c r="S724" s="486"/>
    </row>
    <row r="725" hidden="1" customHeight="1" spans="19:19">
      <c r="S725" s="486"/>
    </row>
    <row r="726" hidden="1" customHeight="1" spans="19:19">
      <c r="S726" s="486"/>
    </row>
    <row r="727" hidden="1" customHeight="1" spans="19:19">
      <c r="S727" s="486"/>
    </row>
    <row r="728" hidden="1" customHeight="1" spans="19:19">
      <c r="S728" s="486"/>
    </row>
    <row r="729" hidden="1" customHeight="1" spans="19:19">
      <c r="S729" s="486"/>
    </row>
    <row r="730" hidden="1" customHeight="1" spans="19:19">
      <c r="S730" s="486"/>
    </row>
    <row r="731" hidden="1" customHeight="1" spans="19:19">
      <c r="S731" s="486"/>
    </row>
    <row r="732" hidden="1" customHeight="1" spans="19:19">
      <c r="S732" s="486"/>
    </row>
    <row r="733" hidden="1" customHeight="1" spans="19:19">
      <c r="S733" s="486"/>
    </row>
    <row r="734" hidden="1" customHeight="1" spans="19:19">
      <c r="S734" s="486"/>
    </row>
    <row r="735" hidden="1" customHeight="1" spans="19:19">
      <c r="S735" s="486"/>
    </row>
    <row r="736" hidden="1" customHeight="1" spans="19:19">
      <c r="S736" s="486"/>
    </row>
    <row r="737" hidden="1" customHeight="1" spans="19:19">
      <c r="S737" s="486"/>
    </row>
    <row r="738" hidden="1" customHeight="1" spans="19:19">
      <c r="S738" s="486"/>
    </row>
    <row r="739" hidden="1" customHeight="1" spans="19:19">
      <c r="S739" s="486"/>
    </row>
    <row r="740" hidden="1" customHeight="1" spans="19:19">
      <c r="S740" s="486"/>
    </row>
    <row r="741" hidden="1" customHeight="1" spans="19:19">
      <c r="S741" s="486"/>
    </row>
    <row r="742" hidden="1" customHeight="1" spans="19:19">
      <c r="S742" s="486"/>
    </row>
    <row r="743" hidden="1" customHeight="1" spans="19:19">
      <c r="S743" s="486"/>
    </row>
    <row r="744" hidden="1" customHeight="1" spans="19:19">
      <c r="S744" s="486"/>
    </row>
    <row r="745" hidden="1" customHeight="1" spans="19:19">
      <c r="S745" s="486"/>
    </row>
    <row r="746" hidden="1" customHeight="1" spans="19:19">
      <c r="S746" s="486"/>
    </row>
    <row r="747" hidden="1" customHeight="1" spans="19:19">
      <c r="S747" s="486"/>
    </row>
    <row r="748" hidden="1" customHeight="1" spans="19:19">
      <c r="S748" s="486"/>
    </row>
    <row r="749" hidden="1" customHeight="1" spans="19:19">
      <c r="S749" s="486"/>
    </row>
    <row r="750" hidden="1" customHeight="1" spans="19:19">
      <c r="S750" s="486"/>
    </row>
    <row r="751" hidden="1" customHeight="1" spans="19:19">
      <c r="S751" s="486"/>
    </row>
    <row r="752" hidden="1" customHeight="1" spans="19:19">
      <c r="S752" s="486"/>
    </row>
    <row r="753" hidden="1" customHeight="1" spans="19:19">
      <c r="S753" s="486"/>
    </row>
    <row r="754" hidden="1" customHeight="1" spans="19:19">
      <c r="S754" s="486"/>
    </row>
    <row r="755" hidden="1" customHeight="1" spans="19:19">
      <c r="S755" s="486"/>
    </row>
    <row r="756" hidden="1" customHeight="1" spans="19:19">
      <c r="S756" s="486"/>
    </row>
    <row r="757" hidden="1" customHeight="1" spans="19:19">
      <c r="S757" s="486"/>
    </row>
    <row r="758" hidden="1" customHeight="1" spans="19:19">
      <c r="S758" s="486"/>
    </row>
    <row r="759" hidden="1" customHeight="1" spans="19:19">
      <c r="S759" s="486"/>
    </row>
    <row r="760" hidden="1" customHeight="1" spans="19:19">
      <c r="S760" s="486"/>
    </row>
    <row r="761" hidden="1" customHeight="1" spans="19:19">
      <c r="S761" s="486"/>
    </row>
    <row r="762" hidden="1" customHeight="1" spans="19:19">
      <c r="S762" s="486"/>
    </row>
    <row r="763" hidden="1" customHeight="1" spans="19:19">
      <c r="S763" s="486"/>
    </row>
    <row r="764" hidden="1" customHeight="1" spans="19:19">
      <c r="S764" s="486"/>
    </row>
    <row r="765" hidden="1" customHeight="1" spans="19:19">
      <c r="S765" s="486"/>
    </row>
    <row r="766" hidden="1" customHeight="1" spans="19:19">
      <c r="S766" s="486"/>
    </row>
    <row r="767" hidden="1" customHeight="1" spans="19:19">
      <c r="S767" s="486"/>
    </row>
    <row r="768" hidden="1" customHeight="1" spans="19:19">
      <c r="S768" s="486"/>
    </row>
    <row r="769" hidden="1" customHeight="1" spans="19:19">
      <c r="S769" s="486"/>
    </row>
    <row r="770" hidden="1" customHeight="1" spans="19:19">
      <c r="S770" s="486"/>
    </row>
    <row r="771" hidden="1" customHeight="1" spans="19:19">
      <c r="S771" s="486"/>
    </row>
    <row r="772" hidden="1" customHeight="1" spans="19:19">
      <c r="S772" s="486"/>
    </row>
    <row r="773" hidden="1" customHeight="1" spans="19:19">
      <c r="S773" s="486"/>
    </row>
    <row r="774" hidden="1" customHeight="1" spans="19:19">
      <c r="S774" s="486"/>
    </row>
    <row r="775" hidden="1" customHeight="1" spans="19:19">
      <c r="S775" s="486"/>
    </row>
    <row r="776" hidden="1" customHeight="1" spans="19:19">
      <c r="S776" s="486"/>
    </row>
    <row r="777" hidden="1" customHeight="1" spans="19:19">
      <c r="S777" s="486"/>
    </row>
    <row r="778" hidden="1" customHeight="1" spans="19:19">
      <c r="S778" s="486"/>
    </row>
    <row r="779" hidden="1" customHeight="1" spans="19:19">
      <c r="S779" s="486"/>
    </row>
    <row r="780" hidden="1" customHeight="1" spans="19:19">
      <c r="S780" s="486"/>
    </row>
    <row r="781" hidden="1" customHeight="1" spans="19:19">
      <c r="S781" s="486"/>
    </row>
    <row r="782" hidden="1" customHeight="1" spans="19:19">
      <c r="S782" s="486"/>
    </row>
    <row r="783" hidden="1" customHeight="1" spans="19:19">
      <c r="S783" s="486"/>
    </row>
    <row r="784" hidden="1" customHeight="1" spans="19:19">
      <c r="S784" s="486"/>
    </row>
    <row r="785" hidden="1" customHeight="1" spans="19:19">
      <c r="S785" s="486"/>
    </row>
    <row r="786" hidden="1" customHeight="1" spans="19:19">
      <c r="S786" s="486"/>
    </row>
    <row r="787" hidden="1" customHeight="1" spans="19:19">
      <c r="S787" s="486"/>
    </row>
    <row r="788" hidden="1" customHeight="1" spans="19:19">
      <c r="S788" s="486"/>
    </row>
    <row r="789" hidden="1" customHeight="1" spans="19:19">
      <c r="S789" s="486"/>
    </row>
    <row r="790" hidden="1" customHeight="1" spans="19:19">
      <c r="S790" s="486"/>
    </row>
    <row r="791" hidden="1" customHeight="1" spans="19:19">
      <c r="S791" s="486"/>
    </row>
    <row r="792" hidden="1" customHeight="1" spans="19:19">
      <c r="S792" s="486"/>
    </row>
    <row r="793" hidden="1" customHeight="1" spans="19:19">
      <c r="S793" s="486"/>
    </row>
    <row r="794" hidden="1" customHeight="1" spans="19:19">
      <c r="S794" s="486"/>
    </row>
    <row r="795" hidden="1" customHeight="1" spans="19:19">
      <c r="S795" s="486"/>
    </row>
    <row r="796" hidden="1" customHeight="1" spans="19:19">
      <c r="S796" s="486"/>
    </row>
    <row r="797" hidden="1" customHeight="1" spans="19:19">
      <c r="S797" s="486"/>
    </row>
    <row r="798" hidden="1" customHeight="1" spans="19:19">
      <c r="S798" s="486"/>
    </row>
    <row r="799" hidden="1" customHeight="1" spans="19:19">
      <c r="S799" s="486"/>
    </row>
    <row r="800" hidden="1" customHeight="1" spans="19:19">
      <c r="S800" s="486"/>
    </row>
    <row r="801" hidden="1" customHeight="1" spans="19:19">
      <c r="S801" s="486"/>
    </row>
    <row r="802" hidden="1" customHeight="1" spans="19:19">
      <c r="S802" s="486"/>
    </row>
    <row r="803" hidden="1" customHeight="1" spans="19:19">
      <c r="S803" s="486"/>
    </row>
    <row r="804" hidden="1" customHeight="1" spans="19:19">
      <c r="S804" s="486"/>
    </row>
    <row r="805" hidden="1" customHeight="1" spans="19:19">
      <c r="S805" s="486"/>
    </row>
    <row r="806" hidden="1" customHeight="1" spans="19:19">
      <c r="S806" s="486"/>
    </row>
    <row r="807" hidden="1" customHeight="1" spans="19:19">
      <c r="S807" s="486"/>
    </row>
    <row r="808" hidden="1" customHeight="1" spans="19:19">
      <c r="S808" s="486"/>
    </row>
    <row r="809" hidden="1" customHeight="1" spans="19:19">
      <c r="S809" s="486"/>
    </row>
    <row r="810" hidden="1" customHeight="1" spans="19:19">
      <c r="S810" s="486"/>
    </row>
    <row r="811" hidden="1" customHeight="1" spans="19:19">
      <c r="S811" s="486"/>
    </row>
    <row r="812" hidden="1" customHeight="1" spans="19:19">
      <c r="S812" s="486"/>
    </row>
    <row r="813" hidden="1" customHeight="1" spans="19:19">
      <c r="S813" s="486"/>
    </row>
    <row r="814" hidden="1" customHeight="1" spans="19:19">
      <c r="S814" s="486"/>
    </row>
    <row r="815" hidden="1" customHeight="1" spans="19:19">
      <c r="S815" s="486"/>
    </row>
    <row r="816" hidden="1" customHeight="1" spans="19:19">
      <c r="S816" s="486"/>
    </row>
    <row r="817" hidden="1" customHeight="1" spans="19:19">
      <c r="S817" s="486"/>
    </row>
    <row r="818" hidden="1" customHeight="1" spans="19:19">
      <c r="S818" s="486"/>
    </row>
    <row r="819" hidden="1" customHeight="1" spans="19:19">
      <c r="S819" s="486"/>
    </row>
    <row r="820" hidden="1" customHeight="1" spans="19:19">
      <c r="S820" s="486"/>
    </row>
    <row r="821" hidden="1" customHeight="1" spans="19:19">
      <c r="S821" s="486"/>
    </row>
    <row r="822" hidden="1" customHeight="1" spans="19:19">
      <c r="S822" s="486"/>
    </row>
    <row r="823" hidden="1" customHeight="1" spans="19:19">
      <c r="S823" s="486"/>
    </row>
    <row r="824" hidden="1" customHeight="1" spans="19:19">
      <c r="S824" s="486"/>
    </row>
    <row r="825" hidden="1" customHeight="1" spans="19:19">
      <c r="S825" s="486"/>
    </row>
    <row r="826" hidden="1" customHeight="1" spans="19:19">
      <c r="S826" s="486"/>
    </row>
    <row r="827" hidden="1" customHeight="1" spans="19:19">
      <c r="S827" s="486"/>
    </row>
    <row r="828" hidden="1" customHeight="1" spans="19:19">
      <c r="S828" s="486"/>
    </row>
    <row r="829" hidden="1" customHeight="1" spans="19:19">
      <c r="S829" s="486"/>
    </row>
    <row r="830" hidden="1" customHeight="1" spans="19:19">
      <c r="S830" s="486"/>
    </row>
    <row r="831" hidden="1" customHeight="1" spans="19:19">
      <c r="S831" s="486"/>
    </row>
    <row r="832" hidden="1" customHeight="1" spans="19:19">
      <c r="S832" s="486"/>
    </row>
    <row r="833" hidden="1" customHeight="1" spans="19:19">
      <c r="S833" s="486"/>
    </row>
    <row r="834" hidden="1" customHeight="1" spans="19:19">
      <c r="S834" s="486"/>
    </row>
    <row r="835" hidden="1" customHeight="1" spans="19:19">
      <c r="S835" s="486"/>
    </row>
    <row r="836" hidden="1" customHeight="1" spans="19:19">
      <c r="S836" s="486"/>
    </row>
    <row r="837" hidden="1" customHeight="1" spans="19:19">
      <c r="S837" s="486"/>
    </row>
    <row r="838" hidden="1" customHeight="1" spans="19:19">
      <c r="S838" s="486"/>
    </row>
    <row r="839" hidden="1" customHeight="1" spans="19:19">
      <c r="S839" s="486"/>
    </row>
    <row r="840" hidden="1" customHeight="1" spans="19:19">
      <c r="S840" s="486"/>
    </row>
    <row r="841" hidden="1" customHeight="1" spans="19:19">
      <c r="S841" s="486"/>
    </row>
    <row r="842" hidden="1" customHeight="1" spans="19:19">
      <c r="S842" s="486"/>
    </row>
    <row r="843" hidden="1" customHeight="1" spans="19:19">
      <c r="S843" s="486"/>
    </row>
    <row r="844" hidden="1" customHeight="1" spans="19:19">
      <c r="S844" s="486"/>
    </row>
    <row r="845" hidden="1" customHeight="1" spans="19:19">
      <c r="S845" s="486"/>
    </row>
    <row r="846" hidden="1" customHeight="1" spans="19:19">
      <c r="S846" s="486"/>
    </row>
    <row r="847" hidden="1" customHeight="1" spans="19:19">
      <c r="S847" s="486"/>
    </row>
    <row r="848" hidden="1" customHeight="1" spans="19:19">
      <c r="S848" s="486"/>
    </row>
    <row r="849" hidden="1" customHeight="1" spans="19:19">
      <c r="S849" s="486"/>
    </row>
    <row r="850" hidden="1" customHeight="1" spans="19:19">
      <c r="S850" s="486"/>
    </row>
    <row r="851" hidden="1" customHeight="1" spans="19:19">
      <c r="S851" s="486"/>
    </row>
    <row r="852" hidden="1" customHeight="1" spans="19:19">
      <c r="S852" s="486"/>
    </row>
    <row r="853" hidden="1" customHeight="1" spans="19:19">
      <c r="S853" s="486"/>
    </row>
    <row r="854" hidden="1" customHeight="1" spans="19:19">
      <c r="S854" s="486"/>
    </row>
    <row r="855" hidden="1" customHeight="1" spans="19:19">
      <c r="S855" s="486"/>
    </row>
    <row r="856" hidden="1" customHeight="1" spans="19:19">
      <c r="S856" s="486"/>
    </row>
    <row r="857" hidden="1" customHeight="1" spans="19:19">
      <c r="S857" s="486"/>
    </row>
    <row r="858" hidden="1" customHeight="1" spans="19:19">
      <c r="S858" s="486"/>
    </row>
    <row r="859" hidden="1" customHeight="1" spans="19:19">
      <c r="S859" s="486"/>
    </row>
    <row r="860" hidden="1" customHeight="1" spans="19:19">
      <c r="S860" s="486"/>
    </row>
    <row r="861" hidden="1" customHeight="1" spans="19:19">
      <c r="S861" s="486"/>
    </row>
    <row r="862" hidden="1" customHeight="1" spans="19:19">
      <c r="S862" s="486"/>
    </row>
    <row r="863" hidden="1" customHeight="1" spans="19:19">
      <c r="S863" s="486"/>
    </row>
    <row r="864" hidden="1" customHeight="1" spans="19:19">
      <c r="S864" s="486"/>
    </row>
    <row r="865" hidden="1" customHeight="1" spans="19:19">
      <c r="S865" s="486"/>
    </row>
    <row r="866" hidden="1" customHeight="1" spans="19:19">
      <c r="S866" s="486"/>
    </row>
    <row r="867" hidden="1" customHeight="1" spans="19:19">
      <c r="S867" s="486"/>
    </row>
    <row r="868" hidden="1" customHeight="1" spans="19:19">
      <c r="S868" s="486"/>
    </row>
    <row r="869" hidden="1" customHeight="1" spans="19:19">
      <c r="S869" s="486"/>
    </row>
    <row r="870" hidden="1" customHeight="1" spans="19:19">
      <c r="S870" s="486"/>
    </row>
    <row r="871" hidden="1" customHeight="1" spans="19:19">
      <c r="S871" s="486"/>
    </row>
    <row r="872" hidden="1" customHeight="1" spans="19:19">
      <c r="S872" s="486"/>
    </row>
    <row r="873" hidden="1" customHeight="1" spans="19:19">
      <c r="S873" s="486"/>
    </row>
    <row r="874" hidden="1" customHeight="1" spans="19:19">
      <c r="S874" s="486"/>
    </row>
    <row r="875" hidden="1" customHeight="1" spans="19:19">
      <c r="S875" s="486"/>
    </row>
    <row r="876" hidden="1" customHeight="1" spans="19:19">
      <c r="S876" s="486"/>
    </row>
    <row r="877" hidden="1" customHeight="1" spans="19:19">
      <c r="S877" s="486"/>
    </row>
    <row r="878" hidden="1" customHeight="1" spans="19:19">
      <c r="S878" s="486"/>
    </row>
    <row r="879" hidden="1" customHeight="1" spans="19:19">
      <c r="S879" s="486"/>
    </row>
    <row r="880" hidden="1" customHeight="1" spans="19:19">
      <c r="S880" s="486"/>
    </row>
    <row r="881" hidden="1" customHeight="1" spans="19:19">
      <c r="S881" s="486"/>
    </row>
    <row r="882" hidden="1" customHeight="1" spans="19:19">
      <c r="S882" s="486"/>
    </row>
    <row r="883" hidden="1" customHeight="1" spans="19:19">
      <c r="S883" s="486"/>
    </row>
    <row r="884" hidden="1" customHeight="1" spans="19:19">
      <c r="S884" s="486"/>
    </row>
    <row r="885" hidden="1" customHeight="1" spans="19:19">
      <c r="S885" s="486"/>
    </row>
    <row r="886" hidden="1" customHeight="1" spans="19:19">
      <c r="S886" s="486"/>
    </row>
    <row r="887" hidden="1" customHeight="1" spans="19:19">
      <c r="S887" s="486"/>
    </row>
    <row r="888" hidden="1" customHeight="1" spans="19:19">
      <c r="S888" s="486"/>
    </row>
    <row r="889" hidden="1" customHeight="1" spans="19:19">
      <c r="S889" s="486"/>
    </row>
    <row r="890" hidden="1" customHeight="1" spans="19:19">
      <c r="S890" s="486"/>
    </row>
    <row r="891" hidden="1" customHeight="1" spans="19:19">
      <c r="S891" s="486"/>
    </row>
    <row r="892" hidden="1" customHeight="1" spans="19:19">
      <c r="S892" s="486"/>
    </row>
    <row r="893" hidden="1" customHeight="1" spans="19:19">
      <c r="S893" s="486"/>
    </row>
    <row r="894" hidden="1" customHeight="1" spans="19:19">
      <c r="S894" s="486"/>
    </row>
    <row r="895" hidden="1" customHeight="1" spans="19:19">
      <c r="S895" s="486"/>
    </row>
    <row r="896" hidden="1" customHeight="1" spans="19:19">
      <c r="S896" s="486"/>
    </row>
    <row r="897" hidden="1" customHeight="1" spans="19:19">
      <c r="S897" s="486"/>
    </row>
    <row r="898" hidden="1" customHeight="1" spans="19:19">
      <c r="S898" s="486"/>
    </row>
    <row r="899" hidden="1" customHeight="1" spans="19:19">
      <c r="S899" s="486"/>
    </row>
    <row r="900" hidden="1" customHeight="1" spans="19:19">
      <c r="S900" s="486"/>
    </row>
    <row r="901" hidden="1" customHeight="1" spans="19:19">
      <c r="S901" s="486"/>
    </row>
    <row r="902" hidden="1" customHeight="1" spans="19:19">
      <c r="S902" s="486"/>
    </row>
    <row r="903" hidden="1" customHeight="1" spans="19:19">
      <c r="S903" s="486"/>
    </row>
    <row r="904" hidden="1" customHeight="1" spans="19:19">
      <c r="S904" s="486"/>
    </row>
    <row r="905" hidden="1" customHeight="1" spans="19:19">
      <c r="S905" s="486"/>
    </row>
    <row r="906" hidden="1" customHeight="1" spans="19:19">
      <c r="S906" s="486"/>
    </row>
    <row r="907" hidden="1" customHeight="1" spans="19:19">
      <c r="S907" s="486"/>
    </row>
    <row r="908" hidden="1" customHeight="1" spans="19:19">
      <c r="S908" s="486"/>
    </row>
    <row r="909" hidden="1" customHeight="1" spans="19:19">
      <c r="S909" s="486"/>
    </row>
    <row r="910" hidden="1" customHeight="1" spans="19:19">
      <c r="S910" s="486"/>
    </row>
    <row r="911" hidden="1" customHeight="1" spans="19:19">
      <c r="S911" s="486"/>
    </row>
    <row r="912" hidden="1" customHeight="1" spans="19:19">
      <c r="S912" s="486"/>
    </row>
    <row r="913" hidden="1" customHeight="1" spans="19:19">
      <c r="S913" s="486"/>
    </row>
    <row r="914" hidden="1" customHeight="1" spans="19:19">
      <c r="S914" s="486"/>
    </row>
    <row r="915" hidden="1" customHeight="1" spans="19:19">
      <c r="S915" s="486"/>
    </row>
    <row r="916" hidden="1" customHeight="1" spans="19:19">
      <c r="S916" s="486"/>
    </row>
    <row r="917" hidden="1" customHeight="1" spans="19:19">
      <c r="S917" s="486"/>
    </row>
    <row r="918" hidden="1" customHeight="1" spans="19:19">
      <c r="S918" s="486"/>
    </row>
    <row r="919" hidden="1" customHeight="1" spans="19:19">
      <c r="S919" s="486"/>
    </row>
    <row r="920" hidden="1" customHeight="1" spans="19:19">
      <c r="S920" s="486"/>
    </row>
    <row r="921" hidden="1" customHeight="1" spans="19:19">
      <c r="S921" s="486"/>
    </row>
    <row r="922" hidden="1" customHeight="1" spans="19:19">
      <c r="S922" s="486"/>
    </row>
    <row r="923" hidden="1" customHeight="1" spans="19:19">
      <c r="S923" s="486"/>
    </row>
    <row r="924" hidden="1" customHeight="1" spans="19:19">
      <c r="S924" s="486"/>
    </row>
    <row r="925" hidden="1" customHeight="1" spans="19:19">
      <c r="S925" s="486"/>
    </row>
    <row r="926" hidden="1" customHeight="1" spans="19:19">
      <c r="S926" s="486"/>
    </row>
    <row r="927" hidden="1" customHeight="1" spans="19:19">
      <c r="S927" s="486"/>
    </row>
    <row r="928" hidden="1" customHeight="1" spans="19:19">
      <c r="S928" s="486"/>
    </row>
    <row r="929" hidden="1" customHeight="1" spans="19:19">
      <c r="S929" s="486"/>
    </row>
    <row r="930" hidden="1" customHeight="1" spans="19:19">
      <c r="S930" s="486"/>
    </row>
    <row r="931" hidden="1" customHeight="1" spans="19:19">
      <c r="S931" s="486"/>
    </row>
    <row r="932" hidden="1" customHeight="1" spans="19:19">
      <c r="S932" s="486"/>
    </row>
    <row r="933" hidden="1" customHeight="1" spans="19:19">
      <c r="S933" s="486"/>
    </row>
    <row r="934" hidden="1" customHeight="1" spans="19:19">
      <c r="S934" s="486"/>
    </row>
    <row r="935" hidden="1" customHeight="1" spans="19:19">
      <c r="S935" s="486"/>
    </row>
    <row r="936" hidden="1" customHeight="1" spans="19:19">
      <c r="S936" s="486"/>
    </row>
    <row r="937" hidden="1" customHeight="1" spans="19:19">
      <c r="S937" s="486"/>
    </row>
    <row r="938" hidden="1" customHeight="1" spans="19:19">
      <c r="S938" s="486"/>
    </row>
    <row r="939" hidden="1" customHeight="1" spans="19:19">
      <c r="S939" s="486"/>
    </row>
    <row r="940" hidden="1" customHeight="1" spans="19:19">
      <c r="S940" s="486"/>
    </row>
    <row r="941" hidden="1" customHeight="1" spans="19:19">
      <c r="S941" s="486"/>
    </row>
    <row r="942" hidden="1" customHeight="1" spans="19:19">
      <c r="S942" s="486"/>
    </row>
    <row r="943" hidden="1" customHeight="1" spans="19:19">
      <c r="S943" s="486"/>
    </row>
    <row r="944" hidden="1" customHeight="1" spans="19:19">
      <c r="S944" s="486"/>
    </row>
    <row r="945" hidden="1" customHeight="1" spans="19:19">
      <c r="S945" s="486"/>
    </row>
    <row r="946" hidden="1" customHeight="1" spans="19:19">
      <c r="S946" s="486"/>
    </row>
    <row r="947" hidden="1" customHeight="1" spans="19:19">
      <c r="S947" s="486"/>
    </row>
    <row r="948" hidden="1" customHeight="1" spans="19:19">
      <c r="S948" s="486"/>
    </row>
    <row r="949" hidden="1" customHeight="1" spans="19:19">
      <c r="S949" s="486"/>
    </row>
    <row r="950" hidden="1" customHeight="1" spans="19:19">
      <c r="S950" s="486"/>
    </row>
    <row r="951" hidden="1" customHeight="1" spans="19:19">
      <c r="S951" s="486"/>
    </row>
    <row r="952" hidden="1" customHeight="1" spans="19:19">
      <c r="S952" s="486"/>
    </row>
    <row r="953" hidden="1" customHeight="1" spans="19:19">
      <c r="S953" s="486"/>
    </row>
    <row r="954" hidden="1" customHeight="1" spans="19:19">
      <c r="S954" s="486"/>
    </row>
    <row r="955" hidden="1" customHeight="1" spans="19:19">
      <c r="S955" s="486"/>
    </row>
    <row r="956" hidden="1" customHeight="1" spans="19:19">
      <c r="S956" s="486"/>
    </row>
    <row r="957" hidden="1" customHeight="1" spans="19:19">
      <c r="S957" s="486"/>
    </row>
    <row r="958" hidden="1" customHeight="1" spans="19:19">
      <c r="S958" s="486"/>
    </row>
    <row r="959" hidden="1" customHeight="1" spans="19:19">
      <c r="S959" s="486"/>
    </row>
    <row r="960" hidden="1" customHeight="1" spans="19:19">
      <c r="S960" s="486"/>
    </row>
    <row r="961" hidden="1" customHeight="1" spans="19:19">
      <c r="S961" s="486"/>
    </row>
    <row r="962" hidden="1" customHeight="1" spans="19:19">
      <c r="S962" s="486"/>
    </row>
    <row r="963" hidden="1" customHeight="1" spans="19:19">
      <c r="S963" s="486"/>
    </row>
    <row r="964" hidden="1" customHeight="1" spans="19:19">
      <c r="S964" s="486"/>
    </row>
    <row r="965" hidden="1" customHeight="1" spans="19:19">
      <c r="S965" s="486"/>
    </row>
    <row r="966" hidden="1" customHeight="1" spans="19:19">
      <c r="S966" s="486"/>
    </row>
    <row r="967" hidden="1" customHeight="1" spans="19:19">
      <c r="S967" s="486"/>
    </row>
    <row r="968" hidden="1" customHeight="1" spans="19:19">
      <c r="S968" s="486"/>
    </row>
    <row r="969" hidden="1" customHeight="1" spans="19:19">
      <c r="S969" s="486"/>
    </row>
    <row r="970" hidden="1" customHeight="1" spans="19:19">
      <c r="S970" s="486"/>
    </row>
    <row r="971" hidden="1" customHeight="1" spans="19:19">
      <c r="S971" s="486"/>
    </row>
    <row r="972" hidden="1" customHeight="1" spans="19:19">
      <c r="S972" s="486"/>
    </row>
    <row r="973" hidden="1" customHeight="1" spans="19:19">
      <c r="S973" s="486"/>
    </row>
    <row r="974" hidden="1" customHeight="1" spans="19:19">
      <c r="S974" s="486"/>
    </row>
    <row r="975" hidden="1" customHeight="1" spans="19:19">
      <c r="S975" s="486"/>
    </row>
    <row r="976" hidden="1" customHeight="1" spans="19:19">
      <c r="S976" s="486"/>
    </row>
    <row r="977" hidden="1" customHeight="1" spans="19:19">
      <c r="S977" s="486"/>
    </row>
    <row r="978" hidden="1" customHeight="1" spans="19:19">
      <c r="S978" s="486"/>
    </row>
    <row r="979" hidden="1" customHeight="1" spans="19:19">
      <c r="S979" s="486"/>
    </row>
    <row r="980" hidden="1" customHeight="1" spans="19:19">
      <c r="S980" s="486"/>
    </row>
    <row r="981" hidden="1" customHeight="1" spans="19:19">
      <c r="S981" s="486"/>
    </row>
    <row r="982" hidden="1" customHeight="1" spans="19:19">
      <c r="S982" s="486"/>
    </row>
    <row r="983" hidden="1" customHeight="1" spans="19:19">
      <c r="S983" s="486"/>
    </row>
    <row r="984" hidden="1" customHeight="1" spans="19:19">
      <c r="S984" s="486"/>
    </row>
    <row r="985" hidden="1" customHeight="1" spans="19:19">
      <c r="S985" s="486"/>
    </row>
    <row r="986" hidden="1" customHeight="1" spans="19:19">
      <c r="S986" s="486"/>
    </row>
    <row r="987" hidden="1" customHeight="1" spans="19:19">
      <c r="S987" s="486"/>
    </row>
    <row r="988" hidden="1" customHeight="1" spans="19:19">
      <c r="S988" s="486"/>
    </row>
    <row r="989" hidden="1" customHeight="1" spans="19:19">
      <c r="S989" s="486"/>
    </row>
    <row r="990" hidden="1" customHeight="1" spans="19:19">
      <c r="S990" s="486"/>
    </row>
    <row r="991" hidden="1" customHeight="1" spans="19:19">
      <c r="S991" s="486"/>
    </row>
    <row r="992" hidden="1" customHeight="1" spans="19:19">
      <c r="S992" s="486"/>
    </row>
    <row r="993" hidden="1" customHeight="1" spans="19:19">
      <c r="S993" s="486"/>
    </row>
    <row r="994" hidden="1" customHeight="1" spans="19:19">
      <c r="S994" s="486"/>
    </row>
    <row r="995" hidden="1" customHeight="1" spans="19:19">
      <c r="S995" s="486"/>
    </row>
    <row r="996" hidden="1" customHeight="1" spans="19:19">
      <c r="S996" s="486"/>
    </row>
    <row r="997" hidden="1" customHeight="1" spans="19:19">
      <c r="S997" s="486"/>
    </row>
    <row r="998" hidden="1" customHeight="1" spans="19:19">
      <c r="S998" s="486"/>
    </row>
    <row r="999" hidden="1" customHeight="1" spans="19:19">
      <c r="S999" s="486"/>
    </row>
    <row r="1000" hidden="1" customHeight="1" spans="19:19">
      <c r="S1000" s="486"/>
    </row>
    <row r="1001" hidden="1" customHeight="1" spans="19:19">
      <c r="S1001" s="486"/>
    </row>
    <row r="1002" hidden="1" customHeight="1" spans="19:19">
      <c r="S1002" s="486"/>
    </row>
    <row r="1003" hidden="1" customHeight="1" spans="19:19">
      <c r="S1003" s="486"/>
    </row>
    <row r="1004" hidden="1" customHeight="1" spans="19:19">
      <c r="S1004" s="486"/>
    </row>
    <row r="1005" hidden="1" customHeight="1" spans="19:19">
      <c r="S1005" s="486"/>
    </row>
    <row r="1006" hidden="1" customHeight="1" spans="19:19">
      <c r="S1006" s="486"/>
    </row>
    <row r="1007" hidden="1" customHeight="1" spans="19:19">
      <c r="S1007" s="486"/>
    </row>
    <row r="1008" hidden="1" customHeight="1" spans="19:19">
      <c r="S1008" s="486"/>
    </row>
    <row r="1009" hidden="1" customHeight="1" spans="19:19">
      <c r="S1009" s="486"/>
    </row>
    <row r="1010" hidden="1" customHeight="1" spans="19:19">
      <c r="S1010" s="486"/>
    </row>
    <row r="1011" hidden="1" customHeight="1" spans="19:19">
      <c r="S1011" s="486"/>
    </row>
    <row r="1012" hidden="1" customHeight="1" spans="19:19">
      <c r="S1012" s="486"/>
    </row>
    <row r="1013" hidden="1" customHeight="1" spans="19:19">
      <c r="S1013" s="486"/>
    </row>
    <row r="1014" hidden="1" customHeight="1" spans="19:19">
      <c r="S1014" s="486"/>
    </row>
    <row r="1015" hidden="1" customHeight="1" spans="19:19">
      <c r="S1015" s="486"/>
    </row>
    <row r="1016" hidden="1" customHeight="1" spans="19:19">
      <c r="S1016" s="486"/>
    </row>
    <row r="1017" hidden="1" customHeight="1" spans="19:19">
      <c r="S1017" s="486"/>
    </row>
    <row r="1018" hidden="1" customHeight="1" spans="19:19">
      <c r="S1018" s="486"/>
    </row>
    <row r="1019" hidden="1" customHeight="1" spans="19:19">
      <c r="S1019" s="486"/>
    </row>
    <row r="1020" hidden="1" customHeight="1" spans="19:19">
      <c r="S1020" s="486"/>
    </row>
    <row r="1021" hidden="1" customHeight="1" spans="19:19">
      <c r="S1021" s="486"/>
    </row>
    <row r="1022" hidden="1" customHeight="1" spans="19:19">
      <c r="S1022" s="486"/>
    </row>
    <row r="1023" hidden="1" customHeight="1" spans="19:19">
      <c r="S1023" s="486"/>
    </row>
    <row r="1024" hidden="1" customHeight="1" spans="19:19">
      <c r="S1024" s="486"/>
    </row>
    <row r="1025" hidden="1" customHeight="1" spans="19:19">
      <c r="S1025" s="486"/>
    </row>
    <row r="1026" hidden="1" customHeight="1" spans="19:19">
      <c r="S1026" s="486"/>
    </row>
    <row r="1027" hidden="1" customHeight="1" spans="19:19">
      <c r="S1027" s="486"/>
    </row>
    <row r="1028" hidden="1" customHeight="1" spans="19:19">
      <c r="S1028" s="486"/>
    </row>
    <row r="1029" hidden="1" customHeight="1" spans="19:19">
      <c r="S1029" s="486"/>
    </row>
    <row r="1030" hidden="1" customHeight="1" spans="19:19">
      <c r="S1030" s="486"/>
    </row>
    <row r="1031" hidden="1" customHeight="1" spans="19:19">
      <c r="S1031" s="486"/>
    </row>
    <row r="1032" hidden="1" customHeight="1" spans="19:19">
      <c r="S1032" s="486"/>
    </row>
    <row r="1033" hidden="1" customHeight="1" spans="19:19">
      <c r="S1033" s="486"/>
    </row>
    <row r="1034" hidden="1" customHeight="1" spans="19:19">
      <c r="S1034" s="486"/>
    </row>
    <row r="1035" hidden="1" customHeight="1" spans="19:19">
      <c r="S1035" s="486"/>
    </row>
    <row r="1036" hidden="1" customHeight="1" spans="19:19">
      <c r="S1036" s="486"/>
    </row>
    <row r="1037" hidden="1" customHeight="1" spans="19:19">
      <c r="S1037" s="486"/>
    </row>
    <row r="1038" hidden="1" customHeight="1" spans="19:19">
      <c r="S1038" s="486"/>
    </row>
    <row r="1039" hidden="1" customHeight="1" spans="19:19">
      <c r="S1039" s="486"/>
    </row>
    <row r="1040" hidden="1" customHeight="1" spans="19:19">
      <c r="S1040" s="486"/>
    </row>
    <row r="1041" hidden="1" customHeight="1" spans="19:19">
      <c r="S1041" s="486"/>
    </row>
    <row r="1042" hidden="1" customHeight="1" spans="19:19">
      <c r="S1042" s="486"/>
    </row>
    <row r="1043" hidden="1" customHeight="1" spans="19:19">
      <c r="S1043" s="486"/>
    </row>
    <row r="1044" hidden="1" customHeight="1" spans="19:19">
      <c r="S1044" s="486"/>
    </row>
    <row r="1045" hidden="1" customHeight="1" spans="19:19">
      <c r="S1045" s="486"/>
    </row>
    <row r="1046" hidden="1" customHeight="1" spans="19:19">
      <c r="S1046" s="486"/>
    </row>
    <row r="1047" hidden="1" customHeight="1" spans="19:19">
      <c r="S1047" s="486"/>
    </row>
    <row r="1048" hidden="1" customHeight="1" spans="19:19">
      <c r="S1048" s="486"/>
    </row>
    <row r="1049" hidden="1" customHeight="1" spans="19:19">
      <c r="S1049" s="486"/>
    </row>
    <row r="1050" hidden="1" customHeight="1" spans="19:19">
      <c r="S1050" s="486"/>
    </row>
    <row r="1051" hidden="1" customHeight="1" spans="19:19">
      <c r="S1051" s="486"/>
    </row>
    <row r="1052" hidden="1" customHeight="1" spans="19:19">
      <c r="S1052" s="486"/>
    </row>
    <row r="1053" hidden="1" customHeight="1" spans="19:19">
      <c r="S1053" s="486"/>
    </row>
    <row r="1054" hidden="1" customHeight="1" spans="19:19">
      <c r="S1054" s="486"/>
    </row>
    <row r="1055" hidden="1" customHeight="1" spans="19:19">
      <c r="S1055" s="486"/>
    </row>
    <row r="1056" hidden="1" customHeight="1" spans="19:19">
      <c r="S1056" s="486"/>
    </row>
    <row r="1057" hidden="1" customHeight="1" spans="19:19">
      <c r="S1057" s="486"/>
    </row>
    <row r="1058" hidden="1" customHeight="1" spans="19:19">
      <c r="S1058" s="486"/>
    </row>
    <row r="1059" hidden="1" customHeight="1" spans="19:19">
      <c r="S1059" s="486"/>
    </row>
    <row r="1060" hidden="1" customHeight="1" spans="19:19">
      <c r="S1060" s="486"/>
    </row>
    <row r="1061" hidden="1" customHeight="1" spans="19:19">
      <c r="S1061" s="486"/>
    </row>
    <row r="1062" hidden="1" customHeight="1" spans="19:19">
      <c r="S1062" s="486"/>
    </row>
    <row r="1063" hidden="1" customHeight="1" spans="19:19">
      <c r="S1063" s="486"/>
    </row>
    <row r="1064" hidden="1" customHeight="1" spans="19:19">
      <c r="S1064" s="486"/>
    </row>
    <row r="1065" hidden="1" customHeight="1" spans="19:19">
      <c r="S1065" s="486"/>
    </row>
    <row r="1066" hidden="1" customHeight="1" spans="19:19">
      <c r="S1066" s="486"/>
    </row>
    <row r="1067" hidden="1" customHeight="1" spans="19:19">
      <c r="S1067" s="486"/>
    </row>
    <row r="1068" hidden="1" customHeight="1" spans="19:19">
      <c r="S1068" s="486"/>
    </row>
    <row r="1069" hidden="1" customHeight="1" spans="19:19">
      <c r="S1069" s="486"/>
    </row>
    <row r="1070" hidden="1" customHeight="1" spans="19:19">
      <c r="S1070" s="486"/>
    </row>
    <row r="1071" hidden="1" customHeight="1" spans="19:19">
      <c r="S1071" s="486"/>
    </row>
    <row r="1072" hidden="1" customHeight="1" spans="19:19">
      <c r="S1072" s="486"/>
    </row>
    <row r="1073" hidden="1" customHeight="1" spans="19:19">
      <c r="S1073" s="486"/>
    </row>
    <row r="1074" hidden="1" customHeight="1" spans="19:19">
      <c r="S1074" s="486"/>
    </row>
    <row r="1075" hidden="1" customHeight="1" spans="19:19">
      <c r="S1075" s="486"/>
    </row>
    <row r="1076" hidden="1" customHeight="1" spans="19:19">
      <c r="S1076" s="486"/>
    </row>
    <row r="1077" hidden="1" customHeight="1" spans="19:19">
      <c r="S1077" s="486"/>
    </row>
    <row r="1078" hidden="1" customHeight="1" spans="19:19">
      <c r="S1078" s="486"/>
    </row>
    <row r="1079" hidden="1" customHeight="1" spans="19:19">
      <c r="S1079" s="486"/>
    </row>
    <row r="1080" hidden="1" customHeight="1" spans="19:19">
      <c r="S1080" s="486"/>
    </row>
    <row r="1081" hidden="1" customHeight="1" spans="19:19">
      <c r="S1081" s="486"/>
    </row>
    <row r="1082" hidden="1" customHeight="1" spans="19:19">
      <c r="S1082" s="486"/>
    </row>
    <row r="1083" hidden="1" customHeight="1" spans="19:19">
      <c r="S1083" s="486"/>
    </row>
    <row r="1084" hidden="1" customHeight="1" spans="19:19">
      <c r="S1084" s="486"/>
    </row>
    <row r="1085" hidden="1" customHeight="1" spans="19:19">
      <c r="S1085" s="486"/>
    </row>
    <row r="1086" hidden="1" customHeight="1" spans="19:19">
      <c r="S1086" s="486"/>
    </row>
    <row r="1087" hidden="1" customHeight="1" spans="19:19">
      <c r="S1087" s="486"/>
    </row>
    <row r="1088" hidden="1" customHeight="1" spans="19:19">
      <c r="S1088" s="486"/>
    </row>
    <row r="1089" hidden="1" customHeight="1" spans="19:19">
      <c r="S1089" s="486"/>
    </row>
    <row r="1090" hidden="1" customHeight="1" spans="19:19">
      <c r="S1090" s="486"/>
    </row>
    <row r="1091" hidden="1" customHeight="1" spans="19:19">
      <c r="S1091" s="486"/>
    </row>
    <row r="1092" hidden="1" customHeight="1" spans="19:19">
      <c r="S1092" s="486"/>
    </row>
    <row r="1093" hidden="1" customHeight="1" spans="19:19">
      <c r="S1093" s="486"/>
    </row>
    <row r="1094" hidden="1" customHeight="1" spans="19:19">
      <c r="S1094" s="486"/>
    </row>
    <row r="1095" hidden="1" customHeight="1" spans="19:19">
      <c r="S1095" s="486"/>
    </row>
    <row r="1096" hidden="1" customHeight="1" spans="19:19">
      <c r="S1096" s="486"/>
    </row>
    <row r="1097" hidden="1" customHeight="1" spans="19:19">
      <c r="S1097" s="486"/>
    </row>
    <row r="1098" hidden="1" customHeight="1" spans="19:19">
      <c r="S1098" s="486"/>
    </row>
    <row r="1099" hidden="1" customHeight="1" spans="19:19">
      <c r="S1099" s="486"/>
    </row>
    <row r="1100" hidden="1" customHeight="1" spans="19:19">
      <c r="S1100" s="486"/>
    </row>
    <row r="1101" hidden="1" customHeight="1" spans="19:19">
      <c r="S1101" s="486"/>
    </row>
    <row r="1102" hidden="1" customHeight="1" spans="19:19">
      <c r="S1102" s="486"/>
    </row>
    <row r="1103" hidden="1" customHeight="1" spans="19:19">
      <c r="S1103" s="486"/>
    </row>
    <row r="1104" hidden="1" customHeight="1" spans="19:19">
      <c r="S1104" s="486"/>
    </row>
    <row r="1105" hidden="1" customHeight="1" spans="19:19">
      <c r="S1105" s="486"/>
    </row>
    <row r="1106" hidden="1" customHeight="1" spans="19:19">
      <c r="S1106" s="486"/>
    </row>
    <row r="1107" hidden="1" customHeight="1" spans="19:19">
      <c r="S1107" s="486"/>
    </row>
    <row r="1108" hidden="1" customHeight="1" spans="19:19">
      <c r="S1108" s="486"/>
    </row>
    <row r="1109" hidden="1" customHeight="1" spans="19:19">
      <c r="S1109" s="486"/>
    </row>
    <row r="1110" hidden="1" customHeight="1" spans="19:19">
      <c r="S1110" s="486"/>
    </row>
    <row r="1111" hidden="1" customHeight="1" spans="19:19">
      <c r="S1111" s="486"/>
    </row>
    <row r="1112" hidden="1" customHeight="1" spans="19:19">
      <c r="S1112" s="486"/>
    </row>
    <row r="1113" hidden="1" customHeight="1" spans="19:19">
      <c r="S1113" s="486"/>
    </row>
    <row r="1114" hidden="1" customHeight="1" spans="19:19">
      <c r="S1114" s="486"/>
    </row>
    <row r="1115" hidden="1" customHeight="1" spans="19:19">
      <c r="S1115" s="486"/>
    </row>
    <row r="1116" hidden="1" customHeight="1" spans="19:19">
      <c r="S1116" s="486"/>
    </row>
    <row r="1117" hidden="1" customHeight="1" spans="19:19">
      <c r="S1117" s="486"/>
    </row>
    <row r="1118" hidden="1" customHeight="1" spans="19:19">
      <c r="S1118" s="486"/>
    </row>
    <row r="1119" hidden="1" customHeight="1" spans="19:19">
      <c r="S1119" s="486"/>
    </row>
    <row r="1120" hidden="1" customHeight="1" spans="19:19">
      <c r="S1120" s="486"/>
    </row>
    <row r="1121" hidden="1" customHeight="1" spans="19:19">
      <c r="S1121" s="486"/>
    </row>
    <row r="1122" hidden="1" customHeight="1" spans="19:19">
      <c r="S1122" s="486"/>
    </row>
    <row r="1123" hidden="1" customHeight="1" spans="19:19">
      <c r="S1123" s="486"/>
    </row>
    <row r="1124" hidden="1" customHeight="1" spans="19:19">
      <c r="S1124" s="486"/>
    </row>
    <row r="1125" hidden="1" customHeight="1" spans="19:19">
      <c r="S1125" s="486"/>
    </row>
    <row r="1126" hidden="1" customHeight="1" spans="19:19">
      <c r="S1126" s="486"/>
    </row>
    <row r="1127" hidden="1" customHeight="1" spans="19:19">
      <c r="S1127" s="486"/>
    </row>
    <row r="1128" hidden="1" customHeight="1" spans="19:19">
      <c r="S1128" s="486"/>
    </row>
    <row r="1129" hidden="1" customHeight="1" spans="19:19">
      <c r="S1129" s="486"/>
    </row>
    <row r="1130" hidden="1" customHeight="1" spans="19:19">
      <c r="S1130" s="486"/>
    </row>
    <row r="1131" hidden="1" customHeight="1" spans="19:19">
      <c r="S1131" s="486"/>
    </row>
    <row r="1132" hidden="1" customHeight="1" spans="19:19">
      <c r="S1132" s="486"/>
    </row>
    <row r="1133" hidden="1" customHeight="1" spans="19:19">
      <c r="S1133" s="486"/>
    </row>
    <row r="1134" hidden="1" customHeight="1" spans="19:19">
      <c r="S1134" s="486"/>
    </row>
    <row r="1135" hidden="1" customHeight="1" spans="19:19">
      <c r="S1135" s="486"/>
    </row>
    <row r="1136" hidden="1" customHeight="1" spans="19:19">
      <c r="S1136" s="486"/>
    </row>
    <row r="1137" hidden="1" customHeight="1" spans="19:19">
      <c r="S1137" s="486"/>
    </row>
    <row r="1138" hidden="1" customHeight="1" spans="19:19">
      <c r="S1138" s="486"/>
    </row>
    <row r="1139" hidden="1" customHeight="1" spans="19:19">
      <c r="S1139" s="486"/>
    </row>
    <row r="1140" hidden="1" customHeight="1" spans="19:19">
      <c r="S1140" s="486"/>
    </row>
    <row r="1141" hidden="1" customHeight="1" spans="19:19">
      <c r="S1141" s="486"/>
    </row>
    <row r="1142" hidden="1" customHeight="1" spans="19:19">
      <c r="S1142" s="486"/>
    </row>
    <row r="1143" hidden="1" customHeight="1" spans="19:19">
      <c r="S1143" s="486"/>
    </row>
    <row r="1144" hidden="1" customHeight="1" spans="19:19">
      <c r="S1144" s="486"/>
    </row>
    <row r="1145" hidden="1" customHeight="1" spans="19:19">
      <c r="S1145" s="486"/>
    </row>
    <row r="1146" hidden="1" customHeight="1" spans="19:19">
      <c r="S1146" s="486"/>
    </row>
    <row r="1147" hidden="1" customHeight="1" spans="19:19">
      <c r="S1147" s="486"/>
    </row>
    <row r="1148" hidden="1" customHeight="1" spans="19:19">
      <c r="S1148" s="486"/>
    </row>
    <row r="1149" hidden="1" customHeight="1" spans="19:19">
      <c r="S1149" s="486"/>
    </row>
    <row r="1150" hidden="1" customHeight="1" spans="19:19">
      <c r="S1150" s="486"/>
    </row>
    <row r="1151" hidden="1" customHeight="1" spans="19:19">
      <c r="S1151" s="486"/>
    </row>
    <row r="1152" hidden="1" customHeight="1" spans="19:19">
      <c r="S1152" s="486"/>
    </row>
    <row r="1153" hidden="1" customHeight="1" spans="19:19">
      <c r="S1153" s="486"/>
    </row>
    <row r="1154" hidden="1" customHeight="1" spans="19:19">
      <c r="S1154" s="486"/>
    </row>
    <row r="1155" hidden="1" customHeight="1" spans="19:19">
      <c r="S1155" s="486"/>
    </row>
    <row r="1156" hidden="1" customHeight="1" spans="19:19">
      <c r="S1156" s="486"/>
    </row>
    <row r="1157" hidden="1" customHeight="1" spans="19:19">
      <c r="S1157" s="486"/>
    </row>
    <row r="1158" hidden="1" customHeight="1" spans="19:19">
      <c r="S1158" s="486"/>
    </row>
    <row r="1159" hidden="1" customHeight="1" spans="19:19">
      <c r="S1159" s="486"/>
    </row>
    <row r="1160" hidden="1" customHeight="1" spans="19:19">
      <c r="S1160" s="486"/>
    </row>
    <row r="1161" hidden="1" customHeight="1" spans="19:19">
      <c r="S1161" s="486"/>
    </row>
    <row r="1162" hidden="1" customHeight="1" spans="19:19">
      <c r="S1162" s="486"/>
    </row>
    <row r="1163" hidden="1" customHeight="1" spans="19:19">
      <c r="S1163" s="486"/>
    </row>
    <row r="1164" hidden="1" customHeight="1" spans="19:19">
      <c r="S1164" s="486"/>
    </row>
    <row r="1165" hidden="1" customHeight="1" spans="19:19">
      <c r="S1165" s="486"/>
    </row>
    <row r="1166" hidden="1" customHeight="1" spans="19:19">
      <c r="S1166" s="486"/>
    </row>
    <row r="1167" hidden="1" customHeight="1" spans="19:19">
      <c r="S1167" s="486"/>
    </row>
    <row r="1168" hidden="1" customHeight="1" spans="19:19">
      <c r="S1168" s="486"/>
    </row>
    <row r="1169" hidden="1" customHeight="1" spans="19:19">
      <c r="S1169" s="486"/>
    </row>
    <row r="1170" hidden="1" customHeight="1" spans="19:19">
      <c r="S1170" s="486"/>
    </row>
    <row r="1171" hidden="1" customHeight="1" spans="19:19">
      <c r="S1171" s="486"/>
    </row>
    <row r="1172" hidden="1" customHeight="1" spans="19:19">
      <c r="S1172" s="486"/>
    </row>
    <row r="1173" hidden="1" customHeight="1" spans="19:19">
      <c r="S1173" s="486"/>
    </row>
    <row r="1174" hidden="1" customHeight="1" spans="19:19">
      <c r="S1174" s="486"/>
    </row>
    <row r="1175" hidden="1" customHeight="1" spans="19:19">
      <c r="S1175" s="486"/>
    </row>
    <row r="1176" hidden="1" customHeight="1" spans="19:19">
      <c r="S1176" s="486"/>
    </row>
    <row r="1177" hidden="1" customHeight="1" spans="19:19">
      <c r="S1177" s="486"/>
    </row>
    <row r="1178" hidden="1" customHeight="1" spans="19:19">
      <c r="S1178" s="486"/>
    </row>
    <row r="1179" hidden="1" customHeight="1" spans="19:19">
      <c r="S1179" s="486"/>
    </row>
    <row r="1180" hidden="1" customHeight="1" spans="19:19">
      <c r="S1180" s="486"/>
    </row>
    <row r="1181" hidden="1" customHeight="1" spans="19:19">
      <c r="S1181" s="486"/>
    </row>
    <row r="1182" hidden="1" customHeight="1" spans="19:19">
      <c r="S1182" s="486"/>
    </row>
    <row r="1183" hidden="1" customHeight="1" spans="19:19">
      <c r="S1183" s="486"/>
    </row>
    <row r="1184" hidden="1" customHeight="1" spans="19:19">
      <c r="S1184" s="486"/>
    </row>
    <row r="1185" hidden="1" customHeight="1" spans="19:19">
      <c r="S1185" s="486"/>
    </row>
    <row r="1186" hidden="1" customHeight="1" spans="19:19">
      <c r="S1186" s="486"/>
    </row>
    <row r="1187" hidden="1" customHeight="1" spans="19:19">
      <c r="S1187" s="486"/>
    </row>
    <row r="1188" hidden="1" customHeight="1" spans="19:19">
      <c r="S1188" s="486"/>
    </row>
    <row r="1189" hidden="1" customHeight="1" spans="19:19">
      <c r="S1189" s="486"/>
    </row>
    <row r="1190" hidden="1" customHeight="1" spans="19:19">
      <c r="S1190" s="486"/>
    </row>
    <row r="1191" hidden="1" customHeight="1" spans="19:19">
      <c r="S1191" s="486"/>
    </row>
    <row r="1192" hidden="1" customHeight="1" spans="19:19">
      <c r="S1192" s="486"/>
    </row>
    <row r="1193" hidden="1" customHeight="1" spans="19:19">
      <c r="S1193" s="486"/>
    </row>
    <row r="1194" hidden="1" customHeight="1" spans="19:19">
      <c r="S1194" s="486"/>
    </row>
    <row r="1195" hidden="1" customHeight="1" spans="19:19">
      <c r="S1195" s="486"/>
    </row>
    <row r="1196" hidden="1" customHeight="1" spans="19:19">
      <c r="S1196" s="486"/>
    </row>
    <row r="1197" hidden="1" customHeight="1" spans="19:19">
      <c r="S1197" s="486"/>
    </row>
    <row r="1198" hidden="1" customHeight="1" spans="19:19">
      <c r="S1198" s="486"/>
    </row>
    <row r="1199" hidden="1" customHeight="1" spans="19:19">
      <c r="S1199" s="486"/>
    </row>
    <row r="1200" hidden="1" customHeight="1" spans="19:19">
      <c r="S1200" s="486"/>
    </row>
    <row r="1201" hidden="1" customHeight="1" spans="19:19">
      <c r="S1201" s="486"/>
    </row>
    <row r="1202" hidden="1" customHeight="1" spans="19:19">
      <c r="S1202" s="486"/>
    </row>
    <row r="1203" hidden="1" customHeight="1" spans="19:19">
      <c r="S1203" s="486"/>
    </row>
    <row r="1204" hidden="1" customHeight="1" spans="19:19">
      <c r="S1204" s="486"/>
    </row>
    <row r="1205" hidden="1" customHeight="1" spans="19:19">
      <c r="S1205" s="486"/>
    </row>
    <row r="1206" hidden="1" customHeight="1" spans="19:19">
      <c r="S1206" s="486"/>
    </row>
    <row r="1207" hidden="1" customHeight="1" spans="19:19">
      <c r="S1207" s="486"/>
    </row>
    <row r="1208" hidden="1" customHeight="1" spans="19:19">
      <c r="S1208" s="486"/>
    </row>
    <row r="1209" hidden="1" customHeight="1" spans="19:19">
      <c r="S1209" s="486"/>
    </row>
    <row r="1210" hidden="1" customHeight="1" spans="19:19">
      <c r="S1210" s="486"/>
    </row>
    <row r="1211" hidden="1" customHeight="1" spans="19:19">
      <c r="S1211" s="486"/>
    </row>
    <row r="1212" hidden="1" customHeight="1" spans="19:19">
      <c r="S1212" s="486"/>
    </row>
    <row r="1213" hidden="1" customHeight="1" spans="19:19">
      <c r="S1213" s="486"/>
    </row>
    <row r="1214" hidden="1" customHeight="1" spans="19:19">
      <c r="S1214" s="486"/>
    </row>
    <row r="1215" hidden="1" customHeight="1" spans="19:19">
      <c r="S1215" s="486"/>
    </row>
    <row r="1216" hidden="1" customHeight="1" spans="19:19">
      <c r="S1216" s="486"/>
    </row>
    <row r="1217" hidden="1" customHeight="1" spans="19:19">
      <c r="S1217" s="486"/>
    </row>
    <row r="1218" hidden="1" customHeight="1" spans="19:19">
      <c r="S1218" s="486"/>
    </row>
    <row r="1219" hidden="1" customHeight="1" spans="19:19">
      <c r="S1219" s="486"/>
    </row>
    <row r="1220" hidden="1" customHeight="1" spans="19:19">
      <c r="S1220" s="486"/>
    </row>
    <row r="1221" hidden="1" customHeight="1" spans="19:19">
      <c r="S1221" s="486"/>
    </row>
    <row r="1222" hidden="1" customHeight="1" spans="19:19">
      <c r="S1222" s="486"/>
    </row>
    <row r="1223" hidden="1" customHeight="1" spans="19:19">
      <c r="S1223" s="486"/>
    </row>
    <row r="1224" hidden="1" customHeight="1" spans="19:19">
      <c r="S1224" s="486"/>
    </row>
    <row r="1225" hidden="1" customHeight="1" spans="19:19">
      <c r="S1225" s="486"/>
    </row>
    <row r="1226" hidden="1" customHeight="1" spans="19:19">
      <c r="S1226" s="486"/>
    </row>
    <row r="1227" hidden="1" customHeight="1" spans="19:19">
      <c r="S1227" s="486"/>
    </row>
    <row r="1228" hidden="1" customHeight="1" spans="19:19">
      <c r="S1228" s="486"/>
    </row>
    <row r="1229" hidden="1" customHeight="1" spans="19:19">
      <c r="S1229" s="486"/>
    </row>
    <row r="1230" hidden="1" customHeight="1" spans="19:19">
      <c r="S1230" s="486"/>
    </row>
    <row r="1231" hidden="1" customHeight="1" spans="19:19">
      <c r="S1231" s="486"/>
    </row>
    <row r="1232" hidden="1" customHeight="1" spans="19:19">
      <c r="S1232" s="486"/>
    </row>
    <row r="1233" hidden="1" customHeight="1" spans="19:19">
      <c r="S1233" s="486"/>
    </row>
    <row r="1234" hidden="1" customHeight="1" spans="19:19">
      <c r="S1234" s="486"/>
    </row>
    <row r="1235" hidden="1" customHeight="1" spans="19:19">
      <c r="S1235" s="486"/>
    </row>
    <row r="1236" hidden="1" customHeight="1" spans="19:19">
      <c r="S1236" s="486"/>
    </row>
    <row r="1237" hidden="1" customHeight="1" spans="19:19">
      <c r="S1237" s="486"/>
    </row>
    <row r="1238" hidden="1" customHeight="1" spans="19:19">
      <c r="S1238" s="486"/>
    </row>
    <row r="1239" hidden="1" customHeight="1" spans="19:19">
      <c r="S1239" s="486"/>
    </row>
    <row r="1240" hidden="1" customHeight="1" spans="19:19">
      <c r="S1240" s="486"/>
    </row>
    <row r="1241" hidden="1" customHeight="1" spans="19:19">
      <c r="S1241" s="486"/>
    </row>
    <row r="1242" hidden="1" customHeight="1" spans="19:19">
      <c r="S1242" s="486"/>
    </row>
    <row r="1243" hidden="1" customHeight="1" spans="19:19">
      <c r="S1243" s="486"/>
    </row>
    <row r="1244" hidden="1" customHeight="1" spans="19:19">
      <c r="S1244" s="486"/>
    </row>
    <row r="1245" hidden="1" customHeight="1" spans="19:19">
      <c r="S1245" s="486"/>
    </row>
    <row r="1246" hidden="1" customHeight="1" spans="19:19">
      <c r="S1246" s="486"/>
    </row>
    <row r="1247" hidden="1" customHeight="1" spans="19:19">
      <c r="S1247" s="486"/>
    </row>
    <row r="1248" hidden="1" customHeight="1" spans="19:19">
      <c r="S1248" s="486"/>
    </row>
    <row r="1249" hidden="1" customHeight="1" spans="19:19">
      <c r="S1249" s="486"/>
    </row>
    <row r="1250" hidden="1" customHeight="1" spans="19:19">
      <c r="S1250" s="486"/>
    </row>
    <row r="1251" hidden="1" customHeight="1" spans="19:19">
      <c r="S1251" s="486"/>
    </row>
    <row r="1252" hidden="1" customHeight="1" spans="19:19">
      <c r="S1252" s="486"/>
    </row>
    <row r="1253" hidden="1" customHeight="1" spans="19:19">
      <c r="S1253" s="486"/>
    </row>
    <row r="1254" hidden="1" customHeight="1" spans="19:19">
      <c r="S1254" s="486"/>
    </row>
    <row r="1255" hidden="1" customHeight="1" spans="19:19">
      <c r="S1255" s="486"/>
    </row>
    <row r="1256" hidden="1" customHeight="1" spans="19:19">
      <c r="S1256" s="486"/>
    </row>
    <row r="1257" hidden="1" customHeight="1" spans="19:19">
      <c r="S1257" s="486"/>
    </row>
    <row r="1258" hidden="1" customHeight="1" spans="19:19">
      <c r="S1258" s="486"/>
    </row>
    <row r="1259" hidden="1" customHeight="1" spans="19:19">
      <c r="S1259" s="486"/>
    </row>
    <row r="1260" hidden="1" customHeight="1" spans="19:19">
      <c r="S1260" s="486"/>
    </row>
    <row r="1261" hidden="1" customHeight="1" spans="19:19">
      <c r="S1261" s="486"/>
    </row>
    <row r="1262" hidden="1" customHeight="1" spans="19:19">
      <c r="S1262" s="486"/>
    </row>
    <row r="1263" hidden="1" customHeight="1" spans="19:19">
      <c r="S1263" s="486"/>
    </row>
    <row r="1264" hidden="1" customHeight="1" spans="19:19">
      <c r="S1264" s="486"/>
    </row>
    <row r="1265" hidden="1" customHeight="1" spans="19:19">
      <c r="S1265" s="486"/>
    </row>
    <row r="1266" hidden="1" customHeight="1" spans="19:19">
      <c r="S1266" s="486"/>
    </row>
    <row r="1267" hidden="1" customHeight="1" spans="19:19">
      <c r="S1267" s="486"/>
    </row>
    <row r="1268" hidden="1" customHeight="1" spans="19:19">
      <c r="S1268" s="486"/>
    </row>
    <row r="1269" hidden="1" customHeight="1" spans="19:19">
      <c r="S1269" s="486"/>
    </row>
    <row r="1270" hidden="1" customHeight="1" spans="19:19">
      <c r="S1270" s="486"/>
    </row>
    <row r="1271" hidden="1" customHeight="1" spans="19:19">
      <c r="S1271" s="486"/>
    </row>
    <row r="1272" hidden="1" customHeight="1" spans="19:19">
      <c r="S1272" s="486"/>
    </row>
    <row r="1273" hidden="1" customHeight="1" spans="19:19">
      <c r="S1273" s="486"/>
    </row>
    <row r="1274" hidden="1" customHeight="1" spans="19:19">
      <c r="S1274" s="486"/>
    </row>
    <row r="1275" hidden="1" customHeight="1" spans="19:19">
      <c r="S1275" s="486"/>
    </row>
    <row r="1276" hidden="1" customHeight="1" spans="19:19">
      <c r="S1276" s="486"/>
    </row>
    <row r="1277" hidden="1" customHeight="1" spans="19:19">
      <c r="S1277" s="486"/>
    </row>
    <row r="1278" hidden="1" customHeight="1" spans="19:19">
      <c r="S1278" s="486"/>
    </row>
    <row r="1279" hidden="1" customHeight="1" spans="19:19">
      <c r="S1279" s="486"/>
    </row>
    <row r="1280" hidden="1" customHeight="1" spans="19:19">
      <c r="S1280" s="486"/>
    </row>
    <row r="1281" hidden="1" customHeight="1" spans="19:19">
      <c r="S1281" s="486"/>
    </row>
    <row r="1282" hidden="1" customHeight="1" spans="19:19">
      <c r="S1282" s="486"/>
    </row>
    <row r="1283" hidden="1" customHeight="1" spans="19:19">
      <c r="S1283" s="486"/>
    </row>
    <row r="1284" hidden="1" customHeight="1" spans="19:19">
      <c r="S1284" s="486"/>
    </row>
    <row r="1285" hidden="1" customHeight="1" spans="19:19">
      <c r="S1285" s="486"/>
    </row>
    <row r="1286" hidden="1" customHeight="1" spans="19:19">
      <c r="S1286" s="486"/>
    </row>
    <row r="1287" hidden="1" customHeight="1" spans="19:19">
      <c r="S1287" s="486"/>
    </row>
    <row r="1288" hidden="1" customHeight="1" spans="19:19">
      <c r="S1288" s="486"/>
    </row>
    <row r="1289" hidden="1" customHeight="1" spans="19:19">
      <c r="S1289" s="486"/>
    </row>
    <row r="1290" hidden="1" customHeight="1" spans="19:19">
      <c r="S1290" s="486"/>
    </row>
    <row r="1291" hidden="1" customHeight="1" spans="19:19">
      <c r="S1291" s="486"/>
    </row>
    <row r="1292" hidden="1" customHeight="1" spans="19:19">
      <c r="S1292" s="486"/>
    </row>
    <row r="1293" hidden="1" customHeight="1" spans="19:19">
      <c r="S1293" s="486"/>
    </row>
    <row r="1294" hidden="1" customHeight="1" spans="19:19">
      <c r="S1294" s="486"/>
    </row>
    <row r="1295" hidden="1" customHeight="1" spans="19:19">
      <c r="S1295" s="486"/>
    </row>
    <row r="1296" hidden="1" customHeight="1" spans="19:19">
      <c r="S1296" s="486"/>
    </row>
    <row r="1297" hidden="1" customHeight="1" spans="19:19">
      <c r="S1297" s="486"/>
    </row>
    <row r="1298" hidden="1" customHeight="1" spans="19:19">
      <c r="S1298" s="486"/>
    </row>
    <row r="1299" hidden="1" customHeight="1" spans="19:19">
      <c r="S1299" s="486"/>
    </row>
    <row r="1300" hidden="1" customHeight="1" spans="19:19">
      <c r="S1300" s="486"/>
    </row>
    <row r="1301" hidden="1" customHeight="1" spans="19:19">
      <c r="S1301" s="486"/>
    </row>
    <row r="1302" hidden="1" customHeight="1" spans="19:19">
      <c r="S1302" s="486"/>
    </row>
    <row r="1303" hidden="1" customHeight="1" spans="19:19">
      <c r="S1303" s="486"/>
    </row>
    <row r="1304" hidden="1" customHeight="1" spans="19:19">
      <c r="S1304" s="486"/>
    </row>
    <row r="1305" hidden="1" customHeight="1" spans="19:19">
      <c r="S1305" s="486"/>
    </row>
    <row r="1306" hidden="1" customHeight="1" spans="19:19">
      <c r="S1306" s="486"/>
    </row>
    <row r="1307" hidden="1" customHeight="1" spans="19:19">
      <c r="S1307" s="486"/>
    </row>
    <row r="1308" hidden="1" customHeight="1" spans="19:19">
      <c r="S1308" s="486"/>
    </row>
    <row r="1309" hidden="1" customHeight="1" spans="19:19">
      <c r="S1309" s="486"/>
    </row>
    <row r="1310" hidden="1" customHeight="1" spans="19:19">
      <c r="S1310" s="486"/>
    </row>
    <row r="1311" hidden="1" customHeight="1" spans="19:19">
      <c r="S1311" s="486"/>
    </row>
    <row r="1312" hidden="1" customHeight="1" spans="19:19">
      <c r="S1312" s="486"/>
    </row>
    <row r="1313" hidden="1" customHeight="1" spans="19:19">
      <c r="S1313" s="486"/>
    </row>
    <row r="1314" hidden="1" customHeight="1" spans="19:19">
      <c r="S1314" s="486"/>
    </row>
    <row r="1315" hidden="1" customHeight="1" spans="19:19">
      <c r="S1315" s="486"/>
    </row>
    <row r="1316" hidden="1" customHeight="1" spans="19:19">
      <c r="S1316" s="486"/>
    </row>
    <row r="1317" hidden="1" customHeight="1" spans="19:19">
      <c r="S1317" s="486"/>
    </row>
    <row r="1318" hidden="1" customHeight="1" spans="19:19">
      <c r="S1318" s="486"/>
    </row>
    <row r="1319" hidden="1" customHeight="1" spans="19:19">
      <c r="S1319" s="486"/>
    </row>
    <row r="1320" hidden="1" customHeight="1" spans="19:19">
      <c r="S1320" s="486"/>
    </row>
    <row r="1321" hidden="1" customHeight="1" spans="19:19">
      <c r="S1321" s="486"/>
    </row>
    <row r="1322" hidden="1" customHeight="1" spans="19:19">
      <c r="S1322" s="486"/>
    </row>
    <row r="1323" hidden="1" customHeight="1" spans="19:19">
      <c r="S1323" s="486"/>
    </row>
    <row r="1324" hidden="1" customHeight="1" spans="19:19">
      <c r="S1324" s="486"/>
    </row>
    <row r="1325" hidden="1" customHeight="1" spans="19:19">
      <c r="S1325" s="486"/>
    </row>
    <row r="1326" hidden="1" customHeight="1" spans="19:19">
      <c r="S1326" s="486"/>
    </row>
    <row r="1327" hidden="1" customHeight="1" spans="19:19">
      <c r="S1327" s="486"/>
    </row>
    <row r="1328" hidden="1" customHeight="1" spans="19:19">
      <c r="S1328" s="486"/>
    </row>
    <row r="1329" hidden="1" customHeight="1" spans="19:19">
      <c r="S1329" s="486"/>
    </row>
    <row r="1330" hidden="1" customHeight="1" spans="19:19">
      <c r="S1330" s="486"/>
    </row>
    <row r="1331" hidden="1" customHeight="1" spans="19:19">
      <c r="S1331" s="486"/>
    </row>
    <row r="1332" hidden="1" customHeight="1" spans="19:19">
      <c r="S1332" s="486"/>
    </row>
    <row r="1333" hidden="1" customHeight="1" spans="19:19">
      <c r="S1333" s="486"/>
    </row>
    <row r="1334" hidden="1" customHeight="1" spans="19:19">
      <c r="S1334" s="486"/>
    </row>
    <row r="1335" hidden="1" customHeight="1" spans="19:19">
      <c r="S1335" s="486"/>
    </row>
    <row r="1336" hidden="1" customHeight="1" spans="19:19">
      <c r="S1336" s="486"/>
    </row>
    <row r="1337" hidden="1" customHeight="1" spans="19:19">
      <c r="S1337" s="486"/>
    </row>
    <row r="1338" hidden="1" customHeight="1" spans="19:19">
      <c r="S1338" s="486"/>
    </row>
    <row r="1339" hidden="1" customHeight="1" spans="19:19">
      <c r="S1339" s="486"/>
    </row>
    <row r="1340" hidden="1" customHeight="1" spans="19:19">
      <c r="S1340" s="486"/>
    </row>
    <row r="1341" hidden="1" customHeight="1" spans="19:19">
      <c r="S1341" s="486"/>
    </row>
    <row r="1342" hidden="1" customHeight="1" spans="19:19">
      <c r="S1342" s="486"/>
    </row>
    <row r="1343" hidden="1" customHeight="1" spans="19:19">
      <c r="S1343" s="486"/>
    </row>
    <row r="1344" hidden="1" customHeight="1" spans="19:19">
      <c r="S1344" s="486"/>
    </row>
    <row r="1345" hidden="1" customHeight="1" spans="19:19">
      <c r="S1345" s="486"/>
    </row>
    <row r="1346" hidden="1" customHeight="1" spans="19:19">
      <c r="S1346" s="486"/>
    </row>
    <row r="1347" hidden="1" customHeight="1" spans="19:19">
      <c r="S1347" s="486"/>
    </row>
    <row r="1348" hidden="1" customHeight="1" spans="19:19">
      <c r="S1348" s="486"/>
    </row>
    <row r="1349" hidden="1" customHeight="1" spans="19:19">
      <c r="S1349" s="486"/>
    </row>
    <row r="1350" hidden="1" customHeight="1" spans="19:19">
      <c r="S1350" s="486"/>
    </row>
    <row r="1351" hidden="1" customHeight="1" spans="19:19">
      <c r="S1351" s="486"/>
    </row>
    <row r="1352" hidden="1" customHeight="1" spans="19:19">
      <c r="S1352" s="486"/>
    </row>
    <row r="1353" hidden="1" customHeight="1" spans="19:19">
      <c r="S1353" s="486"/>
    </row>
    <row r="1354" hidden="1" customHeight="1" spans="19:19">
      <c r="S1354" s="486"/>
    </row>
    <row r="1355" hidden="1" customHeight="1" spans="19:19">
      <c r="S1355" s="486"/>
    </row>
    <row r="1356" hidden="1" customHeight="1" spans="19:19">
      <c r="S1356" s="486"/>
    </row>
    <row r="1357" hidden="1" customHeight="1" spans="19:19">
      <c r="S1357" s="486"/>
    </row>
    <row r="1358" hidden="1" customHeight="1" spans="19:19">
      <c r="S1358" s="486"/>
    </row>
    <row r="1359" hidden="1" customHeight="1" spans="19:19">
      <c r="S1359" s="486"/>
    </row>
    <row r="1360" hidden="1" customHeight="1" spans="19:19">
      <c r="S1360" s="486"/>
    </row>
    <row r="1361" hidden="1" customHeight="1" spans="19:19">
      <c r="S1361" s="486"/>
    </row>
    <row r="1362" hidden="1" customHeight="1" spans="19:19">
      <c r="S1362" s="486"/>
    </row>
    <row r="1363" hidden="1" customHeight="1" spans="19:19">
      <c r="S1363" s="486"/>
    </row>
    <row r="1364" hidden="1" customHeight="1" spans="19:19">
      <c r="S1364" s="486"/>
    </row>
    <row r="1365" hidden="1" customHeight="1" spans="19:19">
      <c r="S1365" s="486"/>
    </row>
    <row r="1366" hidden="1" customHeight="1" spans="19:19">
      <c r="S1366" s="486"/>
    </row>
    <row r="1367" hidden="1" customHeight="1" spans="19:19">
      <c r="S1367" s="486"/>
    </row>
    <row r="1368" hidden="1" customHeight="1" spans="19:19">
      <c r="S1368" s="486"/>
    </row>
    <row r="1369" hidden="1" customHeight="1" spans="19:19">
      <c r="S1369" s="486"/>
    </row>
    <row r="1370" hidden="1" customHeight="1" spans="19:19">
      <c r="S1370" s="486"/>
    </row>
    <row r="1371" hidden="1" customHeight="1" spans="19:19">
      <c r="S1371" s="486"/>
    </row>
    <row r="1372" hidden="1" customHeight="1" spans="19:19">
      <c r="S1372" s="486"/>
    </row>
    <row r="1373" hidden="1" customHeight="1" spans="19:19">
      <c r="S1373" s="486"/>
    </row>
    <row r="1374" hidden="1" customHeight="1" spans="19:19">
      <c r="S1374" s="486"/>
    </row>
    <row r="1375" hidden="1" customHeight="1" spans="19:19">
      <c r="S1375" s="486"/>
    </row>
    <row r="1376" hidden="1" customHeight="1" spans="19:19">
      <c r="S1376" s="486"/>
    </row>
    <row r="1377" hidden="1" customHeight="1" spans="19:19">
      <c r="S1377" s="486"/>
    </row>
    <row r="1378" hidden="1" customHeight="1" spans="19:19">
      <c r="S1378" s="486"/>
    </row>
    <row r="1379" hidden="1" customHeight="1" spans="19:19">
      <c r="S1379" s="486"/>
    </row>
    <row r="1380" hidden="1" customHeight="1" spans="19:19">
      <c r="S1380" s="486"/>
    </row>
    <row r="1381" hidden="1" customHeight="1" spans="19:19">
      <c r="S1381" s="486"/>
    </row>
    <row r="1382" hidden="1" customHeight="1" spans="19:19">
      <c r="S1382" s="486"/>
    </row>
    <row r="1383" hidden="1" customHeight="1" spans="19:19">
      <c r="S1383" s="486"/>
    </row>
    <row r="1384" hidden="1" customHeight="1" spans="19:19">
      <c r="S1384" s="486"/>
    </row>
    <row r="1385" hidden="1" customHeight="1" spans="19:19">
      <c r="S1385" s="486"/>
    </row>
    <row r="1386" hidden="1" customHeight="1" spans="19:19">
      <c r="S1386" s="486"/>
    </row>
    <row r="1387" hidden="1" customHeight="1" spans="19:19">
      <c r="S1387" s="486"/>
    </row>
    <row r="1388" hidden="1" customHeight="1" spans="19:19">
      <c r="S1388" s="486"/>
    </row>
    <row r="1389" hidden="1" customHeight="1" spans="19:19">
      <c r="S1389" s="486"/>
    </row>
    <row r="1390" hidden="1" customHeight="1" spans="19:19">
      <c r="S1390" s="486"/>
    </row>
    <row r="1391" hidden="1" customHeight="1" spans="19:19">
      <c r="S1391" s="486"/>
    </row>
    <row r="1392" hidden="1" customHeight="1" spans="19:19">
      <c r="S1392" s="486"/>
    </row>
    <row r="1393" hidden="1" customHeight="1" spans="19:19">
      <c r="S1393" s="486"/>
    </row>
    <row r="1394" hidden="1" customHeight="1" spans="19:19">
      <c r="S1394" s="486"/>
    </row>
    <row r="1395" hidden="1" customHeight="1" spans="19:19">
      <c r="S1395" s="486"/>
    </row>
    <row r="1396" hidden="1" customHeight="1" spans="19:19">
      <c r="S1396" s="486"/>
    </row>
    <row r="1397" hidden="1" customHeight="1" spans="19:19">
      <c r="S1397" s="486"/>
    </row>
    <row r="1398" hidden="1" customHeight="1" spans="19:19">
      <c r="S1398" s="486"/>
    </row>
    <row r="1399" hidden="1" customHeight="1" spans="19:19">
      <c r="S1399" s="486"/>
    </row>
    <row r="1400" hidden="1" customHeight="1" spans="19:19">
      <c r="S1400" s="486"/>
    </row>
    <row r="1401" hidden="1" customHeight="1" spans="19:19">
      <c r="S1401" s="486"/>
    </row>
    <row r="1402" hidden="1" customHeight="1" spans="19:19">
      <c r="S1402" s="486"/>
    </row>
    <row r="1403" hidden="1" customHeight="1" spans="19:19">
      <c r="S1403" s="486"/>
    </row>
    <row r="1404" hidden="1" customHeight="1" spans="19:19">
      <c r="S1404" s="486"/>
    </row>
    <row r="1405" hidden="1" customHeight="1" spans="19:19">
      <c r="S1405" s="486"/>
    </row>
    <row r="1406" hidden="1" customHeight="1" spans="19:19">
      <c r="S1406" s="486"/>
    </row>
    <row r="1407" hidden="1" customHeight="1" spans="19:19">
      <c r="S1407" s="486"/>
    </row>
    <row r="1408" hidden="1" customHeight="1" spans="19:19">
      <c r="S1408" s="486"/>
    </row>
    <row r="1409" hidden="1" customHeight="1" spans="19:19">
      <c r="S1409" s="486"/>
    </row>
    <row r="1410" hidden="1" customHeight="1" spans="19:19">
      <c r="S1410" s="486"/>
    </row>
    <row r="1411" hidden="1" customHeight="1" spans="19:19">
      <c r="S1411" s="486"/>
    </row>
    <row r="1412" hidden="1" customHeight="1" spans="19:19">
      <c r="S1412" s="486"/>
    </row>
    <row r="1413" hidden="1" customHeight="1" spans="19:19">
      <c r="S1413" s="486"/>
    </row>
    <row r="1414" hidden="1" customHeight="1" spans="19:19">
      <c r="S1414" s="486"/>
    </row>
    <row r="1415" hidden="1" customHeight="1" spans="19:19">
      <c r="S1415" s="486"/>
    </row>
    <row r="1416" hidden="1" customHeight="1" spans="19:19">
      <c r="S1416" s="486"/>
    </row>
    <row r="1417" hidden="1" customHeight="1" spans="19:19">
      <c r="S1417" s="486"/>
    </row>
    <row r="1418" hidden="1" customHeight="1" spans="19:19">
      <c r="S1418" s="486"/>
    </row>
    <row r="1419" hidden="1" customHeight="1" spans="19:19">
      <c r="S1419" s="486"/>
    </row>
    <row r="1420" hidden="1" customHeight="1" spans="19:19">
      <c r="S1420" s="486"/>
    </row>
    <row r="1421" hidden="1" customHeight="1" spans="19:19">
      <c r="S1421" s="486"/>
    </row>
    <row r="1422" hidden="1" customHeight="1" spans="19:19">
      <c r="S1422" s="486"/>
    </row>
    <row r="1423" hidden="1" customHeight="1" spans="19:19">
      <c r="S1423" s="486"/>
    </row>
    <row r="1424" hidden="1" customHeight="1" spans="19:19">
      <c r="S1424" s="486"/>
    </row>
    <row r="1425" hidden="1" customHeight="1" spans="19:19">
      <c r="S1425" s="486"/>
    </row>
    <row r="1426" hidden="1" customHeight="1" spans="19:19">
      <c r="S1426" s="486"/>
    </row>
    <row r="1427" hidden="1" customHeight="1" spans="19:19">
      <c r="S1427" s="486"/>
    </row>
    <row r="1428" hidden="1" customHeight="1" spans="19:19">
      <c r="S1428" s="486"/>
    </row>
    <row r="1429" hidden="1" customHeight="1" spans="19:19">
      <c r="S1429" s="486"/>
    </row>
    <row r="1430" hidden="1" customHeight="1" spans="19:19">
      <c r="S1430" s="486"/>
    </row>
    <row r="1431" hidden="1" customHeight="1" spans="19:19">
      <c r="S1431" s="486"/>
    </row>
    <row r="1432" hidden="1" customHeight="1" spans="19:19">
      <c r="S1432" s="486"/>
    </row>
    <row r="1433" hidden="1" customHeight="1" spans="19:19">
      <c r="S1433" s="486"/>
    </row>
    <row r="1434" hidden="1" customHeight="1" spans="19:19">
      <c r="S1434" s="486"/>
    </row>
    <row r="1435" hidden="1" customHeight="1" spans="19:19">
      <c r="S1435" s="486"/>
    </row>
    <row r="1436" hidden="1" customHeight="1" spans="19:19">
      <c r="S1436" s="486"/>
    </row>
    <row r="1437" hidden="1" customHeight="1" spans="19:19">
      <c r="S1437" s="486"/>
    </row>
    <row r="1438" hidden="1" customHeight="1" spans="19:19">
      <c r="S1438" s="486"/>
    </row>
    <row r="1439" hidden="1" customHeight="1" spans="19:19">
      <c r="S1439" s="486"/>
    </row>
    <row r="1440" hidden="1" customHeight="1" spans="19:19">
      <c r="S1440" s="486"/>
    </row>
    <row r="1441" hidden="1" customHeight="1" spans="19:19">
      <c r="S1441" s="486"/>
    </row>
    <row r="1442" hidden="1" customHeight="1" spans="19:19">
      <c r="S1442" s="486"/>
    </row>
    <row r="1443" hidden="1" customHeight="1" spans="19:19">
      <c r="S1443" s="486"/>
    </row>
    <row r="1444" hidden="1" customHeight="1" spans="19:19">
      <c r="S1444" s="486"/>
    </row>
    <row r="1445" hidden="1" customHeight="1" spans="19:19">
      <c r="S1445" s="486"/>
    </row>
    <row r="1446" hidden="1" customHeight="1" spans="19:19">
      <c r="S1446" s="486"/>
    </row>
    <row r="1447" hidden="1" customHeight="1" spans="19:19">
      <c r="S1447" s="486"/>
    </row>
    <row r="1448" hidden="1" customHeight="1" spans="19:19">
      <c r="S1448" s="486"/>
    </row>
    <row r="1449" hidden="1" customHeight="1" spans="19:19">
      <c r="S1449" s="486"/>
    </row>
    <row r="1450" hidden="1" customHeight="1" spans="19:19">
      <c r="S1450" s="486"/>
    </row>
    <row r="1451" hidden="1" customHeight="1" spans="19:19">
      <c r="S1451" s="486"/>
    </row>
    <row r="1452" hidden="1" customHeight="1" spans="19:19">
      <c r="S1452" s="486"/>
    </row>
    <row r="1453" hidden="1" customHeight="1" spans="19:19">
      <c r="S1453" s="486"/>
    </row>
    <row r="1454" hidden="1" customHeight="1" spans="19:19">
      <c r="S1454" s="486"/>
    </row>
    <row r="1455" hidden="1" customHeight="1" spans="19:19">
      <c r="S1455" s="486"/>
    </row>
    <row r="1456" hidden="1" customHeight="1" spans="19:19">
      <c r="S1456" s="486"/>
    </row>
    <row r="1457" hidden="1" customHeight="1" spans="19:19">
      <c r="S1457" s="486"/>
    </row>
    <row r="1458" hidden="1" customHeight="1" spans="19:19">
      <c r="S1458" s="486"/>
    </row>
    <row r="1459" hidden="1" customHeight="1" spans="19:19">
      <c r="S1459" s="486"/>
    </row>
    <row r="1460" hidden="1" customHeight="1" spans="19:19">
      <c r="S1460" s="486"/>
    </row>
    <row r="1461" hidden="1" customHeight="1" spans="19:19">
      <c r="S1461" s="486"/>
    </row>
    <row r="1462" hidden="1" customHeight="1" spans="19:19">
      <c r="S1462" s="486"/>
    </row>
    <row r="1463" hidden="1" customHeight="1" spans="19:19">
      <c r="S1463" s="486"/>
    </row>
    <row r="1464" hidden="1" customHeight="1" spans="19:19">
      <c r="S1464" s="486"/>
    </row>
    <row r="1465" hidden="1" customHeight="1" spans="19:19">
      <c r="S1465" s="486"/>
    </row>
    <row r="1466" hidden="1" customHeight="1" spans="19:19">
      <c r="S1466" s="486"/>
    </row>
    <row r="1467" hidden="1" customHeight="1" spans="19:19">
      <c r="S1467" s="486"/>
    </row>
    <row r="1468" hidden="1" customHeight="1" spans="19:19">
      <c r="S1468" s="486"/>
    </row>
    <row r="1469" hidden="1" customHeight="1" spans="19:19">
      <c r="S1469" s="486"/>
    </row>
    <row r="1470" hidden="1" customHeight="1" spans="19:19">
      <c r="S1470" s="486"/>
    </row>
    <row r="1471" hidden="1" customHeight="1" spans="19:19">
      <c r="S1471" s="486"/>
    </row>
    <row r="1472" hidden="1" customHeight="1" spans="19:19">
      <c r="S1472" s="486"/>
    </row>
    <row r="1473" hidden="1" customHeight="1" spans="19:19">
      <c r="S1473" s="486"/>
    </row>
    <row r="1474" hidden="1" customHeight="1" spans="19:19">
      <c r="S1474" s="486"/>
    </row>
    <row r="1475" hidden="1" customHeight="1" spans="19:19">
      <c r="S1475" s="486"/>
    </row>
    <row r="1476" hidden="1" customHeight="1" spans="19:19">
      <c r="S1476" s="486"/>
    </row>
    <row r="1477" hidden="1" customHeight="1" spans="19:19">
      <c r="S1477" s="486"/>
    </row>
    <row r="1478" hidden="1" customHeight="1" spans="19:19">
      <c r="S1478" s="486"/>
    </row>
    <row r="1479" hidden="1" customHeight="1" spans="19:19">
      <c r="S1479" s="486"/>
    </row>
    <row r="1480" hidden="1" customHeight="1" spans="19:19">
      <c r="S1480" s="486"/>
    </row>
    <row r="1481" hidden="1" customHeight="1" spans="19:19">
      <c r="S1481" s="486"/>
    </row>
    <row r="1482" hidden="1" customHeight="1" spans="19:19">
      <c r="S1482" s="486"/>
    </row>
    <row r="1483" hidden="1" customHeight="1" spans="19:19">
      <c r="S1483" s="486"/>
    </row>
    <row r="1484" hidden="1" customHeight="1" spans="19:19">
      <c r="S1484" s="486"/>
    </row>
    <row r="1485" hidden="1" customHeight="1" spans="19:19">
      <c r="S1485" s="486"/>
    </row>
    <row r="1486" hidden="1" customHeight="1" spans="19:19">
      <c r="S1486" s="486"/>
    </row>
    <row r="1487" hidden="1" customHeight="1" spans="19:19">
      <c r="S1487" s="486"/>
    </row>
    <row r="1488" hidden="1" customHeight="1" spans="19:19">
      <c r="S1488" s="486"/>
    </row>
    <row r="1489" hidden="1" customHeight="1" spans="19:19">
      <c r="S1489" s="486"/>
    </row>
    <row r="1490" hidden="1" customHeight="1" spans="19:19">
      <c r="S1490" s="486"/>
    </row>
    <row r="1491" hidden="1" customHeight="1" spans="19:19">
      <c r="S1491" s="486"/>
    </row>
    <row r="1492" hidden="1" customHeight="1" spans="19:19">
      <c r="S1492" s="486"/>
    </row>
    <row r="1493" hidden="1" customHeight="1" spans="19:19">
      <c r="S1493" s="486"/>
    </row>
    <row r="1494" hidden="1" customHeight="1" spans="19:19">
      <c r="S1494" s="486"/>
    </row>
    <row r="1495" hidden="1" customHeight="1" spans="19:19">
      <c r="S1495" s="486"/>
    </row>
    <row r="1496" hidden="1" customHeight="1" spans="19:19">
      <c r="S1496" s="486"/>
    </row>
    <row r="1497" hidden="1" customHeight="1" spans="19:19">
      <c r="S1497" s="486"/>
    </row>
    <row r="1498" hidden="1" customHeight="1" spans="19:19">
      <c r="S1498" s="486"/>
    </row>
    <row r="1499" hidden="1" customHeight="1" spans="19:19">
      <c r="S1499" s="486"/>
    </row>
    <row r="1500" hidden="1" customHeight="1" spans="19:19">
      <c r="S1500" s="486"/>
    </row>
    <row r="1501" hidden="1" customHeight="1" spans="19:19">
      <c r="S1501" s="486"/>
    </row>
    <row r="1502" hidden="1" customHeight="1" spans="19:19">
      <c r="S1502" s="486"/>
    </row>
    <row r="1503" hidden="1" customHeight="1" spans="19:19">
      <c r="S1503" s="486"/>
    </row>
    <row r="1504" hidden="1" customHeight="1" spans="19:19">
      <c r="S1504" s="486"/>
    </row>
    <row r="1505" hidden="1" customHeight="1" spans="19:19">
      <c r="S1505" s="486"/>
    </row>
    <row r="1506" hidden="1" customHeight="1" spans="19:19">
      <c r="S1506" s="486"/>
    </row>
    <row r="1507" hidden="1" customHeight="1" spans="19:19">
      <c r="S1507" s="486"/>
    </row>
    <row r="1508" hidden="1" customHeight="1" spans="19:19">
      <c r="S1508" s="486"/>
    </row>
    <row r="1509" hidden="1" customHeight="1" spans="19:19">
      <c r="S1509" s="486"/>
    </row>
    <row r="1510" hidden="1" customHeight="1" spans="19:19">
      <c r="S1510" s="486"/>
    </row>
    <row r="1511" hidden="1" customHeight="1" spans="19:19">
      <c r="S1511" s="486"/>
    </row>
    <row r="1512" hidden="1" customHeight="1" spans="19:19">
      <c r="S1512" s="486"/>
    </row>
    <row r="1513" hidden="1" customHeight="1" spans="19:19">
      <c r="S1513" s="486"/>
    </row>
    <row r="1514" hidden="1" customHeight="1" spans="19:19">
      <c r="S1514" s="486"/>
    </row>
    <row r="1515" hidden="1" customHeight="1" spans="19:19">
      <c r="S1515" s="486"/>
    </row>
    <row r="1516" hidden="1" customHeight="1" spans="19:19">
      <c r="S1516" s="486"/>
    </row>
    <row r="1517" hidden="1" customHeight="1" spans="19:19">
      <c r="S1517" s="486"/>
    </row>
    <row r="1518" hidden="1" customHeight="1" spans="19:19">
      <c r="S1518" s="486"/>
    </row>
    <row r="1519" hidden="1" customHeight="1" spans="19:19">
      <c r="S1519" s="486"/>
    </row>
    <row r="1520" hidden="1" customHeight="1" spans="19:19">
      <c r="S1520" s="486"/>
    </row>
    <row r="1521" hidden="1" customHeight="1" spans="19:19">
      <c r="S1521" s="486"/>
    </row>
    <row r="1522" hidden="1" customHeight="1" spans="19:19">
      <c r="S1522" s="486"/>
    </row>
    <row r="1523" hidden="1" customHeight="1" spans="19:19">
      <c r="S1523" s="486"/>
    </row>
    <row r="1524" hidden="1" customHeight="1" spans="19:19">
      <c r="S1524" s="486"/>
    </row>
    <row r="1525" hidden="1" customHeight="1" spans="19:19">
      <c r="S1525" s="486"/>
    </row>
    <row r="1526" hidden="1" customHeight="1" spans="19:19">
      <c r="S1526" s="486"/>
    </row>
    <row r="1527" hidden="1" customHeight="1" spans="19:19">
      <c r="S1527" s="486"/>
    </row>
    <row r="1528" hidden="1" customHeight="1" spans="19:19">
      <c r="S1528" s="486"/>
    </row>
    <row r="1529" hidden="1" customHeight="1" spans="19:19">
      <c r="S1529" s="486"/>
    </row>
    <row r="1530" hidden="1" customHeight="1" spans="19:19">
      <c r="S1530" s="486"/>
    </row>
    <row r="1531" hidden="1" customHeight="1" spans="19:19">
      <c r="S1531" s="486"/>
    </row>
    <row r="1532" hidden="1" customHeight="1" spans="19:19">
      <c r="S1532" s="486"/>
    </row>
    <row r="1533" hidden="1" customHeight="1" spans="19:19">
      <c r="S1533" s="486"/>
    </row>
    <row r="1534" hidden="1" customHeight="1" spans="19:19">
      <c r="S1534" s="486"/>
    </row>
    <row r="1535" hidden="1" customHeight="1" spans="19:19">
      <c r="S1535" s="486"/>
    </row>
    <row r="1536" hidden="1" customHeight="1" spans="19:19">
      <c r="S1536" s="486"/>
    </row>
    <row r="1537" hidden="1" customHeight="1" spans="19:19">
      <c r="S1537" s="486"/>
    </row>
    <row r="1538" hidden="1" customHeight="1" spans="19:19">
      <c r="S1538" s="486"/>
    </row>
    <row r="1539" hidden="1" customHeight="1" spans="19:19">
      <c r="S1539" s="486"/>
    </row>
    <row r="1540" hidden="1" customHeight="1" spans="19:19">
      <c r="S1540" s="486"/>
    </row>
    <row r="1541" hidden="1" customHeight="1" spans="19:19">
      <c r="S1541" s="486"/>
    </row>
    <row r="1542" hidden="1" customHeight="1" spans="19:19">
      <c r="S1542" s="486"/>
    </row>
    <row r="1543" hidden="1" customHeight="1" spans="19:19">
      <c r="S1543" s="486"/>
    </row>
    <row r="1544" hidden="1" customHeight="1" spans="19:19">
      <c r="S1544" s="486"/>
    </row>
    <row r="1545" hidden="1" customHeight="1" spans="19:19">
      <c r="S1545" s="486"/>
    </row>
    <row r="1546" hidden="1" customHeight="1" spans="19:19">
      <c r="S1546" s="486"/>
    </row>
    <row r="1547" hidden="1" customHeight="1" spans="19:19">
      <c r="S1547" s="486"/>
    </row>
    <row r="1548" hidden="1" customHeight="1" spans="19:19">
      <c r="S1548" s="486"/>
    </row>
    <row r="1549" hidden="1" customHeight="1" spans="19:19">
      <c r="S1549" s="486"/>
    </row>
    <row r="1550" hidden="1" customHeight="1" spans="19:19">
      <c r="S1550" s="486"/>
    </row>
    <row r="1551" hidden="1" customHeight="1" spans="19:19">
      <c r="S1551" s="486"/>
    </row>
    <row r="1552" hidden="1" customHeight="1" spans="19:19">
      <c r="S1552" s="486"/>
    </row>
    <row r="1553" hidden="1" customHeight="1" spans="19:19">
      <c r="S1553" s="486"/>
    </row>
    <row r="1554" hidden="1" customHeight="1" spans="19:19">
      <c r="S1554" s="486"/>
    </row>
    <row r="1555" hidden="1" customHeight="1" spans="19:19">
      <c r="S1555" s="486"/>
    </row>
    <row r="1556" hidden="1" customHeight="1" spans="19:19">
      <c r="S1556" s="486"/>
    </row>
    <row r="1557" hidden="1" customHeight="1" spans="19:19">
      <c r="S1557" s="486"/>
    </row>
    <row r="1558" hidden="1" customHeight="1" spans="19:19">
      <c r="S1558" s="486"/>
    </row>
    <row r="1559" hidden="1" customHeight="1" spans="19:19">
      <c r="S1559" s="486"/>
    </row>
    <row r="1560" hidden="1" customHeight="1" spans="19:19">
      <c r="S1560" s="486"/>
    </row>
    <row r="1561" hidden="1" customHeight="1" spans="19:19">
      <c r="S1561" s="486"/>
    </row>
    <row r="1562" hidden="1" customHeight="1" spans="19:19">
      <c r="S1562" s="486"/>
    </row>
    <row r="1563" hidden="1" customHeight="1" spans="19:19">
      <c r="S1563" s="486"/>
    </row>
    <row r="1564" hidden="1" customHeight="1" spans="19:19">
      <c r="S1564" s="486"/>
    </row>
    <row r="1565" hidden="1" customHeight="1" spans="19:19">
      <c r="S1565" s="486"/>
    </row>
    <row r="1566" hidden="1" customHeight="1" spans="19:19">
      <c r="S1566" s="486"/>
    </row>
    <row r="1567" hidden="1" customHeight="1" spans="19:19">
      <c r="S1567" s="486"/>
    </row>
    <row r="1568" hidden="1" customHeight="1" spans="19:19">
      <c r="S1568" s="486"/>
    </row>
    <row r="1569" hidden="1" customHeight="1" spans="19:19">
      <c r="S1569" s="486"/>
    </row>
    <row r="1570" hidden="1" customHeight="1" spans="19:19">
      <c r="S1570" s="486"/>
    </row>
    <row r="1571" hidden="1" customHeight="1" spans="19:19">
      <c r="S1571" s="486"/>
    </row>
    <row r="1572" hidden="1" customHeight="1" spans="19:19">
      <c r="S1572" s="486"/>
    </row>
    <row r="1573" hidden="1" customHeight="1" spans="19:19">
      <c r="S1573" s="486"/>
    </row>
    <row r="1574" hidden="1" customHeight="1" spans="19:19">
      <c r="S1574" s="486"/>
    </row>
    <row r="1575" hidden="1" customHeight="1" spans="19:19">
      <c r="S1575" s="486"/>
    </row>
    <row r="1576" hidden="1" customHeight="1" spans="19:19">
      <c r="S1576" s="486"/>
    </row>
    <row r="1577" hidden="1" customHeight="1" spans="19:19">
      <c r="S1577" s="486"/>
    </row>
    <row r="1578" hidden="1" customHeight="1" spans="19:19">
      <c r="S1578" s="486"/>
    </row>
    <row r="1579" hidden="1" customHeight="1" spans="19:19">
      <c r="S1579" s="486"/>
    </row>
    <row r="1580" hidden="1" customHeight="1" spans="19:19">
      <c r="S1580" s="486"/>
    </row>
    <row r="1581" hidden="1" customHeight="1" spans="19:19">
      <c r="S1581" s="486"/>
    </row>
    <row r="1582" hidden="1" customHeight="1" spans="19:19">
      <c r="S1582" s="486"/>
    </row>
    <row r="1583" hidden="1" customHeight="1" spans="19:19">
      <c r="S1583" s="486"/>
    </row>
    <row r="1584" hidden="1" customHeight="1" spans="19:19">
      <c r="S1584" s="486"/>
    </row>
    <row r="1585" hidden="1" customHeight="1" spans="19:19">
      <c r="S1585" s="486"/>
    </row>
    <row r="1586" hidden="1" customHeight="1" spans="19:19">
      <c r="S1586" s="486"/>
    </row>
    <row r="1587" hidden="1" customHeight="1" spans="19:19">
      <c r="S1587" s="486"/>
    </row>
    <row r="1588" hidden="1" customHeight="1" spans="19:19">
      <c r="S1588" s="486"/>
    </row>
    <row r="1589" hidden="1" customHeight="1" spans="19:19">
      <c r="S1589" s="486"/>
    </row>
    <row r="1590" hidden="1" customHeight="1" spans="19:19">
      <c r="S1590" s="486"/>
    </row>
    <row r="1591" hidden="1" customHeight="1" spans="19:19">
      <c r="S1591" s="486"/>
    </row>
    <row r="1592" hidden="1" customHeight="1" spans="19:19">
      <c r="S1592" s="486"/>
    </row>
    <row r="1593" hidden="1" customHeight="1" spans="19:19">
      <c r="S1593" s="486"/>
    </row>
    <row r="1594" hidden="1" customHeight="1" spans="19:19">
      <c r="S1594" s="486"/>
    </row>
    <row r="1595" hidden="1" customHeight="1" spans="19:19">
      <c r="S1595" s="486"/>
    </row>
    <row r="1596" hidden="1" customHeight="1" spans="19:19">
      <c r="S1596" s="486"/>
    </row>
    <row r="1597" hidden="1" customHeight="1" spans="19:19">
      <c r="S1597" s="486"/>
    </row>
    <row r="1598" hidden="1" customHeight="1" spans="19:19">
      <c r="S1598" s="486"/>
    </row>
    <row r="1599" hidden="1" customHeight="1" spans="19:19">
      <c r="S1599" s="486"/>
    </row>
    <row r="1600" hidden="1" customHeight="1" spans="19:19">
      <c r="S1600" s="486"/>
    </row>
    <row r="1601" hidden="1" customHeight="1" spans="19:19">
      <c r="S1601" s="486"/>
    </row>
    <row r="1602" hidden="1" customHeight="1" spans="19:19">
      <c r="S1602" s="486"/>
    </row>
    <row r="1603" hidden="1" customHeight="1" spans="19:19">
      <c r="S1603" s="486"/>
    </row>
    <row r="1604" hidden="1" customHeight="1" spans="19:19">
      <c r="S1604" s="486"/>
    </row>
    <row r="1605" hidden="1" customHeight="1" spans="19:19">
      <c r="S1605" s="486"/>
    </row>
    <row r="1606" hidden="1" customHeight="1" spans="19:19">
      <c r="S1606" s="486"/>
    </row>
    <row r="1607" hidden="1" customHeight="1" spans="19:19">
      <c r="S1607" s="486"/>
    </row>
    <row r="1608" hidden="1" customHeight="1" spans="19:19">
      <c r="S1608" s="486"/>
    </row>
    <row r="1609" hidden="1" customHeight="1" spans="19:19">
      <c r="S1609" s="486"/>
    </row>
    <row r="1610" hidden="1" customHeight="1" spans="19:19">
      <c r="S1610" s="486"/>
    </row>
    <row r="1611" hidden="1" customHeight="1" spans="19:19">
      <c r="S1611" s="486"/>
    </row>
    <row r="1612" hidden="1" customHeight="1" spans="19:19">
      <c r="S1612" s="486"/>
    </row>
    <row r="1613" hidden="1" customHeight="1" spans="19:19">
      <c r="S1613" s="486"/>
    </row>
    <row r="1614" hidden="1" customHeight="1" spans="19:19">
      <c r="S1614" s="486"/>
    </row>
    <row r="1615" hidden="1" customHeight="1" spans="19:19">
      <c r="S1615" s="486"/>
    </row>
    <row r="1616" hidden="1" customHeight="1" spans="19:19">
      <c r="S1616" s="486"/>
    </row>
    <row r="1617" hidden="1" customHeight="1" spans="19:19">
      <c r="S1617" s="486"/>
    </row>
    <row r="1618" hidden="1" customHeight="1" spans="19:19">
      <c r="S1618" s="486"/>
    </row>
    <row r="1619" hidden="1" customHeight="1" spans="19:19">
      <c r="S1619" s="486"/>
    </row>
    <row r="1620" hidden="1" customHeight="1" spans="19:19">
      <c r="S1620" s="486"/>
    </row>
    <row r="1621" hidden="1" customHeight="1" spans="19:19">
      <c r="S1621" s="486"/>
    </row>
    <row r="1622" hidden="1" customHeight="1" spans="19:19">
      <c r="S1622" s="486"/>
    </row>
    <row r="1623" hidden="1" customHeight="1" spans="19:19">
      <c r="S1623" s="486"/>
    </row>
    <row r="1624" hidden="1" customHeight="1" spans="19:19">
      <c r="S1624" s="486"/>
    </row>
    <row r="1625" hidden="1" customHeight="1" spans="19:19">
      <c r="S1625" s="486"/>
    </row>
    <row r="1626" hidden="1" customHeight="1" spans="19:19">
      <c r="S1626" s="486"/>
    </row>
    <row r="1627" hidden="1" customHeight="1" spans="19:19">
      <c r="S1627" s="486"/>
    </row>
    <row r="1628" hidden="1" customHeight="1" spans="19:19">
      <c r="S1628" s="486"/>
    </row>
    <row r="1629" hidden="1" customHeight="1" spans="19:19">
      <c r="S1629" s="486"/>
    </row>
    <row r="1630" hidden="1" customHeight="1" spans="19:19">
      <c r="S1630" s="486"/>
    </row>
    <row r="1631" hidden="1" customHeight="1" spans="19:19">
      <c r="S1631" s="486"/>
    </row>
    <row r="1632" hidden="1" customHeight="1" spans="19:19">
      <c r="S1632" s="486"/>
    </row>
    <row r="1633" hidden="1" customHeight="1" spans="19:19">
      <c r="S1633" s="486"/>
    </row>
    <row r="1634" hidden="1" customHeight="1" spans="19:19">
      <c r="S1634" s="486"/>
    </row>
    <row r="1635" hidden="1" customHeight="1" spans="19:19">
      <c r="S1635" s="486"/>
    </row>
    <row r="1636" hidden="1" customHeight="1" spans="19:19">
      <c r="S1636" s="486"/>
    </row>
    <row r="1637" hidden="1" customHeight="1" spans="19:19">
      <c r="S1637" s="486"/>
    </row>
    <row r="1638" hidden="1" customHeight="1" spans="19:19">
      <c r="S1638" s="486"/>
    </row>
    <row r="1639" hidden="1" customHeight="1" spans="19:19">
      <c r="S1639" s="486"/>
    </row>
    <row r="1640" hidden="1" customHeight="1" spans="19:19">
      <c r="S1640" s="486"/>
    </row>
    <row r="1641" hidden="1" customHeight="1" spans="19:19">
      <c r="S1641" s="486"/>
    </row>
    <row r="1642" hidden="1" customHeight="1" spans="19:19">
      <c r="S1642" s="486"/>
    </row>
    <row r="1643" hidden="1" customHeight="1" spans="19:19">
      <c r="S1643" s="486"/>
    </row>
    <row r="1644" hidden="1" customHeight="1" spans="19:19">
      <c r="S1644" s="486"/>
    </row>
    <row r="1645" hidden="1" customHeight="1" spans="19:19">
      <c r="S1645" s="486"/>
    </row>
    <row r="1646" hidden="1" customHeight="1" spans="19:19">
      <c r="S1646" s="486"/>
    </row>
    <row r="1647" hidden="1" customHeight="1" spans="19:19">
      <c r="S1647" s="486"/>
    </row>
    <row r="1648" hidden="1" customHeight="1" spans="19:19">
      <c r="S1648" s="486"/>
    </row>
    <row r="1649" hidden="1" customHeight="1" spans="19:19">
      <c r="S1649" s="486"/>
    </row>
    <row r="1650" hidden="1" customHeight="1" spans="19:19">
      <c r="S1650" s="486"/>
    </row>
    <row r="1651" hidden="1" customHeight="1" spans="19:19">
      <c r="S1651" s="486"/>
    </row>
    <row r="1652" hidden="1" customHeight="1" spans="19:19">
      <c r="S1652" s="486"/>
    </row>
    <row r="1653" hidden="1" customHeight="1" spans="19:19">
      <c r="S1653" s="486"/>
    </row>
    <row r="1654" hidden="1" customHeight="1" spans="19:19">
      <c r="S1654" s="486"/>
    </row>
    <row r="1655" hidden="1" customHeight="1" spans="19:19">
      <c r="S1655" s="486"/>
    </row>
    <row r="1656" hidden="1" customHeight="1" spans="19:19">
      <c r="S1656" s="486"/>
    </row>
    <row r="1657" hidden="1" customHeight="1" spans="19:19">
      <c r="S1657" s="486"/>
    </row>
    <row r="1658" hidden="1" customHeight="1" spans="19:19">
      <c r="S1658" s="486"/>
    </row>
    <row r="1659" hidden="1" customHeight="1" spans="19:19">
      <c r="S1659" s="486"/>
    </row>
    <row r="1660" hidden="1" customHeight="1" spans="19:19">
      <c r="S1660" s="486"/>
    </row>
    <row r="1661" hidden="1" customHeight="1" spans="19:19">
      <c r="S1661" s="486"/>
    </row>
    <row r="1662" hidden="1" customHeight="1" spans="19:19">
      <c r="S1662" s="486"/>
    </row>
    <row r="1663" hidden="1" customHeight="1" spans="19:19">
      <c r="S1663" s="486"/>
    </row>
    <row r="1664" hidden="1" customHeight="1" spans="19:19">
      <c r="S1664" s="486"/>
    </row>
    <row r="1665" hidden="1" customHeight="1" spans="19:19">
      <c r="S1665" s="486"/>
    </row>
    <row r="1666" hidden="1" customHeight="1" spans="19:19">
      <c r="S1666" s="486"/>
    </row>
    <row r="1667" hidden="1" customHeight="1" spans="19:19">
      <c r="S1667" s="486"/>
    </row>
    <row r="1668" hidden="1" customHeight="1" spans="19:19">
      <c r="S1668" s="486"/>
    </row>
    <row r="1669" hidden="1" customHeight="1" spans="19:19">
      <c r="S1669" s="486"/>
    </row>
    <row r="1670" hidden="1" customHeight="1" spans="19:19">
      <c r="S1670" s="486"/>
    </row>
    <row r="1671" hidden="1" customHeight="1" spans="19:19">
      <c r="S1671" s="486"/>
    </row>
    <row r="1672" hidden="1" customHeight="1" spans="19:19">
      <c r="S1672" s="486"/>
    </row>
    <row r="1673" hidden="1" customHeight="1" spans="19:19">
      <c r="S1673" s="486"/>
    </row>
    <row r="1674" hidden="1" customHeight="1" spans="19:19">
      <c r="S1674" s="486"/>
    </row>
    <row r="1675" hidden="1" customHeight="1" spans="19:19">
      <c r="S1675" s="486"/>
    </row>
    <row r="1676" hidden="1" customHeight="1" spans="19:19">
      <c r="S1676" s="486"/>
    </row>
    <row r="1677" hidden="1" customHeight="1" spans="19:19">
      <c r="S1677" s="486"/>
    </row>
    <row r="1678" hidden="1" customHeight="1" spans="19:19">
      <c r="S1678" s="486"/>
    </row>
    <row r="1679" hidden="1" customHeight="1" spans="19:19">
      <c r="S1679" s="486"/>
    </row>
    <row r="1680" hidden="1" customHeight="1" spans="19:19">
      <c r="S1680" s="486"/>
    </row>
    <row r="1681" hidden="1" customHeight="1" spans="19:19">
      <c r="S1681" s="486"/>
    </row>
    <row r="1682" hidden="1" customHeight="1" spans="19:19">
      <c r="S1682" s="486"/>
    </row>
    <row r="1683" hidden="1" customHeight="1" spans="19:19">
      <c r="S1683" s="486"/>
    </row>
    <row r="1684" hidden="1" customHeight="1" spans="19:19">
      <c r="S1684" s="486"/>
    </row>
    <row r="1685" hidden="1" customHeight="1" spans="19:19">
      <c r="S1685" s="486"/>
    </row>
    <row r="1686" hidden="1" customHeight="1" spans="19:19">
      <c r="S1686" s="486"/>
    </row>
    <row r="1687" hidden="1" customHeight="1" spans="19:19">
      <c r="S1687" s="486"/>
    </row>
    <row r="1688" hidden="1" customHeight="1" spans="19:19">
      <c r="S1688" s="486"/>
    </row>
    <row r="1689" hidden="1" customHeight="1" spans="19:19">
      <c r="S1689" s="486"/>
    </row>
    <row r="1690" hidden="1" customHeight="1" spans="19:19">
      <c r="S1690" s="486"/>
    </row>
    <row r="1691" hidden="1" customHeight="1" spans="19:19">
      <c r="S1691" s="486"/>
    </row>
    <row r="1692" hidden="1" customHeight="1" spans="19:19">
      <c r="S1692" s="486"/>
    </row>
    <row r="1693" hidden="1" customHeight="1" spans="19:19">
      <c r="S1693" s="486"/>
    </row>
    <row r="1694" hidden="1" customHeight="1" spans="19:19">
      <c r="S1694" s="486"/>
    </row>
    <row r="1695" hidden="1" customHeight="1" spans="19:19">
      <c r="S1695" s="486"/>
    </row>
    <row r="1696" hidden="1" customHeight="1" spans="19:19">
      <c r="S1696" s="486"/>
    </row>
    <row r="1697" hidden="1" customHeight="1" spans="19:19">
      <c r="S1697" s="486"/>
    </row>
    <row r="1698" hidden="1" customHeight="1" spans="19:19">
      <c r="S1698" s="486"/>
    </row>
    <row r="1699" hidden="1" customHeight="1" spans="19:19">
      <c r="S1699" s="486"/>
    </row>
    <row r="1700" hidden="1" customHeight="1" spans="19:19">
      <c r="S1700" s="486"/>
    </row>
    <row r="1701" hidden="1" customHeight="1" spans="19:19">
      <c r="S1701" s="486"/>
    </row>
    <row r="1702" hidden="1" customHeight="1" spans="19:19">
      <c r="S1702" s="486"/>
    </row>
    <row r="1703" hidden="1" customHeight="1" spans="19:19">
      <c r="S1703" s="486"/>
    </row>
    <row r="1704" hidden="1" customHeight="1" spans="19:19">
      <c r="S1704" s="486"/>
    </row>
    <row r="1705" hidden="1" customHeight="1" spans="19:19">
      <c r="S1705" s="486"/>
    </row>
    <row r="1706" hidden="1" customHeight="1" spans="19:19">
      <c r="S1706" s="486"/>
    </row>
    <row r="1707" hidden="1" customHeight="1" spans="19:19">
      <c r="S1707" s="486"/>
    </row>
    <row r="1708" hidden="1" customHeight="1" spans="19:19">
      <c r="S1708" s="486"/>
    </row>
    <row r="1709" hidden="1" customHeight="1" spans="19:19">
      <c r="S1709" s="486"/>
    </row>
    <row r="1710" hidden="1" customHeight="1" spans="19:19">
      <c r="S1710" s="486"/>
    </row>
    <row r="1711" hidden="1" customHeight="1" spans="19:19">
      <c r="S1711" s="486"/>
    </row>
    <row r="1712" hidden="1" customHeight="1" spans="19:19">
      <c r="S1712" s="486"/>
    </row>
    <row r="1713" hidden="1" customHeight="1" spans="19:19">
      <c r="S1713" s="486"/>
    </row>
    <row r="1714" hidden="1" customHeight="1" spans="19:19">
      <c r="S1714" s="486"/>
    </row>
    <row r="1715" hidden="1" customHeight="1" spans="19:19">
      <c r="S1715" s="486"/>
    </row>
    <row r="1716" hidden="1" customHeight="1" spans="19:19">
      <c r="S1716" s="486"/>
    </row>
    <row r="1717" hidden="1" customHeight="1" spans="19:19">
      <c r="S1717" s="486"/>
    </row>
    <row r="1718" hidden="1" customHeight="1" spans="19:19">
      <c r="S1718" s="486"/>
    </row>
    <row r="1719" hidden="1" customHeight="1" spans="19:19">
      <c r="S1719" s="486"/>
    </row>
    <row r="1720" hidden="1" customHeight="1" spans="19:19">
      <c r="S1720" s="486"/>
    </row>
    <row r="1721" hidden="1" customHeight="1" spans="19:19">
      <c r="S1721" s="486"/>
    </row>
    <row r="1722" hidden="1" customHeight="1" spans="19:19">
      <c r="S1722" s="486"/>
    </row>
    <row r="1723" hidden="1" customHeight="1" spans="19:19">
      <c r="S1723" s="486"/>
    </row>
    <row r="1724" hidden="1" customHeight="1" spans="19:19">
      <c r="S1724" s="486"/>
    </row>
    <row r="1725" hidden="1" customHeight="1" spans="19:19">
      <c r="S1725" s="486"/>
    </row>
    <row r="1726" hidden="1" customHeight="1" spans="19:19">
      <c r="S1726" s="486"/>
    </row>
    <row r="1727" hidden="1" customHeight="1" spans="19:19">
      <c r="S1727" s="486"/>
    </row>
    <row r="1728" hidden="1" customHeight="1" spans="19:19">
      <c r="S1728" s="486"/>
    </row>
    <row r="1729" hidden="1" customHeight="1" spans="19:19">
      <c r="S1729" s="486"/>
    </row>
    <row r="1730" hidden="1" customHeight="1" spans="19:19">
      <c r="S1730" s="486"/>
    </row>
    <row r="1731" hidden="1" customHeight="1" spans="19:19">
      <c r="S1731" s="486"/>
    </row>
    <row r="1732" hidden="1" customHeight="1" spans="19:19">
      <c r="S1732" s="486"/>
    </row>
    <row r="1733" hidden="1" customHeight="1" spans="19:19">
      <c r="S1733" s="486"/>
    </row>
    <row r="1734" hidden="1" customHeight="1" spans="19:19">
      <c r="S1734" s="486"/>
    </row>
    <row r="1735" hidden="1" customHeight="1" spans="19:19">
      <c r="S1735" s="486"/>
    </row>
    <row r="1736" hidden="1" customHeight="1" spans="19:19">
      <c r="S1736" s="486"/>
    </row>
    <row r="1737" hidden="1" customHeight="1" spans="19:19">
      <c r="S1737" s="486"/>
    </row>
    <row r="1738" hidden="1" customHeight="1" spans="19:19">
      <c r="S1738" s="486"/>
    </row>
    <row r="1739" hidden="1" customHeight="1" spans="19:19">
      <c r="S1739" s="486"/>
    </row>
    <row r="1740" hidden="1" customHeight="1" spans="19:19">
      <c r="S1740" s="486"/>
    </row>
    <row r="1741" hidden="1" customHeight="1" spans="19:19">
      <c r="S1741" s="486"/>
    </row>
    <row r="1742" hidden="1" customHeight="1" spans="19:19">
      <c r="S1742" s="486"/>
    </row>
    <row r="1743" hidden="1" customHeight="1" spans="19:19">
      <c r="S1743" s="486"/>
    </row>
    <row r="1744" hidden="1" customHeight="1" spans="19:19">
      <c r="S1744" s="486"/>
    </row>
    <row r="1745" hidden="1" customHeight="1" spans="19:19">
      <c r="S1745" s="486"/>
    </row>
    <row r="1746" hidden="1" customHeight="1" spans="19:19">
      <c r="S1746" s="486"/>
    </row>
    <row r="1747" hidden="1" customHeight="1" spans="19:19">
      <c r="S1747" s="486"/>
    </row>
    <row r="1748" hidden="1" customHeight="1" spans="19:19">
      <c r="S1748" s="486"/>
    </row>
    <row r="1749" hidden="1" customHeight="1" spans="19:19">
      <c r="S1749" s="486"/>
    </row>
    <row r="1750" hidden="1" customHeight="1" spans="19:19">
      <c r="S1750" s="486"/>
    </row>
    <row r="1751" hidden="1" customHeight="1" spans="19:19">
      <c r="S1751" s="486"/>
    </row>
    <row r="1752" hidden="1" customHeight="1" spans="19:19">
      <c r="S1752" s="486"/>
    </row>
    <row r="1753" hidden="1" customHeight="1" spans="19:19">
      <c r="S1753" s="486"/>
    </row>
    <row r="1754" hidden="1" customHeight="1" spans="19:19">
      <c r="S1754" s="486"/>
    </row>
    <row r="1755" hidden="1" customHeight="1" spans="19:19">
      <c r="S1755" s="486"/>
    </row>
    <row r="1756" hidden="1" customHeight="1" spans="19:19">
      <c r="S1756" s="486"/>
    </row>
    <row r="1757" hidden="1" customHeight="1" spans="19:19">
      <c r="S1757" s="486"/>
    </row>
    <row r="1758" hidden="1" customHeight="1" spans="19:19">
      <c r="S1758" s="486"/>
    </row>
    <row r="1759" hidden="1" customHeight="1" spans="19:19">
      <c r="S1759" s="486"/>
    </row>
    <row r="1760" hidden="1" customHeight="1" spans="19:19">
      <c r="S1760" s="486"/>
    </row>
    <row r="1761" hidden="1" customHeight="1" spans="19:19">
      <c r="S1761" s="486"/>
    </row>
    <row r="1762" hidden="1" customHeight="1" spans="19:19">
      <c r="S1762" s="486"/>
    </row>
    <row r="1763" hidden="1" customHeight="1" spans="19:19">
      <c r="S1763" s="486"/>
    </row>
    <row r="1764" hidden="1" customHeight="1" spans="19:19">
      <c r="S1764" s="486"/>
    </row>
    <row r="1765" hidden="1" customHeight="1" spans="19:19">
      <c r="S1765" s="486"/>
    </row>
    <row r="1766" hidden="1" customHeight="1" spans="19:19">
      <c r="S1766" s="486"/>
    </row>
    <row r="1767" hidden="1" customHeight="1" spans="19:19">
      <c r="S1767" s="486"/>
    </row>
    <row r="1768" hidden="1" customHeight="1" spans="19:19">
      <c r="S1768" s="486"/>
    </row>
    <row r="1769" hidden="1" customHeight="1" spans="19:19">
      <c r="S1769" s="486"/>
    </row>
    <row r="1770" hidden="1" customHeight="1" spans="19:19">
      <c r="S1770" s="486"/>
    </row>
    <row r="1771" hidden="1" customHeight="1" spans="19:19">
      <c r="S1771" s="486"/>
    </row>
    <row r="1772" hidden="1" customHeight="1" spans="19:19">
      <c r="S1772" s="486"/>
    </row>
    <row r="1773" hidden="1" customHeight="1" spans="19:19">
      <c r="S1773" s="486"/>
    </row>
    <row r="1774" hidden="1" customHeight="1" spans="19:19">
      <c r="S1774" s="486"/>
    </row>
    <row r="1775" hidden="1" customHeight="1" spans="19:19">
      <c r="S1775" s="486"/>
    </row>
    <row r="1776" hidden="1" customHeight="1" spans="19:19">
      <c r="S1776" s="486"/>
    </row>
    <row r="1777" hidden="1" customHeight="1" spans="19:19">
      <c r="S1777" s="486"/>
    </row>
    <row r="1778" hidden="1" customHeight="1" spans="19:19">
      <c r="S1778" s="486"/>
    </row>
    <row r="1779" hidden="1" customHeight="1" spans="19:19">
      <c r="S1779" s="486"/>
    </row>
    <row r="1780" hidden="1" customHeight="1" spans="19:19">
      <c r="S1780" s="486"/>
    </row>
    <row r="1781" hidden="1" customHeight="1" spans="19:19">
      <c r="S1781" s="486"/>
    </row>
    <row r="1782" hidden="1" customHeight="1" spans="19:19">
      <c r="S1782" s="486"/>
    </row>
    <row r="1783" hidden="1" customHeight="1" spans="19:19">
      <c r="S1783" s="486"/>
    </row>
    <row r="1784" hidden="1" customHeight="1" spans="19:19">
      <c r="S1784" s="486"/>
    </row>
    <row r="1785" hidden="1" customHeight="1" spans="19:19">
      <c r="S1785" s="486"/>
    </row>
    <row r="1786" hidden="1" customHeight="1" spans="19:19">
      <c r="S1786" s="486"/>
    </row>
    <row r="1787" hidden="1" customHeight="1" spans="19:19">
      <c r="S1787" s="486"/>
    </row>
    <row r="1788" hidden="1" customHeight="1" spans="19:19">
      <c r="S1788" s="486"/>
    </row>
    <row r="1789" hidden="1" customHeight="1" spans="19:19">
      <c r="S1789" s="486"/>
    </row>
    <row r="1790" hidden="1" customHeight="1" spans="19:19">
      <c r="S1790" s="486"/>
    </row>
    <row r="1791" hidden="1" customHeight="1" spans="19:19">
      <c r="S1791" s="486"/>
    </row>
    <row r="1792" hidden="1" customHeight="1" spans="19:19">
      <c r="S1792" s="486"/>
    </row>
    <row r="1793" hidden="1" customHeight="1" spans="19:19">
      <c r="S1793" s="486"/>
    </row>
    <row r="1794" hidden="1" customHeight="1" spans="19:19">
      <c r="S1794" s="486"/>
    </row>
    <row r="1795" hidden="1" customHeight="1" spans="19:19">
      <c r="S1795" s="486"/>
    </row>
    <row r="1796" hidden="1" customHeight="1" spans="19:19">
      <c r="S1796" s="486"/>
    </row>
    <row r="1797" hidden="1" customHeight="1" spans="19:19">
      <c r="S1797" s="486"/>
    </row>
    <row r="1798" hidden="1" customHeight="1" spans="19:19">
      <c r="S1798" s="486"/>
    </row>
    <row r="1799" hidden="1" customHeight="1" spans="19:19">
      <c r="S1799" s="486"/>
    </row>
    <row r="1800" hidden="1" customHeight="1" spans="19:19">
      <c r="S1800" s="486"/>
    </row>
    <row r="1801" hidden="1" customHeight="1" spans="19:19">
      <c r="S1801" s="486"/>
    </row>
    <row r="1802" hidden="1" customHeight="1" spans="19:19">
      <c r="S1802" s="486"/>
    </row>
    <row r="1803" hidden="1" customHeight="1" spans="19:19">
      <c r="S1803" s="486"/>
    </row>
    <row r="1804" hidden="1" customHeight="1" spans="19:19">
      <c r="S1804" s="486"/>
    </row>
    <row r="1805" hidden="1" customHeight="1" spans="19:19">
      <c r="S1805" s="486"/>
    </row>
    <row r="1806" hidden="1" customHeight="1" spans="19:19">
      <c r="S1806" s="486"/>
    </row>
    <row r="1807" hidden="1" customHeight="1" spans="19:19">
      <c r="S1807" s="486"/>
    </row>
    <row r="1808" hidden="1" customHeight="1" spans="19:19">
      <c r="S1808" s="486"/>
    </row>
    <row r="1809" hidden="1" customHeight="1" spans="19:19">
      <c r="S1809" s="486"/>
    </row>
    <row r="1810" hidden="1" customHeight="1" spans="19:19">
      <c r="S1810" s="486"/>
    </row>
    <row r="1811" hidden="1" customHeight="1" spans="19:19">
      <c r="S1811" s="486"/>
    </row>
    <row r="1812" hidden="1" customHeight="1" spans="19:19">
      <c r="S1812" s="486"/>
    </row>
    <row r="1813" hidden="1" customHeight="1" spans="19:19">
      <c r="S1813" s="486"/>
    </row>
    <row r="1814" hidden="1" customHeight="1" spans="19:19">
      <c r="S1814" s="486"/>
    </row>
    <row r="1815" hidden="1" customHeight="1" spans="19:19">
      <c r="S1815" s="486"/>
    </row>
    <row r="1816" hidden="1" customHeight="1" spans="19:19">
      <c r="S1816" s="486"/>
    </row>
    <row r="1817" hidden="1" customHeight="1" spans="19:19">
      <c r="S1817" s="486"/>
    </row>
    <row r="1818" hidden="1" customHeight="1" spans="19:19">
      <c r="S1818" s="486"/>
    </row>
    <row r="1819" hidden="1" customHeight="1" spans="19:19">
      <c r="S1819" s="486"/>
    </row>
    <row r="1820" hidden="1" customHeight="1" spans="19:19">
      <c r="S1820" s="486"/>
    </row>
    <row r="1821" hidden="1" customHeight="1" spans="19:19">
      <c r="S1821" s="486"/>
    </row>
    <row r="1822" hidden="1" customHeight="1" spans="19:19">
      <c r="S1822" s="486"/>
    </row>
    <row r="1823" hidden="1" customHeight="1" spans="19:19">
      <c r="S1823" s="486"/>
    </row>
    <row r="1824" hidden="1" customHeight="1" spans="19:19">
      <c r="S1824" s="486"/>
    </row>
    <row r="1825" hidden="1" customHeight="1" spans="19:19">
      <c r="S1825" s="486"/>
    </row>
    <row r="1826" hidden="1" customHeight="1" spans="19:19">
      <c r="S1826" s="486"/>
    </row>
    <row r="1827" hidden="1" customHeight="1" spans="19:19">
      <c r="S1827" s="486"/>
    </row>
    <row r="1828" hidden="1" customHeight="1" spans="19:19">
      <c r="S1828" s="486"/>
    </row>
    <row r="1829" hidden="1" customHeight="1" spans="19:19">
      <c r="S1829" s="486"/>
    </row>
    <row r="1830" hidden="1" customHeight="1" spans="19:19">
      <c r="S1830" s="486"/>
    </row>
    <row r="1831" hidden="1" customHeight="1" spans="19:19">
      <c r="S1831" s="486"/>
    </row>
    <row r="1832" hidden="1" customHeight="1" spans="19:19">
      <c r="S1832" s="486"/>
    </row>
    <row r="1833" hidden="1" customHeight="1" spans="19:19">
      <c r="S1833" s="486"/>
    </row>
    <row r="1834" hidden="1" customHeight="1" spans="19:19">
      <c r="S1834" s="486"/>
    </row>
    <row r="1835" hidden="1" customHeight="1" spans="19:19">
      <c r="S1835" s="486"/>
    </row>
    <row r="1836" hidden="1" customHeight="1" spans="19:19">
      <c r="S1836" s="486"/>
    </row>
    <row r="1837" hidden="1" customHeight="1" spans="19:19">
      <c r="S1837" s="486"/>
    </row>
    <row r="1838" hidden="1" customHeight="1" spans="19:19">
      <c r="S1838" s="486"/>
    </row>
    <row r="1839" hidden="1" customHeight="1" spans="19:19">
      <c r="S1839" s="486"/>
    </row>
    <row r="1840" hidden="1" customHeight="1" spans="19:19">
      <c r="S1840" s="486"/>
    </row>
    <row r="1841" hidden="1" customHeight="1" spans="19:19">
      <c r="S1841" s="486"/>
    </row>
    <row r="1842" hidden="1" customHeight="1" spans="19:19">
      <c r="S1842" s="486"/>
    </row>
    <row r="1843" hidden="1" customHeight="1" spans="19:19">
      <c r="S1843" s="486"/>
    </row>
    <row r="1844" hidden="1" customHeight="1" spans="19:19">
      <c r="S1844" s="486"/>
    </row>
    <row r="1845" hidden="1" customHeight="1" spans="19:19">
      <c r="S1845" s="486"/>
    </row>
    <row r="1846" hidden="1" customHeight="1" spans="19:19">
      <c r="S1846" s="486"/>
    </row>
    <row r="1847" hidden="1" customHeight="1" spans="19:19">
      <c r="S1847" s="486"/>
    </row>
    <row r="1848" hidden="1" customHeight="1" spans="19:19">
      <c r="S1848" s="486"/>
    </row>
    <row r="1849" hidden="1" customHeight="1" spans="19:19">
      <c r="S1849" s="486"/>
    </row>
    <row r="1850" hidden="1" customHeight="1" spans="19:19">
      <c r="S1850" s="486"/>
    </row>
    <row r="1851" hidden="1" customHeight="1" spans="19:19">
      <c r="S1851" s="486"/>
    </row>
    <row r="1852" hidden="1" customHeight="1" spans="19:19">
      <c r="S1852" s="486"/>
    </row>
    <row r="1853" hidden="1" customHeight="1" spans="19:19">
      <c r="S1853" s="486"/>
    </row>
    <row r="1854" hidden="1" customHeight="1" spans="19:19">
      <c r="S1854" s="486"/>
    </row>
    <row r="1855" hidden="1" customHeight="1" spans="19:19">
      <c r="S1855" s="486"/>
    </row>
    <row r="1856" hidden="1" customHeight="1" spans="19:19">
      <c r="S1856" s="486"/>
    </row>
    <row r="1857" hidden="1" customHeight="1" spans="19:19">
      <c r="S1857" s="486"/>
    </row>
    <row r="1858" hidden="1" customHeight="1" spans="19:19">
      <c r="S1858" s="486"/>
    </row>
    <row r="1859" hidden="1" customHeight="1" spans="19:19">
      <c r="S1859" s="486"/>
    </row>
    <row r="1860" hidden="1" customHeight="1" spans="19:19">
      <c r="S1860" s="486"/>
    </row>
    <row r="1861" hidden="1" customHeight="1" spans="19:19">
      <c r="S1861" s="486"/>
    </row>
    <row r="1862" hidden="1" customHeight="1" spans="19:19">
      <c r="S1862" s="486"/>
    </row>
    <row r="1863" hidden="1" customHeight="1" spans="19:19">
      <c r="S1863" s="486"/>
    </row>
    <row r="1864" hidden="1" customHeight="1" spans="19:19">
      <c r="S1864" s="486"/>
    </row>
    <row r="1865" hidden="1" customHeight="1" spans="19:19">
      <c r="S1865" s="486"/>
    </row>
    <row r="1866" hidden="1" customHeight="1" spans="19:19">
      <c r="S1866" s="486"/>
    </row>
    <row r="1867" hidden="1" customHeight="1" spans="19:19">
      <c r="S1867" s="486"/>
    </row>
    <row r="1868" hidden="1" customHeight="1" spans="19:19">
      <c r="S1868" s="486"/>
    </row>
    <row r="1869" hidden="1" customHeight="1" spans="19:19">
      <c r="S1869" s="486"/>
    </row>
    <row r="1870" hidden="1" customHeight="1" spans="19:19">
      <c r="S1870" s="486"/>
    </row>
    <row r="1871" hidden="1" customHeight="1" spans="19:19">
      <c r="S1871" s="486"/>
    </row>
    <row r="1872" hidden="1" customHeight="1" spans="19:19">
      <c r="S1872" s="486"/>
    </row>
    <row r="1873" hidden="1" customHeight="1" spans="19:19">
      <c r="S1873" s="486"/>
    </row>
    <row r="1874" hidden="1" customHeight="1" spans="19:19">
      <c r="S1874" s="486"/>
    </row>
    <row r="1875" hidden="1" customHeight="1" spans="19:19">
      <c r="S1875" s="486"/>
    </row>
    <row r="1876" hidden="1" customHeight="1" spans="19:19">
      <c r="S1876" s="486"/>
    </row>
    <row r="1877" hidden="1" customHeight="1" spans="19:19">
      <c r="S1877" s="486"/>
    </row>
    <row r="1878" hidden="1" customHeight="1" spans="19:19">
      <c r="S1878" s="486"/>
    </row>
    <row r="1879" hidden="1" customHeight="1" spans="19:19">
      <c r="S1879" s="486"/>
    </row>
    <row r="1880" hidden="1" customHeight="1" spans="19:19">
      <c r="S1880" s="486"/>
    </row>
    <row r="1881" hidden="1" customHeight="1" spans="19:19">
      <c r="S1881" s="486"/>
    </row>
    <row r="1882" hidden="1" customHeight="1" spans="19:19">
      <c r="S1882" s="486"/>
    </row>
    <row r="1883" hidden="1" customHeight="1" spans="19:19">
      <c r="S1883" s="486"/>
    </row>
    <row r="1884" hidden="1" customHeight="1" spans="19:19">
      <c r="S1884" s="486"/>
    </row>
    <row r="1885" hidden="1" customHeight="1" spans="19:19">
      <c r="S1885" s="486"/>
    </row>
    <row r="1886" hidden="1" customHeight="1" spans="19:19">
      <c r="S1886" s="486"/>
    </row>
    <row r="1887" hidden="1" customHeight="1" spans="19:19">
      <c r="S1887" s="486"/>
    </row>
    <row r="1888" hidden="1" customHeight="1" spans="19:19">
      <c r="S1888" s="486"/>
    </row>
    <row r="1889" hidden="1" customHeight="1" spans="19:19">
      <c r="S1889" s="486"/>
    </row>
    <row r="1890" hidden="1" customHeight="1" spans="19:19">
      <c r="S1890" s="486"/>
    </row>
    <row r="1891" hidden="1" customHeight="1" spans="19:19">
      <c r="S1891" s="486"/>
    </row>
    <row r="1892" hidden="1" customHeight="1" spans="19:19">
      <c r="S1892" s="486"/>
    </row>
    <row r="1893" hidden="1" customHeight="1" spans="19:19">
      <c r="S1893" s="486"/>
    </row>
    <row r="1894" hidden="1" customHeight="1" spans="19:19">
      <c r="S1894" s="486"/>
    </row>
    <row r="1895" hidden="1" customHeight="1" spans="19:19">
      <c r="S1895" s="486"/>
    </row>
    <row r="1896" hidden="1" customHeight="1" spans="19:19">
      <c r="S1896" s="486"/>
    </row>
    <row r="1897" hidden="1" customHeight="1" spans="19:19">
      <c r="S1897" s="486"/>
    </row>
    <row r="1898" hidden="1" customHeight="1" spans="19:19">
      <c r="S1898" s="486"/>
    </row>
    <row r="1899" hidden="1" customHeight="1" spans="19:19">
      <c r="S1899" s="486"/>
    </row>
    <row r="1900" hidden="1" customHeight="1" spans="19:19">
      <c r="S1900" s="486"/>
    </row>
    <row r="1901" hidden="1" customHeight="1" spans="19:19">
      <c r="S1901" s="486"/>
    </row>
    <row r="1902" hidden="1" customHeight="1" spans="19:19">
      <c r="S1902" s="486"/>
    </row>
    <row r="1903" hidden="1" customHeight="1" spans="19:19">
      <c r="S1903" s="486"/>
    </row>
    <row r="1904" hidden="1" customHeight="1" spans="19:19">
      <c r="S1904" s="486"/>
    </row>
    <row r="1905" hidden="1" customHeight="1" spans="19:19">
      <c r="S1905" s="486"/>
    </row>
    <row r="1906" hidden="1" customHeight="1" spans="19:19">
      <c r="S1906" s="486"/>
    </row>
    <row r="1907" hidden="1" customHeight="1" spans="19:19">
      <c r="S1907" s="486"/>
    </row>
    <row r="1908" hidden="1" customHeight="1" spans="19:19">
      <c r="S1908" s="486"/>
    </row>
    <row r="1909" hidden="1" customHeight="1" spans="19:19">
      <c r="S1909" s="486"/>
    </row>
    <row r="1910" hidden="1" customHeight="1" spans="19:19">
      <c r="S1910" s="486"/>
    </row>
    <row r="1911" hidden="1" customHeight="1" spans="19:19">
      <c r="S1911" s="486"/>
    </row>
    <row r="1912" hidden="1" customHeight="1" spans="19:19">
      <c r="S1912" s="486"/>
    </row>
    <row r="1913" hidden="1" customHeight="1" spans="19:19">
      <c r="S1913" s="486"/>
    </row>
    <row r="1914" hidden="1" customHeight="1" spans="19:19">
      <c r="S1914" s="486"/>
    </row>
    <row r="1915" hidden="1" customHeight="1" spans="19:19">
      <c r="S1915" s="486"/>
    </row>
    <row r="1916" hidden="1" customHeight="1" spans="19:19">
      <c r="S1916" s="486"/>
    </row>
    <row r="1917" hidden="1" customHeight="1" spans="19:19">
      <c r="S1917" s="486"/>
    </row>
    <row r="1918" hidden="1" customHeight="1" spans="19:19">
      <c r="S1918" s="486"/>
    </row>
    <row r="1919" hidden="1" customHeight="1" spans="19:19">
      <c r="S1919" s="486"/>
    </row>
    <row r="1920" hidden="1" customHeight="1" spans="19:19">
      <c r="S1920" s="486"/>
    </row>
    <row r="1921" hidden="1" customHeight="1" spans="19:19">
      <c r="S1921" s="486"/>
    </row>
    <row r="1922" hidden="1" customHeight="1" spans="19:19">
      <c r="S1922" s="486"/>
    </row>
    <row r="1923" hidden="1" customHeight="1" spans="19:19">
      <c r="S1923" s="486"/>
    </row>
    <row r="1924" hidden="1" customHeight="1" spans="19:19">
      <c r="S1924" s="486"/>
    </row>
    <row r="1925" hidden="1" customHeight="1" spans="19:19">
      <c r="S1925" s="486"/>
    </row>
    <row r="1926" hidden="1" customHeight="1" spans="19:19">
      <c r="S1926" s="486"/>
    </row>
    <row r="1927" hidden="1" customHeight="1" spans="19:19">
      <c r="S1927" s="486"/>
    </row>
    <row r="1928" hidden="1" customHeight="1" spans="19:19">
      <c r="S1928" s="486"/>
    </row>
    <row r="1929" hidden="1" customHeight="1" spans="19:19">
      <c r="S1929" s="486"/>
    </row>
    <row r="1930" hidden="1" customHeight="1" spans="19:19">
      <c r="S1930" s="486"/>
    </row>
    <row r="1931" hidden="1" customHeight="1" spans="19:19">
      <c r="S1931" s="486"/>
    </row>
    <row r="1932" hidden="1" customHeight="1" spans="19:19">
      <c r="S1932" s="486"/>
    </row>
    <row r="1933" hidden="1" customHeight="1" spans="19:19">
      <c r="S1933" s="486"/>
    </row>
    <row r="1934" hidden="1" customHeight="1" spans="19:19">
      <c r="S1934" s="486"/>
    </row>
    <row r="1935" hidden="1" customHeight="1" spans="19:19">
      <c r="S1935" s="486"/>
    </row>
    <row r="1936" hidden="1" customHeight="1" spans="19:19">
      <c r="S1936" s="486"/>
    </row>
    <row r="1937" hidden="1" customHeight="1" spans="19:19">
      <c r="S1937" s="486"/>
    </row>
    <row r="1938" hidden="1" customHeight="1" spans="19:19">
      <c r="S1938" s="486"/>
    </row>
    <row r="1939" hidden="1" customHeight="1" spans="19:19">
      <c r="S1939" s="486"/>
    </row>
    <row r="1940" hidden="1" customHeight="1" spans="19:19">
      <c r="S1940" s="486"/>
    </row>
    <row r="1941" hidden="1" customHeight="1" spans="19:19">
      <c r="S1941" s="486"/>
    </row>
    <row r="1942" hidden="1" customHeight="1" spans="19:19">
      <c r="S1942" s="486"/>
    </row>
    <row r="1943" hidden="1" customHeight="1" spans="19:19">
      <c r="S1943" s="486"/>
    </row>
    <row r="1944" hidden="1" customHeight="1" spans="19:19">
      <c r="S1944" s="486"/>
    </row>
    <row r="1945" hidden="1" customHeight="1" spans="19:19">
      <c r="S1945" s="486"/>
    </row>
    <row r="1946" hidden="1" customHeight="1" spans="19:19">
      <c r="S1946" s="486"/>
    </row>
    <row r="1947" hidden="1" customHeight="1" spans="19:19">
      <c r="S1947" s="486"/>
    </row>
    <row r="1948" hidden="1" customHeight="1" spans="19:19">
      <c r="S1948" s="486"/>
    </row>
    <row r="1949" hidden="1" customHeight="1" spans="19:19">
      <c r="S1949" s="486"/>
    </row>
    <row r="1950" hidden="1" customHeight="1" spans="19:19">
      <c r="S1950" s="486"/>
    </row>
    <row r="1951" hidden="1" customHeight="1" spans="19:19">
      <c r="S1951" s="486"/>
    </row>
    <row r="1952" hidden="1" customHeight="1" spans="19:19">
      <c r="S1952" s="486"/>
    </row>
    <row r="1953" hidden="1" customHeight="1" spans="19:19">
      <c r="S1953" s="486"/>
    </row>
    <row r="1954" hidden="1" customHeight="1" spans="19:19">
      <c r="S1954" s="486"/>
    </row>
    <row r="1955" hidden="1" customHeight="1" spans="19:19">
      <c r="S1955" s="486"/>
    </row>
    <row r="1956" hidden="1" customHeight="1" spans="19:19">
      <c r="S1956" s="486"/>
    </row>
    <row r="1957" hidden="1" customHeight="1" spans="19:19">
      <c r="S1957" s="486"/>
    </row>
    <row r="1958" hidden="1" customHeight="1" spans="19:19">
      <c r="S1958" s="486"/>
    </row>
    <row r="1959" hidden="1" customHeight="1" spans="19:19">
      <c r="S1959" s="486"/>
    </row>
    <row r="1960" hidden="1" customHeight="1" spans="19:19">
      <c r="S1960" s="486"/>
    </row>
    <row r="1961" hidden="1" customHeight="1" spans="19:19">
      <c r="S1961" s="486"/>
    </row>
    <row r="1962" hidden="1" customHeight="1" spans="19:19">
      <c r="S1962" s="486"/>
    </row>
    <row r="1963" hidden="1" customHeight="1" spans="19:19">
      <c r="S1963" s="486"/>
    </row>
    <row r="1964" hidden="1" customHeight="1" spans="19:19">
      <c r="S1964" s="486"/>
    </row>
    <row r="1965" hidden="1" customHeight="1" spans="19:19">
      <c r="S1965" s="486"/>
    </row>
    <row r="1966" hidden="1" customHeight="1" spans="19:19">
      <c r="S1966" s="486"/>
    </row>
    <row r="1967" hidden="1" customHeight="1" spans="19:19">
      <c r="S1967" s="486"/>
    </row>
    <row r="1968" hidden="1" customHeight="1" spans="19:19">
      <c r="S1968" s="486"/>
    </row>
    <row r="1969" hidden="1" customHeight="1" spans="19:19">
      <c r="S1969" s="486"/>
    </row>
    <row r="1970" hidden="1" customHeight="1" spans="19:19">
      <c r="S1970" s="486"/>
    </row>
    <row r="1971" hidden="1" customHeight="1" spans="19:19">
      <c r="S1971" s="486"/>
    </row>
    <row r="1972" hidden="1" customHeight="1" spans="19:19">
      <c r="S1972" s="486"/>
    </row>
    <row r="1973" hidden="1" customHeight="1" spans="19:19">
      <c r="S1973" s="486"/>
    </row>
    <row r="1974" hidden="1" customHeight="1" spans="19:19">
      <c r="S1974" s="486"/>
    </row>
    <row r="1975" hidden="1" customHeight="1" spans="19:19">
      <c r="S1975" s="486"/>
    </row>
    <row r="1976" hidden="1" customHeight="1" spans="19:19">
      <c r="S1976" s="486"/>
    </row>
    <row r="1977" hidden="1" customHeight="1" spans="19:19">
      <c r="S1977" s="486"/>
    </row>
    <row r="1978" hidden="1" customHeight="1" spans="19:19">
      <c r="S1978" s="486"/>
    </row>
    <row r="1979" hidden="1" customHeight="1" spans="19:19">
      <c r="S1979" s="486"/>
    </row>
    <row r="1980" hidden="1" customHeight="1" spans="19:19">
      <c r="S1980" s="486"/>
    </row>
    <row r="1981" hidden="1" customHeight="1" spans="19:19">
      <c r="S1981" s="486"/>
    </row>
    <row r="1982" hidden="1" customHeight="1" spans="19:19">
      <c r="S1982" s="486"/>
    </row>
    <row r="1983" hidden="1" customHeight="1" spans="19:19">
      <c r="S1983" s="486"/>
    </row>
    <row r="1984" hidden="1" customHeight="1" spans="19:19">
      <c r="S1984" s="486"/>
    </row>
    <row r="1985" hidden="1" customHeight="1" spans="19:19">
      <c r="S1985" s="486"/>
    </row>
    <row r="1986" hidden="1" customHeight="1" spans="19:19">
      <c r="S1986" s="486"/>
    </row>
    <row r="1987" hidden="1" customHeight="1" spans="19:19">
      <c r="S1987" s="486"/>
    </row>
    <row r="1988" hidden="1" customHeight="1" spans="19:19">
      <c r="S1988" s="486"/>
    </row>
    <row r="1989" hidden="1" customHeight="1" spans="19:19">
      <c r="S1989" s="486"/>
    </row>
    <row r="1990" hidden="1" customHeight="1" spans="19:19">
      <c r="S1990" s="486"/>
    </row>
    <row r="1991" hidden="1" customHeight="1" spans="19:19">
      <c r="S1991" s="486"/>
    </row>
    <row r="1992" hidden="1" customHeight="1" spans="19:19">
      <c r="S1992" s="486"/>
    </row>
    <row r="1993" hidden="1" customHeight="1" spans="19:19">
      <c r="S1993" s="486"/>
    </row>
    <row r="1994" hidden="1" customHeight="1" spans="19:19">
      <c r="S1994" s="486"/>
    </row>
    <row r="1995" hidden="1" customHeight="1" spans="19:19">
      <c r="S1995" s="486"/>
    </row>
    <row r="1996" hidden="1" customHeight="1" spans="19:19">
      <c r="S1996" s="486"/>
    </row>
    <row r="1997" hidden="1" customHeight="1" spans="19:19">
      <c r="S1997" s="486"/>
    </row>
    <row r="1998" hidden="1" customHeight="1" spans="19:19">
      <c r="S1998" s="486"/>
    </row>
    <row r="1999" hidden="1" customHeight="1" spans="19:19">
      <c r="S1999" s="486"/>
    </row>
    <row r="2000" hidden="1" customHeight="1" spans="19:19">
      <c r="S2000" s="486"/>
    </row>
    <row r="2001" hidden="1" customHeight="1" spans="19:19">
      <c r="S2001" s="486"/>
    </row>
    <row r="2002" hidden="1" customHeight="1" spans="19:19">
      <c r="S2002" s="486"/>
    </row>
    <row r="2003" hidden="1" customHeight="1" spans="19:19">
      <c r="S2003" s="486"/>
    </row>
    <row r="2004" hidden="1" customHeight="1" spans="19:19">
      <c r="S2004" s="486"/>
    </row>
    <row r="2005" hidden="1" customHeight="1" spans="19:19">
      <c r="S2005" s="486"/>
    </row>
    <row r="2006" hidden="1" customHeight="1" spans="19:19">
      <c r="S2006" s="486"/>
    </row>
    <row r="2007" hidden="1" customHeight="1" spans="19:19">
      <c r="S2007" s="486"/>
    </row>
    <row r="2008" hidden="1" customHeight="1" spans="19:19">
      <c r="S2008" s="486"/>
    </row>
    <row r="2009" hidden="1" customHeight="1" spans="19:19">
      <c r="S2009" s="486"/>
    </row>
    <row r="2010" hidden="1" customHeight="1" spans="19:19">
      <c r="S2010" s="486"/>
    </row>
    <row r="2011" hidden="1" customHeight="1" spans="19:19">
      <c r="S2011" s="486"/>
    </row>
    <row r="2012" hidden="1" customHeight="1" spans="19:19">
      <c r="S2012" s="486"/>
    </row>
    <row r="2013" hidden="1" customHeight="1" spans="19:19">
      <c r="S2013" s="486"/>
    </row>
    <row r="2014" hidden="1" customHeight="1" spans="19:19">
      <c r="S2014" s="486"/>
    </row>
    <row r="2015" hidden="1" customHeight="1" spans="19:19">
      <c r="S2015" s="486"/>
    </row>
    <row r="2016" hidden="1" customHeight="1" spans="19:19">
      <c r="S2016" s="486"/>
    </row>
    <row r="2017" hidden="1" customHeight="1" spans="19:19">
      <c r="S2017" s="486"/>
    </row>
    <row r="2018" hidden="1" customHeight="1" spans="19:19">
      <c r="S2018" s="486"/>
    </row>
    <row r="2019" hidden="1" customHeight="1" spans="19:19">
      <c r="S2019" s="486"/>
    </row>
    <row r="2020" hidden="1" customHeight="1" spans="19:19">
      <c r="S2020" s="486"/>
    </row>
    <row r="2021" hidden="1" customHeight="1" spans="19:19">
      <c r="S2021" s="486"/>
    </row>
    <row r="2022" hidden="1" customHeight="1" spans="19:19">
      <c r="S2022" s="486"/>
    </row>
    <row r="2023" hidden="1" customHeight="1" spans="19:19">
      <c r="S2023" s="486"/>
    </row>
    <row r="2024" hidden="1" customHeight="1" spans="19:19">
      <c r="S2024" s="486"/>
    </row>
    <row r="2025" hidden="1" customHeight="1" spans="19:19">
      <c r="S2025" s="486"/>
    </row>
    <row r="2026" hidden="1" customHeight="1" spans="19:19">
      <c r="S2026" s="486"/>
    </row>
    <row r="2027" hidden="1" customHeight="1" spans="19:19">
      <c r="S2027" s="486"/>
    </row>
    <row r="2028" hidden="1" customHeight="1" spans="19:19">
      <c r="S2028" s="486"/>
    </row>
    <row r="2029" hidden="1" customHeight="1" spans="19:19">
      <c r="S2029" s="486"/>
    </row>
    <row r="2030" hidden="1" customHeight="1" spans="19:19">
      <c r="S2030" s="486"/>
    </row>
    <row r="2031" hidden="1" customHeight="1" spans="19:19">
      <c r="S2031" s="486"/>
    </row>
    <row r="2032" hidden="1" customHeight="1" spans="19:19">
      <c r="S2032" s="486"/>
    </row>
    <row r="2033" hidden="1" customHeight="1" spans="19:19">
      <c r="S2033" s="486"/>
    </row>
    <row r="2034" hidden="1" customHeight="1" spans="19:19">
      <c r="S2034" s="486"/>
    </row>
    <row r="2035" hidden="1" customHeight="1" spans="19:19">
      <c r="S2035" s="486"/>
    </row>
    <row r="2036" hidden="1" customHeight="1" spans="19:19">
      <c r="S2036" s="486"/>
    </row>
    <row r="2037" hidden="1" customHeight="1" spans="19:19">
      <c r="S2037" s="486"/>
    </row>
    <row r="2038" hidden="1" customHeight="1" spans="19:19">
      <c r="S2038" s="486"/>
    </row>
    <row r="2039" hidden="1" customHeight="1" spans="19:19">
      <c r="S2039" s="486"/>
    </row>
    <row r="2040" hidden="1" customHeight="1" spans="19:19">
      <c r="S2040" s="486"/>
    </row>
    <row r="2041" hidden="1" customHeight="1" spans="19:19">
      <c r="S2041" s="486"/>
    </row>
    <row r="2042" hidden="1" customHeight="1" spans="19:19">
      <c r="S2042" s="486"/>
    </row>
    <row r="2043" hidden="1" customHeight="1" spans="19:19">
      <c r="S2043" s="486"/>
    </row>
    <row r="2044" hidden="1" customHeight="1" spans="19:19">
      <c r="S2044" s="486"/>
    </row>
    <row r="2045" hidden="1" customHeight="1" spans="19:19">
      <c r="S2045" s="486"/>
    </row>
    <row r="2046" hidden="1" customHeight="1" spans="19:19">
      <c r="S2046" s="486"/>
    </row>
    <row r="2047" hidden="1" customHeight="1" spans="19:19">
      <c r="S2047" s="486"/>
    </row>
    <row r="2048" hidden="1" customHeight="1" spans="19:19">
      <c r="S2048" s="486"/>
    </row>
    <row r="2049" hidden="1" customHeight="1" spans="19:19">
      <c r="S2049" s="486"/>
    </row>
    <row r="2050" hidden="1" customHeight="1" spans="19:19">
      <c r="S2050" s="486"/>
    </row>
    <row r="2051" hidden="1" customHeight="1" spans="19:19">
      <c r="S2051" s="486"/>
    </row>
    <row r="2052" hidden="1" customHeight="1" spans="19:19">
      <c r="S2052" s="486"/>
    </row>
    <row r="2053" hidden="1" customHeight="1" spans="19:19">
      <c r="S2053" s="486"/>
    </row>
    <row r="2054" hidden="1" customHeight="1" spans="19:19">
      <c r="S2054" s="486"/>
    </row>
    <row r="2055" hidden="1" customHeight="1" spans="19:19">
      <c r="S2055" s="486"/>
    </row>
    <row r="2056" hidden="1" customHeight="1" spans="19:19">
      <c r="S2056" s="486"/>
    </row>
    <row r="2057" hidden="1" customHeight="1" spans="19:19">
      <c r="S2057" s="486"/>
    </row>
    <row r="2058" hidden="1" customHeight="1" spans="19:19">
      <c r="S2058" s="486"/>
    </row>
    <row r="2059" hidden="1" customHeight="1" spans="19:19">
      <c r="S2059" s="486"/>
    </row>
    <row r="2060" hidden="1" customHeight="1" spans="19:19">
      <c r="S2060" s="486"/>
    </row>
    <row r="2061" hidden="1" customHeight="1" spans="19:19">
      <c r="S2061" s="486"/>
    </row>
    <row r="2062" hidden="1" customHeight="1" spans="19:19">
      <c r="S2062" s="486"/>
    </row>
    <row r="2063" hidden="1" customHeight="1" spans="19:19">
      <c r="S2063" s="486"/>
    </row>
    <row r="2064" hidden="1" customHeight="1" spans="19:19">
      <c r="S2064" s="486"/>
    </row>
    <row r="2065" hidden="1" customHeight="1" spans="19:19">
      <c r="S2065" s="486"/>
    </row>
    <row r="2066" hidden="1" customHeight="1" spans="19:19">
      <c r="S2066" s="486"/>
    </row>
    <row r="2067" hidden="1" customHeight="1" spans="19:19">
      <c r="S2067" s="486"/>
    </row>
    <row r="2068" hidden="1" customHeight="1" spans="19:19">
      <c r="S2068" s="486"/>
    </row>
    <row r="2069" hidden="1" customHeight="1" spans="19:19">
      <c r="S2069" s="486"/>
    </row>
    <row r="2070" hidden="1" customHeight="1" spans="19:19">
      <c r="S2070" s="486"/>
    </row>
    <row r="2071" hidden="1" customHeight="1" spans="19:19">
      <c r="S2071" s="486"/>
    </row>
    <row r="2072" hidden="1" customHeight="1" spans="19:19">
      <c r="S2072" s="486"/>
    </row>
    <row r="2073" hidden="1" customHeight="1" spans="19:19">
      <c r="S2073" s="486"/>
    </row>
    <row r="2074" hidden="1" customHeight="1" spans="19:19">
      <c r="S2074" s="486"/>
    </row>
    <row r="2075" hidden="1" customHeight="1" spans="19:19">
      <c r="S2075" s="486"/>
    </row>
    <row r="2076" hidden="1" customHeight="1" spans="19:19">
      <c r="S2076" s="486"/>
    </row>
    <row r="2077" hidden="1" customHeight="1" spans="19:19">
      <c r="S2077" s="486"/>
    </row>
    <row r="2078" hidden="1" customHeight="1" spans="19:19">
      <c r="S2078" s="486"/>
    </row>
    <row r="2079" hidden="1" customHeight="1" spans="19:19">
      <c r="S2079" s="486"/>
    </row>
    <row r="2080" hidden="1" customHeight="1" spans="19:19">
      <c r="S2080" s="486"/>
    </row>
    <row r="2081" hidden="1" customHeight="1" spans="19:19">
      <c r="S2081" s="486"/>
    </row>
    <row r="2082" hidden="1" customHeight="1" spans="19:19">
      <c r="S2082" s="486"/>
    </row>
    <row r="2083" hidden="1" customHeight="1" spans="19:19">
      <c r="S2083" s="486"/>
    </row>
    <row r="2084" hidden="1" customHeight="1" spans="19:19">
      <c r="S2084" s="486"/>
    </row>
    <row r="2085" hidden="1" customHeight="1" spans="19:19">
      <c r="S2085" s="486"/>
    </row>
    <row r="2086" hidden="1" customHeight="1" spans="19:19">
      <c r="S2086" s="486"/>
    </row>
    <row r="2087" hidden="1" customHeight="1" spans="19:19">
      <c r="S2087" s="486"/>
    </row>
    <row r="2088" hidden="1" customHeight="1" spans="19:19">
      <c r="S2088" s="486"/>
    </row>
    <row r="2089" hidden="1" customHeight="1" spans="19:19">
      <c r="S2089" s="486"/>
    </row>
    <row r="2090" hidden="1" customHeight="1" spans="19:19">
      <c r="S2090" s="486"/>
    </row>
    <row r="2091" hidden="1" customHeight="1" spans="19:19">
      <c r="S2091" s="486"/>
    </row>
    <row r="2092" hidden="1" customHeight="1" spans="19:19">
      <c r="S2092" s="486"/>
    </row>
    <row r="2093" hidden="1" customHeight="1" spans="19:19">
      <c r="S2093" s="486"/>
    </row>
    <row r="2094" hidden="1" customHeight="1" spans="19:19">
      <c r="S2094" s="486"/>
    </row>
    <row r="2095" hidden="1" customHeight="1" spans="19:19">
      <c r="S2095" s="486"/>
    </row>
    <row r="2096" hidden="1" customHeight="1" spans="19:19">
      <c r="S2096" s="486"/>
    </row>
    <row r="2097" hidden="1" customHeight="1" spans="19:19">
      <c r="S2097" s="486"/>
    </row>
    <row r="2098" hidden="1" customHeight="1" spans="19:19">
      <c r="S2098" s="486"/>
    </row>
    <row r="2099" hidden="1" customHeight="1" spans="19:19">
      <c r="S2099" s="486"/>
    </row>
    <row r="2100" hidden="1" customHeight="1" spans="19:19">
      <c r="S2100" s="486"/>
    </row>
    <row r="2101" hidden="1" customHeight="1" spans="19:19">
      <c r="S2101" s="486"/>
    </row>
    <row r="2102" hidden="1" customHeight="1" spans="19:19">
      <c r="S2102" s="486"/>
    </row>
    <row r="2103" hidden="1" customHeight="1" spans="19:19">
      <c r="S2103" s="486"/>
    </row>
    <row r="2104" hidden="1" customHeight="1" spans="19:19">
      <c r="S2104" s="486"/>
    </row>
    <row r="2105" hidden="1" customHeight="1" spans="19:19">
      <c r="S2105" s="486"/>
    </row>
    <row r="2106" hidden="1" customHeight="1" spans="19:19">
      <c r="S2106" s="486"/>
    </row>
    <row r="2107" hidden="1" customHeight="1" spans="19:19">
      <c r="S2107" s="486"/>
    </row>
    <row r="2108" hidden="1" customHeight="1" spans="19:19">
      <c r="S2108" s="486"/>
    </row>
    <row r="2109" hidden="1" customHeight="1" spans="19:19">
      <c r="S2109" s="486"/>
    </row>
    <row r="2110" hidden="1" customHeight="1" spans="19:19">
      <c r="S2110" s="486"/>
    </row>
    <row r="2111" hidden="1" customHeight="1" spans="19:19">
      <c r="S2111" s="486"/>
    </row>
    <row r="2112" hidden="1" customHeight="1" spans="19:19">
      <c r="S2112" s="486"/>
    </row>
    <row r="2113" hidden="1" customHeight="1" spans="19:19">
      <c r="S2113" s="486"/>
    </row>
    <row r="2114" hidden="1" customHeight="1" spans="19:19">
      <c r="S2114" s="486"/>
    </row>
    <row r="2115" hidden="1" customHeight="1" spans="19:19">
      <c r="S2115" s="486"/>
    </row>
    <row r="2116" hidden="1" customHeight="1" spans="19:19">
      <c r="S2116" s="486"/>
    </row>
    <row r="2117" hidden="1" customHeight="1" spans="19:19">
      <c r="S2117" s="486"/>
    </row>
    <row r="2118" hidden="1" customHeight="1" spans="19:19">
      <c r="S2118" s="486"/>
    </row>
    <row r="2119" hidden="1" customHeight="1" spans="19:19">
      <c r="S2119" s="486"/>
    </row>
    <row r="2120" hidden="1" customHeight="1" spans="19:19">
      <c r="S2120" s="486"/>
    </row>
    <row r="2121" hidden="1" customHeight="1" spans="19:19">
      <c r="S2121" s="486"/>
    </row>
    <row r="2122" hidden="1" customHeight="1" spans="19:19">
      <c r="S2122" s="486"/>
    </row>
    <row r="2123" hidden="1" customHeight="1" spans="19:19">
      <c r="S2123" s="486"/>
    </row>
    <row r="2124" hidden="1" customHeight="1" spans="19:19">
      <c r="S2124" s="486"/>
    </row>
    <row r="2125" hidden="1" customHeight="1" spans="19:19">
      <c r="S2125" s="486"/>
    </row>
    <row r="2126" hidden="1" customHeight="1" spans="19:19">
      <c r="S2126" s="486"/>
    </row>
    <row r="2127" hidden="1" customHeight="1" spans="19:19">
      <c r="S2127" s="486"/>
    </row>
    <row r="2128" hidden="1" customHeight="1" spans="19:19">
      <c r="S2128" s="486"/>
    </row>
    <row r="2129" hidden="1" customHeight="1" spans="19:19">
      <c r="S2129" s="486"/>
    </row>
    <row r="2130" hidden="1" customHeight="1" spans="19:19">
      <c r="S2130" s="486"/>
    </row>
    <row r="2131" hidden="1" customHeight="1" spans="19:19">
      <c r="S2131" s="486"/>
    </row>
    <row r="2132" hidden="1" customHeight="1" spans="19:19">
      <c r="S2132" s="486"/>
    </row>
    <row r="2133" hidden="1" customHeight="1" spans="19:19">
      <c r="S2133" s="486"/>
    </row>
    <row r="2134" hidden="1" customHeight="1" spans="19:19">
      <c r="S2134" s="486"/>
    </row>
    <row r="2135" hidden="1" customHeight="1" spans="19:19">
      <c r="S2135" s="486"/>
    </row>
    <row r="2136" hidden="1" customHeight="1" spans="19:19">
      <c r="S2136" s="486"/>
    </row>
    <row r="2137" hidden="1" customHeight="1" spans="19:19">
      <c r="S2137" s="486"/>
    </row>
    <row r="2138" hidden="1" customHeight="1" spans="19:19">
      <c r="S2138" s="486"/>
    </row>
    <row r="2139" hidden="1" customHeight="1" spans="19:19">
      <c r="S2139" s="486"/>
    </row>
    <row r="2140" hidden="1" customHeight="1" spans="19:19">
      <c r="S2140" s="486"/>
    </row>
    <row r="2141" hidden="1" customHeight="1" spans="19:19">
      <c r="S2141" s="486"/>
    </row>
    <row r="2142" hidden="1" customHeight="1" spans="19:19">
      <c r="S2142" s="486"/>
    </row>
    <row r="2143" hidden="1" customHeight="1" spans="19:19">
      <c r="S2143" s="486"/>
    </row>
    <row r="2144" hidden="1" customHeight="1" spans="19:19">
      <c r="S2144" s="486"/>
    </row>
    <row r="2145" hidden="1" customHeight="1" spans="19:19">
      <c r="S2145" s="486"/>
    </row>
    <row r="2146" hidden="1" customHeight="1" spans="19:19">
      <c r="S2146" s="486"/>
    </row>
    <row r="2147" hidden="1" customHeight="1" spans="19:19">
      <c r="S2147" s="486"/>
    </row>
    <row r="2148" hidden="1" customHeight="1" spans="19:19">
      <c r="S2148" s="486"/>
    </row>
    <row r="2149" hidden="1" customHeight="1" spans="19:19">
      <c r="S2149" s="486"/>
    </row>
    <row r="2150" hidden="1" customHeight="1" spans="19:19">
      <c r="S2150" s="486"/>
    </row>
    <row r="2151" hidden="1" customHeight="1" spans="19:19">
      <c r="S2151" s="486"/>
    </row>
    <row r="2152" hidden="1" customHeight="1" spans="19:19">
      <c r="S2152" s="486"/>
    </row>
    <row r="2153" hidden="1" customHeight="1" spans="19:19">
      <c r="S2153" s="486"/>
    </row>
    <row r="2154" hidden="1" customHeight="1" spans="19:19">
      <c r="S2154" s="486"/>
    </row>
    <row r="2155" hidden="1" customHeight="1" spans="19:19">
      <c r="S2155" s="486"/>
    </row>
    <row r="2156" hidden="1" customHeight="1" spans="19:19">
      <c r="S2156" s="486"/>
    </row>
    <row r="2157" hidden="1" customHeight="1" spans="19:19">
      <c r="S2157" s="486"/>
    </row>
    <row r="2158" hidden="1" customHeight="1" spans="19:19">
      <c r="S2158" s="486"/>
    </row>
    <row r="2159" hidden="1" customHeight="1" spans="19:19">
      <c r="S2159" s="486"/>
    </row>
    <row r="2160" hidden="1" customHeight="1" spans="19:19">
      <c r="S2160" s="486"/>
    </row>
    <row r="2161" hidden="1" customHeight="1" spans="19:19">
      <c r="S2161" s="486"/>
    </row>
    <row r="2162" hidden="1" customHeight="1" spans="19:19">
      <c r="S2162" s="486"/>
    </row>
    <row r="2163" hidden="1" customHeight="1" spans="19:19">
      <c r="S2163" s="486"/>
    </row>
    <row r="2164" hidden="1" customHeight="1" spans="19:19">
      <c r="S2164" s="486"/>
    </row>
    <row r="2165" hidden="1" customHeight="1" spans="19:19">
      <c r="S2165" s="486"/>
    </row>
    <row r="2166" hidden="1" customHeight="1" spans="19:19">
      <c r="S2166" s="486"/>
    </row>
    <row r="2167" hidden="1" customHeight="1" spans="19:19">
      <c r="S2167" s="486"/>
    </row>
    <row r="2168" hidden="1" customHeight="1" spans="19:19">
      <c r="S2168" s="486"/>
    </row>
    <row r="2169" hidden="1" customHeight="1" spans="19:19">
      <c r="S2169" s="486"/>
    </row>
    <row r="2170" hidden="1" customHeight="1" spans="19:19">
      <c r="S2170" s="486"/>
    </row>
    <row r="2171" hidden="1" customHeight="1" spans="19:19">
      <c r="S2171" s="486"/>
    </row>
    <row r="2172" hidden="1" customHeight="1" spans="19:19">
      <c r="S2172" s="486"/>
    </row>
    <row r="2173" hidden="1" customHeight="1" spans="19:19">
      <c r="S2173" s="486"/>
    </row>
    <row r="2174" hidden="1" customHeight="1" spans="19:19">
      <c r="S2174" s="486"/>
    </row>
    <row r="2175" hidden="1" customHeight="1" spans="19:19">
      <c r="S2175" s="486"/>
    </row>
    <row r="2176" hidden="1" customHeight="1" spans="19:19">
      <c r="S2176" s="486"/>
    </row>
    <row r="2177" hidden="1" customHeight="1" spans="19:19">
      <c r="S2177" s="486"/>
    </row>
    <row r="2178" hidden="1" customHeight="1" spans="19:19">
      <c r="S2178" s="486"/>
    </row>
    <row r="2179" hidden="1" customHeight="1" spans="19:19">
      <c r="S2179" s="486"/>
    </row>
    <row r="2180" hidden="1" customHeight="1" spans="19:19">
      <c r="S2180" s="486"/>
    </row>
    <row r="2181" hidden="1" customHeight="1" spans="19:19">
      <c r="S2181" s="486"/>
    </row>
    <row r="2182" hidden="1" customHeight="1" spans="19:19">
      <c r="S2182" s="486"/>
    </row>
    <row r="2183" hidden="1" customHeight="1" spans="19:19">
      <c r="S2183" s="486"/>
    </row>
    <row r="2184" hidden="1" customHeight="1" spans="19:19">
      <c r="S2184" s="486"/>
    </row>
    <row r="2185" hidden="1" customHeight="1" spans="19:19">
      <c r="S2185" s="486"/>
    </row>
    <row r="2186" hidden="1" customHeight="1" spans="19:19">
      <c r="S2186" s="486"/>
    </row>
    <row r="2187" hidden="1" customHeight="1" spans="19:19">
      <c r="S2187" s="486"/>
    </row>
    <row r="2188" hidden="1" customHeight="1" spans="19:19">
      <c r="S2188" s="486"/>
    </row>
    <row r="2189" hidden="1" customHeight="1" spans="19:19">
      <c r="S2189" s="486"/>
    </row>
    <row r="2190" hidden="1" customHeight="1" spans="19:19">
      <c r="S2190" s="486"/>
    </row>
    <row r="2191" hidden="1" customHeight="1" spans="19:19">
      <c r="S2191" s="486"/>
    </row>
    <row r="2192" hidden="1" customHeight="1" spans="19:19">
      <c r="S2192" s="486"/>
    </row>
    <row r="2193" hidden="1" customHeight="1" spans="19:19">
      <c r="S2193" s="486"/>
    </row>
    <row r="2194" hidden="1" customHeight="1" spans="19:19">
      <c r="S2194" s="486"/>
    </row>
    <row r="2195" hidden="1" customHeight="1" spans="19:19">
      <c r="S2195" s="486"/>
    </row>
    <row r="2196" hidden="1" customHeight="1" spans="19:19">
      <c r="S2196" s="486"/>
    </row>
    <row r="2197" hidden="1" customHeight="1" spans="19:19">
      <c r="S2197" s="486"/>
    </row>
    <row r="2198" hidden="1" customHeight="1" spans="19:19">
      <c r="S2198" s="486"/>
    </row>
    <row r="2199" hidden="1" customHeight="1" spans="19:19">
      <c r="S2199" s="486"/>
    </row>
    <row r="2200" hidden="1" customHeight="1" spans="19:19">
      <c r="S2200" s="486"/>
    </row>
    <row r="2201" hidden="1" customHeight="1" spans="19:19">
      <c r="S2201" s="486"/>
    </row>
    <row r="2202" hidden="1" customHeight="1" spans="19:19">
      <c r="S2202" s="486"/>
    </row>
    <row r="2203" hidden="1" customHeight="1" spans="19:19">
      <c r="S2203" s="486"/>
    </row>
    <row r="2204" hidden="1" customHeight="1" spans="19:19">
      <c r="S2204" s="486"/>
    </row>
    <row r="2205" hidden="1" customHeight="1" spans="19:19">
      <c r="S2205" s="486"/>
    </row>
    <row r="2206" hidden="1" customHeight="1" spans="19:19">
      <c r="S2206" s="486"/>
    </row>
    <row r="2207" hidden="1" customHeight="1" spans="19:19">
      <c r="S2207" s="486"/>
    </row>
    <row r="2208" hidden="1" customHeight="1" spans="19:19">
      <c r="S2208" s="486"/>
    </row>
    <row r="2209" hidden="1" customHeight="1" spans="19:19">
      <c r="S2209" s="486"/>
    </row>
    <row r="2210" hidden="1" customHeight="1" spans="19:19">
      <c r="S2210" s="486"/>
    </row>
    <row r="2211" hidden="1" customHeight="1" spans="19:19">
      <c r="S2211" s="486"/>
    </row>
    <row r="2212" hidden="1" customHeight="1" spans="19:19">
      <c r="S2212" s="486"/>
    </row>
    <row r="2213" hidden="1" customHeight="1" spans="19:19">
      <c r="S2213" s="486"/>
    </row>
    <row r="2214" hidden="1" customHeight="1" spans="19:19">
      <c r="S2214" s="486"/>
    </row>
    <row r="2215" hidden="1" customHeight="1" spans="19:19">
      <c r="S2215" s="486"/>
    </row>
    <row r="2216" hidden="1" customHeight="1" spans="19:19">
      <c r="S2216" s="486"/>
    </row>
    <row r="2217" hidden="1" customHeight="1" spans="19:19">
      <c r="S2217" s="486"/>
    </row>
    <row r="2218" hidden="1" customHeight="1" spans="19:19">
      <c r="S2218" s="486"/>
    </row>
    <row r="2219" hidden="1" customHeight="1" spans="19:19">
      <c r="S2219" s="486"/>
    </row>
    <row r="2220" hidden="1" customHeight="1" spans="19:19">
      <c r="S2220" s="486"/>
    </row>
    <row r="2221" hidden="1" customHeight="1" spans="19:19">
      <c r="S2221" s="486"/>
    </row>
    <row r="2222" hidden="1" customHeight="1" spans="19:19">
      <c r="S2222" s="486"/>
    </row>
    <row r="2223" hidden="1" customHeight="1" spans="19:19">
      <c r="S2223" s="486"/>
    </row>
    <row r="2224" hidden="1" customHeight="1" spans="19:19">
      <c r="S2224" s="486"/>
    </row>
    <row r="2225" hidden="1" customHeight="1" spans="19:19">
      <c r="S2225" s="486"/>
    </row>
    <row r="2226" hidden="1" customHeight="1" spans="19:19">
      <c r="S2226" s="486"/>
    </row>
    <row r="2227" hidden="1" customHeight="1" spans="19:19">
      <c r="S2227" s="486"/>
    </row>
    <row r="2228" hidden="1" customHeight="1" spans="19:19">
      <c r="S2228" s="486"/>
    </row>
    <row r="2229" hidden="1" customHeight="1" spans="19:19">
      <c r="S2229" s="486"/>
    </row>
    <row r="2230" hidden="1" customHeight="1" spans="19:19">
      <c r="S2230" s="486"/>
    </row>
    <row r="2231" hidden="1" customHeight="1" spans="19:19">
      <c r="S2231" s="486"/>
    </row>
    <row r="2232" hidden="1" customHeight="1" spans="19:19">
      <c r="S2232" s="486"/>
    </row>
    <row r="2233" hidden="1" customHeight="1" spans="19:19">
      <c r="S2233" s="486"/>
    </row>
    <row r="2234" hidden="1" customHeight="1" spans="19:19">
      <c r="S2234" s="486"/>
    </row>
    <row r="2235" hidden="1" customHeight="1" spans="19:19">
      <c r="S2235" s="486"/>
    </row>
    <row r="2236" hidden="1" customHeight="1" spans="19:19">
      <c r="S2236" s="486"/>
    </row>
    <row r="2237" hidden="1" customHeight="1" spans="19:19">
      <c r="S2237" s="486"/>
    </row>
    <row r="2238" hidden="1" customHeight="1" spans="19:19">
      <c r="S2238" s="486"/>
    </row>
    <row r="2239" hidden="1" customHeight="1" spans="19:19">
      <c r="S2239" s="486"/>
    </row>
    <row r="2240" hidden="1" customHeight="1" spans="19:19">
      <c r="S2240" s="486"/>
    </row>
    <row r="2241" hidden="1" customHeight="1" spans="19:19">
      <c r="S2241" s="486"/>
    </row>
    <row r="2242" hidden="1" customHeight="1" spans="19:19">
      <c r="S2242" s="486"/>
    </row>
    <row r="2243" hidden="1" customHeight="1" spans="19:19">
      <c r="S2243" s="486"/>
    </row>
    <row r="2244" hidden="1" customHeight="1" spans="19:19">
      <c r="S2244" s="486"/>
    </row>
    <row r="2245" hidden="1" customHeight="1" spans="19:19">
      <c r="S2245" s="486"/>
    </row>
    <row r="2246" hidden="1" customHeight="1" spans="19:19">
      <c r="S2246" s="486"/>
    </row>
    <row r="2247" hidden="1" customHeight="1" spans="19:19">
      <c r="S2247" s="486"/>
    </row>
    <row r="2248" hidden="1" customHeight="1" spans="19:19">
      <c r="S2248" s="486"/>
    </row>
    <row r="2249" hidden="1" customHeight="1" spans="19:19">
      <c r="S2249" s="486"/>
    </row>
    <row r="2250" hidden="1" customHeight="1" spans="19:19">
      <c r="S2250" s="486"/>
    </row>
    <row r="2251" hidden="1" customHeight="1" spans="19:19">
      <c r="S2251" s="486"/>
    </row>
    <row r="2252" hidden="1" customHeight="1" spans="19:19">
      <c r="S2252" s="486"/>
    </row>
    <row r="2253" hidden="1" customHeight="1" spans="19:19">
      <c r="S2253" s="486"/>
    </row>
    <row r="2254" hidden="1" customHeight="1" spans="19:19">
      <c r="S2254" s="486"/>
    </row>
    <row r="2255" hidden="1" customHeight="1" spans="19:19">
      <c r="S2255" s="486"/>
    </row>
    <row r="2256" hidden="1" customHeight="1" spans="19:19">
      <c r="S2256" s="486"/>
    </row>
    <row r="2257" hidden="1" customHeight="1" spans="19:19">
      <c r="S2257" s="486"/>
    </row>
    <row r="2258" hidden="1" customHeight="1" spans="19:19">
      <c r="S2258" s="486"/>
    </row>
    <row r="2259" hidden="1" customHeight="1" spans="19:19">
      <c r="S2259" s="486"/>
    </row>
    <row r="2260" hidden="1" customHeight="1" spans="19:19">
      <c r="S2260" s="486"/>
    </row>
    <row r="2261" hidden="1" customHeight="1" spans="19:19">
      <c r="S2261" s="486"/>
    </row>
    <row r="2262" hidden="1" customHeight="1" spans="19:19">
      <c r="S2262" s="486"/>
    </row>
    <row r="2263" hidden="1" customHeight="1" spans="19:19">
      <c r="S2263" s="486"/>
    </row>
    <row r="2264" hidden="1" customHeight="1" spans="19:19">
      <c r="S2264" s="486"/>
    </row>
    <row r="2265" hidden="1" customHeight="1" spans="19:19">
      <c r="S2265" s="486"/>
    </row>
    <row r="2266" hidden="1" customHeight="1" spans="19:19">
      <c r="S2266" s="486"/>
    </row>
    <row r="2267" hidden="1" customHeight="1" spans="19:19">
      <c r="S2267" s="486"/>
    </row>
    <row r="2268" hidden="1" customHeight="1" spans="19:19">
      <c r="S2268" s="486"/>
    </row>
    <row r="2269" hidden="1" customHeight="1" spans="19:19">
      <c r="S2269" s="486"/>
    </row>
    <row r="2270" hidden="1" customHeight="1" spans="19:19">
      <c r="S2270" s="486"/>
    </row>
    <row r="2271" hidden="1" customHeight="1" spans="19:19">
      <c r="S2271" s="486"/>
    </row>
    <row r="2272" hidden="1" customHeight="1" spans="19:19">
      <c r="S2272" s="486"/>
    </row>
    <row r="2273" hidden="1" customHeight="1" spans="19:19">
      <c r="S2273" s="486"/>
    </row>
    <row r="2274" hidden="1" customHeight="1" spans="19:19">
      <c r="S2274" s="486"/>
    </row>
    <row r="2275" hidden="1" customHeight="1" spans="19:19">
      <c r="S2275" s="486"/>
    </row>
    <row r="2276" hidden="1" customHeight="1" spans="19:19">
      <c r="S2276" s="486"/>
    </row>
    <row r="2277" hidden="1" customHeight="1" spans="19:19">
      <c r="S2277" s="486"/>
    </row>
    <row r="2278" hidden="1" customHeight="1" spans="19:19">
      <c r="S2278" s="486"/>
    </row>
    <row r="2279" hidden="1" customHeight="1" spans="19:19">
      <c r="S2279" s="486"/>
    </row>
    <row r="2280" hidden="1" customHeight="1" spans="19:19">
      <c r="S2280" s="486"/>
    </row>
    <row r="2281" hidden="1" customHeight="1" spans="19:19">
      <c r="S2281" s="486"/>
    </row>
    <row r="2282" hidden="1" customHeight="1" spans="19:19">
      <c r="S2282" s="486"/>
    </row>
    <row r="2283" hidden="1" customHeight="1" spans="19:19">
      <c r="S2283" s="486"/>
    </row>
    <row r="2284" hidden="1" customHeight="1" spans="19:19">
      <c r="S2284" s="486"/>
    </row>
    <row r="2285" hidden="1" customHeight="1" spans="19:19">
      <c r="S2285" s="486"/>
    </row>
    <row r="2286" hidden="1" customHeight="1" spans="19:19">
      <c r="S2286" s="486"/>
    </row>
    <row r="2287" hidden="1" customHeight="1" spans="19:19">
      <c r="S2287" s="486"/>
    </row>
    <row r="2288" hidden="1" customHeight="1" spans="19:19">
      <c r="S2288" s="486"/>
    </row>
    <row r="2289" hidden="1" customHeight="1" spans="19:19">
      <c r="S2289" s="486"/>
    </row>
    <row r="2290" hidden="1" customHeight="1" spans="19:19">
      <c r="S2290" s="486"/>
    </row>
    <row r="2291" hidden="1" customHeight="1" spans="19:19">
      <c r="S2291" s="486"/>
    </row>
    <row r="2292" hidden="1" customHeight="1" spans="19:19">
      <c r="S2292" s="486"/>
    </row>
    <row r="2293" hidden="1" customHeight="1" spans="19:19">
      <c r="S2293" s="486"/>
    </row>
    <row r="2294" hidden="1" customHeight="1" spans="19:19">
      <c r="S2294" s="486"/>
    </row>
    <row r="2295" hidden="1" customHeight="1" spans="19:19">
      <c r="S2295" s="486"/>
    </row>
    <row r="2296" hidden="1" customHeight="1" spans="19:19">
      <c r="S2296" s="486"/>
    </row>
    <row r="2297" hidden="1" customHeight="1" spans="19:19">
      <c r="S2297" s="486"/>
    </row>
    <row r="2298" hidden="1" customHeight="1" spans="19:19">
      <c r="S2298" s="486"/>
    </row>
    <row r="2299" hidden="1" customHeight="1" spans="19:19">
      <c r="S2299" s="486"/>
    </row>
    <row r="2300" hidden="1" customHeight="1" spans="19:19">
      <c r="S2300" s="486"/>
    </row>
    <row r="2301" hidden="1" customHeight="1" spans="19:19">
      <c r="S2301" s="486"/>
    </row>
    <row r="2302" hidden="1" customHeight="1" spans="19:19">
      <c r="S2302" s="486"/>
    </row>
    <row r="2303" hidden="1" customHeight="1" spans="19:19">
      <c r="S2303" s="486"/>
    </row>
    <row r="2304" hidden="1" customHeight="1" spans="19:19">
      <c r="S2304" s="486"/>
    </row>
    <row r="2305" hidden="1" customHeight="1" spans="19:19">
      <c r="S2305" s="486"/>
    </row>
    <row r="2306" hidden="1" customHeight="1" spans="19:19">
      <c r="S2306" s="486"/>
    </row>
    <row r="2307" hidden="1" customHeight="1" spans="19:19">
      <c r="S2307" s="486"/>
    </row>
    <row r="2308" hidden="1" customHeight="1" spans="19:19">
      <c r="S2308" s="486"/>
    </row>
    <row r="2309" hidden="1" customHeight="1" spans="19:19">
      <c r="S2309" s="486"/>
    </row>
    <row r="2310" hidden="1" customHeight="1" spans="19:19">
      <c r="S2310" s="486"/>
    </row>
    <row r="2311" hidden="1" customHeight="1" spans="19:19">
      <c r="S2311" s="486"/>
    </row>
    <row r="2312" hidden="1" customHeight="1" spans="19:19">
      <c r="S2312" s="486"/>
    </row>
    <row r="2313" hidden="1" customHeight="1" spans="19:19">
      <c r="S2313" s="486"/>
    </row>
    <row r="2314" hidden="1" customHeight="1" spans="19:19">
      <c r="S2314" s="486"/>
    </row>
    <row r="2315" hidden="1" customHeight="1" spans="19:19">
      <c r="S2315" s="486"/>
    </row>
    <row r="2316" hidden="1" customHeight="1" spans="19:19">
      <c r="S2316" s="486"/>
    </row>
    <row r="2317" hidden="1" customHeight="1" spans="19:19">
      <c r="S2317" s="486"/>
    </row>
    <row r="2318" hidden="1" customHeight="1" spans="19:19">
      <c r="S2318" s="486"/>
    </row>
    <row r="2319" hidden="1" customHeight="1" spans="19:19">
      <c r="S2319" s="486"/>
    </row>
    <row r="2320" hidden="1" customHeight="1" spans="19:19">
      <c r="S2320" s="486"/>
    </row>
    <row r="2321" hidden="1" customHeight="1" spans="19:19">
      <c r="S2321" s="486"/>
    </row>
    <row r="2322" hidden="1" customHeight="1" spans="19:19">
      <c r="S2322" s="486"/>
    </row>
    <row r="2323" hidden="1" customHeight="1" spans="19:19">
      <c r="S2323" s="486"/>
    </row>
    <row r="2324" hidden="1" customHeight="1" spans="19:19">
      <c r="S2324" s="486"/>
    </row>
    <row r="2325" hidden="1" customHeight="1" spans="19:19">
      <c r="S2325" s="486"/>
    </row>
    <row r="2326" hidden="1" customHeight="1" spans="19:19">
      <c r="S2326" s="486"/>
    </row>
    <row r="2327" hidden="1" customHeight="1" spans="19:19">
      <c r="S2327" s="486"/>
    </row>
    <row r="2328" hidden="1" customHeight="1" spans="19:19">
      <c r="S2328" s="486"/>
    </row>
    <row r="2329" hidden="1" customHeight="1" spans="19:19">
      <c r="S2329" s="486"/>
    </row>
    <row r="2330" hidden="1" customHeight="1" spans="19:19">
      <c r="S2330" s="486"/>
    </row>
    <row r="2331" hidden="1" customHeight="1" spans="19:19">
      <c r="S2331" s="486"/>
    </row>
    <row r="2332" hidden="1" customHeight="1" spans="19:19">
      <c r="S2332" s="486"/>
    </row>
    <row r="2333" hidden="1" customHeight="1" spans="19:19">
      <c r="S2333" s="486"/>
    </row>
    <row r="2334" hidden="1" customHeight="1" spans="19:19">
      <c r="S2334" s="486"/>
    </row>
    <row r="2335" hidden="1" customHeight="1" spans="19:19">
      <c r="S2335" s="486"/>
    </row>
    <row r="2336" hidden="1" customHeight="1" spans="19:19">
      <c r="S2336" s="486"/>
    </row>
    <row r="2337" hidden="1" customHeight="1" spans="19:19">
      <c r="S2337" s="486"/>
    </row>
    <row r="2338" hidden="1" customHeight="1" spans="19:19">
      <c r="S2338" s="486"/>
    </row>
    <row r="2339" hidden="1" customHeight="1" spans="19:19">
      <c r="S2339" s="486"/>
    </row>
    <row r="2340" hidden="1" customHeight="1" spans="19:19">
      <c r="S2340" s="486"/>
    </row>
    <row r="2341" hidden="1" customHeight="1" spans="19:19">
      <c r="S2341" s="486"/>
    </row>
    <row r="2342" hidden="1" customHeight="1" spans="19:19">
      <c r="S2342" s="486"/>
    </row>
    <row r="2343" hidden="1" customHeight="1" spans="19:19">
      <c r="S2343" s="486"/>
    </row>
    <row r="2344" hidden="1" customHeight="1" spans="19:19">
      <c r="S2344" s="486"/>
    </row>
    <row r="2345" hidden="1" customHeight="1" spans="19:19">
      <c r="S2345" s="486"/>
    </row>
    <row r="2346" hidden="1" customHeight="1" spans="19:19">
      <c r="S2346" s="486"/>
    </row>
    <row r="2347" hidden="1" customHeight="1" spans="19:19">
      <c r="S2347" s="486"/>
    </row>
    <row r="2348" hidden="1" customHeight="1" spans="19:19">
      <c r="S2348" s="486"/>
    </row>
    <row r="2349" hidden="1" customHeight="1" spans="19:19">
      <c r="S2349" s="486"/>
    </row>
    <row r="2350" hidden="1" customHeight="1" spans="19:19">
      <c r="S2350" s="486"/>
    </row>
    <row r="2351" hidden="1" customHeight="1" spans="19:19">
      <c r="S2351" s="486"/>
    </row>
    <row r="2352" hidden="1" customHeight="1" spans="19:19">
      <c r="S2352" s="486"/>
    </row>
    <row r="2353" hidden="1" customHeight="1" spans="19:19">
      <c r="S2353" s="486"/>
    </row>
    <row r="2354" hidden="1" customHeight="1" spans="19:19">
      <c r="S2354" s="486"/>
    </row>
    <row r="2355" hidden="1" customHeight="1" spans="19:19">
      <c r="S2355" s="486"/>
    </row>
    <row r="2356" hidden="1" customHeight="1" spans="19:19">
      <c r="S2356" s="486"/>
    </row>
    <row r="2357" hidden="1" customHeight="1" spans="19:19">
      <c r="S2357" s="486"/>
    </row>
    <row r="2358" hidden="1" customHeight="1" spans="19:19">
      <c r="S2358" s="486"/>
    </row>
    <row r="2359" hidden="1" customHeight="1" spans="19:19">
      <c r="S2359" s="486"/>
    </row>
    <row r="2360" hidden="1" customHeight="1" spans="19:19">
      <c r="S2360" s="486"/>
    </row>
    <row r="2361" hidden="1" customHeight="1" spans="19:19">
      <c r="S2361" s="486"/>
    </row>
    <row r="2362" hidden="1" customHeight="1" spans="19:19">
      <c r="S2362" s="486"/>
    </row>
    <row r="2363" hidden="1" customHeight="1" spans="19:19">
      <c r="S2363" s="486"/>
    </row>
    <row r="2364" hidden="1" customHeight="1" spans="19:19">
      <c r="S2364" s="486"/>
    </row>
    <row r="2365" hidden="1" customHeight="1" spans="19:19">
      <c r="S2365" s="486"/>
    </row>
    <row r="2366" hidden="1" customHeight="1" spans="19:19">
      <c r="S2366" s="486"/>
    </row>
    <row r="2367" hidden="1" customHeight="1" spans="19:19">
      <c r="S2367" s="486"/>
    </row>
    <row r="2368" hidden="1" customHeight="1" spans="19:19">
      <c r="S2368" s="486"/>
    </row>
    <row r="2369" hidden="1" customHeight="1" spans="19:19">
      <c r="S2369" s="486"/>
    </row>
    <row r="2370" hidden="1" customHeight="1" spans="19:19">
      <c r="S2370" s="486"/>
    </row>
    <row r="2371" hidden="1" customHeight="1" spans="19:19">
      <c r="S2371" s="486"/>
    </row>
    <row r="2372" hidden="1" customHeight="1" spans="19:19">
      <c r="S2372" s="486"/>
    </row>
    <row r="2373" hidden="1" customHeight="1" spans="19:19">
      <c r="S2373" s="486"/>
    </row>
    <row r="2374" hidden="1" customHeight="1" spans="19:19">
      <c r="S2374" s="486"/>
    </row>
    <row r="2375" hidden="1" customHeight="1" spans="19:19">
      <c r="S2375" s="486"/>
    </row>
    <row r="2376" hidden="1" customHeight="1" spans="19:19">
      <c r="S2376" s="486"/>
    </row>
    <row r="2377" hidden="1" customHeight="1" spans="19:19">
      <c r="S2377" s="486"/>
    </row>
    <row r="2378" hidden="1" customHeight="1" spans="19:19">
      <c r="S2378" s="486"/>
    </row>
    <row r="2379" hidden="1" customHeight="1" spans="19:19">
      <c r="S2379" s="486"/>
    </row>
    <row r="2380" hidden="1" customHeight="1" spans="19:19">
      <c r="S2380" s="486"/>
    </row>
    <row r="2381" hidden="1" customHeight="1" spans="19:19">
      <c r="S2381" s="486"/>
    </row>
    <row r="2382" hidden="1" customHeight="1" spans="19:19">
      <c r="S2382" s="486"/>
    </row>
    <row r="2383" hidden="1" customHeight="1" spans="19:19">
      <c r="S2383" s="486"/>
    </row>
    <row r="2384" hidden="1" customHeight="1" spans="19:19">
      <c r="S2384" s="486"/>
    </row>
    <row r="2385" hidden="1" customHeight="1" spans="19:19">
      <c r="S2385" s="486"/>
    </row>
    <row r="2386" hidden="1" customHeight="1" spans="19:19">
      <c r="S2386" s="486"/>
    </row>
    <row r="2387" hidden="1" customHeight="1" spans="19:19">
      <c r="S2387" s="486"/>
    </row>
    <row r="2388" hidden="1" customHeight="1" spans="19:19">
      <c r="S2388" s="486"/>
    </row>
    <row r="2389" hidden="1" customHeight="1" spans="19:19">
      <c r="S2389" s="486"/>
    </row>
    <row r="2390" hidden="1" customHeight="1" spans="19:19">
      <c r="S2390" s="486"/>
    </row>
    <row r="2391" hidden="1" customHeight="1" spans="19:19">
      <c r="S2391" s="486"/>
    </row>
    <row r="2392" hidden="1" customHeight="1" spans="19:19">
      <c r="S2392" s="486"/>
    </row>
    <row r="2393" hidden="1" customHeight="1" spans="19:19">
      <c r="S2393" s="486"/>
    </row>
    <row r="2394" hidden="1" customHeight="1" spans="19:19">
      <c r="S2394" s="486"/>
    </row>
    <row r="2395" hidden="1" customHeight="1" spans="19:19">
      <c r="S2395" s="486"/>
    </row>
    <row r="2396" hidden="1" customHeight="1" spans="19:19">
      <c r="S2396" s="486"/>
    </row>
    <row r="2397" hidden="1" customHeight="1" spans="19:19">
      <c r="S2397" s="486"/>
    </row>
    <row r="2398" hidden="1" customHeight="1" spans="19:19">
      <c r="S2398" s="486"/>
    </row>
    <row r="2399" hidden="1" customHeight="1" spans="19:19">
      <c r="S2399" s="486"/>
    </row>
    <row r="2400" hidden="1" customHeight="1" spans="19:19">
      <c r="S2400" s="486"/>
    </row>
    <row r="2401" hidden="1" customHeight="1" spans="19:19">
      <c r="S2401" s="486"/>
    </row>
    <row r="2402" hidden="1" customHeight="1" spans="19:19">
      <c r="S2402" s="486"/>
    </row>
    <row r="2403" hidden="1" customHeight="1" spans="19:19">
      <c r="S2403" s="486"/>
    </row>
    <row r="2404" hidden="1" customHeight="1" spans="19:19">
      <c r="S2404" s="486"/>
    </row>
    <row r="2405" hidden="1" customHeight="1" spans="19:19">
      <c r="S2405" s="486"/>
    </row>
    <row r="2406" hidden="1" customHeight="1" spans="19:19">
      <c r="S2406" s="486"/>
    </row>
    <row r="2407" hidden="1" customHeight="1" spans="19:19">
      <c r="S2407" s="486"/>
    </row>
    <row r="2408" hidden="1" customHeight="1" spans="19:19">
      <c r="S2408" s="486"/>
    </row>
    <row r="2409" hidden="1" customHeight="1" spans="19:19">
      <c r="S2409" s="486"/>
    </row>
    <row r="2410" hidden="1" customHeight="1" spans="19:19">
      <c r="S2410" s="486"/>
    </row>
    <row r="2411" hidden="1" customHeight="1" spans="19:19">
      <c r="S2411" s="486"/>
    </row>
    <row r="2412" hidden="1" customHeight="1" spans="19:19">
      <c r="S2412" s="486"/>
    </row>
    <row r="2413" hidden="1" customHeight="1" spans="19:19">
      <c r="S2413" s="486"/>
    </row>
    <row r="2414" hidden="1" customHeight="1" spans="19:19">
      <c r="S2414" s="486"/>
    </row>
    <row r="2415" hidden="1" customHeight="1" spans="19:19">
      <c r="S2415" s="486"/>
    </row>
    <row r="2416" hidden="1" customHeight="1" spans="19:19">
      <c r="S2416" s="486"/>
    </row>
    <row r="2417" hidden="1" customHeight="1" spans="19:19">
      <c r="S2417" s="486"/>
    </row>
    <row r="2418" hidden="1" customHeight="1" spans="19:19">
      <c r="S2418" s="486"/>
    </row>
    <row r="2419" hidden="1" customHeight="1" spans="19:19">
      <c r="S2419" s="486"/>
    </row>
    <row r="2420" hidden="1" customHeight="1" spans="19:19">
      <c r="S2420" s="486"/>
    </row>
    <row r="2421" hidden="1" customHeight="1" spans="19:19">
      <c r="S2421" s="486"/>
    </row>
    <row r="2422" hidden="1" customHeight="1" spans="19:19">
      <c r="S2422" s="486"/>
    </row>
    <row r="2423" hidden="1" customHeight="1" spans="19:19">
      <c r="S2423" s="486"/>
    </row>
    <row r="2424" hidden="1" customHeight="1" spans="19:19">
      <c r="S2424" s="486"/>
    </row>
    <row r="2425" hidden="1" customHeight="1" spans="19:19">
      <c r="S2425" s="486"/>
    </row>
    <row r="2426" hidden="1" customHeight="1" spans="19:19">
      <c r="S2426" s="486"/>
    </row>
    <row r="2427" hidden="1" customHeight="1" spans="19:19">
      <c r="S2427" s="486"/>
    </row>
    <row r="2428" hidden="1" customHeight="1" spans="19:19">
      <c r="S2428" s="486"/>
    </row>
    <row r="2429" hidden="1" customHeight="1" spans="19:19">
      <c r="S2429" s="486"/>
    </row>
    <row r="2430" hidden="1" customHeight="1" spans="19:19">
      <c r="S2430" s="486"/>
    </row>
    <row r="2431" hidden="1" customHeight="1" spans="19:19">
      <c r="S2431" s="486"/>
    </row>
    <row r="2432" hidden="1" customHeight="1" spans="19:19">
      <c r="S2432" s="486"/>
    </row>
    <row r="2433" hidden="1" customHeight="1" spans="19:19">
      <c r="S2433" s="486"/>
    </row>
    <row r="2434" hidden="1" customHeight="1" spans="19:19">
      <c r="S2434" s="486"/>
    </row>
    <row r="2435" hidden="1" customHeight="1" spans="19:19">
      <c r="S2435" s="486"/>
    </row>
    <row r="2436" hidden="1" customHeight="1" spans="19:19">
      <c r="S2436" s="486"/>
    </row>
    <row r="2437" hidden="1" customHeight="1" spans="19:19">
      <c r="S2437" s="486"/>
    </row>
    <row r="2438" hidden="1" customHeight="1" spans="19:19">
      <c r="S2438" s="486"/>
    </row>
    <row r="2439" hidden="1" customHeight="1" spans="19:19">
      <c r="S2439" s="486"/>
    </row>
    <row r="2440" hidden="1" customHeight="1" spans="19:19">
      <c r="S2440" s="486"/>
    </row>
    <row r="2441" hidden="1" customHeight="1" spans="19:19">
      <c r="S2441" s="486"/>
    </row>
    <row r="2442" hidden="1" customHeight="1" spans="19:19">
      <c r="S2442" s="486"/>
    </row>
    <row r="2443" hidden="1" customHeight="1" spans="19:19">
      <c r="S2443" s="486"/>
    </row>
    <row r="2444" hidden="1" customHeight="1" spans="19:19">
      <c r="S2444" s="486"/>
    </row>
    <row r="2445" hidden="1" customHeight="1" spans="19:19">
      <c r="S2445" s="486"/>
    </row>
    <row r="2446" hidden="1" customHeight="1" spans="19:19">
      <c r="S2446" s="486"/>
    </row>
    <row r="2447" hidden="1" customHeight="1" spans="19:19">
      <c r="S2447" s="486"/>
    </row>
    <row r="2448" hidden="1" customHeight="1" spans="19:19">
      <c r="S2448" s="486"/>
    </row>
    <row r="2449" hidden="1" customHeight="1" spans="19:19">
      <c r="S2449" s="486"/>
    </row>
    <row r="2450" hidden="1" customHeight="1" spans="19:19">
      <c r="S2450" s="486"/>
    </row>
    <row r="2451" hidden="1" customHeight="1" spans="19:19">
      <c r="S2451" s="486"/>
    </row>
    <row r="2452" hidden="1" customHeight="1" spans="19:19">
      <c r="S2452" s="486"/>
    </row>
    <row r="2453" hidden="1" customHeight="1" spans="19:19">
      <c r="S2453" s="486"/>
    </row>
    <row r="2454" hidden="1" customHeight="1" spans="19:19">
      <c r="S2454" s="486"/>
    </row>
    <row r="2455" hidden="1" customHeight="1" spans="19:19">
      <c r="S2455" s="486"/>
    </row>
    <row r="2456" hidden="1" customHeight="1" spans="19:19">
      <c r="S2456" s="486"/>
    </row>
    <row r="2457" hidden="1" customHeight="1" spans="19:19">
      <c r="S2457" s="486"/>
    </row>
    <row r="2458" hidden="1" customHeight="1" spans="19:19">
      <c r="S2458" s="486"/>
    </row>
    <row r="2459" hidden="1" customHeight="1" spans="19:19">
      <c r="S2459" s="486"/>
    </row>
    <row r="2460" hidden="1" customHeight="1" spans="19:19">
      <c r="S2460" s="486"/>
    </row>
    <row r="2461" hidden="1" customHeight="1" spans="19:19">
      <c r="S2461" s="486"/>
    </row>
    <row r="2462" hidden="1" customHeight="1" spans="19:19">
      <c r="S2462" s="486"/>
    </row>
    <row r="2463" hidden="1" customHeight="1" spans="19:19">
      <c r="S2463" s="486"/>
    </row>
    <row r="2464" hidden="1" customHeight="1" spans="19:19">
      <c r="S2464" s="486"/>
    </row>
    <row r="2465" hidden="1" customHeight="1" spans="19:19">
      <c r="S2465" s="486"/>
    </row>
    <row r="2466" hidden="1" customHeight="1" spans="19:19">
      <c r="S2466" s="486"/>
    </row>
    <row r="2467" hidden="1" customHeight="1" spans="19:19">
      <c r="S2467" s="486"/>
    </row>
    <row r="2468" hidden="1" customHeight="1" spans="19:19">
      <c r="S2468" s="486"/>
    </row>
    <row r="2469" hidden="1" customHeight="1" spans="19:19">
      <c r="S2469" s="486"/>
    </row>
    <row r="2470" hidden="1" customHeight="1" spans="19:19">
      <c r="S2470" s="486"/>
    </row>
    <row r="2471" hidden="1" customHeight="1" spans="19:19">
      <c r="S2471" s="486"/>
    </row>
    <row r="2472" hidden="1" customHeight="1" spans="19:19">
      <c r="S2472" s="486"/>
    </row>
    <row r="2473" hidden="1" customHeight="1" spans="19:19">
      <c r="S2473" s="486"/>
    </row>
    <row r="2474" hidden="1" customHeight="1" spans="19:19">
      <c r="S2474" s="486"/>
    </row>
    <row r="2475" hidden="1" customHeight="1" spans="19:19">
      <c r="S2475" s="486"/>
    </row>
    <row r="2476" hidden="1" customHeight="1" spans="19:19">
      <c r="S2476" s="486"/>
    </row>
    <row r="2477" hidden="1" customHeight="1" spans="19:19">
      <c r="S2477" s="486"/>
    </row>
    <row r="2478" hidden="1" customHeight="1" spans="19:19">
      <c r="S2478" s="486"/>
    </row>
    <row r="2479" hidden="1" customHeight="1" spans="19:19">
      <c r="S2479" s="486"/>
    </row>
    <row r="2480" hidden="1" customHeight="1" spans="19:19">
      <c r="S2480" s="486"/>
    </row>
    <row r="2481" hidden="1" customHeight="1" spans="19:19">
      <c r="S2481" s="486"/>
    </row>
    <row r="2482" hidden="1" customHeight="1" spans="19:19">
      <c r="S2482" s="486"/>
    </row>
    <row r="2483" hidden="1" customHeight="1" spans="19:19">
      <c r="S2483" s="486"/>
    </row>
    <row r="2484" hidden="1" customHeight="1" spans="19:19">
      <c r="S2484" s="486"/>
    </row>
    <row r="2485" hidden="1" customHeight="1" spans="19:19">
      <c r="S2485" s="486"/>
    </row>
    <row r="2486" hidden="1" customHeight="1" spans="19:19">
      <c r="S2486" s="486"/>
    </row>
    <row r="2487" hidden="1" customHeight="1" spans="19:19">
      <c r="S2487" s="486"/>
    </row>
    <row r="2488" hidden="1" customHeight="1" spans="19:19">
      <c r="S2488" s="486"/>
    </row>
    <row r="2489" hidden="1" customHeight="1" spans="19:19">
      <c r="S2489" s="486"/>
    </row>
    <row r="2490" hidden="1" customHeight="1" spans="19:19">
      <c r="S2490" s="486"/>
    </row>
    <row r="2491" hidden="1" customHeight="1" spans="19:19">
      <c r="S2491" s="486"/>
    </row>
    <row r="2492" hidden="1" customHeight="1" spans="19:19">
      <c r="S2492" s="486"/>
    </row>
    <row r="2493" hidden="1" customHeight="1" spans="19:19">
      <c r="S2493" s="486"/>
    </row>
    <row r="2494" hidden="1" customHeight="1" spans="19:19">
      <c r="S2494" s="486"/>
    </row>
    <row r="2495" hidden="1" customHeight="1" spans="19:19">
      <c r="S2495" s="486"/>
    </row>
    <row r="2496" hidden="1" customHeight="1" spans="19:19">
      <c r="S2496" s="486"/>
    </row>
    <row r="2497" hidden="1" customHeight="1" spans="19:19">
      <c r="S2497" s="486"/>
    </row>
    <row r="2498" hidden="1" customHeight="1" spans="19:19">
      <c r="S2498" s="486"/>
    </row>
    <row r="2499" hidden="1" customHeight="1" spans="19:19">
      <c r="S2499" s="486"/>
    </row>
    <row r="2500" hidden="1" customHeight="1" spans="19:19">
      <c r="S2500" s="486"/>
    </row>
    <row r="2501" hidden="1" customHeight="1" spans="19:19">
      <c r="S2501" s="486"/>
    </row>
    <row r="2502" hidden="1" customHeight="1" spans="19:19">
      <c r="S2502" s="486"/>
    </row>
    <row r="2503" hidden="1" customHeight="1" spans="19:19">
      <c r="S2503" s="486"/>
    </row>
    <row r="2504" hidden="1" customHeight="1" spans="19:19">
      <c r="S2504" s="486"/>
    </row>
    <row r="2505" hidden="1" customHeight="1" spans="19:19">
      <c r="S2505" s="486"/>
    </row>
    <row r="2506" hidden="1" customHeight="1" spans="19:19">
      <c r="S2506" s="486"/>
    </row>
    <row r="2507" hidden="1" customHeight="1" spans="19:19">
      <c r="S2507" s="486"/>
    </row>
    <row r="2508" hidden="1" customHeight="1" spans="19:19">
      <c r="S2508" s="486"/>
    </row>
    <row r="2509" hidden="1" customHeight="1" spans="19:19">
      <c r="S2509" s="486"/>
    </row>
    <row r="2510" hidden="1" customHeight="1" spans="19:19">
      <c r="S2510" s="486"/>
    </row>
    <row r="2511" hidden="1" customHeight="1" spans="19:19">
      <c r="S2511" s="486"/>
    </row>
    <row r="2512" hidden="1" customHeight="1" spans="19:19">
      <c r="S2512" s="486"/>
    </row>
    <row r="2513" hidden="1" customHeight="1" spans="19:19">
      <c r="S2513" s="486"/>
    </row>
    <row r="2514" hidden="1" customHeight="1" spans="19:19">
      <c r="S2514" s="486"/>
    </row>
    <row r="2515" hidden="1" customHeight="1" spans="19:19">
      <c r="S2515" s="486"/>
    </row>
    <row r="2516" hidden="1" customHeight="1" spans="19:19">
      <c r="S2516" s="486"/>
    </row>
    <row r="2517" hidden="1" customHeight="1" spans="19:19">
      <c r="S2517" s="486"/>
    </row>
    <row r="2518" hidden="1" customHeight="1" spans="19:19">
      <c r="S2518" s="486"/>
    </row>
    <row r="2519" hidden="1" customHeight="1" spans="19:19">
      <c r="S2519" s="486"/>
    </row>
    <row r="2520" hidden="1" customHeight="1" spans="19:19">
      <c r="S2520" s="486"/>
    </row>
    <row r="2521" hidden="1" customHeight="1" spans="19:19">
      <c r="S2521" s="486"/>
    </row>
    <row r="2522" hidden="1" customHeight="1" spans="19:19">
      <c r="S2522" s="486"/>
    </row>
    <row r="2523" hidden="1" customHeight="1" spans="19:19">
      <c r="S2523" s="486"/>
    </row>
    <row r="2524" hidden="1" customHeight="1" spans="19:19">
      <c r="S2524" s="486"/>
    </row>
    <row r="2525" hidden="1" customHeight="1" spans="19:19">
      <c r="S2525" s="486"/>
    </row>
    <row r="2526" hidden="1" customHeight="1" spans="19:19">
      <c r="S2526" s="486"/>
    </row>
    <row r="2527" hidden="1" customHeight="1" spans="19:19">
      <c r="S2527" s="486"/>
    </row>
    <row r="2528" hidden="1" customHeight="1" spans="19:19">
      <c r="S2528" s="486"/>
    </row>
    <row r="2529" hidden="1" customHeight="1" spans="19:19">
      <c r="S2529" s="486"/>
    </row>
    <row r="2530" hidden="1" customHeight="1" spans="19:19">
      <c r="S2530" s="486"/>
    </row>
    <row r="2531" hidden="1" customHeight="1" spans="19:19">
      <c r="S2531" s="486"/>
    </row>
    <row r="2532" hidden="1" customHeight="1" spans="19:19">
      <c r="S2532" s="486"/>
    </row>
    <row r="2533" hidden="1" customHeight="1" spans="19:19">
      <c r="S2533" s="486"/>
    </row>
    <row r="2534" hidden="1" customHeight="1" spans="19:19">
      <c r="S2534" s="486"/>
    </row>
    <row r="2535" hidden="1" customHeight="1" spans="19:19">
      <c r="S2535" s="486"/>
    </row>
    <row r="2536" hidden="1" customHeight="1" spans="19:19">
      <c r="S2536" s="486"/>
    </row>
    <row r="2537" hidden="1" customHeight="1" spans="19:19">
      <c r="S2537" s="486"/>
    </row>
    <row r="2538" hidden="1" customHeight="1" spans="19:19">
      <c r="S2538" s="486"/>
    </row>
    <row r="2539" hidden="1" customHeight="1" spans="19:19">
      <c r="S2539" s="486"/>
    </row>
    <row r="2540" hidden="1" customHeight="1" spans="19:19">
      <c r="S2540" s="486"/>
    </row>
    <row r="2541" hidden="1" customHeight="1" spans="19:19">
      <c r="S2541" s="486"/>
    </row>
    <row r="2542" hidden="1" customHeight="1" spans="19:19">
      <c r="S2542" s="486"/>
    </row>
    <row r="2543" hidden="1" customHeight="1" spans="19:19">
      <c r="S2543" s="486"/>
    </row>
    <row r="2544" hidden="1" customHeight="1" spans="19:19">
      <c r="S2544" s="486"/>
    </row>
    <row r="2545" hidden="1" customHeight="1" spans="19:19">
      <c r="S2545" s="486"/>
    </row>
    <row r="2546" hidden="1" customHeight="1" spans="19:19">
      <c r="S2546" s="486"/>
    </row>
    <row r="2547" hidden="1" customHeight="1" spans="19:19">
      <c r="S2547" s="486"/>
    </row>
    <row r="2548" hidden="1" customHeight="1" spans="19:19">
      <c r="S2548" s="486"/>
    </row>
    <row r="2549" hidden="1" customHeight="1" spans="19:19">
      <c r="S2549" s="486"/>
    </row>
    <row r="2550" hidden="1" customHeight="1" spans="19:19">
      <c r="S2550" s="486"/>
    </row>
    <row r="2551" hidden="1" customHeight="1" spans="19:19">
      <c r="S2551" s="486"/>
    </row>
    <row r="2552" hidden="1" customHeight="1" spans="19:19">
      <c r="S2552" s="486"/>
    </row>
    <row r="2553" hidden="1" customHeight="1" spans="19:19">
      <c r="S2553" s="486"/>
    </row>
    <row r="2554" hidden="1" customHeight="1" spans="19:19">
      <c r="S2554" s="486"/>
    </row>
    <row r="2555" hidden="1" customHeight="1" spans="19:19">
      <c r="S2555" s="486"/>
    </row>
    <row r="2556" hidden="1" customHeight="1" spans="19:19">
      <c r="S2556" s="486"/>
    </row>
    <row r="2557" hidden="1" customHeight="1" spans="19:19">
      <c r="S2557" s="486"/>
    </row>
    <row r="2558" hidden="1" customHeight="1" spans="19:19">
      <c r="S2558" s="486"/>
    </row>
    <row r="2559" hidden="1" customHeight="1" spans="19:19">
      <c r="S2559" s="486"/>
    </row>
    <row r="2560" hidden="1" customHeight="1" spans="19:19">
      <c r="S2560" s="486"/>
    </row>
    <row r="2561" hidden="1" customHeight="1" spans="19:19">
      <c r="S2561" s="486"/>
    </row>
    <row r="2562" hidden="1" customHeight="1" spans="19:19">
      <c r="S2562" s="486"/>
    </row>
    <row r="2563" hidden="1" customHeight="1" spans="19:19">
      <c r="S2563" s="486"/>
    </row>
    <row r="2564" hidden="1" customHeight="1" spans="19:19">
      <c r="S2564" s="486"/>
    </row>
    <row r="2565" hidden="1" customHeight="1" spans="19:19">
      <c r="S2565" s="486"/>
    </row>
    <row r="2566" hidden="1" customHeight="1" spans="19:19">
      <c r="S2566" s="486"/>
    </row>
    <row r="2567" hidden="1" customHeight="1" spans="19:19">
      <c r="S2567" s="486"/>
    </row>
    <row r="2568" hidden="1" customHeight="1" spans="19:19">
      <c r="S2568" s="486"/>
    </row>
    <row r="2569" hidden="1" customHeight="1" spans="19:19">
      <c r="S2569" s="486"/>
    </row>
    <row r="2570" hidden="1" customHeight="1" spans="19:19">
      <c r="S2570" s="486"/>
    </row>
    <row r="2571" hidden="1" customHeight="1" spans="19:19">
      <c r="S2571" s="486"/>
    </row>
    <row r="2572" hidden="1" customHeight="1" spans="19:19">
      <c r="S2572" s="486"/>
    </row>
    <row r="2573" hidden="1" customHeight="1" spans="19:19">
      <c r="S2573" s="486"/>
    </row>
    <row r="2574" hidden="1" customHeight="1" spans="19:19">
      <c r="S2574" s="486"/>
    </row>
    <row r="2575" hidden="1" customHeight="1" spans="19:19">
      <c r="S2575" s="486"/>
    </row>
    <row r="2576" hidden="1" customHeight="1" spans="19:19">
      <c r="S2576" s="486"/>
    </row>
    <row r="2577" hidden="1" customHeight="1" spans="19:19">
      <c r="S2577" s="486"/>
    </row>
    <row r="2578" hidden="1" customHeight="1" spans="19:19">
      <c r="S2578" s="486"/>
    </row>
    <row r="2579" hidden="1" customHeight="1" spans="19:19">
      <c r="S2579" s="486"/>
    </row>
    <row r="2580" hidden="1" customHeight="1" spans="19:19">
      <c r="S2580" s="486"/>
    </row>
    <row r="2581" hidden="1" customHeight="1" spans="19:19">
      <c r="S2581" s="486"/>
    </row>
    <row r="2582" hidden="1" customHeight="1" spans="19:19">
      <c r="S2582" s="486"/>
    </row>
    <row r="2583" hidden="1" customHeight="1" spans="19:19">
      <c r="S2583" s="486"/>
    </row>
    <row r="2584" hidden="1" customHeight="1" spans="19:19">
      <c r="S2584" s="486"/>
    </row>
    <row r="2585" hidden="1" customHeight="1" spans="19:19">
      <c r="S2585" s="486"/>
    </row>
    <row r="2586" hidden="1" customHeight="1" spans="19:19">
      <c r="S2586" s="486"/>
    </row>
    <row r="2587" hidden="1" customHeight="1" spans="19:19">
      <c r="S2587" s="486"/>
    </row>
    <row r="2588" hidden="1" customHeight="1" spans="19:19">
      <c r="S2588" s="486"/>
    </row>
    <row r="2589" hidden="1" customHeight="1" spans="19:19">
      <c r="S2589" s="486"/>
    </row>
    <row r="2590" hidden="1" customHeight="1" spans="19:19">
      <c r="S2590" s="486"/>
    </row>
    <row r="2591" hidden="1" customHeight="1" spans="19:19">
      <c r="S2591" s="486"/>
    </row>
    <row r="2592" hidden="1" customHeight="1" spans="19:19">
      <c r="S2592" s="486"/>
    </row>
    <row r="2593" hidden="1" customHeight="1" spans="19:19">
      <c r="S2593" s="486"/>
    </row>
    <row r="2594" hidden="1" customHeight="1" spans="19:19">
      <c r="S2594" s="486"/>
    </row>
    <row r="2595" hidden="1" customHeight="1" spans="19:19">
      <c r="S2595" s="486"/>
    </row>
    <row r="2596" hidden="1" customHeight="1" spans="19:19">
      <c r="S2596" s="486"/>
    </row>
    <row r="2597" hidden="1" customHeight="1" spans="19:19">
      <c r="S2597" s="486"/>
    </row>
    <row r="2598" hidden="1" customHeight="1" spans="19:19">
      <c r="S2598" s="486"/>
    </row>
    <row r="2599" hidden="1" customHeight="1" spans="19:19">
      <c r="S2599" s="486"/>
    </row>
    <row r="2600" hidden="1" customHeight="1" spans="19:19">
      <c r="S2600" s="486"/>
    </row>
    <row r="2601" hidden="1" customHeight="1" spans="19:19">
      <c r="S2601" s="486"/>
    </row>
    <row r="2602" hidden="1" customHeight="1" spans="19:19">
      <c r="S2602" s="486"/>
    </row>
    <row r="2603" hidden="1" customHeight="1" spans="19:19">
      <c r="S2603" s="486"/>
    </row>
    <row r="2604" hidden="1" customHeight="1" spans="19:19">
      <c r="S2604" s="486"/>
    </row>
    <row r="2605" hidden="1" customHeight="1" spans="19:19">
      <c r="S2605" s="486"/>
    </row>
    <row r="2606" hidden="1" customHeight="1" spans="19:19">
      <c r="S2606" s="486"/>
    </row>
    <row r="2607" hidden="1" customHeight="1" spans="19:19">
      <c r="S2607" s="486"/>
    </row>
    <row r="2608" hidden="1" customHeight="1" spans="19:19">
      <c r="S2608" s="486"/>
    </row>
    <row r="2609" hidden="1" customHeight="1" spans="19:19">
      <c r="S2609" s="486"/>
    </row>
    <row r="2610" hidden="1" customHeight="1" spans="19:19">
      <c r="S2610" s="486"/>
    </row>
    <row r="2611" hidden="1" customHeight="1" spans="19:19">
      <c r="S2611" s="486"/>
    </row>
    <row r="2612" hidden="1" customHeight="1" spans="19:19">
      <c r="S2612" s="486"/>
    </row>
    <row r="2613" hidden="1" customHeight="1" spans="19:19">
      <c r="S2613" s="486"/>
    </row>
    <row r="2614" hidden="1" customHeight="1" spans="19:19">
      <c r="S2614" s="486"/>
    </row>
    <row r="2615" hidden="1" customHeight="1" spans="19:19">
      <c r="S2615" s="486"/>
    </row>
    <row r="2616" hidden="1" customHeight="1" spans="19:19">
      <c r="S2616" s="486"/>
    </row>
    <row r="2617" hidden="1" customHeight="1" spans="19:19">
      <c r="S2617" s="486"/>
    </row>
    <row r="2618" hidden="1" customHeight="1" spans="19:19">
      <c r="S2618" s="486"/>
    </row>
    <row r="2619" hidden="1" customHeight="1" spans="19:19">
      <c r="S2619" s="486"/>
    </row>
    <row r="2620" hidden="1" customHeight="1" spans="19:19">
      <c r="S2620" s="486"/>
    </row>
    <row r="2621" hidden="1" customHeight="1" spans="19:19">
      <c r="S2621" s="486"/>
    </row>
    <row r="2622" hidden="1" customHeight="1" spans="19:19">
      <c r="S2622" s="486"/>
    </row>
    <row r="2623" hidden="1" customHeight="1" spans="19:19">
      <c r="S2623" s="486"/>
    </row>
    <row r="2624" hidden="1" customHeight="1" spans="19:19">
      <c r="S2624" s="486"/>
    </row>
    <row r="2625" hidden="1" customHeight="1" spans="19:19">
      <c r="S2625" s="486"/>
    </row>
    <row r="2626" hidden="1" customHeight="1" spans="19:19">
      <c r="S2626" s="486"/>
    </row>
    <row r="2627" hidden="1" customHeight="1" spans="19:19">
      <c r="S2627" s="486"/>
    </row>
    <row r="2628" hidden="1" customHeight="1" spans="19:19">
      <c r="S2628" s="486"/>
    </row>
    <row r="2629" hidden="1" customHeight="1" spans="19:19">
      <c r="S2629" s="486"/>
    </row>
    <row r="2630" hidden="1" customHeight="1" spans="19:19">
      <c r="S2630" s="486"/>
    </row>
    <row r="2631" hidden="1" customHeight="1" spans="19:19">
      <c r="S2631" s="486"/>
    </row>
    <row r="2632" hidden="1" customHeight="1" spans="19:19">
      <c r="S2632" s="486"/>
    </row>
    <row r="2633" hidden="1" customHeight="1" spans="19:19">
      <c r="S2633" s="486"/>
    </row>
    <row r="2634" hidden="1" customHeight="1" spans="19:19">
      <c r="S2634" s="486"/>
    </row>
    <row r="2635" hidden="1" customHeight="1" spans="19:19">
      <c r="S2635" s="486"/>
    </row>
    <row r="2636" hidden="1" customHeight="1" spans="19:19">
      <c r="S2636" s="486"/>
    </row>
    <row r="2637" hidden="1" customHeight="1" spans="19:19">
      <c r="S2637" s="486"/>
    </row>
    <row r="2638" hidden="1" customHeight="1" spans="19:19">
      <c r="S2638" s="486"/>
    </row>
    <row r="2639" hidden="1" customHeight="1" spans="19:19">
      <c r="S2639" s="486"/>
    </row>
    <row r="2640" hidden="1" customHeight="1" spans="19:19">
      <c r="S2640" s="486"/>
    </row>
    <row r="2641" hidden="1" customHeight="1" spans="19:19">
      <c r="S2641" s="486"/>
    </row>
    <row r="2642" hidden="1" customHeight="1" spans="19:19">
      <c r="S2642" s="486"/>
    </row>
    <row r="2643" hidden="1" customHeight="1" spans="19:19">
      <c r="S2643" s="486"/>
    </row>
    <row r="2644" hidden="1" customHeight="1" spans="19:19">
      <c r="S2644" s="486"/>
    </row>
    <row r="2645" hidden="1" customHeight="1" spans="19:19">
      <c r="S2645" s="486"/>
    </row>
    <row r="2646" hidden="1" customHeight="1" spans="19:19">
      <c r="S2646" s="486"/>
    </row>
    <row r="2647" hidden="1" customHeight="1" spans="19:19">
      <c r="S2647" s="486"/>
    </row>
    <row r="2648" hidden="1" customHeight="1" spans="19:19">
      <c r="S2648" s="486"/>
    </row>
    <row r="2649" hidden="1" customHeight="1" spans="19:19">
      <c r="S2649" s="486"/>
    </row>
    <row r="2650" hidden="1" customHeight="1" spans="19:19">
      <c r="S2650" s="486"/>
    </row>
    <row r="2651" hidden="1" customHeight="1" spans="19:19">
      <c r="S2651" s="486"/>
    </row>
    <row r="2652" hidden="1" customHeight="1" spans="19:19">
      <c r="S2652" s="486"/>
    </row>
    <row r="2653" hidden="1" customHeight="1" spans="19:19">
      <c r="S2653" s="486"/>
    </row>
    <row r="2654" hidden="1" customHeight="1" spans="19:19">
      <c r="S2654" s="486"/>
    </row>
    <row r="2655" hidden="1" customHeight="1" spans="19:19">
      <c r="S2655" s="486"/>
    </row>
    <row r="2656" hidden="1" customHeight="1" spans="19:19">
      <c r="S2656" s="486"/>
    </row>
    <row r="2657" hidden="1" customHeight="1" spans="19:19">
      <c r="S2657" s="486"/>
    </row>
    <row r="2658" hidden="1" customHeight="1" spans="19:19">
      <c r="S2658" s="486"/>
    </row>
    <row r="2659" hidden="1" customHeight="1" spans="19:19">
      <c r="S2659" s="486"/>
    </row>
    <row r="2660" hidden="1" customHeight="1" spans="19:19">
      <c r="S2660" s="486"/>
    </row>
    <row r="2661" hidden="1" customHeight="1" spans="19:19">
      <c r="S2661" s="486"/>
    </row>
    <row r="2662" hidden="1" customHeight="1" spans="19:19">
      <c r="S2662" s="486"/>
    </row>
    <row r="2663" hidden="1" customHeight="1" spans="19:19">
      <c r="S2663" s="486"/>
    </row>
    <row r="2664" hidden="1" customHeight="1" spans="19:19">
      <c r="S2664" s="486"/>
    </row>
    <row r="2665" hidden="1" customHeight="1" spans="19:19">
      <c r="S2665" s="486"/>
    </row>
    <row r="2666" hidden="1" customHeight="1" spans="19:19">
      <c r="S2666" s="486"/>
    </row>
    <row r="2667" hidden="1" customHeight="1" spans="19:19">
      <c r="S2667" s="486"/>
    </row>
    <row r="2668" hidden="1" customHeight="1" spans="19:19">
      <c r="S2668" s="486"/>
    </row>
    <row r="2669" hidden="1" customHeight="1" spans="19:19">
      <c r="S2669" s="486"/>
    </row>
    <row r="2670" hidden="1" customHeight="1" spans="19:19">
      <c r="S2670" s="486"/>
    </row>
    <row r="2671" hidden="1" customHeight="1" spans="19:19">
      <c r="S2671" s="486"/>
    </row>
    <row r="2672" hidden="1" customHeight="1" spans="19:19">
      <c r="S2672" s="486"/>
    </row>
    <row r="2673" hidden="1" customHeight="1" spans="19:19">
      <c r="S2673" s="486"/>
    </row>
    <row r="2674" hidden="1" customHeight="1" spans="19:19">
      <c r="S2674" s="486"/>
    </row>
    <row r="2675" hidden="1" customHeight="1" spans="19:19">
      <c r="S2675" s="486"/>
    </row>
    <row r="2676" hidden="1" customHeight="1" spans="19:19">
      <c r="S2676" s="486"/>
    </row>
    <row r="2677" hidden="1" customHeight="1" spans="19:19">
      <c r="S2677" s="486"/>
    </row>
    <row r="2678" hidden="1" customHeight="1" spans="19:19">
      <c r="S2678" s="486"/>
    </row>
    <row r="2679" hidden="1" customHeight="1" spans="19:19">
      <c r="S2679" s="486"/>
    </row>
    <row r="2680" hidden="1" customHeight="1" spans="19:19">
      <c r="S2680" s="486"/>
    </row>
    <row r="2681" hidden="1" customHeight="1" spans="19:19">
      <c r="S2681" s="486"/>
    </row>
    <row r="2682" hidden="1" customHeight="1" spans="19:19">
      <c r="S2682" s="486"/>
    </row>
    <row r="2683" hidden="1" customHeight="1" spans="19:19">
      <c r="S2683" s="486"/>
    </row>
    <row r="2684" hidden="1" customHeight="1" spans="19:19">
      <c r="S2684" s="486"/>
    </row>
    <row r="2685" hidden="1" customHeight="1" spans="19:19">
      <c r="S2685" s="486"/>
    </row>
    <row r="2686" hidden="1" customHeight="1" spans="19:19">
      <c r="S2686" s="486"/>
    </row>
    <row r="2687" hidden="1" customHeight="1" spans="19:19">
      <c r="S2687" s="486"/>
    </row>
    <row r="2688" hidden="1" customHeight="1" spans="19:19">
      <c r="S2688" s="486"/>
    </row>
    <row r="2689" hidden="1" customHeight="1" spans="19:19">
      <c r="S2689" s="486"/>
    </row>
    <row r="2690" hidden="1" customHeight="1" spans="19:19">
      <c r="S2690" s="486"/>
    </row>
    <row r="2691" hidden="1" customHeight="1" spans="19:19">
      <c r="S2691" s="486"/>
    </row>
    <row r="2692" hidden="1" customHeight="1" spans="19:19">
      <c r="S2692" s="486"/>
    </row>
    <row r="2693" hidden="1" customHeight="1" spans="19:19">
      <c r="S2693" s="486"/>
    </row>
    <row r="2694" hidden="1" customHeight="1" spans="19:19">
      <c r="S2694" s="486"/>
    </row>
    <row r="2695" hidden="1" customHeight="1" spans="19:19">
      <c r="S2695" s="486"/>
    </row>
    <row r="2696" hidden="1" customHeight="1" spans="19:19">
      <c r="S2696" s="486"/>
    </row>
    <row r="2697" hidden="1" customHeight="1" spans="19:19">
      <c r="S2697" s="486"/>
    </row>
    <row r="2698" hidden="1" customHeight="1" spans="19:19">
      <c r="S2698" s="486"/>
    </row>
    <row r="2699" hidden="1" customHeight="1" spans="19:19">
      <c r="S2699" s="486"/>
    </row>
    <row r="2700" hidden="1" customHeight="1" spans="19:19">
      <c r="S2700" s="486"/>
    </row>
    <row r="2701" hidden="1" customHeight="1" spans="19:19">
      <c r="S2701" s="486"/>
    </row>
    <row r="2702" hidden="1" customHeight="1" spans="19:19">
      <c r="S2702" s="486"/>
    </row>
    <row r="2703" hidden="1" customHeight="1" spans="19:19">
      <c r="S2703" s="486"/>
    </row>
    <row r="2704" hidden="1" customHeight="1" spans="19:19">
      <c r="S2704" s="486"/>
    </row>
    <row r="2705" hidden="1" customHeight="1" spans="19:19">
      <c r="S2705" s="486"/>
    </row>
    <row r="2706" hidden="1" customHeight="1" spans="19:19">
      <c r="S2706" s="486"/>
    </row>
    <row r="2707" hidden="1" customHeight="1" spans="19:19">
      <c r="S2707" s="486"/>
    </row>
    <row r="2708" hidden="1" customHeight="1" spans="19:19">
      <c r="S2708" s="486"/>
    </row>
    <row r="2709" hidden="1" customHeight="1" spans="19:19">
      <c r="S2709" s="486"/>
    </row>
    <row r="2710" hidden="1" customHeight="1" spans="19:19">
      <c r="S2710" s="486"/>
    </row>
    <row r="2711" hidden="1" customHeight="1" spans="19:19">
      <c r="S2711" s="486"/>
    </row>
    <row r="2712" hidden="1" customHeight="1" spans="19:19">
      <c r="S2712" s="486"/>
    </row>
    <row r="2713" hidden="1" customHeight="1" spans="19:19">
      <c r="S2713" s="486"/>
    </row>
    <row r="2714" hidden="1" customHeight="1" spans="19:19">
      <c r="S2714" s="486"/>
    </row>
    <row r="2715" hidden="1" customHeight="1" spans="19:19">
      <c r="S2715" s="486"/>
    </row>
    <row r="2716" hidden="1" customHeight="1" spans="19:19">
      <c r="S2716" s="486"/>
    </row>
    <row r="2717" hidden="1" customHeight="1" spans="19:19">
      <c r="S2717" s="486"/>
    </row>
    <row r="2718" hidden="1" customHeight="1" spans="19:19">
      <c r="S2718" s="486"/>
    </row>
    <row r="2719" hidden="1" customHeight="1" spans="19:19">
      <c r="S2719" s="486"/>
    </row>
    <row r="2720" hidden="1" customHeight="1" spans="19:19">
      <c r="S2720" s="486"/>
    </row>
    <row r="2721" hidden="1" customHeight="1" spans="19:19">
      <c r="S2721" s="486"/>
    </row>
    <row r="2722" hidden="1" customHeight="1" spans="19:19">
      <c r="S2722" s="486"/>
    </row>
    <row r="2723" hidden="1" customHeight="1" spans="19:19">
      <c r="S2723" s="486"/>
    </row>
    <row r="2724" hidden="1" customHeight="1" spans="19:19">
      <c r="S2724" s="486"/>
    </row>
    <row r="2725" hidden="1" customHeight="1" spans="19:19">
      <c r="S2725" s="486"/>
    </row>
    <row r="2726" hidden="1" customHeight="1" spans="19:19">
      <c r="S2726" s="486"/>
    </row>
    <row r="2727" hidden="1" customHeight="1" spans="19:19">
      <c r="S2727" s="486"/>
    </row>
    <row r="2728" hidden="1" customHeight="1" spans="19:19">
      <c r="S2728" s="486"/>
    </row>
    <row r="2729" hidden="1" customHeight="1" spans="19:19">
      <c r="S2729" s="486"/>
    </row>
    <row r="2730" hidden="1" customHeight="1" spans="19:19">
      <c r="S2730" s="486"/>
    </row>
    <row r="2731" hidden="1" customHeight="1" spans="19:19">
      <c r="S2731" s="486"/>
    </row>
    <row r="2732" hidden="1" customHeight="1" spans="19:19">
      <c r="S2732" s="486"/>
    </row>
    <row r="2733" hidden="1" customHeight="1" spans="19:19">
      <c r="S2733" s="486"/>
    </row>
    <row r="2734" hidden="1" customHeight="1" spans="19:19">
      <c r="S2734" s="486"/>
    </row>
    <row r="2735" hidden="1" customHeight="1" spans="19:19">
      <c r="S2735" s="486"/>
    </row>
    <row r="2736" hidden="1" customHeight="1" spans="19:19">
      <c r="S2736" s="486"/>
    </row>
    <row r="2737" hidden="1" customHeight="1" spans="19:19">
      <c r="S2737" s="486"/>
    </row>
    <row r="2738" hidden="1" customHeight="1" spans="19:19">
      <c r="S2738" s="486"/>
    </row>
    <row r="2739" hidden="1" customHeight="1" spans="19:19">
      <c r="S2739" s="486"/>
    </row>
    <row r="2740" hidden="1" customHeight="1" spans="19:19">
      <c r="S2740" s="486"/>
    </row>
    <row r="2741" hidden="1" customHeight="1" spans="19:19">
      <c r="S2741" s="486"/>
    </row>
    <row r="2742" hidden="1" customHeight="1" spans="19:19">
      <c r="S2742" s="486"/>
    </row>
    <row r="2743" hidden="1" customHeight="1" spans="19:19">
      <c r="S2743" s="486"/>
    </row>
    <row r="2744" hidden="1" customHeight="1" spans="19:19">
      <c r="S2744" s="486"/>
    </row>
    <row r="2745" hidden="1" customHeight="1" spans="19:19">
      <c r="S2745" s="486"/>
    </row>
    <row r="2746" hidden="1" customHeight="1" spans="19:19">
      <c r="S2746" s="486"/>
    </row>
    <row r="2747" hidden="1" customHeight="1" spans="19:19">
      <c r="S2747" s="486"/>
    </row>
    <row r="2748" hidden="1" customHeight="1" spans="19:19">
      <c r="S2748" s="486"/>
    </row>
    <row r="2749" hidden="1" customHeight="1" spans="19:19">
      <c r="S2749" s="486"/>
    </row>
    <row r="2750" hidden="1" customHeight="1" spans="19:19">
      <c r="S2750" s="486"/>
    </row>
    <row r="2751" hidden="1" customHeight="1" spans="19:19">
      <c r="S2751" s="486"/>
    </row>
    <row r="2752" hidden="1" customHeight="1" spans="19:19">
      <c r="S2752" s="486"/>
    </row>
    <row r="2753" hidden="1" customHeight="1" spans="19:19">
      <c r="S2753" s="486"/>
    </row>
    <row r="2754" hidden="1" customHeight="1" spans="19:19">
      <c r="S2754" s="486"/>
    </row>
    <row r="2755" hidden="1" customHeight="1" spans="19:19">
      <c r="S2755" s="486"/>
    </row>
    <row r="2756" hidden="1" customHeight="1" spans="19:19">
      <c r="S2756" s="486"/>
    </row>
    <row r="2757" hidden="1" customHeight="1" spans="19:19">
      <c r="S2757" s="486"/>
    </row>
    <row r="2758" hidden="1" customHeight="1" spans="19:19">
      <c r="S2758" s="486"/>
    </row>
    <row r="2759" hidden="1" customHeight="1" spans="19:19">
      <c r="S2759" s="486"/>
    </row>
    <row r="2760" hidden="1" customHeight="1" spans="19:19">
      <c r="S2760" s="486"/>
    </row>
    <row r="2761" hidden="1" customHeight="1" spans="19:19">
      <c r="S2761" s="486"/>
    </row>
    <row r="2762" hidden="1" customHeight="1" spans="19:19">
      <c r="S2762" s="486"/>
    </row>
    <row r="2763" hidden="1" customHeight="1" spans="19:19">
      <c r="S2763" s="486"/>
    </row>
    <row r="2764" hidden="1" customHeight="1" spans="19:19">
      <c r="S2764" s="486"/>
    </row>
    <row r="2765" hidden="1" customHeight="1" spans="19:19">
      <c r="S2765" s="486"/>
    </row>
    <row r="2766" hidden="1" customHeight="1" spans="19:19">
      <c r="S2766" s="486"/>
    </row>
    <row r="2767" hidden="1" customHeight="1" spans="19:19">
      <c r="S2767" s="486"/>
    </row>
    <row r="2768" hidden="1" customHeight="1" spans="19:19">
      <c r="S2768" s="486"/>
    </row>
    <row r="2769" hidden="1" customHeight="1" spans="19:19">
      <c r="S2769" s="486"/>
    </row>
    <row r="2770" hidden="1" customHeight="1" spans="19:19">
      <c r="S2770" s="486"/>
    </row>
    <row r="2771" hidden="1" customHeight="1" spans="19:19">
      <c r="S2771" s="486"/>
    </row>
    <row r="2772" hidden="1" customHeight="1" spans="19:19">
      <c r="S2772" s="486"/>
    </row>
    <row r="2773" hidden="1" customHeight="1" spans="19:19">
      <c r="S2773" s="486"/>
    </row>
    <row r="2774" hidden="1" customHeight="1" spans="19:19">
      <c r="S2774" s="486"/>
    </row>
    <row r="2775" hidden="1" customHeight="1" spans="19:19">
      <c r="S2775" s="486"/>
    </row>
    <row r="2776" hidden="1" customHeight="1" spans="19:19">
      <c r="S2776" s="486"/>
    </row>
    <row r="2777" hidden="1" customHeight="1" spans="19:19">
      <c r="S2777" s="486"/>
    </row>
    <row r="2778" hidden="1" customHeight="1" spans="19:19">
      <c r="S2778" s="486"/>
    </row>
    <row r="2779" hidden="1" customHeight="1" spans="19:19">
      <c r="S2779" s="486"/>
    </row>
    <row r="2780" hidden="1" customHeight="1" spans="19:19">
      <c r="S2780" s="486"/>
    </row>
    <row r="2781" hidden="1" customHeight="1" spans="19:19">
      <c r="S2781" s="486"/>
    </row>
    <row r="2782" hidden="1" customHeight="1" spans="19:19">
      <c r="S2782" s="486"/>
    </row>
    <row r="2783" hidden="1" customHeight="1" spans="19:19">
      <c r="S2783" s="486"/>
    </row>
    <row r="2784" hidden="1" customHeight="1" spans="19:19">
      <c r="S2784" s="486"/>
    </row>
    <row r="2785" hidden="1" customHeight="1" spans="19:19">
      <c r="S2785" s="486"/>
    </row>
    <row r="2786" hidden="1" customHeight="1" spans="19:19">
      <c r="S2786" s="486"/>
    </row>
    <row r="2787" hidden="1" customHeight="1" spans="19:19">
      <c r="S2787" s="486"/>
    </row>
    <row r="2788" hidden="1" customHeight="1" spans="19:19">
      <c r="S2788" s="486"/>
    </row>
    <row r="2789" hidden="1" customHeight="1" spans="19:19">
      <c r="S2789" s="486"/>
    </row>
    <row r="2790" hidden="1" customHeight="1" spans="19:19">
      <c r="S2790" s="486"/>
    </row>
    <row r="2791" hidden="1" customHeight="1" spans="19:19">
      <c r="S2791" s="486"/>
    </row>
    <row r="2792" hidden="1" customHeight="1" spans="19:19">
      <c r="S2792" s="486"/>
    </row>
    <row r="2793" hidden="1" customHeight="1" spans="19:19">
      <c r="S2793" s="486"/>
    </row>
    <row r="2794" hidden="1" customHeight="1" spans="19:19">
      <c r="S2794" s="486"/>
    </row>
    <row r="2795" hidden="1" customHeight="1" spans="19:19">
      <c r="S2795" s="486"/>
    </row>
    <row r="2796" hidden="1" customHeight="1" spans="19:19">
      <c r="S2796" s="486"/>
    </row>
    <row r="2797" hidden="1" customHeight="1" spans="19:19">
      <c r="S2797" s="486"/>
    </row>
    <row r="2798" hidden="1" customHeight="1" spans="19:19">
      <c r="S2798" s="486"/>
    </row>
    <row r="2799" hidden="1" customHeight="1" spans="19:19">
      <c r="S2799" s="486"/>
    </row>
    <row r="2800" hidden="1" customHeight="1" spans="19:19">
      <c r="S2800" s="486"/>
    </row>
    <row r="2801" hidden="1" customHeight="1" spans="19:19">
      <c r="S2801" s="486"/>
    </row>
    <row r="2802" hidden="1" customHeight="1" spans="19:19">
      <c r="S2802" s="486"/>
    </row>
    <row r="2803" hidden="1" customHeight="1" spans="19:19">
      <c r="S2803" s="486"/>
    </row>
    <row r="2804" hidden="1" customHeight="1" spans="19:19">
      <c r="S2804" s="486"/>
    </row>
    <row r="2805" hidden="1" customHeight="1" spans="19:19">
      <c r="S2805" s="486"/>
    </row>
    <row r="2806" hidden="1" customHeight="1" spans="19:19">
      <c r="S2806" s="486"/>
    </row>
    <row r="2807" hidden="1" customHeight="1" spans="19:19">
      <c r="S2807" s="486"/>
    </row>
    <row r="2808" hidden="1" customHeight="1" spans="19:19">
      <c r="S2808" s="486"/>
    </row>
    <row r="2809" hidden="1" customHeight="1" spans="19:19">
      <c r="S2809" s="486"/>
    </row>
    <row r="2810" hidden="1" customHeight="1" spans="19:19">
      <c r="S2810" s="486"/>
    </row>
    <row r="2811" hidden="1" customHeight="1" spans="19:19">
      <c r="S2811" s="486"/>
    </row>
    <row r="2812" hidden="1" customHeight="1" spans="19:19">
      <c r="S2812" s="486"/>
    </row>
    <row r="2813" hidden="1" customHeight="1" spans="19:19">
      <c r="S2813" s="486"/>
    </row>
    <row r="2814" hidden="1" customHeight="1" spans="19:19">
      <c r="S2814" s="486"/>
    </row>
    <row r="2815" hidden="1" customHeight="1" spans="19:19">
      <c r="S2815" s="486"/>
    </row>
    <row r="2816" hidden="1" customHeight="1" spans="19:19">
      <c r="S2816" s="486"/>
    </row>
    <row r="2817" hidden="1" customHeight="1" spans="19:19">
      <c r="S2817" s="486"/>
    </row>
    <row r="2818" hidden="1" customHeight="1" spans="19:19">
      <c r="S2818" s="486"/>
    </row>
    <row r="2819" hidden="1" customHeight="1" spans="19:19">
      <c r="S2819" s="486"/>
    </row>
    <row r="2820" hidden="1" customHeight="1" spans="19:19">
      <c r="S2820" s="486"/>
    </row>
    <row r="2821" hidden="1" customHeight="1" spans="19:19">
      <c r="S2821" s="486"/>
    </row>
    <row r="2822" hidden="1" customHeight="1" spans="19:19">
      <c r="S2822" s="486"/>
    </row>
    <row r="2823" hidden="1" customHeight="1" spans="19:19">
      <c r="S2823" s="486"/>
    </row>
    <row r="2824" hidden="1" customHeight="1" spans="19:19">
      <c r="S2824" s="486"/>
    </row>
    <row r="2825" hidden="1" customHeight="1" spans="19:19">
      <c r="S2825" s="486"/>
    </row>
    <row r="2826" hidden="1" customHeight="1" spans="19:19">
      <c r="S2826" s="486"/>
    </row>
    <row r="2827" hidden="1" customHeight="1" spans="19:19">
      <c r="S2827" s="486"/>
    </row>
    <row r="2828" hidden="1" customHeight="1" spans="19:19">
      <c r="S2828" s="486"/>
    </row>
    <row r="2829" hidden="1" customHeight="1" spans="19:19">
      <c r="S2829" s="486"/>
    </row>
    <row r="2830" hidden="1" customHeight="1" spans="19:19">
      <c r="S2830" s="486"/>
    </row>
    <row r="2831" hidden="1" customHeight="1" spans="19:19">
      <c r="S2831" s="486"/>
    </row>
    <row r="2832" hidden="1" customHeight="1" spans="19:19">
      <c r="S2832" s="486"/>
    </row>
    <row r="2833" hidden="1" customHeight="1" spans="19:19">
      <c r="S2833" s="486"/>
    </row>
    <row r="2834" hidden="1" customHeight="1" spans="19:19">
      <c r="S2834" s="486"/>
    </row>
    <row r="2835" hidden="1" customHeight="1" spans="19:19">
      <c r="S2835" s="486"/>
    </row>
    <row r="2836" hidden="1" customHeight="1" spans="19:19">
      <c r="S2836" s="486"/>
    </row>
    <row r="2837" hidden="1" customHeight="1" spans="19:19">
      <c r="S2837" s="486"/>
    </row>
    <row r="2838" hidden="1" customHeight="1" spans="19:19">
      <c r="S2838" s="486"/>
    </row>
    <row r="2839" hidden="1" customHeight="1" spans="19:19">
      <c r="S2839" s="486"/>
    </row>
    <row r="2840" hidden="1" customHeight="1" spans="19:19">
      <c r="S2840" s="486"/>
    </row>
    <row r="2841" hidden="1" customHeight="1" spans="19:19">
      <c r="S2841" s="486"/>
    </row>
    <row r="2842" hidden="1" customHeight="1" spans="19:19">
      <c r="S2842" s="486"/>
    </row>
    <row r="2843" hidden="1" customHeight="1" spans="19:19">
      <c r="S2843" s="486"/>
    </row>
    <row r="2844" hidden="1" customHeight="1" spans="19:19">
      <c r="S2844" s="486"/>
    </row>
    <row r="2845" hidden="1" customHeight="1" spans="19:19">
      <c r="S2845" s="486"/>
    </row>
    <row r="2846" hidden="1" customHeight="1" spans="19:19">
      <c r="S2846" s="486"/>
    </row>
    <row r="2847" hidden="1" customHeight="1" spans="19:19">
      <c r="S2847" s="486"/>
    </row>
    <row r="2848" hidden="1" customHeight="1" spans="19:19">
      <c r="S2848" s="486"/>
    </row>
    <row r="2849" hidden="1" customHeight="1" spans="19:19">
      <c r="S2849" s="486"/>
    </row>
    <row r="2850" hidden="1" customHeight="1" spans="19:19">
      <c r="S2850" s="486"/>
    </row>
    <row r="2851" hidden="1" customHeight="1" spans="19:19">
      <c r="S2851" s="486"/>
    </row>
    <row r="2852" hidden="1" customHeight="1" spans="19:19">
      <c r="S2852" s="486"/>
    </row>
    <row r="2853" hidden="1" customHeight="1" spans="19:19">
      <c r="S2853" s="486"/>
    </row>
    <row r="2854" hidden="1" customHeight="1" spans="19:19">
      <c r="S2854" s="486"/>
    </row>
    <row r="2855" hidden="1" customHeight="1" spans="19:19">
      <c r="S2855" s="486"/>
    </row>
    <row r="2856" hidden="1" customHeight="1" spans="19:19">
      <c r="S2856" s="486"/>
    </row>
    <row r="2857" hidden="1" customHeight="1" spans="19:19">
      <c r="S2857" s="486"/>
    </row>
    <row r="2858" hidden="1" customHeight="1" spans="19:19">
      <c r="S2858" s="486"/>
    </row>
    <row r="2859" hidden="1" customHeight="1" spans="19:19">
      <c r="S2859" s="486"/>
    </row>
    <row r="2860" hidden="1" customHeight="1" spans="19:19">
      <c r="S2860" s="486"/>
    </row>
    <row r="2861" hidden="1" customHeight="1" spans="19:19">
      <c r="S2861" s="486"/>
    </row>
    <row r="2862" hidden="1" customHeight="1" spans="19:19">
      <c r="S2862" s="486"/>
    </row>
    <row r="2863" hidden="1" customHeight="1" spans="19:19">
      <c r="S2863" s="486"/>
    </row>
    <row r="2864" hidden="1" customHeight="1" spans="19:19">
      <c r="S2864" s="486"/>
    </row>
    <row r="2865" hidden="1" customHeight="1" spans="19:19">
      <c r="S2865" s="486"/>
    </row>
    <row r="2866" hidden="1" customHeight="1" spans="19:19">
      <c r="S2866" s="486"/>
    </row>
    <row r="2867" hidden="1" customHeight="1" spans="19:19">
      <c r="S2867" s="486"/>
    </row>
    <row r="2868" hidden="1" customHeight="1" spans="19:19">
      <c r="S2868" s="486"/>
    </row>
    <row r="2869" hidden="1" customHeight="1" spans="19:19">
      <c r="S2869" s="486"/>
    </row>
    <row r="2870" hidden="1" customHeight="1" spans="19:19">
      <c r="S2870" s="486"/>
    </row>
    <row r="2871" hidden="1" customHeight="1" spans="19:19">
      <c r="S2871" s="486"/>
    </row>
    <row r="2872" hidden="1" customHeight="1" spans="19:19">
      <c r="S2872" s="486"/>
    </row>
    <row r="2873" hidden="1" customHeight="1" spans="19:19">
      <c r="S2873" s="486"/>
    </row>
    <row r="2874" hidden="1" customHeight="1" spans="19:19">
      <c r="S2874" s="486"/>
    </row>
    <row r="2875" hidden="1" customHeight="1" spans="19:19">
      <c r="S2875" s="486"/>
    </row>
    <row r="2876" hidden="1" customHeight="1" spans="19:19">
      <c r="S2876" s="486"/>
    </row>
    <row r="2877" hidden="1" customHeight="1" spans="19:19">
      <c r="S2877" s="486"/>
    </row>
    <row r="2878" hidden="1" customHeight="1" spans="19:19">
      <c r="S2878" s="486"/>
    </row>
    <row r="2879" hidden="1" customHeight="1" spans="19:19">
      <c r="S2879" s="486"/>
    </row>
    <row r="2880" hidden="1" customHeight="1" spans="19:19">
      <c r="S2880" s="486"/>
    </row>
    <row r="2881" hidden="1" customHeight="1" spans="19:19">
      <c r="S2881" s="486"/>
    </row>
    <row r="2882" hidden="1" customHeight="1" spans="19:19">
      <c r="S2882" s="486"/>
    </row>
    <row r="2883" hidden="1" customHeight="1" spans="19:19">
      <c r="S2883" s="486"/>
    </row>
    <row r="2884" hidden="1" customHeight="1" spans="19:19">
      <c r="S2884" s="486"/>
    </row>
    <row r="2885" hidden="1" customHeight="1" spans="19:19">
      <c r="S2885" s="486"/>
    </row>
    <row r="2886" hidden="1" customHeight="1" spans="19:19">
      <c r="S2886" s="486"/>
    </row>
    <row r="2887" hidden="1" customHeight="1" spans="19:19">
      <c r="S2887" s="486"/>
    </row>
    <row r="2888" hidden="1" customHeight="1" spans="19:19">
      <c r="S2888" s="486"/>
    </row>
    <row r="2889" hidden="1" customHeight="1" spans="19:19">
      <c r="S2889" s="486"/>
    </row>
    <row r="2890" hidden="1" customHeight="1" spans="19:19">
      <c r="S2890" s="486"/>
    </row>
    <row r="2891" hidden="1" customHeight="1" spans="19:19">
      <c r="S2891" s="486"/>
    </row>
    <row r="2892" hidden="1" customHeight="1" spans="19:19">
      <c r="S2892" s="486"/>
    </row>
    <row r="2893" hidden="1" customHeight="1" spans="19:19">
      <c r="S2893" s="486"/>
    </row>
    <row r="2894" hidden="1" customHeight="1" spans="19:19">
      <c r="S2894" s="486"/>
    </row>
    <row r="2895" hidden="1" customHeight="1" spans="19:19">
      <c r="S2895" s="486"/>
    </row>
    <row r="2896" hidden="1" customHeight="1" spans="19:19">
      <c r="S2896" s="486"/>
    </row>
    <row r="2897" hidden="1" customHeight="1" spans="19:19">
      <c r="S2897" s="486"/>
    </row>
    <row r="2898" hidden="1" customHeight="1" spans="19:19">
      <c r="S2898" s="486"/>
    </row>
    <row r="2899" hidden="1" customHeight="1" spans="19:19">
      <c r="S2899" s="486"/>
    </row>
    <row r="2900" hidden="1" customHeight="1" spans="19:19">
      <c r="S2900" s="486"/>
    </row>
    <row r="2901" hidden="1" customHeight="1" spans="19:19">
      <c r="S2901" s="486"/>
    </row>
    <row r="2902" hidden="1" customHeight="1" spans="19:19">
      <c r="S2902" s="486"/>
    </row>
    <row r="2903" hidden="1" customHeight="1" spans="19:19">
      <c r="S2903" s="486"/>
    </row>
    <row r="2904" hidden="1" customHeight="1" spans="19:19">
      <c r="S2904" s="486"/>
    </row>
    <row r="2905" hidden="1" customHeight="1" spans="19:19">
      <c r="S2905" s="486"/>
    </row>
    <row r="2906" hidden="1" customHeight="1" spans="19:19">
      <c r="S2906" s="486"/>
    </row>
    <row r="2907" hidden="1" customHeight="1" spans="19:19">
      <c r="S2907" s="486"/>
    </row>
    <row r="2908" hidden="1" customHeight="1" spans="19:19">
      <c r="S2908" s="486"/>
    </row>
    <row r="2909" hidden="1" customHeight="1" spans="19:19">
      <c r="S2909" s="486"/>
    </row>
    <row r="2910" hidden="1" customHeight="1" spans="19:19">
      <c r="S2910" s="486"/>
    </row>
    <row r="2911" hidden="1" customHeight="1" spans="19:19">
      <c r="S2911" s="486"/>
    </row>
    <row r="2912" hidden="1" customHeight="1" spans="19:19">
      <c r="S2912" s="486"/>
    </row>
    <row r="2913" hidden="1" customHeight="1" spans="19:19">
      <c r="S2913" s="486"/>
    </row>
    <row r="2914" hidden="1" customHeight="1" spans="19:19">
      <c r="S2914" s="486"/>
    </row>
    <row r="2915" hidden="1" customHeight="1" spans="19:19">
      <c r="S2915" s="486"/>
    </row>
    <row r="2916" hidden="1" customHeight="1" spans="19:19">
      <c r="S2916" s="486"/>
    </row>
    <row r="2917" hidden="1" customHeight="1" spans="19:19">
      <c r="S2917" s="486"/>
    </row>
    <row r="2918" hidden="1" customHeight="1" spans="19:19">
      <c r="S2918" s="486"/>
    </row>
    <row r="2919" hidden="1" customHeight="1" spans="19:19">
      <c r="S2919" s="486"/>
    </row>
    <row r="2920" hidden="1" customHeight="1" spans="19:19">
      <c r="S2920" s="486"/>
    </row>
    <row r="2921" hidden="1" customHeight="1" spans="19:19">
      <c r="S2921" s="486"/>
    </row>
    <row r="2922" hidden="1" customHeight="1" spans="19:19">
      <c r="S2922" s="486"/>
    </row>
    <row r="2923" hidden="1" customHeight="1" spans="19:19">
      <c r="S2923" s="486"/>
    </row>
    <row r="2924" hidden="1" customHeight="1" spans="19:19">
      <c r="S2924" s="486"/>
    </row>
    <row r="2925" hidden="1" customHeight="1" spans="19:19">
      <c r="S2925" s="486"/>
    </row>
    <row r="2926" hidden="1" customHeight="1" spans="19:19">
      <c r="S2926" s="486"/>
    </row>
    <row r="2927" hidden="1" customHeight="1" spans="19:19">
      <c r="S2927" s="486"/>
    </row>
    <row r="2928" hidden="1" customHeight="1" spans="19:19">
      <c r="S2928" s="486"/>
    </row>
    <row r="2929" hidden="1" customHeight="1" spans="19:19">
      <c r="S2929" s="486"/>
    </row>
    <row r="2930" hidden="1" customHeight="1" spans="19:19">
      <c r="S2930" s="486"/>
    </row>
    <row r="2931" hidden="1" customHeight="1" spans="19:19">
      <c r="S2931" s="486"/>
    </row>
    <row r="2932" hidden="1" customHeight="1" spans="19:19">
      <c r="S2932" s="486"/>
    </row>
    <row r="2933" hidden="1" customHeight="1" spans="19:19">
      <c r="S2933" s="486"/>
    </row>
    <row r="2934" hidden="1" customHeight="1" spans="19:19">
      <c r="S2934" s="486"/>
    </row>
    <row r="2935" hidden="1" customHeight="1" spans="19:19">
      <c r="S2935" s="486"/>
    </row>
    <row r="2936" hidden="1" customHeight="1" spans="19:19">
      <c r="S2936" s="486"/>
    </row>
    <row r="2937" hidden="1" customHeight="1" spans="19:19">
      <c r="S2937" s="486"/>
    </row>
    <row r="2938" hidden="1" customHeight="1" spans="19:19">
      <c r="S2938" s="486"/>
    </row>
    <row r="2939" hidden="1" customHeight="1" spans="19:19">
      <c r="S2939" s="486"/>
    </row>
    <row r="2940" hidden="1" customHeight="1" spans="19:19">
      <c r="S2940" s="486"/>
    </row>
    <row r="2941" hidden="1" customHeight="1" spans="19:19">
      <c r="S2941" s="486"/>
    </row>
    <row r="2942" hidden="1" customHeight="1" spans="19:19">
      <c r="S2942" s="486"/>
    </row>
    <row r="2943" hidden="1" customHeight="1" spans="19:19">
      <c r="S2943" s="486"/>
    </row>
    <row r="2944" hidden="1" customHeight="1" spans="19:19">
      <c r="S2944" s="486"/>
    </row>
    <row r="2945" hidden="1" customHeight="1" spans="19:19">
      <c r="S2945" s="486"/>
    </row>
    <row r="2946" hidden="1" customHeight="1" spans="19:19">
      <c r="S2946" s="486"/>
    </row>
    <row r="2947" hidden="1" customHeight="1" spans="19:19">
      <c r="S2947" s="486"/>
    </row>
    <row r="2948" hidden="1" customHeight="1" spans="19:19">
      <c r="S2948" s="486"/>
    </row>
    <row r="2949" hidden="1" customHeight="1" spans="19:19">
      <c r="S2949" s="486"/>
    </row>
    <row r="2950" hidden="1" customHeight="1" spans="19:19">
      <c r="S2950" s="486"/>
    </row>
    <row r="2951" hidden="1" customHeight="1" spans="19:19">
      <c r="S2951" s="486"/>
    </row>
    <row r="2952" hidden="1" customHeight="1" spans="19:19">
      <c r="S2952" s="486"/>
    </row>
    <row r="2953" hidden="1" customHeight="1" spans="19:19">
      <c r="S2953" s="486"/>
    </row>
    <row r="2954" hidden="1" customHeight="1" spans="19:19">
      <c r="S2954" s="486"/>
    </row>
    <row r="2955" hidden="1" customHeight="1" spans="19:19">
      <c r="S2955" s="486"/>
    </row>
    <row r="2956" hidden="1" customHeight="1" spans="19:19">
      <c r="S2956" s="486"/>
    </row>
    <row r="2957" hidden="1" customHeight="1" spans="19:19">
      <c r="S2957" s="486"/>
    </row>
    <row r="2958" hidden="1" customHeight="1" spans="19:19">
      <c r="S2958" s="486"/>
    </row>
    <row r="2959" hidden="1" customHeight="1" spans="19:19">
      <c r="S2959" s="486"/>
    </row>
    <row r="2960" hidden="1" customHeight="1" spans="19:19">
      <c r="S2960" s="486"/>
    </row>
    <row r="2961" hidden="1" customHeight="1" spans="19:19">
      <c r="S2961" s="486"/>
    </row>
    <row r="2962" hidden="1" customHeight="1" spans="19:19">
      <c r="S2962" s="486"/>
    </row>
    <row r="2963" hidden="1" customHeight="1" spans="19:19">
      <c r="S2963" s="486"/>
    </row>
    <row r="2964" hidden="1" customHeight="1" spans="19:19">
      <c r="S2964" s="486"/>
    </row>
    <row r="2965" hidden="1" customHeight="1" spans="19:19">
      <c r="S2965" s="486"/>
    </row>
    <row r="2966" hidden="1" customHeight="1" spans="19:19">
      <c r="S2966" s="486"/>
    </row>
    <row r="2967" hidden="1" customHeight="1" spans="19:19">
      <c r="S2967" s="486"/>
    </row>
    <row r="2968" hidden="1" customHeight="1" spans="19:19">
      <c r="S2968" s="486"/>
    </row>
    <row r="2969" hidden="1" customHeight="1" spans="19:19">
      <c r="S2969" s="486"/>
    </row>
    <row r="2970" hidden="1" customHeight="1" spans="19:19">
      <c r="S2970" s="486"/>
    </row>
    <row r="2971" hidden="1" customHeight="1" spans="19:19">
      <c r="S2971" s="486"/>
    </row>
    <row r="2972" hidden="1" customHeight="1" spans="19:19">
      <c r="S2972" s="486"/>
    </row>
    <row r="2973" hidden="1" customHeight="1" spans="19:19">
      <c r="S2973" s="486"/>
    </row>
    <row r="2974" hidden="1" customHeight="1" spans="19:19">
      <c r="S2974" s="486"/>
    </row>
    <row r="2975" hidden="1" customHeight="1" spans="19:19">
      <c r="S2975" s="486"/>
    </row>
    <row r="2976" hidden="1" customHeight="1" spans="19:19">
      <c r="S2976" s="486"/>
    </row>
    <row r="2977" hidden="1" customHeight="1" spans="19:19">
      <c r="S2977" s="486"/>
    </row>
    <row r="2978" hidden="1" customHeight="1" spans="19:19">
      <c r="S2978" s="486"/>
    </row>
    <row r="2979" hidden="1" customHeight="1" spans="19:19">
      <c r="S2979" s="486"/>
    </row>
    <row r="2980" hidden="1" customHeight="1" spans="19:19">
      <c r="S2980" s="486"/>
    </row>
    <row r="2981" hidden="1" customHeight="1" spans="19:19">
      <c r="S2981" s="486"/>
    </row>
    <row r="2982" hidden="1" customHeight="1" spans="19:19">
      <c r="S2982" s="486"/>
    </row>
    <row r="2983" hidden="1" customHeight="1" spans="19:19">
      <c r="S2983" s="486"/>
    </row>
    <row r="2984" hidden="1" customHeight="1" spans="19:19">
      <c r="S2984" s="486"/>
    </row>
    <row r="2985" hidden="1" customHeight="1" spans="19:19">
      <c r="S2985" s="486"/>
    </row>
    <row r="2986" hidden="1" customHeight="1" spans="19:19">
      <c r="S2986" s="486"/>
    </row>
    <row r="2987" hidden="1" customHeight="1" spans="19:19">
      <c r="S2987" s="486"/>
    </row>
    <row r="2988" hidden="1" customHeight="1" spans="19:19">
      <c r="S2988" s="486"/>
    </row>
    <row r="2989" hidden="1" customHeight="1" spans="19:19">
      <c r="S2989" s="486"/>
    </row>
    <row r="2990" hidden="1" customHeight="1" spans="19:19">
      <c r="S2990" s="486"/>
    </row>
    <row r="2991" hidden="1" customHeight="1" spans="19:19">
      <c r="S2991" s="486"/>
    </row>
    <row r="2992" hidden="1" customHeight="1" spans="19:19">
      <c r="S2992" s="486"/>
    </row>
    <row r="2993" hidden="1" customHeight="1" spans="19:19">
      <c r="S2993" s="486"/>
    </row>
    <row r="2994" hidden="1" customHeight="1" spans="19:19">
      <c r="S2994" s="486"/>
    </row>
    <row r="2995" hidden="1" customHeight="1" spans="19:19">
      <c r="S2995" s="486"/>
    </row>
    <row r="2996" hidden="1" customHeight="1" spans="19:19">
      <c r="S2996" s="486"/>
    </row>
    <row r="2997" hidden="1" customHeight="1" spans="19:19">
      <c r="S2997" s="486"/>
    </row>
    <row r="2998" hidden="1" customHeight="1" spans="19:19">
      <c r="S2998" s="486"/>
    </row>
    <row r="2999" hidden="1" customHeight="1" spans="19:19">
      <c r="S2999" s="486"/>
    </row>
    <row r="3000" hidden="1" customHeight="1" spans="19:19">
      <c r="S3000" s="486"/>
    </row>
    <row r="3001" hidden="1" customHeight="1" spans="19:19">
      <c r="S3001" s="486"/>
    </row>
    <row r="3002" hidden="1" customHeight="1" spans="19:19">
      <c r="S3002" s="486"/>
    </row>
    <row r="3003" hidden="1" customHeight="1" spans="19:19">
      <c r="S3003" s="486"/>
    </row>
    <row r="3004" hidden="1" customHeight="1" spans="19:19">
      <c r="S3004" s="486"/>
    </row>
    <row r="3005" hidden="1" customHeight="1" spans="19:19">
      <c r="S3005" s="486"/>
    </row>
    <row r="3006" hidden="1" customHeight="1" spans="19:19">
      <c r="S3006" s="486"/>
    </row>
    <row r="3007" hidden="1" customHeight="1" spans="19:19">
      <c r="S3007" s="486"/>
    </row>
    <row r="3008" hidden="1" customHeight="1" spans="19:19">
      <c r="S3008" s="486"/>
    </row>
    <row r="3009" hidden="1" customHeight="1" spans="19:19">
      <c r="S3009" s="486"/>
    </row>
    <row r="3010" hidden="1" customHeight="1" spans="19:19">
      <c r="S3010" s="486"/>
    </row>
    <row r="3011" hidden="1" customHeight="1" spans="19:19">
      <c r="S3011" s="486"/>
    </row>
    <row r="3012" hidden="1" customHeight="1" spans="19:19">
      <c r="S3012" s="486"/>
    </row>
    <row r="3013" hidden="1" customHeight="1" spans="19:19">
      <c r="S3013" s="486"/>
    </row>
    <row r="3014" hidden="1" customHeight="1" spans="19:19">
      <c r="S3014" s="486"/>
    </row>
    <row r="3015" hidden="1" customHeight="1" spans="19:19">
      <c r="S3015" s="486"/>
    </row>
    <row r="3016" hidden="1" customHeight="1" spans="19:19">
      <c r="S3016" s="486"/>
    </row>
    <row r="3017" hidden="1" customHeight="1" spans="19:19">
      <c r="S3017" s="486"/>
    </row>
    <row r="3018" hidden="1" customHeight="1" spans="19:19">
      <c r="S3018" s="486"/>
    </row>
    <row r="3019" hidden="1" customHeight="1" spans="19:19">
      <c r="S3019" s="486"/>
    </row>
    <row r="3020" hidden="1" customHeight="1" spans="19:19">
      <c r="S3020" s="486"/>
    </row>
    <row r="3021" hidden="1" customHeight="1" spans="19:19">
      <c r="S3021" s="486"/>
    </row>
    <row r="3022" hidden="1" customHeight="1" spans="19:19">
      <c r="S3022" s="486"/>
    </row>
    <row r="3023" hidden="1" customHeight="1" spans="19:19">
      <c r="S3023" s="486"/>
    </row>
    <row r="3024" hidden="1" customHeight="1" spans="19:19">
      <c r="S3024" s="486"/>
    </row>
    <row r="3025" hidden="1" customHeight="1" spans="19:19">
      <c r="S3025" s="486"/>
    </row>
    <row r="3026" hidden="1" customHeight="1" spans="19:19">
      <c r="S3026" s="486"/>
    </row>
    <row r="3027" hidden="1" customHeight="1" spans="19:19">
      <c r="S3027" s="486"/>
    </row>
    <row r="3028" hidden="1" customHeight="1" spans="19:19">
      <c r="S3028" s="486"/>
    </row>
    <row r="3029" hidden="1" customHeight="1" spans="19:19">
      <c r="S3029" s="486"/>
    </row>
    <row r="3030" hidden="1" customHeight="1" spans="19:19">
      <c r="S3030" s="486"/>
    </row>
    <row r="3031" hidden="1" customHeight="1" spans="19:19">
      <c r="S3031" s="486"/>
    </row>
    <row r="3032" hidden="1" customHeight="1" spans="19:19">
      <c r="S3032" s="486"/>
    </row>
    <row r="3033" hidden="1" customHeight="1" spans="19:19">
      <c r="S3033" s="486"/>
    </row>
    <row r="3034" hidden="1" customHeight="1" spans="19:19">
      <c r="S3034" s="486"/>
    </row>
    <row r="3035" hidden="1" customHeight="1" spans="19:19">
      <c r="S3035" s="486"/>
    </row>
    <row r="3036" hidden="1" customHeight="1" spans="19:19">
      <c r="S3036" s="486"/>
    </row>
    <row r="3037" hidden="1" customHeight="1" spans="19:19">
      <c r="S3037" s="486"/>
    </row>
    <row r="3038" hidden="1" customHeight="1" spans="19:19">
      <c r="S3038" s="486"/>
    </row>
    <row r="3039" hidden="1" customHeight="1" spans="19:19">
      <c r="S3039" s="486"/>
    </row>
    <row r="3040" hidden="1" customHeight="1" spans="19:19">
      <c r="S3040" s="486"/>
    </row>
    <row r="3041" hidden="1" customHeight="1" spans="19:19">
      <c r="S3041" s="486"/>
    </row>
    <row r="3042" hidden="1" customHeight="1" spans="19:19">
      <c r="S3042" s="486"/>
    </row>
    <row r="3043" hidden="1" customHeight="1" spans="19:19">
      <c r="S3043" s="486"/>
    </row>
    <row r="3044" hidden="1" customHeight="1" spans="19:19">
      <c r="S3044" s="486"/>
    </row>
    <row r="3045" hidden="1" customHeight="1" spans="19:19">
      <c r="S3045" s="486"/>
    </row>
    <row r="3046" hidden="1" customHeight="1" spans="19:19">
      <c r="S3046" s="486"/>
    </row>
    <row r="3047" hidden="1" customHeight="1" spans="19:19">
      <c r="S3047" s="486"/>
    </row>
    <row r="3048" hidden="1" customHeight="1" spans="19:19">
      <c r="S3048" s="486"/>
    </row>
    <row r="3049" hidden="1" customHeight="1" spans="19:19">
      <c r="S3049" s="486"/>
    </row>
    <row r="3050" hidden="1" customHeight="1" spans="19:19">
      <c r="S3050" s="486"/>
    </row>
    <row r="3051" hidden="1" customHeight="1" spans="19:19">
      <c r="S3051" s="486"/>
    </row>
    <row r="3052" hidden="1" customHeight="1" spans="19:19">
      <c r="S3052" s="486"/>
    </row>
    <row r="3053" hidden="1" customHeight="1" spans="19:19">
      <c r="S3053" s="486"/>
    </row>
    <row r="3054" hidden="1" customHeight="1" spans="19:19">
      <c r="S3054" s="486"/>
    </row>
    <row r="3055" hidden="1" customHeight="1" spans="19:19">
      <c r="S3055" s="486"/>
    </row>
    <row r="3056" hidden="1" customHeight="1" spans="19:19">
      <c r="S3056" s="486"/>
    </row>
    <row r="3057" hidden="1" customHeight="1" spans="19:19">
      <c r="S3057" s="486"/>
    </row>
    <row r="3058" hidden="1" customHeight="1" spans="19:19">
      <c r="S3058" s="486"/>
    </row>
    <row r="3059" hidden="1" customHeight="1" spans="19:19">
      <c r="S3059" s="486"/>
    </row>
    <row r="3060" hidden="1" customHeight="1" spans="19:19">
      <c r="S3060" s="486"/>
    </row>
    <row r="3061" hidden="1" customHeight="1" spans="19:19">
      <c r="S3061" s="486"/>
    </row>
    <row r="3062" hidden="1" customHeight="1" spans="19:19">
      <c r="S3062" s="486"/>
    </row>
    <row r="3063" hidden="1" customHeight="1" spans="19:19">
      <c r="S3063" s="486"/>
    </row>
    <row r="3064" hidden="1" customHeight="1" spans="19:19">
      <c r="S3064" s="486"/>
    </row>
    <row r="3065" hidden="1" customHeight="1" spans="19:19">
      <c r="S3065" s="486"/>
    </row>
    <row r="3066" hidden="1" customHeight="1" spans="19:19">
      <c r="S3066" s="486"/>
    </row>
    <row r="3067" hidden="1" customHeight="1" spans="19:19">
      <c r="S3067" s="486"/>
    </row>
    <row r="3068" hidden="1" customHeight="1" spans="19:19">
      <c r="S3068" s="486"/>
    </row>
    <row r="3069" hidden="1" customHeight="1" spans="19:19">
      <c r="S3069" s="486"/>
    </row>
    <row r="3070" hidden="1" customHeight="1" spans="19:19">
      <c r="S3070" s="486"/>
    </row>
    <row r="3071" hidden="1" customHeight="1" spans="19:19">
      <c r="S3071" s="486"/>
    </row>
    <row r="3072" hidden="1" customHeight="1" spans="19:19">
      <c r="S3072" s="486"/>
    </row>
    <row r="3073" hidden="1" customHeight="1" spans="19:19">
      <c r="S3073" s="486"/>
    </row>
    <row r="3074" hidden="1" customHeight="1" spans="19:19">
      <c r="S3074" s="486"/>
    </row>
    <row r="3075" hidden="1" customHeight="1" spans="19:19">
      <c r="S3075" s="486"/>
    </row>
    <row r="3076" hidden="1" customHeight="1" spans="19:19">
      <c r="S3076" s="486"/>
    </row>
    <row r="3077" hidden="1" customHeight="1" spans="19:19">
      <c r="S3077" s="486"/>
    </row>
    <row r="3078" hidden="1" customHeight="1" spans="19:19">
      <c r="S3078" s="486"/>
    </row>
    <row r="3079" hidden="1" customHeight="1" spans="19:19">
      <c r="S3079" s="486"/>
    </row>
    <row r="3080" hidden="1" customHeight="1" spans="19:19">
      <c r="S3080" s="486"/>
    </row>
    <row r="3081" hidden="1" customHeight="1" spans="19:19">
      <c r="S3081" s="486"/>
    </row>
    <row r="3082" hidden="1" customHeight="1" spans="19:19">
      <c r="S3082" s="486"/>
    </row>
    <row r="3083" hidden="1" customHeight="1" spans="19:19">
      <c r="S3083" s="486"/>
    </row>
    <row r="3084" hidden="1" customHeight="1" spans="19:19">
      <c r="S3084" s="486"/>
    </row>
    <row r="3085" hidden="1" customHeight="1" spans="19:19">
      <c r="S3085" s="486"/>
    </row>
    <row r="3086" hidden="1" customHeight="1" spans="19:19">
      <c r="S3086" s="486"/>
    </row>
    <row r="3087" hidden="1" customHeight="1" spans="19:19">
      <c r="S3087" s="486"/>
    </row>
    <row r="3088" hidden="1" customHeight="1" spans="19:19">
      <c r="S3088" s="486"/>
    </row>
    <row r="3089" hidden="1" customHeight="1" spans="19:19">
      <c r="S3089" s="486"/>
    </row>
    <row r="3090" hidden="1" customHeight="1" spans="19:19">
      <c r="S3090" s="486"/>
    </row>
    <row r="3091" hidden="1" customHeight="1" spans="19:19">
      <c r="S3091" s="486"/>
    </row>
    <row r="3092" hidden="1" customHeight="1" spans="19:19">
      <c r="S3092" s="486"/>
    </row>
    <row r="3093" hidden="1" customHeight="1" spans="19:19">
      <c r="S3093" s="486"/>
    </row>
    <row r="3094" hidden="1" customHeight="1" spans="19:19">
      <c r="S3094" s="486"/>
    </row>
    <row r="3095" hidden="1" customHeight="1" spans="19:19">
      <c r="S3095" s="486"/>
    </row>
    <row r="3096" hidden="1" customHeight="1" spans="19:19">
      <c r="S3096" s="486"/>
    </row>
    <row r="3097" hidden="1" customHeight="1" spans="19:19">
      <c r="S3097" s="486"/>
    </row>
    <row r="3098" hidden="1" customHeight="1" spans="19:19">
      <c r="S3098" s="486"/>
    </row>
    <row r="3099" hidden="1" customHeight="1" spans="19:19">
      <c r="S3099" s="486"/>
    </row>
    <row r="3100" hidden="1" customHeight="1" spans="19:19">
      <c r="S3100" s="486"/>
    </row>
    <row r="3101" hidden="1" customHeight="1" spans="19:19">
      <c r="S3101" s="486"/>
    </row>
    <row r="3102" hidden="1" customHeight="1" spans="19:19">
      <c r="S3102" s="486"/>
    </row>
    <row r="3103" hidden="1" customHeight="1" spans="19:19">
      <c r="S3103" s="486"/>
    </row>
    <row r="3104" hidden="1" customHeight="1" spans="19:19">
      <c r="S3104" s="486"/>
    </row>
    <row r="3105" hidden="1" customHeight="1" spans="19:19">
      <c r="S3105" s="486"/>
    </row>
    <row r="3106" hidden="1" customHeight="1" spans="19:19">
      <c r="S3106" s="486"/>
    </row>
    <row r="3107" hidden="1" customHeight="1" spans="19:19">
      <c r="S3107" s="486"/>
    </row>
    <row r="3108" hidden="1" customHeight="1" spans="19:19">
      <c r="S3108" s="486"/>
    </row>
    <row r="3109" hidden="1" customHeight="1" spans="19:19">
      <c r="S3109" s="486"/>
    </row>
    <row r="3110" hidden="1" customHeight="1" spans="19:19">
      <c r="S3110" s="486"/>
    </row>
    <row r="3111" hidden="1" customHeight="1" spans="19:19">
      <c r="S3111" s="486"/>
    </row>
    <row r="3112" hidden="1" customHeight="1" spans="19:19">
      <c r="S3112" s="486"/>
    </row>
    <row r="3113" hidden="1" customHeight="1" spans="19:19">
      <c r="S3113" s="486"/>
    </row>
    <row r="3114" hidden="1" customHeight="1" spans="19:19">
      <c r="S3114" s="486"/>
    </row>
    <row r="3115" hidden="1" customHeight="1" spans="19:19">
      <c r="S3115" s="486"/>
    </row>
    <row r="3116" hidden="1" customHeight="1" spans="19:19">
      <c r="S3116" s="486"/>
    </row>
    <row r="3117" hidden="1" customHeight="1" spans="19:19">
      <c r="S3117" s="486"/>
    </row>
    <row r="3118" hidden="1" customHeight="1" spans="19:19">
      <c r="S3118" s="486"/>
    </row>
    <row r="3119" hidden="1" customHeight="1" spans="19:19">
      <c r="S3119" s="486"/>
    </row>
    <row r="3120" hidden="1" customHeight="1" spans="19:19">
      <c r="S3120" s="486"/>
    </row>
    <row r="3121" hidden="1" customHeight="1" spans="19:19">
      <c r="S3121" s="486"/>
    </row>
    <row r="3122" hidden="1" customHeight="1" spans="19:19">
      <c r="S3122" s="486"/>
    </row>
    <row r="3123" hidden="1" customHeight="1" spans="19:19">
      <c r="S3123" s="486"/>
    </row>
    <row r="3124" hidden="1" customHeight="1" spans="19:19">
      <c r="S3124" s="486"/>
    </row>
    <row r="3125" hidden="1" customHeight="1" spans="19:19">
      <c r="S3125" s="486"/>
    </row>
    <row r="3126" hidden="1" customHeight="1" spans="19:19">
      <c r="S3126" s="486"/>
    </row>
    <row r="3127" hidden="1" customHeight="1" spans="19:19">
      <c r="S3127" s="486"/>
    </row>
    <row r="3128" hidden="1" customHeight="1" spans="19:19">
      <c r="S3128" s="486"/>
    </row>
    <row r="3129" hidden="1" customHeight="1" spans="19:19">
      <c r="S3129" s="486"/>
    </row>
    <row r="3130" hidden="1" customHeight="1" spans="19:19">
      <c r="S3130" s="486"/>
    </row>
    <row r="3131" hidden="1" customHeight="1" spans="19:19">
      <c r="S3131" s="486"/>
    </row>
    <row r="3132" hidden="1" customHeight="1" spans="19:19">
      <c r="S3132" s="486"/>
    </row>
    <row r="3133" hidden="1" customHeight="1" spans="19:19">
      <c r="S3133" s="486"/>
    </row>
    <row r="3134" hidden="1" customHeight="1" spans="19:19">
      <c r="S3134" s="486"/>
    </row>
    <row r="3135" hidden="1" customHeight="1" spans="19:19">
      <c r="S3135" s="486"/>
    </row>
    <row r="3136" hidden="1" customHeight="1" spans="19:19">
      <c r="S3136" s="486"/>
    </row>
    <row r="3137" hidden="1" customHeight="1" spans="19:19">
      <c r="S3137" s="486"/>
    </row>
    <row r="3138" hidden="1" customHeight="1" spans="19:19">
      <c r="S3138" s="486"/>
    </row>
    <row r="3139" hidden="1" customHeight="1" spans="19:19">
      <c r="S3139" s="486"/>
    </row>
    <row r="3140" hidden="1" customHeight="1" spans="19:19">
      <c r="S3140" s="486"/>
    </row>
    <row r="3141" hidden="1" customHeight="1" spans="19:19">
      <c r="S3141" s="486"/>
    </row>
    <row r="3142" hidden="1" customHeight="1" spans="19:19">
      <c r="S3142" s="486"/>
    </row>
    <row r="3143" hidden="1" customHeight="1" spans="19:19">
      <c r="S3143" s="486"/>
    </row>
    <row r="3144" hidden="1" customHeight="1" spans="19:19">
      <c r="S3144" s="486"/>
    </row>
    <row r="3145" hidden="1" customHeight="1" spans="19:19">
      <c r="S3145" s="486"/>
    </row>
    <row r="3146" hidden="1" customHeight="1" spans="19:19">
      <c r="S3146" s="486"/>
    </row>
    <row r="3147" hidden="1" customHeight="1" spans="19:19">
      <c r="S3147" s="486"/>
    </row>
    <row r="3148" hidden="1" customHeight="1" spans="19:19">
      <c r="S3148" s="486"/>
    </row>
    <row r="3149" hidden="1" customHeight="1" spans="19:19">
      <c r="S3149" s="486"/>
    </row>
    <row r="3150" hidden="1" customHeight="1" spans="19:19">
      <c r="S3150" s="486"/>
    </row>
    <row r="3151" hidden="1" customHeight="1" spans="19:19">
      <c r="S3151" s="486"/>
    </row>
    <row r="3152" hidden="1" customHeight="1" spans="19:19">
      <c r="S3152" s="486"/>
    </row>
    <row r="3153" hidden="1" customHeight="1" spans="19:19">
      <c r="S3153" s="486"/>
    </row>
    <row r="3154" hidden="1" customHeight="1" spans="19:19">
      <c r="S3154" s="486"/>
    </row>
    <row r="3155" hidden="1" customHeight="1" spans="19:19">
      <c r="S3155" s="486"/>
    </row>
    <row r="3156" hidden="1" customHeight="1" spans="19:19">
      <c r="S3156" s="486"/>
    </row>
    <row r="3157" hidden="1" customHeight="1" spans="19:19">
      <c r="S3157" s="486"/>
    </row>
    <row r="3158" hidden="1" customHeight="1" spans="19:19">
      <c r="S3158" s="486"/>
    </row>
    <row r="3159" hidden="1" customHeight="1" spans="19:19">
      <c r="S3159" s="486"/>
    </row>
    <row r="3160" hidden="1" customHeight="1" spans="19:19">
      <c r="S3160" s="486"/>
    </row>
    <row r="3161" hidden="1" customHeight="1" spans="19:19">
      <c r="S3161" s="486"/>
    </row>
    <row r="3162" hidden="1" customHeight="1" spans="19:19">
      <c r="S3162" s="486"/>
    </row>
    <row r="3163" hidden="1" customHeight="1" spans="19:19">
      <c r="S3163" s="486"/>
    </row>
    <row r="3164" hidden="1" customHeight="1" spans="19:19">
      <c r="S3164" s="486"/>
    </row>
    <row r="3165" hidden="1" customHeight="1" spans="19:19">
      <c r="S3165" s="486"/>
    </row>
    <row r="3166" hidden="1" customHeight="1" spans="19:19">
      <c r="S3166" s="486"/>
    </row>
    <row r="3167" hidden="1" customHeight="1" spans="19:19">
      <c r="S3167" s="486"/>
    </row>
    <row r="3168" hidden="1" customHeight="1" spans="19:19">
      <c r="S3168" s="486"/>
    </row>
    <row r="3169" hidden="1" customHeight="1" spans="19:19">
      <c r="S3169" s="486"/>
    </row>
    <row r="3170" hidden="1" customHeight="1" spans="19:19">
      <c r="S3170" s="486"/>
    </row>
    <row r="3171" hidden="1" customHeight="1" spans="19:19">
      <c r="S3171" s="486"/>
    </row>
    <row r="3172" hidden="1" customHeight="1" spans="19:19">
      <c r="S3172" s="486"/>
    </row>
    <row r="3173" hidden="1" customHeight="1" spans="19:19">
      <c r="S3173" s="486"/>
    </row>
    <row r="3174" hidden="1" customHeight="1" spans="19:19">
      <c r="S3174" s="486"/>
    </row>
    <row r="3175" hidden="1" customHeight="1" spans="19:19">
      <c r="S3175" s="486"/>
    </row>
    <row r="3176" hidden="1" customHeight="1" spans="19:19">
      <c r="S3176" s="486"/>
    </row>
    <row r="3177" hidden="1" customHeight="1" spans="19:19">
      <c r="S3177" s="486"/>
    </row>
    <row r="3178" hidden="1" customHeight="1" spans="19:19">
      <c r="S3178" s="486"/>
    </row>
    <row r="3179" hidden="1" customHeight="1" spans="19:19">
      <c r="S3179" s="486"/>
    </row>
    <row r="3180" hidden="1" customHeight="1" spans="19:19">
      <c r="S3180" s="486"/>
    </row>
    <row r="3181" hidden="1" customHeight="1" spans="19:19">
      <c r="S3181" s="486"/>
    </row>
    <row r="3182" hidden="1" customHeight="1" spans="19:19">
      <c r="S3182" s="486"/>
    </row>
    <row r="3183" hidden="1" customHeight="1" spans="19:19">
      <c r="S3183" s="486"/>
    </row>
    <row r="3184" hidden="1" customHeight="1" spans="19:19">
      <c r="S3184" s="486"/>
    </row>
    <row r="3185" hidden="1" customHeight="1" spans="19:19">
      <c r="S3185" s="486"/>
    </row>
    <row r="3186" hidden="1" customHeight="1" spans="19:19">
      <c r="S3186" s="486"/>
    </row>
    <row r="3187" hidden="1" customHeight="1" spans="19:19">
      <c r="S3187" s="486"/>
    </row>
    <row r="3188" hidden="1" customHeight="1" spans="19:19">
      <c r="S3188" s="486"/>
    </row>
    <row r="3189" hidden="1" customHeight="1" spans="19:19">
      <c r="S3189" s="486"/>
    </row>
    <row r="3190" hidden="1" customHeight="1" spans="19:19">
      <c r="S3190" s="486"/>
    </row>
    <row r="3191" hidden="1" customHeight="1" spans="19:19">
      <c r="S3191" s="486"/>
    </row>
    <row r="3192" hidden="1" customHeight="1" spans="19:19">
      <c r="S3192" s="486"/>
    </row>
    <row r="3193" hidden="1" customHeight="1" spans="19:19">
      <c r="S3193" s="486"/>
    </row>
    <row r="3194" hidden="1" customHeight="1" spans="19:19">
      <c r="S3194" s="486"/>
    </row>
    <row r="3195" hidden="1" customHeight="1" spans="19:19">
      <c r="S3195" s="486"/>
    </row>
    <row r="3196" hidden="1" customHeight="1" spans="19:19">
      <c r="S3196" s="486"/>
    </row>
    <row r="3197" hidden="1" customHeight="1" spans="19:19">
      <c r="S3197" s="486"/>
    </row>
    <row r="3198" hidden="1" customHeight="1" spans="19:19">
      <c r="S3198" s="486"/>
    </row>
    <row r="3199" hidden="1" customHeight="1" spans="19:19">
      <c r="S3199" s="486"/>
    </row>
    <row r="3200" hidden="1" customHeight="1" spans="19:19">
      <c r="S3200" s="486"/>
    </row>
    <row r="3201" hidden="1" customHeight="1" spans="19:19">
      <c r="S3201" s="486"/>
    </row>
    <row r="3202" hidden="1" customHeight="1" spans="19:19">
      <c r="S3202" s="486"/>
    </row>
    <row r="3203" hidden="1" customHeight="1" spans="19:19">
      <c r="S3203" s="486"/>
    </row>
    <row r="3204" hidden="1" customHeight="1" spans="19:19">
      <c r="S3204" s="486"/>
    </row>
    <row r="3205" hidden="1" customHeight="1" spans="19:19">
      <c r="S3205" s="486"/>
    </row>
    <row r="3206" hidden="1" customHeight="1" spans="19:19">
      <c r="S3206" s="486"/>
    </row>
    <row r="3207" hidden="1" customHeight="1" spans="19:19">
      <c r="S3207" s="486"/>
    </row>
    <row r="3208" hidden="1" customHeight="1" spans="19:19">
      <c r="S3208" s="486"/>
    </row>
    <row r="3209" hidden="1" customHeight="1" spans="19:19">
      <c r="S3209" s="486"/>
    </row>
    <row r="3210" hidden="1" customHeight="1" spans="19:19">
      <c r="S3210" s="486"/>
    </row>
    <row r="3211" hidden="1" customHeight="1" spans="19:19">
      <c r="S3211" s="486"/>
    </row>
    <row r="3212" hidden="1" customHeight="1" spans="19:19">
      <c r="S3212" s="486"/>
    </row>
    <row r="3213" hidden="1" customHeight="1" spans="19:19">
      <c r="S3213" s="486"/>
    </row>
    <row r="3214" hidden="1" customHeight="1" spans="19:19">
      <c r="S3214" s="486"/>
    </row>
    <row r="3215" hidden="1" customHeight="1" spans="19:19">
      <c r="S3215" s="486"/>
    </row>
    <row r="3216" hidden="1" customHeight="1" spans="19:19">
      <c r="S3216" s="486"/>
    </row>
    <row r="3217" hidden="1" customHeight="1" spans="19:19">
      <c r="S3217" s="486"/>
    </row>
    <row r="3218" hidden="1" customHeight="1" spans="19:19">
      <c r="S3218" s="486"/>
    </row>
    <row r="3219" hidden="1" customHeight="1" spans="19:19">
      <c r="S3219" s="486"/>
    </row>
    <row r="3220" hidden="1" customHeight="1" spans="19:19">
      <c r="S3220" s="486"/>
    </row>
    <row r="3221" hidden="1" customHeight="1" spans="19:19">
      <c r="S3221" s="486"/>
    </row>
    <row r="3222" hidden="1" customHeight="1" spans="19:19">
      <c r="S3222" s="486"/>
    </row>
    <row r="3223" hidden="1" customHeight="1" spans="19:19">
      <c r="S3223" s="486"/>
    </row>
    <row r="3224" hidden="1" customHeight="1" spans="19:19">
      <c r="S3224" s="486"/>
    </row>
    <row r="3225" hidden="1" customHeight="1" spans="19:19">
      <c r="S3225" s="486"/>
    </row>
    <row r="3226" hidden="1" customHeight="1" spans="19:19">
      <c r="S3226" s="486"/>
    </row>
    <row r="3227" hidden="1" customHeight="1" spans="19:19">
      <c r="S3227" s="486"/>
    </row>
    <row r="3228" hidden="1" customHeight="1" spans="19:19">
      <c r="S3228" s="486"/>
    </row>
    <row r="3229" hidden="1" customHeight="1" spans="19:19">
      <c r="S3229" s="486"/>
    </row>
    <row r="3230" hidden="1" customHeight="1" spans="19:19">
      <c r="S3230" s="486"/>
    </row>
    <row r="3231" hidden="1" customHeight="1" spans="19:19">
      <c r="S3231" s="486"/>
    </row>
    <row r="3232" hidden="1" customHeight="1" spans="19:19">
      <c r="S3232" s="486"/>
    </row>
    <row r="3233" hidden="1" customHeight="1" spans="19:19">
      <c r="S3233" s="486"/>
    </row>
    <row r="3234" hidden="1" customHeight="1" spans="19:19">
      <c r="S3234" s="486"/>
    </row>
    <row r="3235" hidden="1" customHeight="1" spans="19:19">
      <c r="S3235" s="486"/>
    </row>
    <row r="3236" hidden="1" customHeight="1" spans="19:19">
      <c r="S3236" s="486"/>
    </row>
    <row r="3237" hidden="1" customHeight="1" spans="19:19">
      <c r="S3237" s="486"/>
    </row>
    <row r="3238" hidden="1" customHeight="1" spans="19:19">
      <c r="S3238" s="486"/>
    </row>
    <row r="3239" hidden="1" customHeight="1" spans="19:19">
      <c r="S3239" s="486"/>
    </row>
    <row r="3240" hidden="1" customHeight="1" spans="19:19">
      <c r="S3240" s="486"/>
    </row>
    <row r="3241" hidden="1" customHeight="1" spans="19:19">
      <c r="S3241" s="486"/>
    </row>
    <row r="3242" hidden="1" customHeight="1" spans="19:19">
      <c r="S3242" s="486"/>
    </row>
    <row r="3243" hidden="1" customHeight="1" spans="19:19">
      <c r="S3243" s="486"/>
    </row>
    <row r="3244" hidden="1" customHeight="1" spans="19:19">
      <c r="S3244" s="486"/>
    </row>
    <row r="3245" hidden="1" customHeight="1" spans="19:19">
      <c r="S3245" s="486"/>
    </row>
    <row r="3246" hidden="1" customHeight="1" spans="19:19">
      <c r="S3246" s="486"/>
    </row>
    <row r="3247" hidden="1" customHeight="1" spans="19:19">
      <c r="S3247" s="486"/>
    </row>
    <row r="3248" hidden="1" customHeight="1" spans="19:19">
      <c r="S3248" s="486"/>
    </row>
    <row r="3249" hidden="1" customHeight="1" spans="19:19">
      <c r="S3249" s="486"/>
    </row>
    <row r="3250" hidden="1" customHeight="1" spans="19:19">
      <c r="S3250" s="486"/>
    </row>
    <row r="3251" hidden="1" customHeight="1" spans="19:19">
      <c r="S3251" s="486"/>
    </row>
    <row r="3252" hidden="1" customHeight="1" spans="19:19">
      <c r="S3252" s="486"/>
    </row>
    <row r="3253" hidden="1" customHeight="1" spans="19:19">
      <c r="S3253" s="486"/>
    </row>
    <row r="3254" hidden="1" customHeight="1" spans="19:19">
      <c r="S3254" s="486"/>
    </row>
    <row r="3255" hidden="1" customHeight="1" spans="19:19">
      <c r="S3255" s="486"/>
    </row>
    <row r="3256" hidden="1" customHeight="1" spans="19:19">
      <c r="S3256" s="486"/>
    </row>
    <row r="3257" hidden="1" customHeight="1" spans="19:19">
      <c r="S3257" s="486"/>
    </row>
    <row r="3258" hidden="1" customHeight="1" spans="19:19">
      <c r="S3258" s="486"/>
    </row>
    <row r="3259" hidden="1" customHeight="1" spans="19:19">
      <c r="S3259" s="486"/>
    </row>
    <row r="3260" hidden="1" customHeight="1" spans="19:19">
      <c r="S3260" s="486"/>
    </row>
    <row r="3261" hidden="1" customHeight="1" spans="19:19">
      <c r="S3261" s="486"/>
    </row>
    <row r="3262" hidden="1" customHeight="1" spans="19:19">
      <c r="S3262" s="486"/>
    </row>
    <row r="3263" hidden="1" customHeight="1" spans="19:19">
      <c r="S3263" s="486"/>
    </row>
    <row r="3264" hidden="1" customHeight="1" spans="19:19">
      <c r="S3264" s="486"/>
    </row>
    <row r="3265" hidden="1" customHeight="1" spans="19:19">
      <c r="S3265" s="486"/>
    </row>
    <row r="3266" hidden="1" customHeight="1" spans="19:19">
      <c r="S3266" s="486"/>
    </row>
    <row r="3267" hidden="1" customHeight="1" spans="19:19">
      <c r="S3267" s="486"/>
    </row>
    <row r="3268" hidden="1" customHeight="1" spans="19:19">
      <c r="S3268" s="486"/>
    </row>
    <row r="3269" hidden="1" customHeight="1" spans="19:19">
      <c r="S3269" s="486"/>
    </row>
    <row r="3270" hidden="1" customHeight="1" spans="19:19">
      <c r="S3270" s="486"/>
    </row>
    <row r="3271" hidden="1" customHeight="1" spans="19:19">
      <c r="S3271" s="486"/>
    </row>
    <row r="3272" hidden="1" customHeight="1" spans="19:19">
      <c r="S3272" s="486"/>
    </row>
    <row r="3273" hidden="1" customHeight="1" spans="19:19">
      <c r="S3273" s="486"/>
    </row>
    <row r="3274" hidden="1" customHeight="1" spans="19:19">
      <c r="S3274" s="486"/>
    </row>
    <row r="3275" hidden="1" customHeight="1" spans="19:19">
      <c r="S3275" s="486"/>
    </row>
    <row r="3276" hidden="1" customHeight="1" spans="19:19">
      <c r="S3276" s="486"/>
    </row>
    <row r="3277" hidden="1" customHeight="1" spans="19:19">
      <c r="S3277" s="486"/>
    </row>
    <row r="3278" hidden="1" customHeight="1" spans="19:19">
      <c r="S3278" s="486"/>
    </row>
    <row r="3279" hidden="1" customHeight="1" spans="19:19">
      <c r="S3279" s="486"/>
    </row>
    <row r="3280" hidden="1" customHeight="1" spans="19:19">
      <c r="S3280" s="486"/>
    </row>
    <row r="3281" hidden="1" customHeight="1" spans="19:19">
      <c r="S3281" s="486"/>
    </row>
    <row r="3282" hidden="1" customHeight="1" spans="19:19">
      <c r="S3282" s="486"/>
    </row>
    <row r="3283" hidden="1" customHeight="1" spans="19:19">
      <c r="S3283" s="486"/>
    </row>
    <row r="3284" hidden="1" customHeight="1" spans="19:19">
      <c r="S3284" s="486"/>
    </row>
    <row r="3285" hidden="1" customHeight="1" spans="19:19">
      <c r="S3285" s="486"/>
    </row>
    <row r="3286" hidden="1" customHeight="1" spans="19:19">
      <c r="S3286" s="486"/>
    </row>
    <row r="3287" hidden="1" customHeight="1" spans="19:19">
      <c r="S3287" s="486"/>
    </row>
    <row r="3288" hidden="1" customHeight="1" spans="19:19">
      <c r="S3288" s="486"/>
    </row>
    <row r="3289" hidden="1" customHeight="1" spans="19:19">
      <c r="S3289" s="486"/>
    </row>
    <row r="3290" hidden="1" customHeight="1" spans="19:19">
      <c r="S3290" s="486"/>
    </row>
    <row r="3291" hidden="1" customHeight="1" spans="19:19">
      <c r="S3291" s="486"/>
    </row>
    <row r="3292" hidden="1" customHeight="1" spans="19:19">
      <c r="S3292" s="486"/>
    </row>
    <row r="3293" hidden="1" customHeight="1" spans="19:19">
      <c r="S3293" s="486"/>
    </row>
    <row r="3294" hidden="1" customHeight="1" spans="19:19">
      <c r="S3294" s="486"/>
    </row>
    <row r="3295" hidden="1" customHeight="1" spans="19:19">
      <c r="S3295" s="486"/>
    </row>
    <row r="3296" hidden="1" customHeight="1" spans="19:19">
      <c r="S3296" s="486"/>
    </row>
    <row r="3297" hidden="1" customHeight="1" spans="19:19">
      <c r="S3297" s="486"/>
    </row>
    <row r="3298" hidden="1" customHeight="1" spans="19:19">
      <c r="S3298" s="486"/>
    </row>
    <row r="3299" hidden="1" customHeight="1" spans="19:19">
      <c r="S3299" s="486"/>
    </row>
    <row r="3300" hidden="1" customHeight="1" spans="19:19">
      <c r="S3300" s="486"/>
    </row>
    <row r="3301" hidden="1" customHeight="1" spans="19:19">
      <c r="S3301" s="486"/>
    </row>
    <row r="3302" hidden="1" customHeight="1" spans="19:19">
      <c r="S3302" s="486"/>
    </row>
    <row r="3303" hidden="1" customHeight="1" spans="19:19">
      <c r="S3303" s="486"/>
    </row>
    <row r="3304" hidden="1" customHeight="1" spans="19:19">
      <c r="S3304" s="486"/>
    </row>
    <row r="3305" hidden="1" customHeight="1" spans="19:19">
      <c r="S3305" s="486"/>
    </row>
    <row r="3306" hidden="1" customHeight="1" spans="19:19">
      <c r="S3306" s="486"/>
    </row>
    <row r="3307" hidden="1" customHeight="1" spans="19:19">
      <c r="S3307" s="486"/>
    </row>
    <row r="3308" hidden="1" customHeight="1" spans="19:19">
      <c r="S3308" s="486"/>
    </row>
    <row r="3309" hidden="1" customHeight="1" spans="19:19">
      <c r="S3309" s="486"/>
    </row>
    <row r="3310" hidden="1" customHeight="1" spans="19:19">
      <c r="S3310" s="486"/>
    </row>
    <row r="3311" hidden="1" customHeight="1" spans="19:19">
      <c r="S3311" s="486"/>
    </row>
    <row r="3312" hidden="1" customHeight="1" spans="19:19">
      <c r="S3312" s="486"/>
    </row>
    <row r="3313" hidden="1" customHeight="1" spans="19:19">
      <c r="S3313" s="486"/>
    </row>
    <row r="3314" hidden="1" customHeight="1" spans="19:19">
      <c r="S3314" s="486"/>
    </row>
    <row r="3315" hidden="1" customHeight="1" spans="19:19">
      <c r="S3315" s="486"/>
    </row>
    <row r="3316" hidden="1" customHeight="1" spans="19:19">
      <c r="S3316" s="486"/>
    </row>
    <row r="3317" hidden="1" customHeight="1" spans="19:19">
      <c r="S3317" s="486"/>
    </row>
    <row r="3318" hidden="1" customHeight="1" spans="19:19">
      <c r="S3318" s="486"/>
    </row>
    <row r="3319" hidden="1" customHeight="1" spans="19:19">
      <c r="S3319" s="486"/>
    </row>
    <row r="3320" hidden="1" customHeight="1" spans="19:19">
      <c r="S3320" s="486"/>
    </row>
    <row r="3321" hidden="1" customHeight="1" spans="19:19">
      <c r="S3321" s="486"/>
    </row>
    <row r="3322" hidden="1" customHeight="1" spans="19:19">
      <c r="S3322" s="486"/>
    </row>
    <row r="3323" hidden="1" customHeight="1" spans="19:19">
      <c r="S3323" s="486"/>
    </row>
    <row r="3324" hidden="1" customHeight="1" spans="19:19">
      <c r="S3324" s="486"/>
    </row>
    <row r="3325" hidden="1" customHeight="1" spans="19:19">
      <c r="S3325" s="486"/>
    </row>
    <row r="3326" hidden="1" customHeight="1" spans="19:19">
      <c r="S3326" s="486"/>
    </row>
    <row r="3327" hidden="1" customHeight="1" spans="19:19">
      <c r="S3327" s="486"/>
    </row>
    <row r="3328" hidden="1" customHeight="1" spans="19:19">
      <c r="S3328" s="486"/>
    </row>
    <row r="3329" hidden="1" customHeight="1" spans="19:19">
      <c r="S3329" s="486"/>
    </row>
    <row r="3330" hidden="1" customHeight="1" spans="19:19">
      <c r="S3330" s="486"/>
    </row>
    <row r="3331" hidden="1" customHeight="1" spans="19:19">
      <c r="S3331" s="486"/>
    </row>
    <row r="3332" hidden="1" customHeight="1" spans="19:19">
      <c r="S3332" s="486"/>
    </row>
    <row r="3333" hidden="1" customHeight="1" spans="19:19">
      <c r="S3333" s="486"/>
    </row>
    <row r="3334" hidden="1" customHeight="1" spans="19:19">
      <c r="S3334" s="486"/>
    </row>
    <row r="3335" hidden="1" customHeight="1" spans="19:19">
      <c r="S3335" s="486"/>
    </row>
    <row r="3336" hidden="1" customHeight="1" spans="19:19">
      <c r="S3336" s="486"/>
    </row>
    <row r="3337" hidden="1" customHeight="1" spans="19:19">
      <c r="S3337" s="486"/>
    </row>
    <row r="3338" hidden="1" customHeight="1" spans="19:19">
      <c r="S3338" s="486"/>
    </row>
    <row r="3339" hidden="1" customHeight="1" spans="19:19">
      <c r="S3339" s="486"/>
    </row>
    <row r="3340" hidden="1" customHeight="1" spans="19:19">
      <c r="S3340" s="486"/>
    </row>
    <row r="3341" hidden="1" customHeight="1" spans="19:19">
      <c r="S3341" s="486"/>
    </row>
    <row r="3342" hidden="1" customHeight="1" spans="19:19">
      <c r="S3342" s="486"/>
    </row>
    <row r="3343" hidden="1" customHeight="1" spans="19:19">
      <c r="S3343" s="486"/>
    </row>
    <row r="3344" hidden="1" customHeight="1" spans="19:19">
      <c r="S3344" s="486"/>
    </row>
    <row r="3345" hidden="1" customHeight="1" spans="19:19">
      <c r="S3345" s="486"/>
    </row>
    <row r="3346" hidden="1" customHeight="1" spans="19:19">
      <c r="S3346" s="486"/>
    </row>
    <row r="3347" hidden="1" customHeight="1" spans="19:19">
      <c r="S3347" s="486"/>
    </row>
    <row r="3348" hidden="1" customHeight="1" spans="19:19">
      <c r="S3348" s="486"/>
    </row>
    <row r="3349" hidden="1" customHeight="1" spans="19:19">
      <c r="S3349" s="486"/>
    </row>
    <row r="3350" hidden="1" customHeight="1" spans="19:19">
      <c r="S3350" s="486"/>
    </row>
    <row r="3351" hidden="1" customHeight="1" spans="19:19">
      <c r="S3351" s="486"/>
    </row>
    <row r="3352" hidden="1" customHeight="1" spans="19:19">
      <c r="S3352" s="486"/>
    </row>
    <row r="3353" hidden="1" customHeight="1" spans="19:19">
      <c r="S3353" s="486"/>
    </row>
    <row r="3354" hidden="1" customHeight="1" spans="19:19">
      <c r="S3354" s="486"/>
    </row>
    <row r="3355" hidden="1" customHeight="1" spans="19:19">
      <c r="S3355" s="486"/>
    </row>
    <row r="3356" hidden="1" customHeight="1" spans="19:19">
      <c r="S3356" s="486"/>
    </row>
    <row r="3357" hidden="1" customHeight="1" spans="19:19">
      <c r="S3357" s="486"/>
    </row>
    <row r="3358" hidden="1" customHeight="1" spans="19:19">
      <c r="S3358" s="486"/>
    </row>
    <row r="3359" hidden="1" customHeight="1" spans="19:19">
      <c r="S3359" s="486"/>
    </row>
    <row r="3360" hidden="1" customHeight="1" spans="19:19">
      <c r="S3360" s="486"/>
    </row>
    <row r="3361" hidden="1" customHeight="1" spans="19:19">
      <c r="S3361" s="486"/>
    </row>
    <row r="3362" hidden="1" customHeight="1" spans="19:19">
      <c r="S3362" s="486"/>
    </row>
    <row r="3363" hidden="1" customHeight="1" spans="19:19">
      <c r="S3363" s="486"/>
    </row>
    <row r="3364" hidden="1" customHeight="1" spans="19:19">
      <c r="S3364" s="486"/>
    </row>
    <row r="3365" hidden="1" customHeight="1" spans="19:19">
      <c r="S3365" s="486"/>
    </row>
    <row r="3366" hidden="1" customHeight="1" spans="19:19">
      <c r="S3366" s="486"/>
    </row>
    <row r="3367" hidden="1" customHeight="1" spans="19:19">
      <c r="S3367" s="486"/>
    </row>
    <row r="3368" hidden="1" customHeight="1" spans="19:19">
      <c r="S3368" s="486"/>
    </row>
    <row r="3369" hidden="1" customHeight="1" spans="19:19">
      <c r="S3369" s="486"/>
    </row>
    <row r="3370" hidden="1" customHeight="1" spans="19:19">
      <c r="S3370" s="486"/>
    </row>
    <row r="3371" hidden="1" customHeight="1" spans="19:19">
      <c r="S3371" s="486"/>
    </row>
    <row r="3372" hidden="1" customHeight="1" spans="19:19">
      <c r="S3372" s="486"/>
    </row>
    <row r="3373" hidden="1" customHeight="1" spans="19:19">
      <c r="S3373" s="486"/>
    </row>
    <row r="3374" hidden="1" customHeight="1" spans="19:19">
      <c r="S3374" s="486"/>
    </row>
    <row r="3375" hidden="1" customHeight="1" spans="19:19">
      <c r="S3375" s="486"/>
    </row>
    <row r="3376" hidden="1" customHeight="1" spans="19:19">
      <c r="S3376" s="486"/>
    </row>
    <row r="3377" hidden="1" customHeight="1" spans="19:19">
      <c r="S3377" s="486"/>
    </row>
    <row r="3378" hidden="1" customHeight="1" spans="19:19">
      <c r="S3378" s="486"/>
    </row>
    <row r="3379" hidden="1" customHeight="1" spans="19:19">
      <c r="S3379" s="486"/>
    </row>
    <row r="3380" hidden="1" customHeight="1" spans="19:19">
      <c r="S3380" s="486"/>
    </row>
    <row r="3381" hidden="1" customHeight="1" spans="19:19">
      <c r="S3381" s="486"/>
    </row>
    <row r="3382" hidden="1" customHeight="1" spans="19:19">
      <c r="S3382" s="486"/>
    </row>
    <row r="3383" hidden="1" customHeight="1" spans="19:19">
      <c r="S3383" s="486"/>
    </row>
    <row r="3384" hidden="1" customHeight="1" spans="19:19">
      <c r="S3384" s="486"/>
    </row>
    <row r="3385" hidden="1" customHeight="1" spans="19:19">
      <c r="S3385" s="486"/>
    </row>
    <row r="3386" hidden="1" customHeight="1" spans="19:19">
      <c r="S3386" s="486"/>
    </row>
    <row r="3387" hidden="1" customHeight="1" spans="19:19">
      <c r="S3387" s="486"/>
    </row>
    <row r="3388" hidden="1" customHeight="1" spans="19:19">
      <c r="S3388" s="486"/>
    </row>
    <row r="3389" hidden="1" customHeight="1" spans="19:19">
      <c r="S3389" s="486"/>
    </row>
    <row r="3390" hidden="1" customHeight="1" spans="19:19">
      <c r="S3390" s="486"/>
    </row>
    <row r="3391" hidden="1" customHeight="1" spans="19:19">
      <c r="S3391" s="486"/>
    </row>
    <row r="3392" hidden="1" customHeight="1" spans="19:19">
      <c r="S3392" s="486"/>
    </row>
    <row r="3393" hidden="1" customHeight="1" spans="19:19">
      <c r="S3393" s="486"/>
    </row>
    <row r="3394" hidden="1" customHeight="1" spans="19:19">
      <c r="S3394" s="486"/>
    </row>
    <row r="3395" hidden="1" customHeight="1" spans="19:19">
      <c r="S3395" s="486"/>
    </row>
    <row r="3396" hidden="1" customHeight="1" spans="19:19">
      <c r="S3396" s="486"/>
    </row>
    <row r="3397" hidden="1" customHeight="1" spans="19:19">
      <c r="S3397" s="486"/>
    </row>
    <row r="3398" hidden="1" customHeight="1" spans="19:19">
      <c r="S3398" s="486"/>
    </row>
    <row r="3399" hidden="1" customHeight="1" spans="19:19">
      <c r="S3399" s="486"/>
    </row>
    <row r="3400" hidden="1" customHeight="1" spans="19:19">
      <c r="S3400" s="486"/>
    </row>
    <row r="3401" hidden="1" customHeight="1" spans="19:19">
      <c r="S3401" s="486"/>
    </row>
    <row r="3402" hidden="1" customHeight="1" spans="19:19">
      <c r="S3402" s="486"/>
    </row>
    <row r="3403" hidden="1" customHeight="1" spans="19:19">
      <c r="S3403" s="486"/>
    </row>
    <row r="3404" hidden="1" customHeight="1" spans="19:19">
      <c r="S3404" s="486"/>
    </row>
    <row r="3405" hidden="1" customHeight="1" spans="19:19">
      <c r="S3405" s="486"/>
    </row>
    <row r="3406" hidden="1" customHeight="1" spans="19:19">
      <c r="S3406" s="486"/>
    </row>
    <row r="3407" hidden="1" customHeight="1" spans="19:19">
      <c r="S3407" s="486"/>
    </row>
    <row r="3408" hidden="1" customHeight="1" spans="19:19">
      <c r="S3408" s="486"/>
    </row>
    <row r="3409" hidden="1" customHeight="1" spans="19:19">
      <c r="S3409" s="486"/>
    </row>
    <row r="3410" hidden="1" customHeight="1" spans="19:19">
      <c r="S3410" s="486"/>
    </row>
    <row r="3411" hidden="1" customHeight="1" spans="19:19">
      <c r="S3411" s="486"/>
    </row>
    <row r="3412" hidden="1" customHeight="1" spans="19:19">
      <c r="S3412" s="486"/>
    </row>
    <row r="3413" hidden="1" customHeight="1" spans="19:19">
      <c r="S3413" s="486"/>
    </row>
    <row r="3414" hidden="1" customHeight="1" spans="19:19">
      <c r="S3414" s="486"/>
    </row>
    <row r="3415" hidden="1" customHeight="1" spans="19:19">
      <c r="S3415" s="486"/>
    </row>
    <row r="3416" hidden="1" customHeight="1" spans="19:19">
      <c r="S3416" s="486"/>
    </row>
    <row r="3417" hidden="1" customHeight="1" spans="19:19">
      <c r="S3417" s="486"/>
    </row>
    <row r="3418" hidden="1" customHeight="1" spans="19:19">
      <c r="S3418" s="486"/>
    </row>
    <row r="3419" hidden="1" customHeight="1" spans="19:19">
      <c r="S3419" s="486"/>
    </row>
    <row r="3420" hidden="1" customHeight="1" spans="19:19">
      <c r="S3420" s="486"/>
    </row>
    <row r="3421" hidden="1" customHeight="1" spans="19:19">
      <c r="S3421" s="486"/>
    </row>
    <row r="3422" hidden="1" customHeight="1" spans="19:19">
      <c r="S3422" s="486"/>
    </row>
    <row r="3423" hidden="1" customHeight="1" spans="19:19">
      <c r="S3423" s="486"/>
    </row>
    <row r="3424" hidden="1" customHeight="1" spans="19:19">
      <c r="S3424" s="486"/>
    </row>
    <row r="3425" hidden="1" customHeight="1" spans="19:19">
      <c r="S3425" s="486"/>
    </row>
    <row r="3426" hidden="1" customHeight="1" spans="19:19">
      <c r="S3426" s="486"/>
    </row>
    <row r="3427" hidden="1" customHeight="1" spans="19:19">
      <c r="S3427" s="486"/>
    </row>
    <row r="3428" hidden="1" customHeight="1" spans="19:19">
      <c r="S3428" s="486"/>
    </row>
    <row r="3429" hidden="1" customHeight="1" spans="19:19">
      <c r="S3429" s="486"/>
    </row>
    <row r="3430" hidden="1" customHeight="1" spans="19:19">
      <c r="S3430" s="486"/>
    </row>
    <row r="3431" hidden="1" customHeight="1" spans="19:19">
      <c r="S3431" s="486"/>
    </row>
    <row r="3432" hidden="1" customHeight="1" spans="19:19">
      <c r="S3432" s="486"/>
    </row>
    <row r="3433" hidden="1" customHeight="1" spans="19:19">
      <c r="S3433" s="486"/>
    </row>
    <row r="3434" hidden="1" customHeight="1" spans="19:19">
      <c r="S3434" s="486"/>
    </row>
    <row r="3435" hidden="1" customHeight="1" spans="19:19">
      <c r="S3435" s="486"/>
    </row>
    <row r="3436" hidden="1" customHeight="1" spans="19:19">
      <c r="S3436" s="486"/>
    </row>
    <row r="3437" hidden="1" customHeight="1" spans="19:19">
      <c r="S3437" s="486"/>
    </row>
    <row r="3438" hidden="1" customHeight="1" spans="19:19">
      <c r="S3438" s="486"/>
    </row>
    <row r="3439" hidden="1" customHeight="1" spans="19:19">
      <c r="S3439" s="486"/>
    </row>
    <row r="3440" hidden="1" customHeight="1" spans="19:19">
      <c r="S3440" s="486"/>
    </row>
    <row r="3441" hidden="1" customHeight="1" spans="19:19">
      <c r="S3441" s="486"/>
    </row>
    <row r="3442" hidden="1" customHeight="1" spans="19:19">
      <c r="S3442" s="486"/>
    </row>
    <row r="3443" hidden="1" customHeight="1" spans="19:19">
      <c r="S3443" s="486"/>
    </row>
    <row r="3444" hidden="1" customHeight="1" spans="19:19">
      <c r="S3444" s="486"/>
    </row>
    <row r="3445" hidden="1" customHeight="1" spans="19:19">
      <c r="S3445" s="486"/>
    </row>
    <row r="3446" hidden="1" customHeight="1" spans="19:19">
      <c r="S3446" s="486"/>
    </row>
    <row r="3447" hidden="1" customHeight="1" spans="19:19">
      <c r="S3447" s="486"/>
    </row>
    <row r="3448" hidden="1" customHeight="1" spans="19:19">
      <c r="S3448" s="486"/>
    </row>
    <row r="3449" hidden="1" customHeight="1" spans="19:19">
      <c r="S3449" s="486"/>
    </row>
    <row r="3450" hidden="1" customHeight="1" spans="19:19">
      <c r="S3450" s="486"/>
    </row>
    <row r="3451" hidden="1" customHeight="1" spans="19:19">
      <c r="S3451" s="486"/>
    </row>
    <row r="3452" hidden="1" customHeight="1" spans="19:19">
      <c r="S3452" s="486"/>
    </row>
    <row r="3453" hidden="1" customHeight="1" spans="19:19">
      <c r="S3453" s="486"/>
    </row>
    <row r="3454" hidden="1" customHeight="1" spans="19:19">
      <c r="S3454" s="486"/>
    </row>
    <row r="3455" hidden="1" customHeight="1" spans="19:19">
      <c r="S3455" s="486"/>
    </row>
    <row r="3456" hidden="1" customHeight="1" spans="19:19">
      <c r="S3456" s="486"/>
    </row>
    <row r="3457" hidden="1" customHeight="1" spans="19:19">
      <c r="S3457" s="486"/>
    </row>
    <row r="3458" hidden="1" customHeight="1" spans="19:19">
      <c r="S3458" s="486"/>
    </row>
    <row r="3459" hidden="1" customHeight="1" spans="19:19">
      <c r="S3459" s="486"/>
    </row>
    <row r="3460" hidden="1" customHeight="1" spans="19:19">
      <c r="S3460" s="486"/>
    </row>
    <row r="3461" hidden="1" customHeight="1" spans="19:19">
      <c r="S3461" s="486"/>
    </row>
    <row r="3462" hidden="1" customHeight="1" spans="19:19">
      <c r="S3462" s="486"/>
    </row>
    <row r="3463" hidden="1" customHeight="1" spans="19:19">
      <c r="S3463" s="486"/>
    </row>
    <row r="3464" hidden="1" customHeight="1" spans="19:19">
      <c r="S3464" s="486"/>
    </row>
    <row r="3465" hidden="1" customHeight="1" spans="19:19">
      <c r="S3465" s="486"/>
    </row>
    <row r="3466" hidden="1" customHeight="1" spans="19:19">
      <c r="S3466" s="486"/>
    </row>
    <row r="3467" hidden="1" customHeight="1" spans="19:19">
      <c r="S3467" s="486"/>
    </row>
    <row r="3468" hidden="1" customHeight="1" spans="19:19">
      <c r="S3468" s="486"/>
    </row>
    <row r="3469" hidden="1" customHeight="1" spans="19:19">
      <c r="S3469" s="486"/>
    </row>
    <row r="3470" hidden="1" customHeight="1" spans="19:19">
      <c r="S3470" s="486"/>
    </row>
    <row r="3471" hidden="1" customHeight="1" spans="19:19">
      <c r="S3471" s="486"/>
    </row>
    <row r="3472" hidden="1" customHeight="1" spans="19:19">
      <c r="S3472" s="486"/>
    </row>
    <row r="3473" hidden="1" customHeight="1" spans="19:19">
      <c r="S3473" s="486"/>
    </row>
    <row r="3474" hidden="1" customHeight="1" spans="19:19">
      <c r="S3474" s="486"/>
    </row>
    <row r="3475" hidden="1" customHeight="1" spans="19:19">
      <c r="S3475" s="486"/>
    </row>
    <row r="3476" hidden="1" customHeight="1" spans="19:19">
      <c r="S3476" s="486"/>
    </row>
    <row r="3477" hidden="1" customHeight="1" spans="19:19">
      <c r="S3477" s="486"/>
    </row>
    <row r="3478" hidden="1" customHeight="1" spans="19:19">
      <c r="S3478" s="486"/>
    </row>
    <row r="3479" hidden="1" customHeight="1" spans="19:19">
      <c r="S3479" s="486"/>
    </row>
    <row r="3480" hidden="1" customHeight="1" spans="19:19">
      <c r="S3480" s="486"/>
    </row>
    <row r="3481" hidden="1" customHeight="1" spans="19:19">
      <c r="S3481" s="486"/>
    </row>
    <row r="3482" hidden="1" customHeight="1" spans="19:19">
      <c r="S3482" s="486"/>
    </row>
    <row r="3483" hidden="1" customHeight="1" spans="19:19">
      <c r="S3483" s="486"/>
    </row>
    <row r="3484" hidden="1" customHeight="1" spans="19:19">
      <c r="S3484" s="486"/>
    </row>
    <row r="3485" hidden="1" customHeight="1" spans="19:19">
      <c r="S3485" s="486"/>
    </row>
    <row r="3486" hidden="1" customHeight="1" spans="19:19">
      <c r="S3486" s="486"/>
    </row>
    <row r="3487" hidden="1" customHeight="1" spans="19:19">
      <c r="S3487" s="486"/>
    </row>
    <row r="3488" hidden="1" customHeight="1" spans="19:19">
      <c r="S3488" s="486"/>
    </row>
    <row r="3489" hidden="1" customHeight="1" spans="19:19">
      <c r="S3489" s="486"/>
    </row>
    <row r="3490" hidden="1" customHeight="1" spans="19:19">
      <c r="S3490" s="486"/>
    </row>
    <row r="3491" hidden="1" customHeight="1" spans="19:19">
      <c r="S3491" s="486"/>
    </row>
    <row r="3492" hidden="1" customHeight="1" spans="19:19">
      <c r="S3492" s="486"/>
    </row>
    <row r="3493" hidden="1" customHeight="1" spans="19:19">
      <c r="S3493" s="486"/>
    </row>
    <row r="3494" hidden="1" customHeight="1" spans="19:19">
      <c r="S3494" s="486"/>
    </row>
    <row r="3495" hidden="1" customHeight="1" spans="19:19">
      <c r="S3495" s="486"/>
    </row>
    <row r="3496" hidden="1" customHeight="1" spans="19:19">
      <c r="S3496" s="486"/>
    </row>
    <row r="3497" hidden="1" customHeight="1" spans="19:19">
      <c r="S3497" s="486"/>
    </row>
    <row r="3498" hidden="1" customHeight="1" spans="19:19">
      <c r="S3498" s="486"/>
    </row>
    <row r="3499" hidden="1" customHeight="1" spans="19:19">
      <c r="S3499" s="486"/>
    </row>
    <row r="3500" hidden="1" customHeight="1" spans="19:19">
      <c r="S3500" s="486"/>
    </row>
    <row r="3501" hidden="1" customHeight="1" spans="19:19">
      <c r="S3501" s="486"/>
    </row>
    <row r="3502" hidden="1" customHeight="1" spans="19:19">
      <c r="S3502" s="486"/>
    </row>
    <row r="3503" hidden="1" customHeight="1" spans="19:19">
      <c r="S3503" s="486"/>
    </row>
    <row r="3504" hidden="1" customHeight="1" spans="19:19">
      <c r="S3504" s="486"/>
    </row>
    <row r="3505" hidden="1" customHeight="1" spans="19:19">
      <c r="S3505" s="486"/>
    </row>
    <row r="3506" hidden="1" customHeight="1" spans="19:19">
      <c r="S3506" s="486"/>
    </row>
    <row r="3507" hidden="1" customHeight="1" spans="19:19">
      <c r="S3507" s="486"/>
    </row>
    <row r="3508" hidden="1" customHeight="1" spans="19:19">
      <c r="S3508" s="486"/>
    </row>
    <row r="3509" hidden="1" customHeight="1" spans="19:19">
      <c r="S3509" s="486"/>
    </row>
    <row r="3510" hidden="1" customHeight="1" spans="19:19">
      <c r="S3510" s="486"/>
    </row>
    <row r="3511" hidden="1" customHeight="1" spans="19:19">
      <c r="S3511" s="486"/>
    </row>
    <row r="3512" hidden="1" customHeight="1" spans="19:19">
      <c r="S3512" s="486"/>
    </row>
    <row r="3513" hidden="1" customHeight="1" spans="19:19">
      <c r="S3513" s="486"/>
    </row>
    <row r="3514" hidden="1" customHeight="1" spans="19:19">
      <c r="S3514" s="486"/>
    </row>
    <row r="3515" hidden="1" customHeight="1" spans="19:19">
      <c r="S3515" s="486"/>
    </row>
    <row r="3516" hidden="1" customHeight="1" spans="19:19">
      <c r="S3516" s="486"/>
    </row>
    <row r="3517" hidden="1" customHeight="1" spans="19:19">
      <c r="S3517" s="486"/>
    </row>
    <row r="3518" hidden="1" customHeight="1" spans="19:19">
      <c r="S3518" s="486"/>
    </row>
    <row r="3519" hidden="1" customHeight="1" spans="19:19">
      <c r="S3519" s="486"/>
    </row>
    <row r="3520" hidden="1" customHeight="1" spans="19:19">
      <c r="S3520" s="486"/>
    </row>
    <row r="3521" hidden="1" customHeight="1" spans="19:19">
      <c r="S3521" s="486"/>
    </row>
    <row r="3522" hidden="1" customHeight="1" spans="19:19">
      <c r="S3522" s="486"/>
    </row>
    <row r="3523" hidden="1" customHeight="1" spans="19:19">
      <c r="S3523" s="486"/>
    </row>
    <row r="3524" hidden="1" customHeight="1" spans="19:19">
      <c r="S3524" s="486"/>
    </row>
    <row r="3525" hidden="1" customHeight="1" spans="19:19">
      <c r="S3525" s="486"/>
    </row>
    <row r="3526" hidden="1" customHeight="1" spans="19:19">
      <c r="S3526" s="486"/>
    </row>
    <row r="3527" hidden="1" customHeight="1" spans="19:19">
      <c r="S3527" s="486"/>
    </row>
    <row r="3528" hidden="1" customHeight="1" spans="19:19">
      <c r="S3528" s="486"/>
    </row>
    <row r="3529" hidden="1" customHeight="1" spans="19:19">
      <c r="S3529" s="486"/>
    </row>
    <row r="3530" hidden="1" customHeight="1" spans="19:19">
      <c r="S3530" s="486"/>
    </row>
    <row r="3531" hidden="1" customHeight="1" spans="19:19">
      <c r="S3531" s="486"/>
    </row>
    <row r="3532" hidden="1" customHeight="1" spans="19:19">
      <c r="S3532" s="486"/>
    </row>
    <row r="3533" hidden="1" customHeight="1" spans="19:19">
      <c r="S3533" s="486"/>
    </row>
    <row r="3534" hidden="1" customHeight="1" spans="19:19">
      <c r="S3534" s="486"/>
    </row>
    <row r="3535" hidden="1" customHeight="1" spans="19:19">
      <c r="S3535" s="486"/>
    </row>
    <row r="3536" hidden="1" customHeight="1" spans="19:19">
      <c r="S3536" s="486"/>
    </row>
    <row r="3537" hidden="1" customHeight="1" spans="19:19">
      <c r="S3537" s="486"/>
    </row>
    <row r="3538" hidden="1" customHeight="1" spans="19:19">
      <c r="S3538" s="486"/>
    </row>
    <row r="3539" hidden="1" customHeight="1" spans="19:19">
      <c r="S3539" s="486"/>
    </row>
    <row r="3540" hidden="1" customHeight="1" spans="19:19">
      <c r="S3540" s="486"/>
    </row>
    <row r="3541" hidden="1" customHeight="1" spans="19:19">
      <c r="S3541" s="486"/>
    </row>
    <row r="3542" hidden="1" customHeight="1" spans="19:19">
      <c r="S3542" s="486"/>
    </row>
    <row r="3543" hidden="1" customHeight="1" spans="19:19">
      <c r="S3543" s="486"/>
    </row>
    <row r="3544" hidden="1" customHeight="1" spans="19:19">
      <c r="S3544" s="486"/>
    </row>
    <row r="3545" hidden="1" customHeight="1" spans="19:19">
      <c r="S3545" s="486"/>
    </row>
    <row r="3546" hidden="1" customHeight="1" spans="19:19">
      <c r="S3546" s="486"/>
    </row>
    <row r="3547" hidden="1" customHeight="1" spans="19:19">
      <c r="S3547" s="486"/>
    </row>
    <row r="3548" hidden="1" customHeight="1" spans="19:19">
      <c r="S3548" s="486"/>
    </row>
    <row r="3549" hidden="1" customHeight="1" spans="19:19">
      <c r="S3549" s="486"/>
    </row>
    <row r="3550" hidden="1" customHeight="1" spans="19:19">
      <c r="S3550" s="486"/>
    </row>
    <row r="3551" hidden="1" customHeight="1" spans="19:19">
      <c r="S3551" s="486"/>
    </row>
    <row r="3552" hidden="1" customHeight="1" spans="19:19">
      <c r="S3552" s="486"/>
    </row>
    <row r="3553" hidden="1" customHeight="1" spans="19:19">
      <c r="S3553" s="486"/>
    </row>
    <row r="3554" hidden="1" customHeight="1" spans="19:19">
      <c r="S3554" s="486"/>
    </row>
    <row r="3555" hidden="1" customHeight="1" spans="19:19">
      <c r="S3555" s="486"/>
    </row>
    <row r="3556" hidden="1" customHeight="1" spans="19:19">
      <c r="S3556" s="486"/>
    </row>
    <row r="3557" hidden="1" customHeight="1" spans="19:19">
      <c r="S3557" s="486"/>
    </row>
    <row r="3558" hidden="1" customHeight="1" spans="19:19">
      <c r="S3558" s="486"/>
    </row>
    <row r="3559" hidden="1" customHeight="1" spans="19:19">
      <c r="S3559" s="486"/>
    </row>
    <row r="3560" hidden="1" customHeight="1" spans="19:19">
      <c r="S3560" s="486"/>
    </row>
    <row r="3561" hidden="1" customHeight="1" spans="19:19">
      <c r="S3561" s="486"/>
    </row>
    <row r="3562" hidden="1" customHeight="1" spans="19:19">
      <c r="S3562" s="486"/>
    </row>
    <row r="3563" hidden="1" customHeight="1" spans="19:19">
      <c r="S3563" s="486"/>
    </row>
    <row r="3564" hidden="1" customHeight="1" spans="19:19">
      <c r="S3564" s="486"/>
    </row>
    <row r="3565" hidden="1" customHeight="1" spans="19:19">
      <c r="S3565" s="486"/>
    </row>
    <row r="3566" hidden="1" customHeight="1" spans="19:19">
      <c r="S3566" s="486"/>
    </row>
    <row r="3567" hidden="1" customHeight="1" spans="19:19">
      <c r="S3567" s="486"/>
    </row>
    <row r="3568" hidden="1" customHeight="1" spans="19:19">
      <c r="S3568" s="486"/>
    </row>
    <row r="3569" hidden="1" customHeight="1" spans="19:19">
      <c r="S3569" s="486"/>
    </row>
    <row r="3570" hidden="1" customHeight="1" spans="19:19">
      <c r="S3570" s="486"/>
    </row>
    <row r="3571" hidden="1" customHeight="1" spans="19:19">
      <c r="S3571" s="486"/>
    </row>
    <row r="3572" hidden="1" customHeight="1" spans="19:19">
      <c r="S3572" s="486"/>
    </row>
    <row r="3573" hidden="1" customHeight="1" spans="19:19">
      <c r="S3573" s="486"/>
    </row>
    <row r="3574" hidden="1" customHeight="1" spans="19:19">
      <c r="S3574" s="486"/>
    </row>
    <row r="3575" hidden="1" customHeight="1" spans="19:19">
      <c r="S3575" s="486"/>
    </row>
    <row r="3576" hidden="1" customHeight="1" spans="19:19">
      <c r="S3576" s="486"/>
    </row>
    <row r="3577" hidden="1" customHeight="1" spans="19:19">
      <c r="S3577" s="486"/>
    </row>
    <row r="3578" hidden="1" customHeight="1" spans="19:19">
      <c r="S3578" s="486"/>
    </row>
    <row r="3579" hidden="1" customHeight="1" spans="19:19">
      <c r="S3579" s="486"/>
    </row>
    <row r="3580" hidden="1" customHeight="1" spans="19:19">
      <c r="S3580" s="486"/>
    </row>
    <row r="3581" hidden="1" customHeight="1" spans="19:19">
      <c r="S3581" s="486"/>
    </row>
    <row r="3582" hidden="1" customHeight="1" spans="19:19">
      <c r="S3582" s="486"/>
    </row>
    <row r="3583" hidden="1" customHeight="1" spans="19:19">
      <c r="S3583" s="486"/>
    </row>
    <row r="3584" hidden="1" customHeight="1" spans="19:19">
      <c r="S3584" s="486"/>
    </row>
    <row r="3585" hidden="1" customHeight="1" spans="19:19">
      <c r="S3585" s="486"/>
    </row>
    <row r="3586" hidden="1" customHeight="1" spans="19:19">
      <c r="S3586" s="486"/>
    </row>
    <row r="3587" hidden="1" customHeight="1" spans="19:19">
      <c r="S3587" s="486"/>
    </row>
    <row r="3588" hidden="1" customHeight="1" spans="19:19">
      <c r="S3588" s="486"/>
    </row>
    <row r="3589" hidden="1" customHeight="1" spans="19:19">
      <c r="S3589" s="486"/>
    </row>
    <row r="3590" hidden="1" customHeight="1" spans="19:19">
      <c r="S3590" s="486"/>
    </row>
    <row r="3591" hidden="1" customHeight="1" spans="19:19">
      <c r="S3591" s="486"/>
    </row>
    <row r="3592" hidden="1" customHeight="1" spans="19:19">
      <c r="S3592" s="486"/>
    </row>
    <row r="3593" hidden="1" customHeight="1" spans="19:19">
      <c r="S3593" s="486"/>
    </row>
    <row r="3594" hidden="1" customHeight="1" spans="19:19">
      <c r="S3594" s="486"/>
    </row>
    <row r="3595" hidden="1" customHeight="1" spans="19:19">
      <c r="S3595" s="486"/>
    </row>
    <row r="3596" hidden="1" customHeight="1" spans="19:19">
      <c r="S3596" s="486"/>
    </row>
    <row r="3597" hidden="1" customHeight="1" spans="19:19">
      <c r="S3597" s="486"/>
    </row>
    <row r="3598" hidden="1" customHeight="1" spans="19:19">
      <c r="S3598" s="486"/>
    </row>
    <row r="3599" hidden="1" customHeight="1" spans="19:19">
      <c r="S3599" s="486"/>
    </row>
    <row r="3600" hidden="1" customHeight="1" spans="19:19">
      <c r="S3600" s="486"/>
    </row>
    <row r="3601" hidden="1" customHeight="1" spans="19:19">
      <c r="S3601" s="486"/>
    </row>
    <row r="3602" hidden="1" customHeight="1" spans="19:19">
      <c r="S3602" s="486"/>
    </row>
    <row r="3603" hidden="1" customHeight="1" spans="19:19">
      <c r="S3603" s="486"/>
    </row>
    <row r="3604" hidden="1" customHeight="1" spans="19:19">
      <c r="S3604" s="486"/>
    </row>
    <row r="3605" hidden="1" customHeight="1" spans="19:19">
      <c r="S3605" s="486"/>
    </row>
    <row r="3606" hidden="1" customHeight="1" spans="19:19">
      <c r="S3606" s="486"/>
    </row>
    <row r="3607" hidden="1" customHeight="1" spans="19:19">
      <c r="S3607" s="486"/>
    </row>
    <row r="3608" hidden="1" customHeight="1" spans="19:19">
      <c r="S3608" s="486"/>
    </row>
    <row r="3609" hidden="1" customHeight="1" spans="19:19">
      <c r="S3609" s="486"/>
    </row>
    <row r="3610" hidden="1" customHeight="1" spans="19:19">
      <c r="S3610" s="486"/>
    </row>
    <row r="3611" hidden="1" customHeight="1" spans="19:19">
      <c r="S3611" s="486"/>
    </row>
    <row r="3612" hidden="1" customHeight="1" spans="19:19">
      <c r="S3612" s="486"/>
    </row>
    <row r="3613" hidden="1" customHeight="1" spans="19:19">
      <c r="S3613" s="486"/>
    </row>
    <row r="3614" hidden="1" customHeight="1" spans="19:19">
      <c r="S3614" s="486"/>
    </row>
    <row r="3615" hidden="1" customHeight="1" spans="19:19">
      <c r="S3615" s="486"/>
    </row>
    <row r="3616" hidden="1" customHeight="1" spans="19:19">
      <c r="S3616" s="486"/>
    </row>
    <row r="3617" hidden="1" customHeight="1" spans="19:19">
      <c r="S3617" s="486"/>
    </row>
    <row r="3618" hidden="1" customHeight="1" spans="19:19">
      <c r="S3618" s="486"/>
    </row>
    <row r="3619" hidden="1" customHeight="1" spans="19:19">
      <c r="S3619" s="486"/>
    </row>
    <row r="3620" hidden="1" customHeight="1" spans="19:19">
      <c r="S3620" s="486"/>
    </row>
    <row r="3621" hidden="1" customHeight="1" spans="19:19">
      <c r="S3621" s="486"/>
    </row>
    <row r="3622" hidden="1" customHeight="1" spans="19:19">
      <c r="S3622" s="486"/>
    </row>
    <row r="3623" hidden="1" customHeight="1" spans="19:19">
      <c r="S3623" s="486"/>
    </row>
    <row r="3624" hidden="1" customHeight="1" spans="19:19">
      <c r="S3624" s="486"/>
    </row>
    <row r="3625" hidden="1" customHeight="1" spans="19:19">
      <c r="S3625" s="486"/>
    </row>
    <row r="3626" hidden="1" customHeight="1" spans="19:19">
      <c r="S3626" s="486"/>
    </row>
    <row r="3627" hidden="1" customHeight="1" spans="19:19">
      <c r="S3627" s="486"/>
    </row>
    <row r="3628" hidden="1" customHeight="1" spans="19:19">
      <c r="S3628" s="486"/>
    </row>
    <row r="3629" hidden="1" customHeight="1" spans="19:19">
      <c r="S3629" s="486"/>
    </row>
    <row r="3630" hidden="1" customHeight="1" spans="19:19">
      <c r="S3630" s="486"/>
    </row>
    <row r="3631" hidden="1" customHeight="1" spans="19:19">
      <c r="S3631" s="486"/>
    </row>
    <row r="3632" hidden="1" customHeight="1" spans="19:19">
      <c r="S3632" s="486"/>
    </row>
    <row r="3633" hidden="1" customHeight="1" spans="19:19">
      <c r="S3633" s="486"/>
    </row>
    <row r="3634" hidden="1" customHeight="1" spans="19:19">
      <c r="S3634" s="486"/>
    </row>
    <row r="3635" hidden="1" customHeight="1" spans="19:19">
      <c r="S3635" s="486"/>
    </row>
    <row r="3636" hidden="1" customHeight="1" spans="19:19">
      <c r="S3636" s="486"/>
    </row>
    <row r="3637" hidden="1" customHeight="1" spans="19:19">
      <c r="S3637" s="486"/>
    </row>
    <row r="3638" hidden="1" customHeight="1" spans="19:19">
      <c r="S3638" s="486"/>
    </row>
    <row r="3639" hidden="1" customHeight="1" spans="19:19">
      <c r="S3639" s="486"/>
    </row>
    <row r="3640" hidden="1" customHeight="1" spans="19:19">
      <c r="S3640" s="486"/>
    </row>
    <row r="3641" hidden="1" customHeight="1" spans="19:19">
      <c r="S3641" s="486"/>
    </row>
    <row r="3642" hidden="1" customHeight="1" spans="19:19">
      <c r="S3642" s="486"/>
    </row>
    <row r="3643" hidden="1" customHeight="1" spans="19:19">
      <c r="S3643" s="486"/>
    </row>
    <row r="3644" hidden="1" customHeight="1" spans="19:19">
      <c r="S3644" s="486"/>
    </row>
    <row r="3645" hidden="1" customHeight="1" spans="19:19">
      <c r="S3645" s="486"/>
    </row>
    <row r="3646" hidden="1" customHeight="1" spans="19:19">
      <c r="S3646" s="486"/>
    </row>
    <row r="3647" hidden="1" customHeight="1" spans="19:19">
      <c r="S3647" s="486"/>
    </row>
    <row r="3648" hidden="1" customHeight="1" spans="19:19">
      <c r="S3648" s="486"/>
    </row>
    <row r="3649" hidden="1" customHeight="1" spans="19:19">
      <c r="S3649" s="486"/>
    </row>
    <row r="3650" hidden="1" customHeight="1" spans="19:19">
      <c r="S3650" s="486"/>
    </row>
    <row r="3651" hidden="1" customHeight="1" spans="19:19">
      <c r="S3651" s="486"/>
    </row>
    <row r="3652" hidden="1" customHeight="1" spans="19:19">
      <c r="S3652" s="486"/>
    </row>
    <row r="3653" hidden="1" customHeight="1" spans="19:19">
      <c r="S3653" s="486"/>
    </row>
    <row r="3654" hidden="1" customHeight="1" spans="19:19">
      <c r="S3654" s="486"/>
    </row>
    <row r="3655" hidden="1" customHeight="1" spans="19:19">
      <c r="S3655" s="486"/>
    </row>
    <row r="3656" hidden="1" customHeight="1" spans="19:19">
      <c r="S3656" s="486"/>
    </row>
    <row r="3657" hidden="1" customHeight="1" spans="19:19">
      <c r="S3657" s="486"/>
    </row>
    <row r="3658" hidden="1" customHeight="1" spans="19:19">
      <c r="S3658" s="486"/>
    </row>
    <row r="3659" hidden="1" customHeight="1" spans="19:19">
      <c r="S3659" s="486"/>
    </row>
    <row r="3660" hidden="1" customHeight="1" spans="19:19">
      <c r="S3660" s="486"/>
    </row>
    <row r="3661" hidden="1" customHeight="1" spans="19:19">
      <c r="S3661" s="486"/>
    </row>
    <row r="3662" hidden="1" customHeight="1" spans="19:19">
      <c r="S3662" s="486"/>
    </row>
    <row r="3663" hidden="1" customHeight="1" spans="19:19">
      <c r="S3663" s="486"/>
    </row>
    <row r="3664" hidden="1" customHeight="1" spans="19:19">
      <c r="S3664" s="486"/>
    </row>
    <row r="3665" hidden="1" customHeight="1" spans="19:19">
      <c r="S3665" s="486"/>
    </row>
    <row r="3666" hidden="1" customHeight="1" spans="19:19">
      <c r="S3666" s="486"/>
    </row>
    <row r="3667" hidden="1" customHeight="1" spans="19:19">
      <c r="S3667" s="486"/>
    </row>
    <row r="3668" hidden="1" customHeight="1" spans="19:19">
      <c r="S3668" s="486"/>
    </row>
    <row r="3669" hidden="1" customHeight="1" spans="19:19">
      <c r="S3669" s="486"/>
    </row>
    <row r="3670" hidden="1" customHeight="1" spans="19:19">
      <c r="S3670" s="486"/>
    </row>
    <row r="3671" hidden="1" customHeight="1" spans="19:19">
      <c r="S3671" s="486"/>
    </row>
    <row r="3672" hidden="1" customHeight="1" spans="19:19">
      <c r="S3672" s="486"/>
    </row>
    <row r="3673" hidden="1" customHeight="1" spans="19:19">
      <c r="S3673" s="486"/>
    </row>
    <row r="3674" hidden="1" customHeight="1" spans="19:19">
      <c r="S3674" s="486"/>
    </row>
    <row r="3675" hidden="1" customHeight="1" spans="19:19">
      <c r="S3675" s="486"/>
    </row>
    <row r="3676" hidden="1" customHeight="1" spans="19:19">
      <c r="S3676" s="486"/>
    </row>
    <row r="3677" hidden="1" customHeight="1" spans="19:19">
      <c r="S3677" s="486"/>
    </row>
    <row r="3678" hidden="1" customHeight="1" spans="19:19">
      <c r="S3678" s="486"/>
    </row>
    <row r="3679" hidden="1" customHeight="1" spans="19:19">
      <c r="S3679" s="486"/>
    </row>
    <row r="3680" hidden="1" customHeight="1" spans="19:19">
      <c r="S3680" s="486"/>
    </row>
    <row r="3681" hidden="1" customHeight="1" spans="19:19">
      <c r="S3681" s="486"/>
    </row>
    <row r="3682" hidden="1" customHeight="1" spans="19:19">
      <c r="S3682" s="486"/>
    </row>
    <row r="3683" hidden="1" customHeight="1" spans="19:19">
      <c r="S3683" s="486"/>
    </row>
    <row r="3684" hidden="1" customHeight="1" spans="19:19">
      <c r="S3684" s="486"/>
    </row>
    <row r="3685" hidden="1" customHeight="1" spans="19:19">
      <c r="S3685" s="486"/>
    </row>
    <row r="3686" hidden="1" customHeight="1" spans="19:19">
      <c r="S3686" s="486"/>
    </row>
    <row r="3687" hidden="1" customHeight="1" spans="19:19">
      <c r="S3687" s="486"/>
    </row>
    <row r="3688" hidden="1" customHeight="1" spans="19:19">
      <c r="S3688" s="486"/>
    </row>
    <row r="3689" hidden="1" customHeight="1" spans="19:19">
      <c r="S3689" s="486"/>
    </row>
    <row r="3690" hidden="1" customHeight="1" spans="19:19">
      <c r="S3690" s="486"/>
    </row>
    <row r="3691" hidden="1" customHeight="1" spans="19:19">
      <c r="S3691" s="486"/>
    </row>
    <row r="3692" hidden="1" customHeight="1" spans="19:19">
      <c r="S3692" s="486"/>
    </row>
    <row r="3693" hidden="1" customHeight="1" spans="19:19">
      <c r="S3693" s="486"/>
    </row>
    <row r="3694" hidden="1" customHeight="1" spans="19:19">
      <c r="S3694" s="486"/>
    </row>
    <row r="3695" hidden="1" customHeight="1" spans="19:19">
      <c r="S3695" s="486"/>
    </row>
    <row r="3696" hidden="1" customHeight="1" spans="19:19">
      <c r="S3696" s="486"/>
    </row>
    <row r="3697" hidden="1" customHeight="1" spans="19:19">
      <c r="S3697" s="486"/>
    </row>
    <row r="3698" hidden="1" customHeight="1" spans="19:19">
      <c r="S3698" s="486"/>
    </row>
    <row r="3699" hidden="1" customHeight="1" spans="19:19">
      <c r="S3699" s="486"/>
    </row>
    <row r="3700" hidden="1" customHeight="1" spans="19:19">
      <c r="S3700" s="486"/>
    </row>
    <row r="3701" hidden="1" customHeight="1" spans="19:19">
      <c r="S3701" s="486"/>
    </row>
    <row r="3702" hidden="1" customHeight="1" spans="19:19">
      <c r="S3702" s="486"/>
    </row>
    <row r="3703" hidden="1" customHeight="1" spans="19:19">
      <c r="S3703" s="486"/>
    </row>
    <row r="3704" hidden="1" customHeight="1" spans="19:19">
      <c r="S3704" s="486"/>
    </row>
    <row r="3705" hidden="1" customHeight="1" spans="19:19">
      <c r="S3705" s="486"/>
    </row>
    <row r="3706" hidden="1" customHeight="1" spans="19:19">
      <c r="S3706" s="486"/>
    </row>
    <row r="3707" hidden="1" customHeight="1" spans="19:19">
      <c r="S3707" s="486"/>
    </row>
    <row r="3708" hidden="1" customHeight="1" spans="19:19">
      <c r="S3708" s="486"/>
    </row>
    <row r="3709" hidden="1" customHeight="1" spans="19:19">
      <c r="S3709" s="486"/>
    </row>
    <row r="3710" hidden="1" customHeight="1" spans="19:19">
      <c r="S3710" s="486"/>
    </row>
    <row r="3711" hidden="1" customHeight="1" spans="19:19">
      <c r="S3711" s="486"/>
    </row>
    <row r="3712" hidden="1" customHeight="1" spans="19:19">
      <c r="S3712" s="486"/>
    </row>
    <row r="3713" hidden="1" customHeight="1" spans="19:19">
      <c r="S3713" s="486"/>
    </row>
    <row r="3714" hidden="1" customHeight="1" spans="19:19">
      <c r="S3714" s="486"/>
    </row>
    <row r="3715" hidden="1" customHeight="1" spans="19:19">
      <c r="S3715" s="486"/>
    </row>
    <row r="3716" hidden="1" customHeight="1" spans="19:19">
      <c r="S3716" s="486"/>
    </row>
    <row r="3717" hidden="1" customHeight="1" spans="19:19">
      <c r="S3717" s="486"/>
    </row>
    <row r="3718" hidden="1" customHeight="1" spans="19:19">
      <c r="S3718" s="486"/>
    </row>
    <row r="3719" hidden="1" customHeight="1" spans="19:19">
      <c r="S3719" s="486"/>
    </row>
    <row r="3720" hidden="1" customHeight="1" spans="19:19">
      <c r="S3720" s="486"/>
    </row>
    <row r="3721" hidden="1" customHeight="1" spans="19:19">
      <c r="S3721" s="486"/>
    </row>
    <row r="3722" hidden="1" customHeight="1" spans="19:19">
      <c r="S3722" s="486"/>
    </row>
    <row r="3723" hidden="1" customHeight="1" spans="19:19">
      <c r="S3723" s="486"/>
    </row>
    <row r="3724" hidden="1" customHeight="1" spans="19:19">
      <c r="S3724" s="486"/>
    </row>
    <row r="3725" hidden="1" customHeight="1" spans="19:19">
      <c r="S3725" s="486"/>
    </row>
    <row r="3726" hidden="1" customHeight="1" spans="19:19">
      <c r="S3726" s="486"/>
    </row>
    <row r="3727" hidden="1" customHeight="1" spans="19:19">
      <c r="S3727" s="486"/>
    </row>
    <row r="3728" hidden="1" customHeight="1" spans="19:19">
      <c r="S3728" s="486"/>
    </row>
    <row r="3729" hidden="1" customHeight="1" spans="19:19">
      <c r="S3729" s="486"/>
    </row>
    <row r="3730" hidden="1" customHeight="1" spans="19:19">
      <c r="S3730" s="486"/>
    </row>
    <row r="3731" hidden="1" customHeight="1" spans="19:19">
      <c r="S3731" s="486"/>
    </row>
    <row r="3732" hidden="1" customHeight="1" spans="19:19">
      <c r="S3732" s="486"/>
    </row>
    <row r="3733" hidden="1" customHeight="1" spans="19:19">
      <c r="S3733" s="486"/>
    </row>
    <row r="3734" hidden="1" customHeight="1" spans="19:19">
      <c r="S3734" s="486"/>
    </row>
    <row r="3735" hidden="1" customHeight="1" spans="19:19">
      <c r="S3735" s="486"/>
    </row>
    <row r="3736" hidden="1" customHeight="1" spans="19:19">
      <c r="S3736" s="486"/>
    </row>
    <row r="3737" hidden="1" customHeight="1" spans="19:19">
      <c r="S3737" s="486"/>
    </row>
    <row r="3738" hidden="1" customHeight="1" spans="19:19">
      <c r="S3738" s="486"/>
    </row>
    <row r="3739" hidden="1" customHeight="1" spans="19:19">
      <c r="S3739" s="486"/>
    </row>
    <row r="3740" hidden="1" customHeight="1" spans="19:19">
      <c r="S3740" s="486"/>
    </row>
    <row r="3741" hidden="1" customHeight="1" spans="19:19">
      <c r="S3741" s="486"/>
    </row>
    <row r="3742" hidden="1" customHeight="1" spans="19:19">
      <c r="S3742" s="486"/>
    </row>
    <row r="3743" hidden="1" customHeight="1" spans="19:19">
      <c r="S3743" s="486"/>
    </row>
    <row r="3744" hidden="1" customHeight="1" spans="19:19">
      <c r="S3744" s="486"/>
    </row>
    <row r="3745" hidden="1" customHeight="1" spans="19:19">
      <c r="S3745" s="486"/>
    </row>
    <row r="3746" hidden="1" customHeight="1" spans="19:19">
      <c r="S3746" s="486"/>
    </row>
    <row r="3747" hidden="1" customHeight="1" spans="19:19">
      <c r="S3747" s="486"/>
    </row>
    <row r="3748" hidden="1" customHeight="1" spans="19:19">
      <c r="S3748" s="486"/>
    </row>
    <row r="3749" hidden="1" customHeight="1" spans="19:19">
      <c r="S3749" s="486"/>
    </row>
    <row r="3750" hidden="1" customHeight="1" spans="19:19">
      <c r="S3750" s="486"/>
    </row>
    <row r="3751" hidden="1" customHeight="1" spans="19:19">
      <c r="S3751" s="486"/>
    </row>
    <row r="3752" hidden="1" customHeight="1" spans="19:19">
      <c r="S3752" s="486"/>
    </row>
    <row r="3753" hidden="1" customHeight="1" spans="19:19">
      <c r="S3753" s="486"/>
    </row>
    <row r="3754" hidden="1" customHeight="1" spans="19:19">
      <c r="S3754" s="486"/>
    </row>
    <row r="3755" hidden="1" customHeight="1" spans="19:19">
      <c r="S3755" s="486"/>
    </row>
    <row r="3756" hidden="1" customHeight="1" spans="19:19">
      <c r="S3756" s="486"/>
    </row>
    <row r="3757" hidden="1" customHeight="1" spans="19:19">
      <c r="S3757" s="486"/>
    </row>
    <row r="3758" hidden="1" customHeight="1" spans="19:19">
      <c r="S3758" s="486"/>
    </row>
    <row r="3759" hidden="1" customHeight="1" spans="19:19">
      <c r="S3759" s="486"/>
    </row>
    <row r="3760" hidden="1" customHeight="1" spans="19:19">
      <c r="S3760" s="486"/>
    </row>
    <row r="3761" hidden="1" customHeight="1" spans="19:19">
      <c r="S3761" s="486"/>
    </row>
    <row r="3762" hidden="1" customHeight="1" spans="19:19">
      <c r="S3762" s="486"/>
    </row>
    <row r="3763" hidden="1" customHeight="1" spans="19:19">
      <c r="S3763" s="486"/>
    </row>
    <row r="3764" hidden="1" customHeight="1" spans="19:19">
      <c r="S3764" s="486"/>
    </row>
    <row r="3765" hidden="1" customHeight="1" spans="19:19">
      <c r="S3765" s="486"/>
    </row>
    <row r="3766" hidden="1" customHeight="1" spans="19:19">
      <c r="S3766" s="486"/>
    </row>
    <row r="3767" hidden="1" customHeight="1" spans="19:19">
      <c r="S3767" s="486"/>
    </row>
    <row r="3768" hidden="1" customHeight="1" spans="19:19">
      <c r="S3768" s="486"/>
    </row>
    <row r="3769" hidden="1" customHeight="1" spans="19:19">
      <c r="S3769" s="486"/>
    </row>
    <row r="3770" hidden="1" customHeight="1" spans="19:19">
      <c r="S3770" s="486"/>
    </row>
    <row r="3771" hidden="1" customHeight="1" spans="19:19">
      <c r="S3771" s="486"/>
    </row>
    <row r="3772" hidden="1" customHeight="1" spans="19:19">
      <c r="S3772" s="486"/>
    </row>
    <row r="3773" hidden="1" customHeight="1" spans="19:19">
      <c r="S3773" s="486"/>
    </row>
    <row r="3774" hidden="1" customHeight="1" spans="19:19">
      <c r="S3774" s="486"/>
    </row>
    <row r="3775" hidden="1" customHeight="1" spans="19:19">
      <c r="S3775" s="486"/>
    </row>
    <row r="3776" hidden="1" customHeight="1" spans="19:19">
      <c r="S3776" s="486"/>
    </row>
    <row r="3777" hidden="1" customHeight="1" spans="19:19">
      <c r="S3777" s="486"/>
    </row>
    <row r="3778" hidden="1" customHeight="1" spans="19:19">
      <c r="S3778" s="486"/>
    </row>
    <row r="3779" hidden="1" customHeight="1" spans="19:19">
      <c r="S3779" s="486"/>
    </row>
    <row r="3780" hidden="1" customHeight="1" spans="19:19">
      <c r="S3780" s="486"/>
    </row>
    <row r="3781" hidden="1" customHeight="1" spans="19:19">
      <c r="S3781" s="486"/>
    </row>
    <row r="3782" hidden="1" customHeight="1" spans="19:19">
      <c r="S3782" s="486"/>
    </row>
    <row r="3783" hidden="1" customHeight="1" spans="19:19">
      <c r="S3783" s="486"/>
    </row>
    <row r="3784" hidden="1" customHeight="1" spans="19:19">
      <c r="S3784" s="486"/>
    </row>
    <row r="3785" hidden="1" customHeight="1" spans="19:19">
      <c r="S3785" s="486"/>
    </row>
    <row r="3786" hidden="1" customHeight="1" spans="19:19">
      <c r="S3786" s="486"/>
    </row>
    <row r="3787" hidden="1" customHeight="1" spans="19:19">
      <c r="S3787" s="486"/>
    </row>
    <row r="3788" hidden="1" customHeight="1" spans="19:19">
      <c r="S3788" s="486"/>
    </row>
    <row r="3789" hidden="1" customHeight="1" spans="19:19">
      <c r="S3789" s="486"/>
    </row>
    <row r="3790" hidden="1" customHeight="1" spans="19:19">
      <c r="S3790" s="486"/>
    </row>
    <row r="3791" hidden="1" customHeight="1" spans="19:19">
      <c r="S3791" s="486"/>
    </row>
    <row r="3792" hidden="1" customHeight="1" spans="19:19">
      <c r="S3792" s="486"/>
    </row>
    <row r="3793" hidden="1" customHeight="1" spans="19:19">
      <c r="S3793" s="486"/>
    </row>
    <row r="3794" hidden="1" customHeight="1" spans="19:19">
      <c r="S3794" s="486"/>
    </row>
    <row r="3795" hidden="1" customHeight="1" spans="19:19">
      <c r="S3795" s="486"/>
    </row>
    <row r="3796" hidden="1" customHeight="1" spans="19:19">
      <c r="S3796" s="486"/>
    </row>
    <row r="3797" hidden="1" customHeight="1" spans="19:19">
      <c r="S3797" s="486"/>
    </row>
    <row r="3798" hidden="1" customHeight="1" spans="19:19">
      <c r="S3798" s="486"/>
    </row>
    <row r="3799" hidden="1" customHeight="1" spans="19:19">
      <c r="S3799" s="486"/>
    </row>
    <row r="3800" hidden="1" customHeight="1" spans="19:19">
      <c r="S3800" s="486"/>
    </row>
    <row r="3801" hidden="1" customHeight="1" spans="19:19">
      <c r="S3801" s="486"/>
    </row>
    <row r="3802" hidden="1" customHeight="1" spans="19:19">
      <c r="S3802" s="486"/>
    </row>
    <row r="3803" hidden="1" customHeight="1" spans="19:19">
      <c r="S3803" s="486"/>
    </row>
    <row r="3804" hidden="1" customHeight="1" spans="19:19">
      <c r="S3804" s="486"/>
    </row>
    <row r="3805" hidden="1" customHeight="1" spans="19:19">
      <c r="S3805" s="486"/>
    </row>
    <row r="3806" hidden="1" customHeight="1" spans="19:19">
      <c r="S3806" s="486"/>
    </row>
    <row r="3807" hidden="1" customHeight="1" spans="19:19">
      <c r="S3807" s="486"/>
    </row>
    <row r="3808" hidden="1" customHeight="1" spans="19:19">
      <c r="S3808" s="486"/>
    </row>
    <row r="3809" hidden="1" customHeight="1" spans="19:19">
      <c r="S3809" s="486"/>
    </row>
    <row r="3810" hidden="1" customHeight="1" spans="19:19">
      <c r="S3810" s="486"/>
    </row>
    <row r="3811" hidden="1" customHeight="1" spans="19:19">
      <c r="S3811" s="486"/>
    </row>
    <row r="3812" hidden="1" customHeight="1" spans="19:19">
      <c r="S3812" s="486"/>
    </row>
    <row r="3813" hidden="1" customHeight="1" spans="19:19">
      <c r="S3813" s="486"/>
    </row>
    <row r="3814" hidden="1" customHeight="1" spans="19:19">
      <c r="S3814" s="486"/>
    </row>
    <row r="3815" hidden="1" customHeight="1" spans="19:19">
      <c r="S3815" s="486"/>
    </row>
    <row r="3816" hidden="1" customHeight="1" spans="19:19">
      <c r="S3816" s="486"/>
    </row>
    <row r="3817" hidden="1" customHeight="1" spans="19:19">
      <c r="S3817" s="486"/>
    </row>
    <row r="3818" hidden="1" customHeight="1" spans="19:19">
      <c r="S3818" s="486"/>
    </row>
    <row r="3819" hidden="1" customHeight="1" spans="19:19">
      <c r="S3819" s="486"/>
    </row>
    <row r="3820" hidden="1" customHeight="1" spans="19:19">
      <c r="S3820" s="486"/>
    </row>
    <row r="3821" hidden="1" customHeight="1" spans="19:19">
      <c r="S3821" s="486"/>
    </row>
    <row r="3822" hidden="1" customHeight="1" spans="19:19">
      <c r="S3822" s="486"/>
    </row>
    <row r="3823" hidden="1" customHeight="1" spans="19:19">
      <c r="S3823" s="486"/>
    </row>
    <row r="3824" hidden="1" customHeight="1" spans="19:19">
      <c r="S3824" s="486"/>
    </row>
    <row r="3825" hidden="1" customHeight="1" spans="19:19">
      <c r="S3825" s="486"/>
    </row>
    <row r="3826" hidden="1" customHeight="1" spans="19:19">
      <c r="S3826" s="486"/>
    </row>
    <row r="3827" hidden="1" customHeight="1" spans="19:19">
      <c r="S3827" s="486"/>
    </row>
    <row r="3828" hidden="1" customHeight="1" spans="19:19">
      <c r="S3828" s="486"/>
    </row>
    <row r="3829" hidden="1" customHeight="1" spans="19:19">
      <c r="S3829" s="486"/>
    </row>
    <row r="3830" hidden="1" customHeight="1" spans="19:19">
      <c r="S3830" s="486"/>
    </row>
    <row r="3831" hidden="1" customHeight="1" spans="19:19">
      <c r="S3831" s="486"/>
    </row>
    <row r="3832" hidden="1" customHeight="1" spans="19:19">
      <c r="S3832" s="486"/>
    </row>
    <row r="3833" hidden="1" customHeight="1" spans="19:19">
      <c r="S3833" s="486"/>
    </row>
    <row r="3834" hidden="1" customHeight="1" spans="19:19">
      <c r="S3834" s="486"/>
    </row>
    <row r="3835" hidden="1" customHeight="1" spans="19:19">
      <c r="S3835" s="486"/>
    </row>
    <row r="3836" hidden="1" customHeight="1" spans="19:19">
      <c r="S3836" s="486"/>
    </row>
    <row r="3837" hidden="1" customHeight="1" spans="19:19">
      <c r="S3837" s="486"/>
    </row>
    <row r="3838" hidden="1" customHeight="1" spans="19:19">
      <c r="S3838" s="486"/>
    </row>
    <row r="3839" hidden="1" customHeight="1" spans="19:19">
      <c r="S3839" s="486"/>
    </row>
    <row r="3840" hidden="1" customHeight="1" spans="19:19">
      <c r="S3840" s="486"/>
    </row>
    <row r="3841" hidden="1" customHeight="1" spans="19:19">
      <c r="S3841" s="486"/>
    </row>
    <row r="3842" hidden="1" customHeight="1" spans="19:19">
      <c r="S3842" s="486"/>
    </row>
    <row r="3843" hidden="1" customHeight="1" spans="19:19">
      <c r="S3843" s="486"/>
    </row>
    <row r="3844" hidden="1" customHeight="1" spans="19:19">
      <c r="S3844" s="486"/>
    </row>
    <row r="3845" hidden="1" customHeight="1" spans="19:19">
      <c r="S3845" s="486"/>
    </row>
    <row r="3846" hidden="1" customHeight="1" spans="19:19">
      <c r="S3846" s="486"/>
    </row>
    <row r="3847" hidden="1" customHeight="1" spans="19:19">
      <c r="S3847" s="486"/>
    </row>
    <row r="3848" hidden="1" customHeight="1" spans="19:19">
      <c r="S3848" s="486"/>
    </row>
    <row r="3849" hidden="1" customHeight="1" spans="19:19">
      <c r="S3849" s="486"/>
    </row>
    <row r="3850" hidden="1" customHeight="1" spans="19:19">
      <c r="S3850" s="486"/>
    </row>
    <row r="3851" hidden="1" customHeight="1" spans="19:19">
      <c r="S3851" s="486"/>
    </row>
    <row r="3852" hidden="1" customHeight="1" spans="19:19">
      <c r="S3852" s="486"/>
    </row>
    <row r="3853" hidden="1" customHeight="1" spans="19:19">
      <c r="S3853" s="486"/>
    </row>
    <row r="3854" hidden="1" customHeight="1" spans="19:19">
      <c r="S3854" s="486"/>
    </row>
    <row r="3855" hidden="1" customHeight="1" spans="19:19">
      <c r="S3855" s="486"/>
    </row>
    <row r="3856" hidden="1" customHeight="1" spans="19:19">
      <c r="S3856" s="486"/>
    </row>
    <row r="3857" hidden="1" customHeight="1" spans="19:19">
      <c r="S3857" s="486"/>
    </row>
    <row r="3858" hidden="1" customHeight="1" spans="19:19">
      <c r="S3858" s="486"/>
    </row>
    <row r="3859" hidden="1" customHeight="1" spans="19:19">
      <c r="S3859" s="486"/>
    </row>
    <row r="3860" hidden="1" customHeight="1" spans="19:19">
      <c r="S3860" s="486"/>
    </row>
    <row r="3861" hidden="1" customHeight="1" spans="19:19">
      <c r="S3861" s="486"/>
    </row>
    <row r="3862" hidden="1" customHeight="1" spans="19:19">
      <c r="S3862" s="486"/>
    </row>
    <row r="3863" hidden="1" customHeight="1" spans="19:19">
      <c r="S3863" s="486"/>
    </row>
    <row r="3864" hidden="1" customHeight="1" spans="19:19">
      <c r="S3864" s="486"/>
    </row>
    <row r="3865" hidden="1" customHeight="1" spans="19:19">
      <c r="S3865" s="486"/>
    </row>
    <row r="3866" hidden="1" customHeight="1" spans="19:19">
      <c r="S3866" s="486"/>
    </row>
    <row r="3867" hidden="1" customHeight="1" spans="19:19">
      <c r="S3867" s="486"/>
    </row>
    <row r="3868" hidden="1" customHeight="1" spans="19:19">
      <c r="S3868" s="486"/>
    </row>
    <row r="3869" hidden="1" customHeight="1" spans="19:19">
      <c r="S3869" s="486"/>
    </row>
    <row r="3870" hidden="1" customHeight="1" spans="19:19">
      <c r="S3870" s="486"/>
    </row>
    <row r="3871" hidden="1" customHeight="1" spans="19:19">
      <c r="S3871" s="486"/>
    </row>
    <row r="3872" hidden="1" customHeight="1" spans="19:19">
      <c r="S3872" s="486"/>
    </row>
    <row r="3873" hidden="1" customHeight="1" spans="19:19">
      <c r="S3873" s="486"/>
    </row>
    <row r="3874" hidden="1" customHeight="1" spans="19:19">
      <c r="S3874" s="486"/>
    </row>
    <row r="3875" hidden="1" customHeight="1" spans="19:19">
      <c r="S3875" s="486"/>
    </row>
    <row r="3876" hidden="1" customHeight="1" spans="19:19">
      <c r="S3876" s="486"/>
    </row>
    <row r="3877" hidden="1" customHeight="1" spans="19:19">
      <c r="S3877" s="486"/>
    </row>
    <row r="3878" hidden="1" customHeight="1" spans="19:19">
      <c r="S3878" s="486"/>
    </row>
    <row r="3879" hidden="1" customHeight="1" spans="19:19">
      <c r="S3879" s="486"/>
    </row>
    <row r="3880" hidden="1" customHeight="1" spans="19:19">
      <c r="S3880" s="486"/>
    </row>
    <row r="3881" hidden="1" customHeight="1" spans="19:19">
      <c r="S3881" s="486"/>
    </row>
    <row r="3882" hidden="1" customHeight="1" spans="19:19">
      <c r="S3882" s="486"/>
    </row>
    <row r="3883" hidden="1" customHeight="1" spans="19:19">
      <c r="S3883" s="486"/>
    </row>
    <row r="3884" hidden="1" customHeight="1" spans="19:19">
      <c r="S3884" s="486"/>
    </row>
    <row r="3885" hidden="1" customHeight="1" spans="19:19">
      <c r="S3885" s="486"/>
    </row>
    <row r="3886" hidden="1" customHeight="1" spans="19:19">
      <c r="S3886" s="486"/>
    </row>
    <row r="3887" hidden="1" customHeight="1" spans="19:19">
      <c r="S3887" s="486"/>
    </row>
    <row r="3888" hidden="1" customHeight="1" spans="19:19">
      <c r="S3888" s="486"/>
    </row>
    <row r="3889" hidden="1" customHeight="1" spans="19:19">
      <c r="S3889" s="486"/>
    </row>
    <row r="3890" hidden="1" customHeight="1" spans="19:19">
      <c r="S3890" s="486"/>
    </row>
    <row r="3891" hidden="1" customHeight="1" spans="19:19">
      <c r="S3891" s="486"/>
    </row>
    <row r="3892" hidden="1" customHeight="1" spans="19:19">
      <c r="S3892" s="486"/>
    </row>
    <row r="3893" hidden="1" customHeight="1" spans="19:19">
      <c r="S3893" s="486"/>
    </row>
    <row r="3894" hidden="1" customHeight="1" spans="19:19">
      <c r="S3894" s="486"/>
    </row>
    <row r="3895" hidden="1" customHeight="1" spans="19:19">
      <c r="S3895" s="486"/>
    </row>
    <row r="3896" hidden="1" customHeight="1" spans="19:19">
      <c r="S3896" s="486"/>
    </row>
    <row r="3897" hidden="1" customHeight="1" spans="19:19">
      <c r="S3897" s="486"/>
    </row>
    <row r="3898" hidden="1" customHeight="1" spans="19:19">
      <c r="S3898" s="486"/>
    </row>
    <row r="3899" hidden="1" customHeight="1" spans="19:19">
      <c r="S3899" s="486"/>
    </row>
    <row r="3900" hidden="1" customHeight="1" spans="19:19">
      <c r="S3900" s="486"/>
    </row>
    <row r="3901" hidden="1" customHeight="1" spans="19:19">
      <c r="S3901" s="486"/>
    </row>
    <row r="3902" hidden="1" customHeight="1" spans="19:19">
      <c r="S3902" s="486"/>
    </row>
    <row r="3903" hidden="1" customHeight="1" spans="19:19">
      <c r="S3903" s="486"/>
    </row>
    <row r="3904" hidden="1" customHeight="1" spans="19:19">
      <c r="S3904" s="486"/>
    </row>
    <row r="3905" hidden="1" customHeight="1" spans="19:19">
      <c r="S3905" s="486"/>
    </row>
    <row r="3906" hidden="1" customHeight="1" spans="19:19">
      <c r="S3906" s="486"/>
    </row>
    <row r="3907" hidden="1" customHeight="1" spans="19:19">
      <c r="S3907" s="486"/>
    </row>
    <row r="3908" hidden="1" customHeight="1" spans="19:19">
      <c r="S3908" s="486"/>
    </row>
    <row r="3909" hidden="1" customHeight="1" spans="19:19">
      <c r="S3909" s="486"/>
    </row>
    <row r="3910" hidden="1" customHeight="1" spans="19:19">
      <c r="S3910" s="486"/>
    </row>
    <row r="3911" hidden="1" customHeight="1" spans="19:19">
      <c r="S3911" s="486"/>
    </row>
    <row r="3912" hidden="1" customHeight="1" spans="19:19">
      <c r="S3912" s="486"/>
    </row>
    <row r="3913" hidden="1" customHeight="1" spans="19:19">
      <c r="S3913" s="486"/>
    </row>
    <row r="3914" hidden="1" customHeight="1" spans="19:19">
      <c r="S3914" s="486"/>
    </row>
    <row r="3915" hidden="1" customHeight="1" spans="19:19">
      <c r="S3915" s="486"/>
    </row>
    <row r="3916" hidden="1" customHeight="1" spans="19:19">
      <c r="S3916" s="486"/>
    </row>
    <row r="3917" hidden="1" customHeight="1" spans="19:19">
      <c r="S3917" s="486"/>
    </row>
    <row r="3918" hidden="1" customHeight="1" spans="19:19">
      <c r="S3918" s="486"/>
    </row>
    <row r="3919" hidden="1" customHeight="1" spans="19:19">
      <c r="S3919" s="486"/>
    </row>
    <row r="3920" hidden="1" customHeight="1" spans="19:19">
      <c r="S3920" s="486"/>
    </row>
    <row r="3921" hidden="1" customHeight="1" spans="19:19">
      <c r="S3921" s="486"/>
    </row>
    <row r="3922" hidden="1" customHeight="1" spans="19:19">
      <c r="S3922" s="486"/>
    </row>
    <row r="3923" hidden="1" customHeight="1" spans="19:19">
      <c r="S3923" s="486"/>
    </row>
    <row r="3924" hidden="1" customHeight="1" spans="19:19">
      <c r="S3924" s="486"/>
    </row>
    <row r="3925" hidden="1" customHeight="1" spans="19:19">
      <c r="S3925" s="486"/>
    </row>
    <row r="3926" hidden="1" customHeight="1" spans="19:19">
      <c r="S3926" s="486"/>
    </row>
    <row r="3927" hidden="1" customHeight="1" spans="19:19">
      <c r="S3927" s="486"/>
    </row>
    <row r="3928" hidden="1" customHeight="1" spans="19:19">
      <c r="S3928" s="486"/>
    </row>
    <row r="3929" hidden="1" customHeight="1" spans="19:19">
      <c r="S3929" s="486"/>
    </row>
    <row r="3930" hidden="1" customHeight="1" spans="19:19">
      <c r="S3930" s="486"/>
    </row>
    <row r="3931" hidden="1" customHeight="1" spans="19:19">
      <c r="S3931" s="486"/>
    </row>
    <row r="3932" hidden="1" customHeight="1" spans="19:19">
      <c r="S3932" s="486"/>
    </row>
    <row r="3933" hidden="1" customHeight="1" spans="19:19">
      <c r="S3933" s="486"/>
    </row>
    <row r="3934" hidden="1" customHeight="1" spans="19:19">
      <c r="S3934" s="486"/>
    </row>
    <row r="3935" hidden="1" customHeight="1" spans="19:19">
      <c r="S3935" s="486"/>
    </row>
    <row r="3936" hidden="1" customHeight="1" spans="19:19">
      <c r="S3936" s="486"/>
    </row>
    <row r="3937" hidden="1" customHeight="1" spans="19:19">
      <c r="S3937" s="486"/>
    </row>
    <row r="3938" hidden="1" customHeight="1" spans="19:19">
      <c r="S3938" s="486"/>
    </row>
    <row r="3939" hidden="1" customHeight="1" spans="19:19">
      <c r="S3939" s="486"/>
    </row>
    <row r="3940" hidden="1" customHeight="1" spans="19:19">
      <c r="S3940" s="486"/>
    </row>
    <row r="3941" hidden="1" customHeight="1" spans="19:19">
      <c r="S3941" s="486"/>
    </row>
    <row r="3942" hidden="1" customHeight="1" spans="19:19">
      <c r="S3942" s="486"/>
    </row>
    <row r="3943" hidden="1" customHeight="1" spans="19:19">
      <c r="S3943" s="486"/>
    </row>
    <row r="3944" hidden="1" customHeight="1" spans="19:19">
      <c r="S3944" s="486"/>
    </row>
    <row r="3945" hidden="1" customHeight="1" spans="19:19">
      <c r="S3945" s="486"/>
    </row>
    <row r="3946" hidden="1" customHeight="1" spans="19:19">
      <c r="S3946" s="486"/>
    </row>
    <row r="3947" hidden="1" customHeight="1" spans="19:19">
      <c r="S3947" s="486"/>
    </row>
    <row r="3948" hidden="1" customHeight="1" spans="19:19">
      <c r="S3948" s="486"/>
    </row>
    <row r="3949" hidden="1" customHeight="1" spans="19:19">
      <c r="S3949" s="486"/>
    </row>
    <row r="3950" hidden="1" customHeight="1" spans="19:19">
      <c r="S3950" s="486"/>
    </row>
    <row r="3951" hidden="1" customHeight="1" spans="19:19">
      <c r="S3951" s="486"/>
    </row>
    <row r="3952" hidden="1" customHeight="1" spans="19:19">
      <c r="S3952" s="486"/>
    </row>
    <row r="3953" hidden="1" customHeight="1" spans="19:19">
      <c r="S3953" s="486"/>
    </row>
    <row r="3954" hidden="1" customHeight="1" spans="19:19">
      <c r="S3954" s="486"/>
    </row>
    <row r="3955" hidden="1" customHeight="1" spans="19:19">
      <c r="S3955" s="486"/>
    </row>
    <row r="3956" hidden="1" customHeight="1" spans="19:19">
      <c r="S3956" s="486"/>
    </row>
    <row r="3957" hidden="1" customHeight="1" spans="19:19">
      <c r="S3957" s="486"/>
    </row>
    <row r="3958" hidden="1" customHeight="1" spans="19:19">
      <c r="S3958" s="486"/>
    </row>
    <row r="3959" hidden="1" customHeight="1" spans="19:19">
      <c r="S3959" s="486"/>
    </row>
    <row r="3960" hidden="1" customHeight="1" spans="19:19">
      <c r="S3960" s="486"/>
    </row>
    <row r="3961" hidden="1" customHeight="1" spans="19:19">
      <c r="S3961" s="486"/>
    </row>
    <row r="3962" hidden="1" customHeight="1" spans="19:19">
      <c r="S3962" s="486"/>
    </row>
    <row r="3963" hidden="1" customHeight="1" spans="19:19">
      <c r="S3963" s="486"/>
    </row>
    <row r="3964" hidden="1" customHeight="1" spans="19:19">
      <c r="S3964" s="486"/>
    </row>
    <row r="3965" hidden="1" customHeight="1" spans="19:19">
      <c r="S3965" s="486"/>
    </row>
    <row r="3966" hidden="1" customHeight="1" spans="19:19">
      <c r="S3966" s="486"/>
    </row>
    <row r="3967" hidden="1" customHeight="1" spans="19:19">
      <c r="S3967" s="486"/>
    </row>
    <row r="3968" hidden="1" customHeight="1" spans="19:19">
      <c r="S3968" s="486"/>
    </row>
    <row r="3969" hidden="1" customHeight="1" spans="19:19">
      <c r="S3969" s="486"/>
    </row>
    <row r="3970" hidden="1" customHeight="1" spans="19:19">
      <c r="S3970" s="486"/>
    </row>
    <row r="3971" hidden="1" customHeight="1" spans="19:19">
      <c r="S3971" s="486"/>
    </row>
    <row r="3972" hidden="1" customHeight="1" spans="19:19">
      <c r="S3972" s="486"/>
    </row>
    <row r="3973" hidden="1" customHeight="1" spans="19:19">
      <c r="S3973" s="486"/>
    </row>
    <row r="3974" hidden="1" customHeight="1" spans="19:19">
      <c r="S3974" s="486"/>
    </row>
    <row r="3975" hidden="1" customHeight="1" spans="19:19">
      <c r="S3975" s="486"/>
    </row>
    <row r="3976" hidden="1" customHeight="1" spans="19:19">
      <c r="S3976" s="486"/>
    </row>
    <row r="3977" hidden="1" customHeight="1" spans="19:19">
      <c r="S3977" s="486"/>
    </row>
    <row r="3978" hidden="1" customHeight="1" spans="19:19">
      <c r="S3978" s="486"/>
    </row>
    <row r="3979" hidden="1" customHeight="1" spans="19:19">
      <c r="S3979" s="486"/>
    </row>
    <row r="3980" hidden="1" customHeight="1" spans="19:19">
      <c r="S3980" s="486"/>
    </row>
    <row r="3981" hidden="1" customHeight="1" spans="19:19">
      <c r="S3981" s="486"/>
    </row>
    <row r="3982" hidden="1" customHeight="1" spans="19:19">
      <c r="S3982" s="486"/>
    </row>
    <row r="3983" hidden="1" customHeight="1" spans="19:19">
      <c r="S3983" s="486"/>
    </row>
    <row r="3984" hidden="1" customHeight="1" spans="19:19">
      <c r="S3984" s="486"/>
    </row>
    <row r="3985" hidden="1" customHeight="1" spans="19:19">
      <c r="S3985" s="486"/>
    </row>
    <row r="3986" hidden="1" customHeight="1" spans="19:19">
      <c r="S3986" s="486"/>
    </row>
    <row r="3987" hidden="1" customHeight="1" spans="19:19">
      <c r="S3987" s="486"/>
    </row>
    <row r="3988" hidden="1" customHeight="1" spans="19:19">
      <c r="S3988" s="486"/>
    </row>
    <row r="3989" hidden="1" customHeight="1" spans="19:19">
      <c r="S3989" s="486"/>
    </row>
    <row r="3990" hidden="1" customHeight="1" spans="19:19">
      <c r="S3990" s="486"/>
    </row>
    <row r="3991" hidden="1" customHeight="1" spans="19:19">
      <c r="S3991" s="486"/>
    </row>
    <row r="3992" hidden="1" customHeight="1" spans="19:19">
      <c r="S3992" s="486"/>
    </row>
    <row r="3993" hidden="1" customHeight="1" spans="19:19">
      <c r="S3993" s="486"/>
    </row>
    <row r="3994" hidden="1" customHeight="1" spans="19:19">
      <c r="S3994" s="486"/>
    </row>
    <row r="3995" hidden="1" customHeight="1" spans="19:19">
      <c r="S3995" s="486"/>
    </row>
    <row r="3996" hidden="1" customHeight="1" spans="19:19">
      <c r="S3996" s="486"/>
    </row>
    <row r="3997" hidden="1" customHeight="1" spans="19:19">
      <c r="S3997" s="486"/>
    </row>
    <row r="3998" hidden="1" customHeight="1" spans="19:19">
      <c r="S3998" s="486"/>
    </row>
    <row r="3999" hidden="1" customHeight="1" spans="19:19">
      <c r="S3999" s="486"/>
    </row>
    <row r="4000" hidden="1" customHeight="1" spans="19:19">
      <c r="S4000" s="486"/>
    </row>
    <row r="4001" hidden="1" customHeight="1" spans="19:19">
      <c r="S4001" s="486"/>
    </row>
    <row r="4002" hidden="1" customHeight="1" spans="19:19">
      <c r="S4002" s="486"/>
    </row>
    <row r="4003" hidden="1" customHeight="1" spans="19:19">
      <c r="S4003" s="486"/>
    </row>
    <row r="4004" hidden="1" customHeight="1" spans="19:19">
      <c r="S4004" s="486"/>
    </row>
    <row r="4005" hidden="1" customHeight="1" spans="19:19">
      <c r="S4005" s="486"/>
    </row>
    <row r="4006" hidden="1" customHeight="1" spans="19:19">
      <c r="S4006" s="486"/>
    </row>
    <row r="4007" hidden="1" customHeight="1" spans="19:19">
      <c r="S4007" s="486"/>
    </row>
    <row r="4008" hidden="1" customHeight="1" spans="19:19">
      <c r="S4008" s="486"/>
    </row>
    <row r="4009" hidden="1" customHeight="1" spans="19:19">
      <c r="S4009" s="486"/>
    </row>
    <row r="4010" hidden="1" customHeight="1" spans="19:19">
      <c r="S4010" s="486"/>
    </row>
    <row r="4011" hidden="1" customHeight="1" spans="19:19">
      <c r="S4011" s="486"/>
    </row>
    <row r="4012" hidden="1" customHeight="1" spans="19:19">
      <c r="S4012" s="486"/>
    </row>
    <row r="4013" hidden="1" customHeight="1" spans="19:19">
      <c r="S4013" s="486"/>
    </row>
    <row r="4014" hidden="1" customHeight="1" spans="19:19">
      <c r="S4014" s="486"/>
    </row>
    <row r="4015" hidden="1" customHeight="1" spans="19:19">
      <c r="S4015" s="486"/>
    </row>
    <row r="4016" hidden="1" customHeight="1" spans="19:19">
      <c r="S4016" s="486"/>
    </row>
    <row r="4017" hidden="1" customHeight="1" spans="19:19">
      <c r="S4017" s="486"/>
    </row>
    <row r="4018" hidden="1" customHeight="1" spans="19:19">
      <c r="S4018" s="486"/>
    </row>
    <row r="4019" hidden="1" customHeight="1" spans="19:19">
      <c r="S4019" s="486"/>
    </row>
    <row r="4020" hidden="1" customHeight="1" spans="19:19">
      <c r="S4020" s="486"/>
    </row>
    <row r="4021" hidden="1" customHeight="1" spans="19:19">
      <c r="S4021" s="486"/>
    </row>
    <row r="4022" hidden="1" customHeight="1" spans="19:19">
      <c r="S4022" s="486"/>
    </row>
    <row r="4023" hidden="1" customHeight="1" spans="19:19">
      <c r="S4023" s="486"/>
    </row>
    <row r="4024" hidden="1" customHeight="1" spans="19:19">
      <c r="S4024" s="486"/>
    </row>
    <row r="4025" hidden="1" customHeight="1" spans="19:19">
      <c r="S4025" s="486"/>
    </row>
    <row r="4026" hidden="1" customHeight="1" spans="19:19">
      <c r="S4026" s="486"/>
    </row>
    <row r="4027" hidden="1" customHeight="1" spans="19:19">
      <c r="S4027" s="486"/>
    </row>
    <row r="4028" hidden="1" customHeight="1" spans="19:19">
      <c r="S4028" s="486"/>
    </row>
    <row r="4029" hidden="1" customHeight="1" spans="19:19">
      <c r="S4029" s="486"/>
    </row>
    <row r="4030" hidden="1" customHeight="1" spans="19:19">
      <c r="S4030" s="486"/>
    </row>
    <row r="4031" hidden="1" customHeight="1" spans="19:19">
      <c r="S4031" s="486"/>
    </row>
    <row r="4032" hidden="1" customHeight="1" spans="19:19">
      <c r="S4032" s="486"/>
    </row>
    <row r="4033" hidden="1" customHeight="1" spans="19:19">
      <c r="S4033" s="486"/>
    </row>
    <row r="4034" hidden="1" customHeight="1" spans="19:19">
      <c r="S4034" s="486"/>
    </row>
    <row r="4035" hidden="1" customHeight="1" spans="19:19">
      <c r="S4035" s="486"/>
    </row>
    <row r="4036" hidden="1" customHeight="1" spans="19:19">
      <c r="S4036" s="486"/>
    </row>
    <row r="4037" hidden="1" customHeight="1" spans="19:19">
      <c r="S4037" s="486"/>
    </row>
    <row r="4038" hidden="1" customHeight="1" spans="19:19">
      <c r="S4038" s="486"/>
    </row>
    <row r="4039" hidden="1" customHeight="1" spans="19:19">
      <c r="S4039" s="486"/>
    </row>
    <row r="4040" hidden="1" customHeight="1" spans="19:19">
      <c r="S4040" s="486"/>
    </row>
    <row r="4041" hidden="1" customHeight="1" spans="19:19">
      <c r="S4041" s="486"/>
    </row>
    <row r="4042" hidden="1" customHeight="1" spans="19:19">
      <c r="S4042" s="486"/>
    </row>
    <row r="4043" hidden="1" customHeight="1" spans="19:19">
      <c r="S4043" s="486"/>
    </row>
    <row r="4044" hidden="1" customHeight="1" spans="19:19">
      <c r="S4044" s="486"/>
    </row>
    <row r="4045" hidden="1" customHeight="1" spans="19:19">
      <c r="S4045" s="486"/>
    </row>
    <row r="4046" hidden="1" customHeight="1" spans="19:19">
      <c r="S4046" s="486"/>
    </row>
    <row r="4047" hidden="1" customHeight="1" spans="19:19">
      <c r="S4047" s="486"/>
    </row>
    <row r="4048" hidden="1" customHeight="1" spans="19:19">
      <c r="S4048" s="486"/>
    </row>
    <row r="4049" hidden="1" customHeight="1" spans="19:19">
      <c r="S4049" s="486"/>
    </row>
    <row r="4050" hidden="1" customHeight="1" spans="19:19">
      <c r="S4050" s="486"/>
    </row>
    <row r="4051" hidden="1" customHeight="1" spans="19:19">
      <c r="S4051" s="486"/>
    </row>
    <row r="4052" hidden="1" customHeight="1" spans="19:19">
      <c r="S4052" s="486"/>
    </row>
    <row r="4053" hidden="1" customHeight="1" spans="19:19">
      <c r="S4053" s="486"/>
    </row>
    <row r="4054" hidden="1" customHeight="1" spans="19:19">
      <c r="S4054" s="486"/>
    </row>
    <row r="4055" hidden="1" customHeight="1" spans="19:19">
      <c r="S4055" s="486"/>
    </row>
    <row r="4056" hidden="1" customHeight="1" spans="19:19">
      <c r="S4056" s="486"/>
    </row>
    <row r="4057" hidden="1" customHeight="1" spans="19:19">
      <c r="S4057" s="486"/>
    </row>
    <row r="4058" hidden="1" customHeight="1" spans="19:19">
      <c r="S4058" s="486"/>
    </row>
    <row r="4059" hidden="1" customHeight="1" spans="19:19">
      <c r="S4059" s="486"/>
    </row>
    <row r="4060" hidden="1" customHeight="1" spans="19:19">
      <c r="S4060" s="486"/>
    </row>
    <row r="4061" hidden="1" customHeight="1" spans="19:19">
      <c r="S4061" s="486"/>
    </row>
    <row r="4062" hidden="1" customHeight="1" spans="19:19">
      <c r="S4062" s="486"/>
    </row>
    <row r="4063" hidden="1" customHeight="1" spans="19:19">
      <c r="S4063" s="486"/>
    </row>
    <row r="4064" hidden="1" customHeight="1" spans="19:19">
      <c r="S4064" s="486"/>
    </row>
    <row r="4065" hidden="1" customHeight="1" spans="19:19">
      <c r="S4065" s="486"/>
    </row>
    <row r="4066" hidden="1" customHeight="1" spans="19:19">
      <c r="S4066" s="486"/>
    </row>
    <row r="4067" hidden="1" customHeight="1" spans="19:19">
      <c r="S4067" s="486"/>
    </row>
    <row r="4068" hidden="1" customHeight="1" spans="19:19">
      <c r="S4068" s="486"/>
    </row>
    <row r="4069" hidden="1" customHeight="1" spans="19:19">
      <c r="S4069" s="486"/>
    </row>
    <row r="4070" hidden="1" customHeight="1" spans="19:19">
      <c r="S4070" s="486"/>
    </row>
    <row r="4071" hidden="1" customHeight="1" spans="19:19">
      <c r="S4071" s="486"/>
    </row>
    <row r="4072" hidden="1" customHeight="1" spans="19:19">
      <c r="S4072" s="486"/>
    </row>
    <row r="4073" hidden="1" customHeight="1" spans="19:19">
      <c r="S4073" s="486"/>
    </row>
    <row r="4074" hidden="1" customHeight="1" spans="19:19">
      <c r="S4074" s="486"/>
    </row>
    <row r="4075" hidden="1" customHeight="1" spans="19:19">
      <c r="S4075" s="486"/>
    </row>
    <row r="4076" hidden="1" customHeight="1" spans="19:19">
      <c r="S4076" s="486"/>
    </row>
    <row r="4077" hidden="1" customHeight="1" spans="19:19">
      <c r="S4077" s="486"/>
    </row>
    <row r="4078" hidden="1" customHeight="1" spans="19:19">
      <c r="S4078" s="486"/>
    </row>
    <row r="4079" hidden="1" customHeight="1" spans="19:19">
      <c r="S4079" s="486"/>
    </row>
    <row r="4080" hidden="1" customHeight="1" spans="19:19">
      <c r="S4080" s="486"/>
    </row>
    <row r="4081" hidden="1" customHeight="1" spans="19:19">
      <c r="S4081" s="486"/>
    </row>
    <row r="4082" hidden="1" customHeight="1" spans="19:19">
      <c r="S4082" s="486"/>
    </row>
    <row r="4083" hidden="1" customHeight="1" spans="19:19">
      <c r="S4083" s="486"/>
    </row>
    <row r="4084" hidden="1" customHeight="1" spans="19:19">
      <c r="S4084" s="486"/>
    </row>
    <row r="4085" hidden="1" customHeight="1" spans="19:19">
      <c r="S4085" s="486"/>
    </row>
    <row r="4086" hidden="1" customHeight="1" spans="19:19">
      <c r="S4086" s="486"/>
    </row>
    <row r="4087" hidden="1" customHeight="1" spans="19:19">
      <c r="S4087" s="486"/>
    </row>
    <row r="4088" hidden="1" customHeight="1" spans="19:19">
      <c r="S4088" s="486"/>
    </row>
    <row r="4089" hidden="1" customHeight="1" spans="19:19">
      <c r="S4089" s="486"/>
    </row>
    <row r="4090" hidden="1" customHeight="1" spans="19:19">
      <c r="S4090" s="486"/>
    </row>
    <row r="4091" hidden="1" customHeight="1" spans="19:19">
      <c r="S4091" s="486"/>
    </row>
    <row r="4092" hidden="1" customHeight="1" spans="19:19">
      <c r="S4092" s="486"/>
    </row>
    <row r="4093" hidden="1" customHeight="1" spans="19:19">
      <c r="S4093" s="486"/>
    </row>
    <row r="4094" hidden="1" customHeight="1" spans="19:19">
      <c r="S4094" s="486"/>
    </row>
    <row r="4095" hidden="1" customHeight="1" spans="19:19">
      <c r="S4095" s="486"/>
    </row>
    <row r="4096" hidden="1" customHeight="1" spans="19:19">
      <c r="S4096" s="486"/>
    </row>
    <row r="4097" hidden="1" customHeight="1" spans="19:19">
      <c r="S4097" s="486"/>
    </row>
    <row r="4098" hidden="1" customHeight="1" spans="19:19">
      <c r="S4098" s="486"/>
    </row>
    <row r="4099" hidden="1" customHeight="1" spans="19:19">
      <c r="S4099" s="486"/>
    </row>
    <row r="4100" hidden="1" customHeight="1" spans="19:19">
      <c r="S4100" s="486"/>
    </row>
    <row r="4101" hidden="1" customHeight="1" spans="19:19">
      <c r="S4101" s="486"/>
    </row>
    <row r="4102" hidden="1" customHeight="1" spans="19:19">
      <c r="S4102" s="486"/>
    </row>
    <row r="4103" hidden="1" customHeight="1" spans="19:19">
      <c r="S4103" s="486"/>
    </row>
    <row r="4104" hidden="1" customHeight="1" spans="19:19">
      <c r="S4104" s="486"/>
    </row>
    <row r="4105" hidden="1" customHeight="1" spans="19:19">
      <c r="S4105" s="486"/>
    </row>
    <row r="4106" hidden="1" customHeight="1" spans="19:19">
      <c r="S4106" s="486"/>
    </row>
    <row r="4107" hidden="1" customHeight="1" spans="19:19">
      <c r="S4107" s="486"/>
    </row>
    <row r="4108" hidden="1" customHeight="1" spans="19:19">
      <c r="S4108" s="486"/>
    </row>
    <row r="4109" hidden="1" customHeight="1" spans="19:19">
      <c r="S4109" s="486"/>
    </row>
    <row r="4110" hidden="1" customHeight="1" spans="19:19">
      <c r="S4110" s="486"/>
    </row>
    <row r="4111" hidden="1" customHeight="1" spans="19:19">
      <c r="S4111" s="486"/>
    </row>
    <row r="4112" hidden="1" customHeight="1" spans="19:19">
      <c r="S4112" s="486"/>
    </row>
    <row r="4113" hidden="1" customHeight="1" spans="19:19">
      <c r="S4113" s="486"/>
    </row>
    <row r="4114" hidden="1" customHeight="1" spans="19:19">
      <c r="S4114" s="486"/>
    </row>
    <row r="4115" hidden="1" customHeight="1" spans="19:19">
      <c r="S4115" s="486"/>
    </row>
    <row r="4116" hidden="1" customHeight="1" spans="19:19">
      <c r="S4116" s="486"/>
    </row>
    <row r="4117" hidden="1" customHeight="1" spans="19:19">
      <c r="S4117" s="486"/>
    </row>
    <row r="4118" hidden="1" customHeight="1" spans="19:19">
      <c r="S4118" s="486"/>
    </row>
    <row r="4119" hidden="1" customHeight="1" spans="19:19">
      <c r="S4119" s="486"/>
    </row>
    <row r="4120" hidden="1" customHeight="1" spans="19:19">
      <c r="S4120" s="486"/>
    </row>
    <row r="4121" hidden="1" customHeight="1" spans="19:19">
      <c r="S4121" s="486"/>
    </row>
    <row r="4122" hidden="1" customHeight="1" spans="19:19">
      <c r="S4122" s="486"/>
    </row>
    <row r="4123" hidden="1" customHeight="1" spans="19:19">
      <c r="S4123" s="486"/>
    </row>
    <row r="4124" hidden="1" customHeight="1" spans="19:19">
      <c r="S4124" s="486"/>
    </row>
    <row r="4125" hidden="1" customHeight="1" spans="19:19">
      <c r="S4125" s="486"/>
    </row>
    <row r="4126" hidden="1" customHeight="1" spans="19:19">
      <c r="S4126" s="486"/>
    </row>
    <row r="4127" hidden="1" customHeight="1" spans="19:19">
      <c r="S4127" s="486"/>
    </row>
    <row r="4128" hidden="1" customHeight="1" spans="19:19">
      <c r="S4128" s="486"/>
    </row>
    <row r="4129" hidden="1" customHeight="1" spans="19:19">
      <c r="S4129" s="486"/>
    </row>
    <row r="4130" hidden="1" customHeight="1" spans="19:19">
      <c r="S4130" s="486"/>
    </row>
    <row r="4131" hidden="1" customHeight="1" spans="19:19">
      <c r="S4131" s="486"/>
    </row>
    <row r="4132" hidden="1" customHeight="1" spans="19:19">
      <c r="S4132" s="486"/>
    </row>
    <row r="4133" hidden="1" customHeight="1" spans="19:19">
      <c r="S4133" s="486"/>
    </row>
    <row r="4134" hidden="1" customHeight="1" spans="19:19">
      <c r="S4134" s="486"/>
    </row>
    <row r="4135" hidden="1" customHeight="1" spans="19:19">
      <c r="S4135" s="486"/>
    </row>
    <row r="4136" hidden="1" customHeight="1" spans="19:19">
      <c r="S4136" s="486"/>
    </row>
    <row r="4137" hidden="1" customHeight="1" spans="19:19">
      <c r="S4137" s="486"/>
    </row>
    <row r="4138" hidden="1" customHeight="1" spans="19:19">
      <c r="S4138" s="486"/>
    </row>
    <row r="4139" hidden="1" customHeight="1" spans="19:19">
      <c r="S4139" s="486"/>
    </row>
    <row r="4140" hidden="1" customHeight="1" spans="19:19">
      <c r="S4140" s="486"/>
    </row>
    <row r="4141" hidden="1" customHeight="1" spans="19:19">
      <c r="S4141" s="486"/>
    </row>
    <row r="4142" hidden="1" customHeight="1" spans="19:19">
      <c r="S4142" s="486"/>
    </row>
    <row r="4143" hidden="1" customHeight="1" spans="19:19">
      <c r="S4143" s="486"/>
    </row>
    <row r="4144" hidden="1" customHeight="1" spans="19:19">
      <c r="S4144" s="486"/>
    </row>
    <row r="4145" hidden="1" customHeight="1" spans="19:19">
      <c r="S4145" s="486"/>
    </row>
    <row r="4146" hidden="1" customHeight="1" spans="19:19">
      <c r="S4146" s="486"/>
    </row>
    <row r="4147" hidden="1" customHeight="1" spans="19:19">
      <c r="S4147" s="486"/>
    </row>
    <row r="4148" hidden="1" customHeight="1" spans="19:19">
      <c r="S4148" s="486"/>
    </row>
    <row r="4149" hidden="1" customHeight="1" spans="19:19">
      <c r="S4149" s="486"/>
    </row>
    <row r="4150" hidden="1" customHeight="1" spans="19:19">
      <c r="S4150" s="486"/>
    </row>
    <row r="4151" hidden="1" customHeight="1" spans="19:19">
      <c r="S4151" s="486"/>
    </row>
    <row r="4152" hidden="1" customHeight="1" spans="19:19">
      <c r="S4152" s="486"/>
    </row>
    <row r="4153" hidden="1" customHeight="1" spans="19:19">
      <c r="S4153" s="486"/>
    </row>
    <row r="4154" hidden="1" customHeight="1" spans="19:19">
      <c r="S4154" s="486"/>
    </row>
    <row r="4155" hidden="1" customHeight="1" spans="19:19">
      <c r="S4155" s="486"/>
    </row>
    <row r="4156" hidden="1" customHeight="1" spans="19:19">
      <c r="S4156" s="486"/>
    </row>
    <row r="4157" hidden="1" customHeight="1" spans="19:19">
      <c r="S4157" s="486"/>
    </row>
    <row r="4158" hidden="1" customHeight="1" spans="19:19">
      <c r="S4158" s="486"/>
    </row>
    <row r="4159" hidden="1" customHeight="1" spans="19:19">
      <c r="S4159" s="486"/>
    </row>
    <row r="4160" hidden="1" customHeight="1" spans="19:19">
      <c r="S4160" s="486"/>
    </row>
    <row r="4161" hidden="1" customHeight="1" spans="19:19">
      <c r="S4161" s="486"/>
    </row>
    <row r="4162" hidden="1" customHeight="1" spans="19:19">
      <c r="S4162" s="486"/>
    </row>
    <row r="4163" hidden="1" customHeight="1" spans="19:19">
      <c r="S4163" s="486"/>
    </row>
    <row r="4164" hidden="1" customHeight="1" spans="19:19">
      <c r="S4164" s="486"/>
    </row>
    <row r="4165" hidden="1" customHeight="1" spans="19:19">
      <c r="S4165" s="486"/>
    </row>
    <row r="4166" hidden="1" customHeight="1" spans="19:19">
      <c r="S4166" s="486"/>
    </row>
    <row r="4167" hidden="1" customHeight="1" spans="19:19">
      <c r="S4167" s="486"/>
    </row>
    <row r="4168" hidden="1" customHeight="1" spans="19:19">
      <c r="S4168" s="486"/>
    </row>
    <row r="4169" hidden="1" customHeight="1" spans="19:19">
      <c r="S4169" s="486"/>
    </row>
    <row r="4170" hidden="1" customHeight="1" spans="19:19">
      <c r="S4170" s="486"/>
    </row>
    <row r="4171" hidden="1" customHeight="1" spans="19:19">
      <c r="S4171" s="486"/>
    </row>
    <row r="4172" hidden="1" customHeight="1" spans="19:19">
      <c r="S4172" s="486"/>
    </row>
    <row r="4173" hidden="1" customHeight="1" spans="19:19">
      <c r="S4173" s="486"/>
    </row>
    <row r="4174" hidden="1" customHeight="1" spans="19:19">
      <c r="S4174" s="486"/>
    </row>
    <row r="4175" hidden="1" customHeight="1" spans="19:19">
      <c r="S4175" s="486"/>
    </row>
    <row r="4176" hidden="1" customHeight="1" spans="19:19">
      <c r="S4176" s="486"/>
    </row>
    <row r="4177" hidden="1" customHeight="1" spans="19:19">
      <c r="S4177" s="486"/>
    </row>
    <row r="4178" hidden="1" customHeight="1" spans="19:19">
      <c r="S4178" s="486"/>
    </row>
    <row r="4179" hidden="1" customHeight="1" spans="19:19">
      <c r="S4179" s="486"/>
    </row>
    <row r="4180" hidden="1" customHeight="1" spans="19:19">
      <c r="S4180" s="486"/>
    </row>
    <row r="4181" hidden="1" customHeight="1" spans="19:19">
      <c r="S4181" s="486"/>
    </row>
    <row r="4182" hidden="1" customHeight="1" spans="19:19">
      <c r="S4182" s="486"/>
    </row>
    <row r="4183" hidden="1" customHeight="1" spans="19:19">
      <c r="S4183" s="486"/>
    </row>
    <row r="4184" hidden="1" customHeight="1" spans="19:19">
      <c r="S4184" s="486"/>
    </row>
    <row r="4185" hidden="1" customHeight="1" spans="19:19">
      <c r="S4185" s="486"/>
    </row>
    <row r="4186" hidden="1" customHeight="1" spans="19:19">
      <c r="S4186" s="486"/>
    </row>
    <row r="4187" hidden="1" customHeight="1" spans="19:19">
      <c r="S4187" s="486"/>
    </row>
    <row r="4188" hidden="1" customHeight="1" spans="19:19">
      <c r="S4188" s="486"/>
    </row>
    <row r="4189" hidden="1" customHeight="1" spans="19:19">
      <c r="S4189" s="486"/>
    </row>
    <row r="4190" hidden="1" customHeight="1" spans="19:19">
      <c r="S4190" s="486"/>
    </row>
    <row r="4191" hidden="1" customHeight="1" spans="19:19">
      <c r="S4191" s="486"/>
    </row>
    <row r="4192" hidden="1" customHeight="1" spans="19:19">
      <c r="S4192" s="486"/>
    </row>
    <row r="4193" hidden="1" customHeight="1" spans="19:19">
      <c r="S4193" s="486"/>
    </row>
    <row r="4194" hidden="1" customHeight="1" spans="19:19">
      <c r="S4194" s="486"/>
    </row>
    <row r="4195" hidden="1" customHeight="1" spans="19:19">
      <c r="S4195" s="486"/>
    </row>
    <row r="4196" hidden="1" customHeight="1" spans="19:19">
      <c r="S4196" s="486"/>
    </row>
    <row r="4197" hidden="1" customHeight="1" spans="19:19">
      <c r="S4197" s="486"/>
    </row>
    <row r="4198" hidden="1" customHeight="1" spans="19:19">
      <c r="S4198" s="486"/>
    </row>
    <row r="4199" hidden="1" customHeight="1" spans="19:19">
      <c r="S4199" s="486"/>
    </row>
    <row r="4200" hidden="1" customHeight="1" spans="19:19">
      <c r="S4200" s="486"/>
    </row>
    <row r="4201" hidden="1" customHeight="1" spans="19:19">
      <c r="S4201" s="486"/>
    </row>
    <row r="4202" hidden="1" customHeight="1" spans="19:19">
      <c r="S4202" s="486"/>
    </row>
    <row r="4203" hidden="1" customHeight="1" spans="19:19">
      <c r="S4203" s="486"/>
    </row>
    <row r="4204" hidden="1" customHeight="1" spans="19:19">
      <c r="S4204" s="486"/>
    </row>
    <row r="4205" hidden="1" customHeight="1" spans="19:19">
      <c r="S4205" s="486"/>
    </row>
    <row r="4206" hidden="1" customHeight="1" spans="19:19">
      <c r="S4206" s="486"/>
    </row>
    <row r="4207" hidden="1" customHeight="1" spans="19:19">
      <c r="S4207" s="486"/>
    </row>
    <row r="4208" hidden="1" customHeight="1" spans="19:19">
      <c r="S4208" s="486"/>
    </row>
    <row r="4209" hidden="1" customHeight="1" spans="19:19">
      <c r="S4209" s="486"/>
    </row>
    <row r="4210" hidden="1" customHeight="1" spans="19:19">
      <c r="S4210" s="486"/>
    </row>
    <row r="4211" hidden="1" customHeight="1" spans="19:19">
      <c r="S4211" s="486"/>
    </row>
    <row r="4212" hidden="1" customHeight="1" spans="19:19">
      <c r="S4212" s="486"/>
    </row>
    <row r="4213" hidden="1" customHeight="1" spans="19:19">
      <c r="S4213" s="486"/>
    </row>
    <row r="4214" hidden="1" customHeight="1" spans="19:19">
      <c r="S4214" s="486"/>
    </row>
    <row r="4215" hidden="1" customHeight="1" spans="19:19">
      <c r="S4215" s="486"/>
    </row>
    <row r="4216" hidden="1" customHeight="1" spans="19:19">
      <c r="S4216" s="486"/>
    </row>
    <row r="4217" hidden="1" customHeight="1" spans="19:19">
      <c r="S4217" s="486"/>
    </row>
    <row r="4218" hidden="1" customHeight="1" spans="19:19">
      <c r="S4218" s="486"/>
    </row>
    <row r="4219" hidden="1" customHeight="1" spans="19:19">
      <c r="S4219" s="486"/>
    </row>
    <row r="4220" hidden="1" customHeight="1" spans="19:19">
      <c r="S4220" s="486"/>
    </row>
    <row r="4221" hidden="1" customHeight="1" spans="19:19">
      <c r="S4221" s="486"/>
    </row>
    <row r="4222" hidden="1" customHeight="1" spans="19:19">
      <c r="S4222" s="486"/>
    </row>
    <row r="4223" hidden="1" customHeight="1" spans="19:19">
      <c r="S4223" s="486"/>
    </row>
    <row r="4224" hidden="1" customHeight="1" spans="19:19">
      <c r="S4224" s="486"/>
    </row>
    <row r="4225" hidden="1" customHeight="1" spans="19:19">
      <c r="S4225" s="486"/>
    </row>
    <row r="4226" hidden="1" customHeight="1" spans="19:19">
      <c r="S4226" s="486"/>
    </row>
    <row r="4227" hidden="1" customHeight="1" spans="19:19">
      <c r="S4227" s="486"/>
    </row>
    <row r="4228" hidden="1" customHeight="1" spans="19:19">
      <c r="S4228" s="486"/>
    </row>
    <row r="4229" hidden="1" customHeight="1" spans="19:19">
      <c r="S4229" s="486"/>
    </row>
    <row r="4230" hidden="1" customHeight="1" spans="19:19">
      <c r="S4230" s="486"/>
    </row>
    <row r="4231" hidden="1" customHeight="1" spans="19:19">
      <c r="S4231" s="486"/>
    </row>
    <row r="4232" hidden="1" customHeight="1" spans="19:19">
      <c r="S4232" s="486"/>
    </row>
    <row r="4233" hidden="1" customHeight="1" spans="19:19">
      <c r="S4233" s="486"/>
    </row>
    <row r="4234" hidden="1" customHeight="1" spans="19:19">
      <c r="S4234" s="486"/>
    </row>
    <row r="4235" hidden="1" customHeight="1" spans="19:19">
      <c r="S4235" s="486"/>
    </row>
    <row r="4236" hidden="1" customHeight="1" spans="19:19">
      <c r="S4236" s="486"/>
    </row>
    <row r="4237" hidden="1" customHeight="1" spans="19:19">
      <c r="S4237" s="486"/>
    </row>
    <row r="4238" hidden="1" customHeight="1" spans="19:19">
      <c r="S4238" s="486"/>
    </row>
    <row r="4239" hidden="1" customHeight="1" spans="19:19">
      <c r="S4239" s="486"/>
    </row>
    <row r="4240" hidden="1" customHeight="1" spans="19:19">
      <c r="S4240" s="486"/>
    </row>
    <row r="4241" hidden="1" customHeight="1" spans="19:19">
      <c r="S4241" s="486"/>
    </row>
    <row r="4242" hidden="1" customHeight="1" spans="19:19">
      <c r="S4242" s="486"/>
    </row>
    <row r="4243" hidden="1" customHeight="1" spans="19:19">
      <c r="S4243" s="486"/>
    </row>
    <row r="4244" hidden="1" customHeight="1" spans="19:19">
      <c r="S4244" s="486"/>
    </row>
    <row r="4245" hidden="1" customHeight="1" spans="19:19">
      <c r="S4245" s="486"/>
    </row>
    <row r="4246" hidden="1" customHeight="1" spans="19:19">
      <c r="S4246" s="486"/>
    </row>
    <row r="4247" hidden="1" customHeight="1" spans="19:19">
      <c r="S4247" s="486"/>
    </row>
    <row r="4248" hidden="1" customHeight="1" spans="19:19">
      <c r="S4248" s="486"/>
    </row>
    <row r="4249" hidden="1" customHeight="1" spans="19:19">
      <c r="S4249" s="486"/>
    </row>
    <row r="4250" hidden="1" customHeight="1" spans="19:19">
      <c r="S4250" s="486"/>
    </row>
    <row r="4251" hidden="1" customHeight="1" spans="19:19">
      <c r="S4251" s="486"/>
    </row>
    <row r="4252" hidden="1" customHeight="1" spans="19:19">
      <c r="S4252" s="486"/>
    </row>
    <row r="4253" hidden="1" customHeight="1" spans="19:19">
      <c r="S4253" s="486"/>
    </row>
    <row r="4254" hidden="1" customHeight="1" spans="19:19">
      <c r="S4254" s="486"/>
    </row>
    <row r="4255" hidden="1" customHeight="1" spans="19:19">
      <c r="S4255" s="486"/>
    </row>
    <row r="4256" hidden="1" customHeight="1" spans="19:19">
      <c r="S4256" s="486"/>
    </row>
    <row r="4257" hidden="1" customHeight="1" spans="19:19">
      <c r="S4257" s="486"/>
    </row>
    <row r="4258" hidden="1" customHeight="1" spans="19:19">
      <c r="S4258" s="486"/>
    </row>
    <row r="4259" hidden="1" customHeight="1" spans="19:19">
      <c r="S4259" s="486"/>
    </row>
    <row r="4260" hidden="1" customHeight="1" spans="19:19">
      <c r="S4260" s="486"/>
    </row>
    <row r="4261" hidden="1" customHeight="1" spans="19:19">
      <c r="S4261" s="486"/>
    </row>
    <row r="4262" hidden="1" customHeight="1" spans="19:19">
      <c r="S4262" s="486"/>
    </row>
    <row r="4263" hidden="1" customHeight="1" spans="19:19">
      <c r="S4263" s="486"/>
    </row>
    <row r="4264" hidden="1" customHeight="1" spans="19:19">
      <c r="S4264" s="486"/>
    </row>
    <row r="4265" hidden="1" customHeight="1" spans="19:19">
      <c r="S4265" s="486"/>
    </row>
    <row r="4266" hidden="1" customHeight="1" spans="19:19">
      <c r="S4266" s="486"/>
    </row>
    <row r="4267" hidden="1" customHeight="1" spans="19:19">
      <c r="S4267" s="486"/>
    </row>
    <row r="4268" hidden="1" customHeight="1" spans="19:19">
      <c r="S4268" s="486"/>
    </row>
    <row r="4269" hidden="1" customHeight="1" spans="19:19">
      <c r="S4269" s="486"/>
    </row>
    <row r="4270" hidden="1" customHeight="1" spans="19:19">
      <c r="S4270" s="486"/>
    </row>
    <row r="4271" hidden="1" customHeight="1" spans="19:19">
      <c r="S4271" s="486"/>
    </row>
    <row r="4272" hidden="1" customHeight="1" spans="19:19">
      <c r="S4272" s="486"/>
    </row>
    <row r="4273" hidden="1" customHeight="1" spans="19:19">
      <c r="S4273" s="486"/>
    </row>
    <row r="4274" hidden="1" customHeight="1" spans="19:19">
      <c r="S4274" s="486"/>
    </row>
    <row r="4275" hidden="1" customHeight="1" spans="19:19">
      <c r="S4275" s="486"/>
    </row>
    <row r="4276" hidden="1" customHeight="1" spans="19:19">
      <c r="S4276" s="486"/>
    </row>
    <row r="4277" hidden="1" customHeight="1" spans="19:19">
      <c r="S4277" s="486"/>
    </row>
    <row r="4278" hidden="1" customHeight="1" spans="19:19">
      <c r="S4278" s="486"/>
    </row>
    <row r="4279" hidden="1" customHeight="1" spans="19:19">
      <c r="S4279" s="486"/>
    </row>
    <row r="4280" hidden="1" customHeight="1" spans="19:19">
      <c r="S4280" s="486"/>
    </row>
    <row r="4281" hidden="1" customHeight="1" spans="19:19">
      <c r="S4281" s="486"/>
    </row>
    <row r="4282" hidden="1" customHeight="1" spans="19:19">
      <c r="S4282" s="486"/>
    </row>
    <row r="4283" hidden="1" customHeight="1" spans="19:19">
      <c r="S4283" s="486"/>
    </row>
    <row r="4284" hidden="1" customHeight="1" spans="19:19">
      <c r="S4284" s="486"/>
    </row>
    <row r="4285" hidden="1" customHeight="1" spans="19:19">
      <c r="S4285" s="486"/>
    </row>
    <row r="4286" hidden="1" customHeight="1" spans="19:19">
      <c r="S4286" s="486"/>
    </row>
    <row r="4287" hidden="1" customHeight="1" spans="19:19">
      <c r="S4287" s="486"/>
    </row>
    <row r="4288" hidden="1" customHeight="1" spans="19:19">
      <c r="S4288" s="486"/>
    </row>
    <row r="4289" hidden="1" customHeight="1" spans="19:19">
      <c r="S4289" s="486"/>
    </row>
    <row r="4290" hidden="1" customHeight="1" spans="19:19">
      <c r="S4290" s="486"/>
    </row>
    <row r="4291" hidden="1" customHeight="1" spans="19:19">
      <c r="S4291" s="486"/>
    </row>
    <row r="4292" hidden="1" customHeight="1" spans="19:19">
      <c r="S4292" s="486"/>
    </row>
    <row r="4293" hidden="1" customHeight="1" spans="19:19">
      <c r="S4293" s="486"/>
    </row>
    <row r="4294" hidden="1" customHeight="1" spans="19:19">
      <c r="S4294" s="486"/>
    </row>
    <row r="4295" hidden="1" customHeight="1" spans="19:19">
      <c r="S4295" s="486"/>
    </row>
    <row r="4296" hidden="1" customHeight="1" spans="19:19">
      <c r="S4296" s="486"/>
    </row>
    <row r="4297" hidden="1" customHeight="1" spans="19:19">
      <c r="S4297" s="486"/>
    </row>
    <row r="4298" hidden="1" customHeight="1" spans="19:19">
      <c r="S4298" s="486"/>
    </row>
    <row r="4299" hidden="1" customHeight="1" spans="19:19">
      <c r="S4299" s="486"/>
    </row>
    <row r="4300" hidden="1" customHeight="1" spans="19:19">
      <c r="S4300" s="486"/>
    </row>
    <row r="4301" hidden="1" customHeight="1" spans="19:19">
      <c r="S4301" s="486"/>
    </row>
    <row r="4302" hidden="1" customHeight="1" spans="19:19">
      <c r="S4302" s="486"/>
    </row>
    <row r="4303" hidden="1" customHeight="1" spans="19:19">
      <c r="S4303" s="486"/>
    </row>
    <row r="4304" hidden="1" customHeight="1" spans="19:19">
      <c r="S4304" s="486"/>
    </row>
    <row r="4305" hidden="1" customHeight="1" spans="19:19">
      <c r="S4305" s="486"/>
    </row>
    <row r="4306" hidden="1" customHeight="1" spans="19:19">
      <c r="S4306" s="486"/>
    </row>
    <row r="4307" hidden="1" customHeight="1" spans="19:19">
      <c r="S4307" s="486"/>
    </row>
    <row r="4308" hidden="1" customHeight="1" spans="19:19">
      <c r="S4308" s="486"/>
    </row>
    <row r="4309" hidden="1" customHeight="1" spans="19:19">
      <c r="S4309" s="486"/>
    </row>
    <row r="4310" hidden="1" customHeight="1" spans="19:19">
      <c r="S4310" s="486"/>
    </row>
    <row r="4311" hidden="1" customHeight="1" spans="19:19">
      <c r="S4311" s="486"/>
    </row>
    <row r="4312" hidden="1" customHeight="1" spans="19:19">
      <c r="S4312" s="486"/>
    </row>
    <row r="4313" hidden="1" customHeight="1" spans="19:19">
      <c r="S4313" s="486"/>
    </row>
    <row r="4314" hidden="1" customHeight="1" spans="19:19">
      <c r="S4314" s="486"/>
    </row>
    <row r="4315" hidden="1" customHeight="1" spans="19:19">
      <c r="S4315" s="486"/>
    </row>
    <row r="4316" hidden="1" customHeight="1" spans="19:19">
      <c r="S4316" s="486"/>
    </row>
    <row r="4317" hidden="1" customHeight="1" spans="19:19">
      <c r="S4317" s="486"/>
    </row>
    <row r="4318" hidden="1" customHeight="1" spans="19:19">
      <c r="S4318" s="486"/>
    </row>
    <row r="4319" hidden="1" customHeight="1" spans="19:19">
      <c r="S4319" s="486"/>
    </row>
    <row r="4320" hidden="1" customHeight="1" spans="19:19">
      <c r="S4320" s="486"/>
    </row>
    <row r="4321" hidden="1" customHeight="1" spans="19:19">
      <c r="S4321" s="486"/>
    </row>
    <row r="4322" hidden="1" customHeight="1" spans="19:19">
      <c r="S4322" s="486"/>
    </row>
    <row r="4323" hidden="1" customHeight="1" spans="19:19">
      <c r="S4323" s="486"/>
    </row>
    <row r="4324" hidden="1" customHeight="1" spans="19:19">
      <c r="S4324" s="486"/>
    </row>
    <row r="4325" hidden="1" customHeight="1" spans="19:19">
      <c r="S4325" s="486"/>
    </row>
    <row r="4326" hidden="1" customHeight="1" spans="19:19">
      <c r="S4326" s="486"/>
    </row>
    <row r="4327" hidden="1" customHeight="1" spans="19:19">
      <c r="S4327" s="486"/>
    </row>
    <row r="4328" hidden="1" customHeight="1" spans="19:19">
      <c r="S4328" s="486"/>
    </row>
    <row r="4329" hidden="1" customHeight="1" spans="19:19">
      <c r="S4329" s="486"/>
    </row>
    <row r="4330" hidden="1" customHeight="1" spans="19:19">
      <c r="S4330" s="486"/>
    </row>
    <row r="4331" hidden="1" customHeight="1" spans="19:19">
      <c r="S4331" s="486"/>
    </row>
    <row r="4332" hidden="1" customHeight="1" spans="19:19">
      <c r="S4332" s="486"/>
    </row>
    <row r="4333" hidden="1" customHeight="1" spans="19:19">
      <c r="S4333" s="486"/>
    </row>
    <row r="4334" hidden="1" customHeight="1" spans="19:19">
      <c r="S4334" s="486"/>
    </row>
    <row r="4335" hidden="1" customHeight="1" spans="19:19">
      <c r="S4335" s="486"/>
    </row>
    <row r="4336" hidden="1" customHeight="1" spans="19:19">
      <c r="S4336" s="486"/>
    </row>
    <row r="4337" hidden="1" customHeight="1" spans="19:19">
      <c r="S4337" s="486"/>
    </row>
    <row r="4338" hidden="1" customHeight="1" spans="19:19">
      <c r="S4338" s="486"/>
    </row>
    <row r="4339" hidden="1" customHeight="1" spans="19:19">
      <c r="S4339" s="486"/>
    </row>
    <row r="4340" hidden="1" customHeight="1" spans="19:19">
      <c r="S4340" s="486"/>
    </row>
    <row r="4341" hidden="1" customHeight="1" spans="19:19">
      <c r="S4341" s="486"/>
    </row>
    <row r="4342" hidden="1" customHeight="1" spans="19:19">
      <c r="S4342" s="486"/>
    </row>
    <row r="4343" hidden="1" customHeight="1" spans="19:19">
      <c r="S4343" s="486"/>
    </row>
    <row r="4344" hidden="1" customHeight="1" spans="19:19">
      <c r="S4344" s="486"/>
    </row>
    <row r="4345" hidden="1" customHeight="1" spans="19:19">
      <c r="S4345" s="486"/>
    </row>
    <row r="4346" hidden="1" customHeight="1" spans="19:19">
      <c r="S4346" s="486"/>
    </row>
    <row r="4347" hidden="1" customHeight="1" spans="19:19">
      <c r="S4347" s="486"/>
    </row>
    <row r="4348" hidden="1" customHeight="1" spans="19:19">
      <c r="S4348" s="486"/>
    </row>
    <row r="4349" hidden="1" customHeight="1" spans="19:19">
      <c r="S4349" s="486"/>
    </row>
    <row r="4350" hidden="1" customHeight="1" spans="19:19">
      <c r="S4350" s="486"/>
    </row>
    <row r="4351" hidden="1" customHeight="1" spans="19:19">
      <c r="S4351" s="486"/>
    </row>
    <row r="4352" hidden="1" customHeight="1" spans="19:19">
      <c r="S4352" s="486"/>
    </row>
    <row r="4353" hidden="1" customHeight="1" spans="19:19">
      <c r="S4353" s="486"/>
    </row>
    <row r="4354" hidden="1" customHeight="1" spans="19:19">
      <c r="S4354" s="486"/>
    </row>
    <row r="4355" hidden="1" customHeight="1" spans="19:19">
      <c r="S4355" s="486"/>
    </row>
    <row r="4356" hidden="1" customHeight="1" spans="19:19">
      <c r="S4356" s="486"/>
    </row>
    <row r="4357" hidden="1" customHeight="1" spans="19:19">
      <c r="S4357" s="486"/>
    </row>
    <row r="4358" hidden="1" customHeight="1" spans="19:19">
      <c r="S4358" s="486"/>
    </row>
    <row r="4359" hidden="1" customHeight="1" spans="19:19">
      <c r="S4359" s="486"/>
    </row>
    <row r="4360" hidden="1" customHeight="1" spans="19:19">
      <c r="S4360" s="486"/>
    </row>
    <row r="4361" hidden="1" customHeight="1" spans="19:19">
      <c r="S4361" s="486"/>
    </row>
    <row r="4362" hidden="1" customHeight="1" spans="19:19">
      <c r="S4362" s="486"/>
    </row>
    <row r="4363" hidden="1" customHeight="1" spans="19:19">
      <c r="S4363" s="486"/>
    </row>
    <row r="4364" hidden="1" customHeight="1" spans="19:19">
      <c r="S4364" s="486"/>
    </row>
    <row r="4365" hidden="1" customHeight="1" spans="19:19">
      <c r="S4365" s="486"/>
    </row>
    <row r="4366" hidden="1" customHeight="1" spans="19:19">
      <c r="S4366" s="486"/>
    </row>
    <row r="4367" hidden="1" customHeight="1" spans="19:19">
      <c r="S4367" s="486"/>
    </row>
    <row r="4368" hidden="1" customHeight="1" spans="19:19">
      <c r="S4368" s="486"/>
    </row>
    <row r="4369" hidden="1" customHeight="1" spans="19:19">
      <c r="S4369" s="486"/>
    </row>
    <row r="4370" hidden="1" customHeight="1" spans="19:19">
      <c r="S4370" s="486"/>
    </row>
    <row r="4371" hidden="1" customHeight="1" spans="19:19">
      <c r="S4371" s="486"/>
    </row>
    <row r="4372" hidden="1" customHeight="1" spans="19:19">
      <c r="S4372" s="486"/>
    </row>
    <row r="4373" hidden="1" customHeight="1" spans="19:19">
      <c r="S4373" s="486"/>
    </row>
    <row r="4374" hidden="1" customHeight="1" spans="19:19">
      <c r="S4374" s="486"/>
    </row>
    <row r="4375" hidden="1" customHeight="1" spans="19:19">
      <c r="S4375" s="486"/>
    </row>
    <row r="4376" hidden="1" customHeight="1" spans="19:19">
      <c r="S4376" s="486"/>
    </row>
    <row r="4377" hidden="1" customHeight="1" spans="19:19">
      <c r="S4377" s="486"/>
    </row>
    <row r="4378" hidden="1" customHeight="1" spans="19:19">
      <c r="S4378" s="486"/>
    </row>
    <row r="4379" hidden="1" customHeight="1" spans="19:19">
      <c r="S4379" s="486"/>
    </row>
    <row r="4380" hidden="1" customHeight="1" spans="19:19">
      <c r="S4380" s="486"/>
    </row>
    <row r="4381" hidden="1" customHeight="1" spans="19:19">
      <c r="S4381" s="486"/>
    </row>
    <row r="4382" hidden="1" customHeight="1" spans="19:19">
      <c r="S4382" s="486"/>
    </row>
    <row r="4383" hidden="1" customHeight="1" spans="19:19">
      <c r="S4383" s="486"/>
    </row>
    <row r="4384" hidden="1" customHeight="1" spans="19:19">
      <c r="S4384" s="486"/>
    </row>
    <row r="4385" hidden="1" customHeight="1" spans="19:19">
      <c r="S4385" s="486"/>
    </row>
    <row r="4386" hidden="1" customHeight="1" spans="19:19">
      <c r="S4386" s="486"/>
    </row>
    <row r="4387" hidden="1" customHeight="1" spans="19:19">
      <c r="S4387" s="486"/>
    </row>
    <row r="4388" hidden="1" customHeight="1" spans="19:19">
      <c r="S4388" s="486"/>
    </row>
    <row r="4389" hidden="1" customHeight="1" spans="19:19">
      <c r="S4389" s="486"/>
    </row>
    <row r="4390" hidden="1" customHeight="1" spans="19:19">
      <c r="S4390" s="486"/>
    </row>
    <row r="4391" hidden="1" customHeight="1" spans="19:19">
      <c r="S4391" s="486"/>
    </row>
    <row r="4392" hidden="1" customHeight="1" spans="19:19">
      <c r="S4392" s="486"/>
    </row>
    <row r="4393" hidden="1" customHeight="1" spans="19:19">
      <c r="S4393" s="486"/>
    </row>
    <row r="4394" hidden="1" customHeight="1" spans="19:19">
      <c r="S4394" s="486"/>
    </row>
    <row r="4395" hidden="1" customHeight="1" spans="19:19">
      <c r="S4395" s="486"/>
    </row>
    <row r="4396" hidden="1" customHeight="1" spans="19:19">
      <c r="S4396" s="486"/>
    </row>
    <row r="4397" hidden="1" customHeight="1" spans="19:19">
      <c r="S4397" s="486"/>
    </row>
    <row r="4398" hidden="1" customHeight="1" spans="19:19">
      <c r="S4398" s="486"/>
    </row>
    <row r="4399" hidden="1" customHeight="1" spans="19:19">
      <c r="S4399" s="486"/>
    </row>
    <row r="4400" hidden="1" customHeight="1" spans="19:19">
      <c r="S4400" s="486"/>
    </row>
    <row r="4401" hidden="1" customHeight="1" spans="19:19">
      <c r="S4401" s="486"/>
    </row>
    <row r="4402" hidden="1" customHeight="1" spans="19:19">
      <c r="S4402" s="486"/>
    </row>
    <row r="4403" hidden="1" customHeight="1" spans="19:19">
      <c r="S4403" s="486"/>
    </row>
    <row r="4404" hidden="1" customHeight="1" spans="19:19">
      <c r="S4404" s="486"/>
    </row>
    <row r="4405" hidden="1" customHeight="1" spans="19:19">
      <c r="S4405" s="486"/>
    </row>
    <row r="4406" hidden="1" customHeight="1" spans="19:19">
      <c r="S4406" s="486"/>
    </row>
    <row r="4407" hidden="1" customHeight="1" spans="19:19">
      <c r="S4407" s="486"/>
    </row>
    <row r="4408" hidden="1" customHeight="1" spans="19:19">
      <c r="S4408" s="486"/>
    </row>
    <row r="4409" hidden="1" customHeight="1" spans="19:19">
      <c r="S4409" s="486"/>
    </row>
    <row r="4410" hidden="1" customHeight="1" spans="19:19">
      <c r="S4410" s="486"/>
    </row>
    <row r="4411" hidden="1" customHeight="1" spans="19:19">
      <c r="S4411" s="486"/>
    </row>
    <row r="4412" hidden="1" customHeight="1" spans="19:19">
      <c r="S4412" s="486"/>
    </row>
    <row r="4413" hidden="1" customHeight="1" spans="19:19">
      <c r="S4413" s="486"/>
    </row>
    <row r="4414" hidden="1" customHeight="1" spans="19:19">
      <c r="S4414" s="486"/>
    </row>
    <row r="4415" hidden="1" customHeight="1" spans="19:19">
      <c r="S4415" s="486"/>
    </row>
    <row r="4416" hidden="1" customHeight="1" spans="19:19">
      <c r="S4416" s="486"/>
    </row>
    <row r="4417" hidden="1" customHeight="1" spans="19:19">
      <c r="S4417" s="486"/>
    </row>
    <row r="4418" hidden="1" customHeight="1" spans="19:19">
      <c r="S4418" s="486"/>
    </row>
    <row r="4419" hidden="1" customHeight="1" spans="19:19">
      <c r="S4419" s="486"/>
    </row>
    <row r="4420" hidden="1" customHeight="1" spans="19:19">
      <c r="S4420" s="486"/>
    </row>
    <row r="4421" hidden="1" customHeight="1" spans="19:19">
      <c r="S4421" s="486"/>
    </row>
    <row r="4422" hidden="1" customHeight="1" spans="19:19">
      <c r="S4422" s="486"/>
    </row>
    <row r="4423" hidden="1" customHeight="1" spans="19:19">
      <c r="S4423" s="486"/>
    </row>
    <row r="4424" hidden="1" customHeight="1" spans="19:19">
      <c r="S4424" s="486"/>
    </row>
    <row r="4425" hidden="1" customHeight="1" spans="19:19">
      <c r="S4425" s="486"/>
    </row>
    <row r="4426" hidden="1" customHeight="1" spans="19:19">
      <c r="S4426" s="486"/>
    </row>
    <row r="4427" hidden="1" customHeight="1" spans="19:19">
      <c r="S4427" s="486"/>
    </row>
    <row r="4428" hidden="1" customHeight="1" spans="19:19">
      <c r="S4428" s="486"/>
    </row>
    <row r="4429" hidden="1" customHeight="1" spans="19:19">
      <c r="S4429" s="486"/>
    </row>
    <row r="4430" hidden="1" customHeight="1" spans="19:19">
      <c r="S4430" s="486"/>
    </row>
    <row r="4431" hidden="1" customHeight="1" spans="19:19">
      <c r="S4431" s="486"/>
    </row>
    <row r="4432" hidden="1" customHeight="1" spans="19:19">
      <c r="S4432" s="486"/>
    </row>
    <row r="4433" hidden="1" customHeight="1" spans="19:19">
      <c r="S4433" s="486"/>
    </row>
    <row r="4434" hidden="1" customHeight="1" spans="19:19">
      <c r="S4434" s="486"/>
    </row>
    <row r="4435" hidden="1" customHeight="1" spans="19:19">
      <c r="S4435" s="486"/>
    </row>
    <row r="4436" hidden="1" customHeight="1" spans="19:19">
      <c r="S4436" s="486"/>
    </row>
    <row r="4437" hidden="1" customHeight="1" spans="19:19">
      <c r="S4437" s="486"/>
    </row>
    <row r="4438" hidden="1" customHeight="1" spans="19:19">
      <c r="S4438" s="486"/>
    </row>
    <row r="4439" hidden="1" customHeight="1" spans="19:19">
      <c r="S4439" s="486"/>
    </row>
    <row r="4440" hidden="1" customHeight="1" spans="19:19">
      <c r="S4440" s="486"/>
    </row>
    <row r="4441" hidden="1" customHeight="1" spans="19:19">
      <c r="S4441" s="486"/>
    </row>
    <row r="4442" hidden="1" customHeight="1" spans="19:19">
      <c r="S4442" s="486"/>
    </row>
    <row r="4443" hidden="1" customHeight="1" spans="19:19">
      <c r="S4443" s="486"/>
    </row>
    <row r="4444" hidden="1" customHeight="1" spans="19:19">
      <c r="S4444" s="486"/>
    </row>
    <row r="4445" hidden="1" customHeight="1" spans="19:19">
      <c r="S4445" s="486"/>
    </row>
    <row r="4446" hidden="1" customHeight="1" spans="19:19">
      <c r="S4446" s="486"/>
    </row>
    <row r="4447" hidden="1" customHeight="1" spans="19:19">
      <c r="S4447" s="486"/>
    </row>
    <row r="4448" hidden="1" customHeight="1" spans="19:19">
      <c r="S4448" s="486"/>
    </row>
    <row r="4449" hidden="1" customHeight="1" spans="19:19">
      <c r="S4449" s="486"/>
    </row>
    <row r="4450" hidden="1" customHeight="1" spans="19:19">
      <c r="S4450" s="486"/>
    </row>
    <row r="4451" hidden="1" customHeight="1" spans="19:19">
      <c r="S4451" s="486"/>
    </row>
    <row r="4452" hidden="1" customHeight="1" spans="19:19">
      <c r="S4452" s="486"/>
    </row>
    <row r="4453" hidden="1" customHeight="1" spans="19:19">
      <c r="S4453" s="486"/>
    </row>
    <row r="4454" hidden="1" customHeight="1" spans="19:19">
      <c r="S4454" s="486"/>
    </row>
    <row r="4455" hidden="1" customHeight="1" spans="19:19">
      <c r="S4455" s="486"/>
    </row>
    <row r="4456" hidden="1" customHeight="1" spans="19:19">
      <c r="S4456" s="486"/>
    </row>
    <row r="4457" hidden="1" customHeight="1" spans="19:19">
      <c r="S4457" s="486"/>
    </row>
    <row r="4458" hidden="1" customHeight="1" spans="19:19">
      <c r="S4458" s="486"/>
    </row>
    <row r="4459" hidden="1" customHeight="1" spans="19:19">
      <c r="S4459" s="486"/>
    </row>
    <row r="4460" hidden="1" customHeight="1" spans="19:19">
      <c r="S4460" s="486"/>
    </row>
    <row r="4461" hidden="1" customHeight="1" spans="19:19">
      <c r="S4461" s="486"/>
    </row>
    <row r="4462" hidden="1" customHeight="1" spans="19:19">
      <c r="S4462" s="486"/>
    </row>
    <row r="4463" hidden="1" customHeight="1" spans="19:19">
      <c r="S4463" s="486"/>
    </row>
    <row r="4464" hidden="1" customHeight="1" spans="19:19">
      <c r="S4464" s="486"/>
    </row>
    <row r="4465" hidden="1" customHeight="1" spans="19:19">
      <c r="S4465" s="486"/>
    </row>
    <row r="4466" hidden="1" customHeight="1" spans="19:19">
      <c r="S4466" s="486"/>
    </row>
    <row r="4467" hidden="1" customHeight="1" spans="19:19">
      <c r="S4467" s="486"/>
    </row>
    <row r="4468" hidden="1" customHeight="1" spans="19:19">
      <c r="S4468" s="486"/>
    </row>
    <row r="4469" hidden="1" customHeight="1" spans="19:19">
      <c r="S4469" s="486"/>
    </row>
    <row r="4470" hidden="1" customHeight="1" spans="19:19">
      <c r="S4470" s="486"/>
    </row>
    <row r="4471" hidden="1" customHeight="1" spans="19:19">
      <c r="S4471" s="486"/>
    </row>
    <row r="4472" hidden="1" customHeight="1" spans="19:19">
      <c r="S4472" s="486"/>
    </row>
    <row r="4473" hidden="1" customHeight="1" spans="19:19">
      <c r="S4473" s="486"/>
    </row>
    <row r="4474" hidden="1" customHeight="1" spans="19:19">
      <c r="S4474" s="486"/>
    </row>
    <row r="4475" hidden="1" customHeight="1" spans="19:19">
      <c r="S4475" s="486"/>
    </row>
    <row r="4476" hidden="1" customHeight="1" spans="19:19">
      <c r="S4476" s="486"/>
    </row>
    <row r="4477" hidden="1" customHeight="1" spans="19:19">
      <c r="S4477" s="486"/>
    </row>
    <row r="4478" hidden="1" customHeight="1" spans="19:19">
      <c r="S4478" s="486"/>
    </row>
    <row r="4479" hidden="1" customHeight="1" spans="19:19">
      <c r="S4479" s="486"/>
    </row>
    <row r="4480" hidden="1" customHeight="1" spans="19:19">
      <c r="S4480" s="486"/>
    </row>
    <row r="4481" hidden="1" customHeight="1" spans="19:19">
      <c r="S4481" s="486"/>
    </row>
    <row r="4482" hidden="1" customHeight="1" spans="19:19">
      <c r="S4482" s="486"/>
    </row>
    <row r="4483" hidden="1" customHeight="1" spans="19:19">
      <c r="S4483" s="486"/>
    </row>
    <row r="4484" hidden="1" customHeight="1" spans="19:19">
      <c r="S4484" s="486"/>
    </row>
    <row r="4485" hidden="1" customHeight="1" spans="19:19">
      <c r="S4485" s="486"/>
    </row>
    <row r="4486" hidden="1" customHeight="1" spans="19:19">
      <c r="S4486" s="486"/>
    </row>
    <row r="4487" hidden="1" customHeight="1" spans="19:19">
      <c r="S4487" s="486"/>
    </row>
    <row r="4488" hidden="1" customHeight="1" spans="19:19">
      <c r="S4488" s="486"/>
    </row>
    <row r="4489" hidden="1" customHeight="1" spans="19:19">
      <c r="S4489" s="486"/>
    </row>
    <row r="4490" hidden="1" customHeight="1" spans="19:19">
      <c r="S4490" s="486"/>
    </row>
    <row r="4491" hidden="1" customHeight="1" spans="19:19">
      <c r="S4491" s="486"/>
    </row>
    <row r="4492" hidden="1" customHeight="1" spans="19:19">
      <c r="S4492" s="486"/>
    </row>
    <row r="4493" hidden="1" customHeight="1" spans="19:19">
      <c r="S4493" s="486"/>
    </row>
    <row r="4494" hidden="1" customHeight="1" spans="19:19">
      <c r="S4494" s="486"/>
    </row>
    <row r="4495" hidden="1" customHeight="1" spans="19:19">
      <c r="S4495" s="486"/>
    </row>
    <row r="4496" hidden="1" customHeight="1" spans="19:19">
      <c r="S4496" s="486"/>
    </row>
    <row r="4497" hidden="1" customHeight="1" spans="19:19">
      <c r="S4497" s="486"/>
    </row>
    <row r="4498" hidden="1" customHeight="1" spans="19:19">
      <c r="S4498" s="486"/>
    </row>
    <row r="4499" hidden="1" customHeight="1" spans="19:19">
      <c r="S4499" s="486"/>
    </row>
    <row r="4500" hidden="1" customHeight="1" spans="19:19">
      <c r="S4500" s="486"/>
    </row>
    <row r="4501" hidden="1" customHeight="1" spans="19:19">
      <c r="S4501" s="486"/>
    </row>
    <row r="4502" hidden="1" customHeight="1" spans="19:19">
      <c r="S4502" s="486"/>
    </row>
    <row r="4503" hidden="1" customHeight="1" spans="19:19">
      <c r="S4503" s="486"/>
    </row>
    <row r="4504" hidden="1" customHeight="1" spans="19:19">
      <c r="S4504" s="486"/>
    </row>
    <row r="4505" hidden="1" customHeight="1" spans="19:19">
      <c r="S4505" s="486"/>
    </row>
    <row r="4506" hidden="1" customHeight="1" spans="19:19">
      <c r="S4506" s="486"/>
    </row>
    <row r="4507" hidden="1" customHeight="1" spans="19:19">
      <c r="S4507" s="486"/>
    </row>
    <row r="4508" hidden="1" customHeight="1" spans="19:19">
      <c r="S4508" s="486"/>
    </row>
    <row r="4509" hidden="1" customHeight="1" spans="19:19">
      <c r="S4509" s="486"/>
    </row>
    <row r="4510" hidden="1" customHeight="1" spans="19:19">
      <c r="S4510" s="486"/>
    </row>
    <row r="4511" hidden="1" customHeight="1" spans="19:19">
      <c r="S4511" s="486"/>
    </row>
    <row r="4512" hidden="1" customHeight="1" spans="19:19">
      <c r="S4512" s="486"/>
    </row>
    <row r="4513" hidden="1" customHeight="1" spans="19:19">
      <c r="S4513" s="486"/>
    </row>
    <row r="4514" hidden="1" customHeight="1" spans="19:19">
      <c r="S4514" s="486"/>
    </row>
    <row r="4515" hidden="1" customHeight="1" spans="19:19">
      <c r="S4515" s="486"/>
    </row>
    <row r="4516" hidden="1" customHeight="1" spans="19:19">
      <c r="S4516" s="486"/>
    </row>
    <row r="4517" hidden="1" customHeight="1" spans="19:19">
      <c r="S4517" s="486"/>
    </row>
    <row r="4518" hidden="1" customHeight="1" spans="19:19">
      <c r="S4518" s="486"/>
    </row>
    <row r="4519" hidden="1" customHeight="1" spans="19:19">
      <c r="S4519" s="486"/>
    </row>
    <row r="4520" hidden="1" customHeight="1" spans="19:19">
      <c r="S4520" s="486"/>
    </row>
    <row r="4521" hidden="1" customHeight="1" spans="19:19">
      <c r="S4521" s="486"/>
    </row>
    <row r="4522" hidden="1" customHeight="1" spans="19:19">
      <c r="S4522" s="486"/>
    </row>
    <row r="4523" hidden="1" customHeight="1" spans="19:19">
      <c r="S4523" s="486"/>
    </row>
    <row r="4524" hidden="1" customHeight="1" spans="19:19">
      <c r="S4524" s="486"/>
    </row>
    <row r="4525" hidden="1" customHeight="1" spans="19:19">
      <c r="S4525" s="486"/>
    </row>
    <row r="4526" hidden="1" customHeight="1" spans="19:19">
      <c r="S4526" s="486"/>
    </row>
    <row r="4527" hidden="1" customHeight="1" spans="19:19">
      <c r="S4527" s="486"/>
    </row>
    <row r="4528" hidden="1" customHeight="1" spans="19:19">
      <c r="S4528" s="486"/>
    </row>
    <row r="4529" hidden="1" customHeight="1" spans="19:19">
      <c r="S4529" s="486"/>
    </row>
    <row r="4530" hidden="1" customHeight="1" spans="19:19">
      <c r="S4530" s="486"/>
    </row>
    <row r="4531" hidden="1" customHeight="1" spans="19:19">
      <c r="S4531" s="486"/>
    </row>
    <row r="4532" hidden="1" customHeight="1" spans="19:19">
      <c r="S4532" s="486"/>
    </row>
    <row r="4533" hidden="1" customHeight="1" spans="19:19">
      <c r="S4533" s="486"/>
    </row>
    <row r="4534" hidden="1" customHeight="1" spans="19:19">
      <c r="S4534" s="486"/>
    </row>
    <row r="4535" hidden="1" customHeight="1" spans="19:19">
      <c r="S4535" s="486"/>
    </row>
    <row r="4536" hidden="1" customHeight="1" spans="19:19">
      <c r="S4536" s="486"/>
    </row>
    <row r="4537" hidden="1" customHeight="1" spans="19:19">
      <c r="S4537" s="486"/>
    </row>
    <row r="4538" hidden="1" customHeight="1" spans="19:19">
      <c r="S4538" s="486"/>
    </row>
    <row r="4539" hidden="1" customHeight="1" spans="19:19">
      <c r="S4539" s="486"/>
    </row>
    <row r="4540" hidden="1" customHeight="1" spans="19:19">
      <c r="S4540" s="486"/>
    </row>
    <row r="4541" hidden="1" customHeight="1" spans="19:19">
      <c r="S4541" s="486"/>
    </row>
    <row r="4542" hidden="1" customHeight="1" spans="19:19">
      <c r="S4542" s="486"/>
    </row>
    <row r="4543" hidden="1" customHeight="1" spans="19:19">
      <c r="S4543" s="486"/>
    </row>
    <row r="4544" hidden="1" customHeight="1" spans="19:19">
      <c r="S4544" s="486"/>
    </row>
    <row r="4545" hidden="1" customHeight="1" spans="19:19">
      <c r="S4545" s="486"/>
    </row>
    <row r="4546" hidden="1" customHeight="1" spans="19:19">
      <c r="S4546" s="486"/>
    </row>
    <row r="4547" hidden="1" customHeight="1" spans="19:19">
      <c r="S4547" s="486"/>
    </row>
    <row r="4548" hidden="1" customHeight="1" spans="19:19">
      <c r="S4548" s="486"/>
    </row>
    <row r="4549" hidden="1" customHeight="1" spans="19:19">
      <c r="S4549" s="486"/>
    </row>
    <row r="4550" hidden="1" customHeight="1" spans="19:19">
      <c r="S4550" s="486"/>
    </row>
    <row r="4551" hidden="1" customHeight="1" spans="19:19">
      <c r="S4551" s="486"/>
    </row>
    <row r="4552" hidden="1" customHeight="1" spans="19:19">
      <c r="S4552" s="486"/>
    </row>
    <row r="4553" hidden="1" customHeight="1" spans="19:19">
      <c r="S4553" s="486"/>
    </row>
    <row r="4554" hidden="1" customHeight="1" spans="19:19">
      <c r="S4554" s="486"/>
    </row>
    <row r="4555" hidden="1" customHeight="1" spans="19:19">
      <c r="S4555" s="486"/>
    </row>
    <row r="4556" hidden="1" customHeight="1" spans="19:19">
      <c r="S4556" s="486"/>
    </row>
    <row r="4557" hidden="1" customHeight="1" spans="19:19">
      <c r="S4557" s="486"/>
    </row>
    <row r="4558" hidden="1" customHeight="1" spans="19:19">
      <c r="S4558" s="486"/>
    </row>
    <row r="4559" hidden="1" customHeight="1" spans="19:19">
      <c r="S4559" s="486"/>
    </row>
    <row r="4560" hidden="1" customHeight="1" spans="19:19">
      <c r="S4560" s="486"/>
    </row>
    <row r="4561" hidden="1" customHeight="1" spans="19:19">
      <c r="S4561" s="486"/>
    </row>
    <row r="4562" hidden="1" customHeight="1" spans="19:19">
      <c r="S4562" s="486"/>
    </row>
    <row r="4563" hidden="1" customHeight="1" spans="19:19">
      <c r="S4563" s="486"/>
    </row>
    <row r="4564" hidden="1" customHeight="1" spans="19:19">
      <c r="S4564" s="486"/>
    </row>
    <row r="4565" hidden="1" customHeight="1" spans="19:19">
      <c r="S4565" s="486"/>
    </row>
    <row r="4566" hidden="1" customHeight="1" spans="19:19">
      <c r="S4566" s="486"/>
    </row>
    <row r="4567" hidden="1" customHeight="1" spans="19:19">
      <c r="S4567" s="486"/>
    </row>
    <row r="4568" hidden="1" customHeight="1" spans="19:19">
      <c r="S4568" s="486"/>
    </row>
    <row r="4569" hidden="1" customHeight="1" spans="19:19">
      <c r="S4569" s="486"/>
    </row>
    <row r="4570" hidden="1" customHeight="1" spans="19:19">
      <c r="S4570" s="486"/>
    </row>
    <row r="4571" hidden="1" customHeight="1" spans="19:19">
      <c r="S4571" s="486"/>
    </row>
    <row r="4572" hidden="1" customHeight="1" spans="19:19">
      <c r="S4572" s="486"/>
    </row>
    <row r="4573" hidden="1" customHeight="1" spans="19:19">
      <c r="S4573" s="486"/>
    </row>
    <row r="4574" hidden="1" customHeight="1" spans="19:19">
      <c r="S4574" s="486"/>
    </row>
    <row r="4575" hidden="1" customHeight="1" spans="19:19">
      <c r="S4575" s="486"/>
    </row>
    <row r="4576" hidden="1" customHeight="1" spans="19:19">
      <c r="S4576" s="486"/>
    </row>
    <row r="4577" hidden="1" customHeight="1" spans="19:19">
      <c r="S4577" s="486"/>
    </row>
    <row r="4578" hidden="1" customHeight="1" spans="19:19">
      <c r="S4578" s="486"/>
    </row>
    <row r="4579" hidden="1" customHeight="1" spans="19:19">
      <c r="S4579" s="486"/>
    </row>
    <row r="4580" hidden="1" customHeight="1" spans="19:19">
      <c r="S4580" s="486"/>
    </row>
    <row r="4581" hidden="1" customHeight="1" spans="19:19">
      <c r="S4581" s="486"/>
    </row>
    <row r="4582" hidden="1" customHeight="1" spans="19:19">
      <c r="S4582" s="486"/>
    </row>
    <row r="4583" hidden="1" customHeight="1" spans="19:19">
      <c r="S4583" s="486"/>
    </row>
    <row r="4584" hidden="1" customHeight="1" spans="19:19">
      <c r="S4584" s="486"/>
    </row>
    <row r="4585" hidden="1" customHeight="1" spans="19:19">
      <c r="S4585" s="486"/>
    </row>
    <row r="4586" hidden="1" customHeight="1" spans="19:19">
      <c r="S4586" s="486"/>
    </row>
    <row r="4587" hidden="1" customHeight="1" spans="19:19">
      <c r="S4587" s="486"/>
    </row>
    <row r="4588" hidden="1" customHeight="1" spans="19:19">
      <c r="S4588" s="486"/>
    </row>
    <row r="4589" hidden="1" customHeight="1" spans="19:19">
      <c r="S4589" s="486"/>
    </row>
    <row r="4590" hidden="1" customHeight="1" spans="19:19">
      <c r="S4590" s="486"/>
    </row>
    <row r="4591" hidden="1" customHeight="1" spans="19:19">
      <c r="S4591" s="486"/>
    </row>
    <row r="4592" hidden="1" customHeight="1" spans="19:19">
      <c r="S4592" s="486"/>
    </row>
    <row r="4593" hidden="1" customHeight="1" spans="19:19">
      <c r="S4593" s="486"/>
    </row>
    <row r="4594" hidden="1" customHeight="1" spans="19:19">
      <c r="S4594" s="486"/>
    </row>
    <row r="4595" hidden="1" customHeight="1" spans="19:19">
      <c r="S4595" s="486"/>
    </row>
    <row r="4596" hidden="1" customHeight="1" spans="19:19">
      <c r="S4596" s="486"/>
    </row>
    <row r="4597" hidden="1" customHeight="1" spans="19:19">
      <c r="S4597" s="486"/>
    </row>
    <row r="4598" hidden="1" customHeight="1" spans="19:19">
      <c r="S4598" s="486"/>
    </row>
    <row r="4599" hidden="1" customHeight="1" spans="19:19">
      <c r="S4599" s="486"/>
    </row>
    <row r="4600" hidden="1" customHeight="1" spans="19:19">
      <c r="S4600" s="486"/>
    </row>
    <row r="4601" hidden="1" customHeight="1" spans="19:19">
      <c r="S4601" s="486"/>
    </row>
    <row r="4602" hidden="1" customHeight="1" spans="19:19">
      <c r="S4602" s="486"/>
    </row>
    <row r="4603" hidden="1" customHeight="1" spans="19:19">
      <c r="S4603" s="486"/>
    </row>
    <row r="4604" hidden="1" customHeight="1" spans="19:19">
      <c r="S4604" s="486"/>
    </row>
    <row r="4605" hidden="1" customHeight="1" spans="19:19">
      <c r="S4605" s="486"/>
    </row>
    <row r="4606" hidden="1" customHeight="1" spans="19:19">
      <c r="S4606" s="486"/>
    </row>
    <row r="4607" hidden="1" customHeight="1" spans="19:19">
      <c r="S4607" s="486"/>
    </row>
    <row r="4608" hidden="1" customHeight="1" spans="19:19">
      <c r="S4608" s="486"/>
    </row>
    <row r="4609" hidden="1" customHeight="1" spans="19:19">
      <c r="S4609" s="486"/>
    </row>
    <row r="4610" hidden="1" customHeight="1" spans="19:19">
      <c r="S4610" s="486"/>
    </row>
    <row r="4611" hidden="1" customHeight="1" spans="19:19">
      <c r="S4611" s="486"/>
    </row>
    <row r="4612" hidden="1" customHeight="1" spans="19:19">
      <c r="S4612" s="486"/>
    </row>
    <row r="4613" hidden="1" customHeight="1" spans="19:19">
      <c r="S4613" s="486"/>
    </row>
    <row r="4614" hidden="1" customHeight="1" spans="19:19">
      <c r="S4614" s="486"/>
    </row>
    <row r="4615" hidden="1" customHeight="1" spans="19:19">
      <c r="S4615" s="486"/>
    </row>
    <row r="4616" hidden="1" customHeight="1" spans="19:19">
      <c r="S4616" s="486"/>
    </row>
    <row r="4617" hidden="1" customHeight="1" spans="19:19">
      <c r="S4617" s="486"/>
    </row>
    <row r="4618" hidden="1" customHeight="1" spans="19:19">
      <c r="S4618" s="486"/>
    </row>
    <row r="4619" hidden="1" customHeight="1" spans="19:19">
      <c r="S4619" s="486"/>
    </row>
    <row r="4620" hidden="1" customHeight="1" spans="19:19">
      <c r="S4620" s="486"/>
    </row>
    <row r="4621" hidden="1" customHeight="1" spans="19:19">
      <c r="S4621" s="486"/>
    </row>
    <row r="4622" hidden="1" customHeight="1" spans="19:19">
      <c r="S4622" s="486"/>
    </row>
    <row r="4623" hidden="1" customHeight="1" spans="19:19">
      <c r="S4623" s="486"/>
    </row>
    <row r="4624" hidden="1" customHeight="1" spans="19:19">
      <c r="S4624" s="486"/>
    </row>
    <row r="4625" hidden="1" customHeight="1" spans="19:19">
      <c r="S4625" s="486"/>
    </row>
    <row r="4626" hidden="1" customHeight="1" spans="19:19">
      <c r="S4626" s="486"/>
    </row>
    <row r="4627" hidden="1" customHeight="1" spans="19:19">
      <c r="S4627" s="486"/>
    </row>
    <row r="4628" hidden="1" customHeight="1" spans="19:19">
      <c r="S4628" s="486"/>
    </row>
    <row r="4629" hidden="1" customHeight="1" spans="19:19">
      <c r="S4629" s="486"/>
    </row>
    <row r="4630" hidden="1" customHeight="1" spans="19:19">
      <c r="S4630" s="486"/>
    </row>
    <row r="4631" hidden="1" customHeight="1" spans="19:19">
      <c r="S4631" s="486"/>
    </row>
    <row r="4632" hidden="1" customHeight="1" spans="19:19">
      <c r="S4632" s="486"/>
    </row>
    <row r="4633" hidden="1" customHeight="1" spans="19:19">
      <c r="S4633" s="486"/>
    </row>
    <row r="4634" hidden="1" customHeight="1" spans="19:19">
      <c r="S4634" s="486"/>
    </row>
    <row r="4635" hidden="1" customHeight="1" spans="19:19">
      <c r="S4635" s="486"/>
    </row>
    <row r="4636" hidden="1" customHeight="1" spans="19:19">
      <c r="S4636" s="486"/>
    </row>
    <row r="4637" hidden="1" customHeight="1" spans="19:19">
      <c r="S4637" s="486"/>
    </row>
    <row r="4638" hidden="1" customHeight="1" spans="19:19">
      <c r="S4638" s="486"/>
    </row>
    <row r="4639" hidden="1" customHeight="1" spans="19:19">
      <c r="S4639" s="486"/>
    </row>
    <row r="4640" hidden="1" customHeight="1" spans="19:19">
      <c r="S4640" s="486"/>
    </row>
    <row r="4641" hidden="1" customHeight="1" spans="19:19">
      <c r="S4641" s="486"/>
    </row>
    <row r="4642" hidden="1" customHeight="1" spans="19:19">
      <c r="S4642" s="486"/>
    </row>
    <row r="4643" hidden="1" customHeight="1" spans="19:19">
      <c r="S4643" s="486"/>
    </row>
    <row r="4644" hidden="1" customHeight="1" spans="19:19">
      <c r="S4644" s="486"/>
    </row>
    <row r="4645" hidden="1" customHeight="1" spans="19:19">
      <c r="S4645" s="486"/>
    </row>
    <row r="4646" hidden="1" customHeight="1" spans="19:19">
      <c r="S4646" s="486"/>
    </row>
    <row r="4647" hidden="1" customHeight="1" spans="19:19">
      <c r="S4647" s="486"/>
    </row>
    <row r="4648" hidden="1" customHeight="1" spans="19:19">
      <c r="S4648" s="486"/>
    </row>
    <row r="4649" hidden="1" customHeight="1" spans="19:19">
      <c r="S4649" s="486"/>
    </row>
    <row r="4650" hidden="1" customHeight="1" spans="19:19">
      <c r="S4650" s="486"/>
    </row>
    <row r="4651" hidden="1" customHeight="1" spans="19:19">
      <c r="S4651" s="486"/>
    </row>
    <row r="4652" hidden="1" customHeight="1" spans="19:19">
      <c r="S4652" s="486"/>
    </row>
    <row r="4653" hidden="1" customHeight="1" spans="19:19">
      <c r="S4653" s="486"/>
    </row>
    <row r="4654" hidden="1" customHeight="1" spans="19:19">
      <c r="S4654" s="486"/>
    </row>
    <row r="4655" hidden="1" customHeight="1" spans="19:19">
      <c r="S4655" s="486"/>
    </row>
    <row r="4656" hidden="1" customHeight="1" spans="19:19">
      <c r="S4656" s="486"/>
    </row>
    <row r="4657" hidden="1" customHeight="1" spans="19:19">
      <c r="S4657" s="486"/>
    </row>
    <row r="4658" hidden="1" customHeight="1" spans="19:19">
      <c r="S4658" s="486"/>
    </row>
    <row r="4659" hidden="1" customHeight="1" spans="19:19">
      <c r="S4659" s="486"/>
    </row>
    <row r="4660" hidden="1" customHeight="1" spans="19:19">
      <c r="S4660" s="486"/>
    </row>
    <row r="4661" hidden="1" customHeight="1" spans="19:19">
      <c r="S4661" s="486"/>
    </row>
    <row r="4662" hidden="1" customHeight="1" spans="19:19">
      <c r="S4662" s="486"/>
    </row>
    <row r="4663" hidden="1" customHeight="1" spans="19:19">
      <c r="S4663" s="486"/>
    </row>
    <row r="4664" hidden="1" customHeight="1" spans="19:19">
      <c r="S4664" s="486"/>
    </row>
    <row r="4665" hidden="1" customHeight="1" spans="19:19">
      <c r="S4665" s="486"/>
    </row>
    <row r="4666" hidden="1" customHeight="1" spans="19:19">
      <c r="S4666" s="486"/>
    </row>
    <row r="4667" hidden="1" customHeight="1" spans="19:19">
      <c r="S4667" s="486"/>
    </row>
    <row r="4668" hidden="1" customHeight="1" spans="19:19">
      <c r="S4668" s="486"/>
    </row>
    <row r="4669" hidden="1" customHeight="1" spans="19:19">
      <c r="S4669" s="486"/>
    </row>
    <row r="4670" hidden="1" customHeight="1" spans="19:19">
      <c r="S4670" s="486"/>
    </row>
    <row r="4671" hidden="1" customHeight="1" spans="19:19">
      <c r="S4671" s="486"/>
    </row>
    <row r="4672" hidden="1" customHeight="1" spans="19:19">
      <c r="S4672" s="486"/>
    </row>
    <row r="4673" hidden="1" customHeight="1" spans="19:19">
      <c r="S4673" s="486"/>
    </row>
    <row r="4674" hidden="1" customHeight="1" spans="19:19">
      <c r="S4674" s="486"/>
    </row>
    <row r="4675" hidden="1" customHeight="1" spans="19:19">
      <c r="S4675" s="486"/>
    </row>
    <row r="4676" hidden="1" customHeight="1" spans="19:19">
      <c r="S4676" s="486"/>
    </row>
    <row r="4677" hidden="1" customHeight="1" spans="19:19">
      <c r="S4677" s="486"/>
    </row>
    <row r="4678" hidden="1" customHeight="1" spans="19:19">
      <c r="S4678" s="486"/>
    </row>
    <row r="4679" hidden="1" customHeight="1" spans="19:19">
      <c r="S4679" s="486"/>
    </row>
    <row r="4680" hidden="1" customHeight="1" spans="19:19">
      <c r="S4680" s="486"/>
    </row>
    <row r="4681" hidden="1" customHeight="1" spans="19:19">
      <c r="S4681" s="486"/>
    </row>
    <row r="4682" hidden="1" customHeight="1" spans="19:19">
      <c r="S4682" s="486"/>
    </row>
    <row r="4683" hidden="1" customHeight="1" spans="19:19">
      <c r="S4683" s="486"/>
    </row>
    <row r="4684" hidden="1" customHeight="1" spans="19:19">
      <c r="S4684" s="486"/>
    </row>
    <row r="4685" hidden="1" customHeight="1" spans="19:19">
      <c r="S4685" s="486"/>
    </row>
    <row r="4686" hidden="1" customHeight="1" spans="19:19">
      <c r="S4686" s="486"/>
    </row>
    <row r="4687" hidden="1" customHeight="1" spans="19:19">
      <c r="S4687" s="486"/>
    </row>
    <row r="4688" hidden="1" customHeight="1" spans="19:19">
      <c r="S4688" s="486"/>
    </row>
    <row r="4689" hidden="1" customHeight="1" spans="19:19">
      <c r="S4689" s="486"/>
    </row>
    <row r="4690" hidden="1" customHeight="1" spans="19:19">
      <c r="S4690" s="486"/>
    </row>
    <row r="4691" hidden="1" customHeight="1" spans="19:19">
      <c r="S4691" s="486"/>
    </row>
    <row r="4692" hidden="1" customHeight="1" spans="19:19">
      <c r="S4692" s="486"/>
    </row>
    <row r="4693" hidden="1" customHeight="1" spans="19:19">
      <c r="S4693" s="486"/>
    </row>
    <row r="4694" hidden="1" customHeight="1" spans="19:19">
      <c r="S4694" s="486"/>
    </row>
    <row r="4695" hidden="1" customHeight="1" spans="19:19">
      <c r="S4695" s="486"/>
    </row>
    <row r="4696" hidden="1" customHeight="1" spans="19:19">
      <c r="S4696" s="486"/>
    </row>
    <row r="4697" hidden="1" customHeight="1" spans="19:19">
      <c r="S4697" s="486"/>
    </row>
    <row r="4698" hidden="1" customHeight="1" spans="19:19">
      <c r="S4698" s="486"/>
    </row>
    <row r="4699" hidden="1" customHeight="1" spans="19:19">
      <c r="S4699" s="486"/>
    </row>
    <row r="4700" hidden="1" customHeight="1" spans="19:19">
      <c r="S4700" s="486"/>
    </row>
    <row r="4701" hidden="1" customHeight="1" spans="19:19">
      <c r="S4701" s="486"/>
    </row>
    <row r="4702" hidden="1" customHeight="1" spans="19:19">
      <c r="S4702" s="486"/>
    </row>
    <row r="4703" hidden="1" customHeight="1" spans="19:19">
      <c r="S4703" s="486"/>
    </row>
    <row r="4704" hidden="1" customHeight="1" spans="19:19">
      <c r="S4704" s="486"/>
    </row>
    <row r="4705" hidden="1" customHeight="1" spans="19:19">
      <c r="S4705" s="486"/>
    </row>
    <row r="4706" hidden="1" customHeight="1" spans="19:19">
      <c r="S4706" s="486"/>
    </row>
    <row r="4707" hidden="1" customHeight="1" spans="19:19">
      <c r="S4707" s="486"/>
    </row>
    <row r="4708" hidden="1" customHeight="1" spans="19:19">
      <c r="S4708" s="486"/>
    </row>
    <row r="4709" hidden="1" customHeight="1" spans="19:19">
      <c r="S4709" s="486"/>
    </row>
    <row r="4710" hidden="1" customHeight="1" spans="19:19">
      <c r="S4710" s="486"/>
    </row>
    <row r="4711" hidden="1" customHeight="1" spans="19:19">
      <c r="S4711" s="486"/>
    </row>
    <row r="4712" hidden="1" customHeight="1" spans="19:19">
      <c r="S4712" s="486"/>
    </row>
    <row r="4713" hidden="1" customHeight="1" spans="19:19">
      <c r="S4713" s="486"/>
    </row>
    <row r="4714" hidden="1" customHeight="1" spans="19:19">
      <c r="S4714" s="486"/>
    </row>
    <row r="4715" hidden="1" customHeight="1" spans="19:19">
      <c r="S4715" s="486"/>
    </row>
    <row r="4716" hidden="1" customHeight="1" spans="19:19">
      <c r="S4716" s="486"/>
    </row>
    <row r="4717" hidden="1" customHeight="1" spans="19:19">
      <c r="S4717" s="486"/>
    </row>
    <row r="4718" hidden="1" customHeight="1" spans="19:19">
      <c r="S4718" s="486"/>
    </row>
    <row r="4719" hidden="1" customHeight="1" spans="19:19">
      <c r="S4719" s="486"/>
    </row>
    <row r="4720" hidden="1" customHeight="1" spans="19:19">
      <c r="S4720" s="486"/>
    </row>
    <row r="4721" hidden="1" customHeight="1" spans="19:19">
      <c r="S4721" s="486"/>
    </row>
    <row r="4722" hidden="1" customHeight="1" spans="19:19">
      <c r="S4722" s="486"/>
    </row>
    <row r="4723" hidden="1" customHeight="1" spans="19:19">
      <c r="S4723" s="486"/>
    </row>
    <row r="4724" hidden="1" customHeight="1" spans="19:19">
      <c r="S4724" s="486"/>
    </row>
    <row r="4725" hidden="1" customHeight="1" spans="19:19">
      <c r="S4725" s="486"/>
    </row>
    <row r="4726" hidden="1" customHeight="1" spans="19:19">
      <c r="S4726" s="486"/>
    </row>
    <row r="4727" hidden="1" customHeight="1" spans="19:19">
      <c r="S4727" s="486"/>
    </row>
    <row r="4728" hidden="1" customHeight="1" spans="19:19">
      <c r="S4728" s="486"/>
    </row>
    <row r="4729" hidden="1" customHeight="1" spans="19:19">
      <c r="S4729" s="486"/>
    </row>
    <row r="4730" hidden="1" customHeight="1" spans="19:19">
      <c r="S4730" s="486"/>
    </row>
    <row r="4731" hidden="1" customHeight="1" spans="19:19">
      <c r="S4731" s="486"/>
    </row>
    <row r="4732" hidden="1" customHeight="1" spans="19:19">
      <c r="S4732" s="486"/>
    </row>
    <row r="4733" hidden="1" customHeight="1" spans="19:19">
      <c r="S4733" s="486"/>
    </row>
    <row r="4734" hidden="1" customHeight="1" spans="19:19">
      <c r="S4734" s="486"/>
    </row>
    <row r="4735" hidden="1" customHeight="1" spans="19:19">
      <c r="S4735" s="486"/>
    </row>
    <row r="4736" hidden="1" customHeight="1" spans="19:19">
      <c r="S4736" s="486"/>
    </row>
    <row r="4737" hidden="1" customHeight="1" spans="19:19">
      <c r="S4737" s="486"/>
    </row>
    <row r="4738" hidden="1" customHeight="1" spans="19:19">
      <c r="S4738" s="486"/>
    </row>
    <row r="4739" hidden="1" customHeight="1" spans="19:19">
      <c r="S4739" s="486"/>
    </row>
    <row r="4740" hidden="1" customHeight="1" spans="19:19">
      <c r="S4740" s="486"/>
    </row>
    <row r="4741" hidden="1" customHeight="1" spans="19:19">
      <c r="S4741" s="486"/>
    </row>
    <row r="4742" hidden="1" customHeight="1" spans="19:19">
      <c r="S4742" s="486"/>
    </row>
    <row r="4743" hidden="1" customHeight="1" spans="19:19">
      <c r="S4743" s="486"/>
    </row>
    <row r="4744" hidden="1" customHeight="1" spans="19:19">
      <c r="S4744" s="486"/>
    </row>
    <row r="4745" hidden="1" customHeight="1" spans="19:19">
      <c r="S4745" s="486"/>
    </row>
    <row r="4746" hidden="1" customHeight="1" spans="19:19">
      <c r="S4746" s="486"/>
    </row>
    <row r="4747" hidden="1" customHeight="1" spans="19:19">
      <c r="S4747" s="486"/>
    </row>
    <row r="4748" hidden="1" customHeight="1" spans="19:19">
      <c r="S4748" s="486"/>
    </row>
    <row r="4749" hidden="1" customHeight="1" spans="19:19">
      <c r="S4749" s="486"/>
    </row>
    <row r="4750" hidden="1" customHeight="1" spans="19:19">
      <c r="S4750" s="486"/>
    </row>
    <row r="4751" hidden="1" customHeight="1" spans="19:19">
      <c r="S4751" s="486"/>
    </row>
    <row r="4752" hidden="1" customHeight="1" spans="19:19">
      <c r="S4752" s="486"/>
    </row>
    <row r="4753" hidden="1" customHeight="1" spans="19:19">
      <c r="S4753" s="486"/>
    </row>
    <row r="4754" hidden="1" customHeight="1" spans="19:19">
      <c r="S4754" s="486"/>
    </row>
    <row r="4755" hidden="1" customHeight="1" spans="19:19">
      <c r="S4755" s="486"/>
    </row>
    <row r="4756" hidden="1" customHeight="1" spans="19:19">
      <c r="S4756" s="486"/>
    </row>
    <row r="4757" hidden="1" customHeight="1" spans="19:19">
      <c r="S4757" s="486"/>
    </row>
    <row r="4758" hidden="1" customHeight="1" spans="19:19">
      <c r="S4758" s="486"/>
    </row>
    <row r="4759" hidden="1" customHeight="1" spans="19:19">
      <c r="S4759" s="486"/>
    </row>
    <row r="4760" hidden="1" customHeight="1" spans="19:19">
      <c r="S4760" s="486"/>
    </row>
    <row r="4761" hidden="1" customHeight="1" spans="19:19">
      <c r="S4761" s="486"/>
    </row>
    <row r="4762" hidden="1" customHeight="1" spans="19:19">
      <c r="S4762" s="486"/>
    </row>
    <row r="4763" hidden="1" customHeight="1" spans="19:19">
      <c r="S4763" s="486"/>
    </row>
    <row r="4764" hidden="1" customHeight="1" spans="19:19">
      <c r="S4764" s="486"/>
    </row>
    <row r="4765" hidden="1" customHeight="1" spans="19:19">
      <c r="S4765" s="486"/>
    </row>
    <row r="4766" hidden="1" customHeight="1" spans="19:19">
      <c r="S4766" s="486"/>
    </row>
    <row r="4767" hidden="1" customHeight="1" spans="19:19">
      <c r="S4767" s="486"/>
    </row>
    <row r="4768" hidden="1" customHeight="1" spans="19:19">
      <c r="S4768" s="486"/>
    </row>
    <row r="4769" hidden="1" customHeight="1" spans="19:19">
      <c r="S4769" s="486"/>
    </row>
    <row r="4770" hidden="1" customHeight="1" spans="19:19">
      <c r="S4770" s="486"/>
    </row>
    <row r="4771" hidden="1" customHeight="1" spans="19:19">
      <c r="S4771" s="486"/>
    </row>
    <row r="4772" hidden="1" customHeight="1" spans="19:19">
      <c r="S4772" s="486"/>
    </row>
    <row r="4773" hidden="1" customHeight="1" spans="19:19">
      <c r="S4773" s="486"/>
    </row>
    <row r="4774" hidden="1" customHeight="1" spans="19:19">
      <c r="S4774" s="486"/>
    </row>
    <row r="4775" hidden="1" customHeight="1" spans="19:19">
      <c r="S4775" s="486"/>
    </row>
    <row r="4776" hidden="1" customHeight="1" spans="19:19">
      <c r="S4776" s="486"/>
    </row>
    <row r="4777" hidden="1" customHeight="1" spans="19:19">
      <c r="S4777" s="486"/>
    </row>
    <row r="4778" hidden="1" customHeight="1" spans="19:19">
      <c r="S4778" s="486"/>
    </row>
    <row r="4779" hidden="1" customHeight="1" spans="19:19">
      <c r="S4779" s="486"/>
    </row>
    <row r="4780" hidden="1" customHeight="1" spans="19:19">
      <c r="S4780" s="486"/>
    </row>
    <row r="4781" hidden="1" customHeight="1" spans="19:19">
      <c r="S4781" s="486"/>
    </row>
    <row r="4782" hidden="1" customHeight="1" spans="19:19">
      <c r="S4782" s="486"/>
    </row>
    <row r="4783" hidden="1" customHeight="1" spans="19:19">
      <c r="S4783" s="486"/>
    </row>
    <row r="4784" hidden="1" customHeight="1" spans="19:19">
      <c r="S4784" s="486"/>
    </row>
    <row r="4785" hidden="1" customHeight="1" spans="19:19">
      <c r="S4785" s="486"/>
    </row>
    <row r="4786" hidden="1" customHeight="1" spans="19:19">
      <c r="S4786" s="486"/>
    </row>
    <row r="4787" hidden="1" customHeight="1" spans="19:19">
      <c r="S4787" s="486"/>
    </row>
    <row r="4788" hidden="1" customHeight="1" spans="19:19">
      <c r="S4788" s="486"/>
    </row>
    <row r="4789" hidden="1" customHeight="1" spans="19:19">
      <c r="S4789" s="486"/>
    </row>
    <row r="4790" hidden="1" customHeight="1" spans="19:19">
      <c r="S4790" s="486"/>
    </row>
    <row r="4791" hidden="1" customHeight="1" spans="19:19">
      <c r="S4791" s="486"/>
    </row>
    <row r="4792" hidden="1" customHeight="1" spans="19:19">
      <c r="S4792" s="486"/>
    </row>
    <row r="4793" hidden="1" customHeight="1" spans="19:19">
      <c r="S4793" s="486"/>
    </row>
    <row r="4794" hidden="1" customHeight="1" spans="19:19">
      <c r="S4794" s="486"/>
    </row>
    <row r="4795" hidden="1" customHeight="1" spans="19:19">
      <c r="S4795" s="486"/>
    </row>
    <row r="4796" hidden="1" customHeight="1" spans="19:19">
      <c r="S4796" s="486"/>
    </row>
    <row r="4797" hidden="1" customHeight="1" spans="19:19">
      <c r="S4797" s="486"/>
    </row>
    <row r="4798" hidden="1" customHeight="1" spans="19:19">
      <c r="S4798" s="486"/>
    </row>
    <row r="4799" hidden="1" customHeight="1" spans="19:19">
      <c r="S4799" s="486"/>
    </row>
    <row r="4800" hidden="1" customHeight="1" spans="19:19">
      <c r="S4800" s="486"/>
    </row>
    <row r="4801" hidden="1" customHeight="1" spans="19:19">
      <c r="S4801" s="486"/>
    </row>
    <row r="4802" hidden="1" customHeight="1" spans="19:19">
      <c r="S4802" s="486"/>
    </row>
    <row r="4803" hidden="1" customHeight="1" spans="19:19">
      <c r="S4803" s="486"/>
    </row>
    <row r="4804" hidden="1" customHeight="1" spans="19:19">
      <c r="S4804" s="486"/>
    </row>
    <row r="4805" hidden="1" customHeight="1" spans="19:19">
      <c r="S4805" s="486"/>
    </row>
    <row r="4806" hidden="1" customHeight="1" spans="19:19">
      <c r="S4806" s="486"/>
    </row>
    <row r="4807" hidden="1" customHeight="1" spans="19:19">
      <c r="S4807" s="486"/>
    </row>
    <row r="4808" hidden="1" customHeight="1" spans="19:19">
      <c r="S4808" s="486"/>
    </row>
    <row r="4809" hidden="1" customHeight="1" spans="19:19">
      <c r="S4809" s="486"/>
    </row>
    <row r="4810" hidden="1" customHeight="1" spans="19:19">
      <c r="S4810" s="486"/>
    </row>
    <row r="4811" hidden="1" customHeight="1" spans="19:19">
      <c r="S4811" s="486"/>
    </row>
    <row r="4812" hidden="1" customHeight="1" spans="19:19">
      <c r="S4812" s="486"/>
    </row>
    <row r="4813" hidden="1" customHeight="1" spans="19:19">
      <c r="S4813" s="486"/>
    </row>
    <row r="4814" hidden="1" customHeight="1" spans="19:19">
      <c r="S4814" s="486"/>
    </row>
    <row r="4815" hidden="1" customHeight="1" spans="19:19">
      <c r="S4815" s="486"/>
    </row>
    <row r="4816" hidden="1" customHeight="1" spans="19:19">
      <c r="S4816" s="486"/>
    </row>
    <row r="4817" hidden="1" customHeight="1" spans="19:19">
      <c r="S4817" s="486"/>
    </row>
    <row r="4818" hidden="1" customHeight="1" spans="19:19">
      <c r="S4818" s="486"/>
    </row>
    <row r="4819" hidden="1" customHeight="1" spans="19:19">
      <c r="S4819" s="486"/>
    </row>
    <row r="4820" hidden="1" customHeight="1" spans="19:19">
      <c r="S4820" s="486"/>
    </row>
    <row r="4821" hidden="1" customHeight="1" spans="19:19">
      <c r="S4821" s="486"/>
    </row>
    <row r="4822" hidden="1" customHeight="1" spans="19:19">
      <c r="S4822" s="486"/>
    </row>
    <row r="4823" hidden="1" customHeight="1" spans="19:19">
      <c r="S4823" s="486"/>
    </row>
    <row r="4824" hidden="1" customHeight="1" spans="19:19">
      <c r="S4824" s="486"/>
    </row>
    <row r="4825" hidden="1" customHeight="1" spans="19:19">
      <c r="S4825" s="486"/>
    </row>
    <row r="4826" hidden="1" customHeight="1" spans="19:19">
      <c r="S4826" s="486"/>
    </row>
    <row r="4827" hidden="1" customHeight="1" spans="19:19">
      <c r="S4827" s="486"/>
    </row>
    <row r="4828" hidden="1" customHeight="1" spans="19:19">
      <c r="S4828" s="486"/>
    </row>
    <row r="4829" hidden="1" customHeight="1" spans="19:19">
      <c r="S4829" s="486"/>
    </row>
    <row r="4830" hidden="1" customHeight="1" spans="19:19">
      <c r="S4830" s="486"/>
    </row>
    <row r="4831" hidden="1" customHeight="1" spans="19:19">
      <c r="S4831" s="486"/>
    </row>
    <row r="4832" hidden="1" customHeight="1" spans="19:19">
      <c r="S4832" s="486"/>
    </row>
    <row r="4833" hidden="1" customHeight="1" spans="19:19">
      <c r="S4833" s="486"/>
    </row>
    <row r="4834" hidden="1" customHeight="1" spans="19:19">
      <c r="S4834" s="486"/>
    </row>
    <row r="4835" hidden="1" customHeight="1" spans="19:19">
      <c r="S4835" s="486"/>
    </row>
    <row r="4836" hidden="1" customHeight="1" spans="19:19">
      <c r="S4836" s="486"/>
    </row>
    <row r="4837" hidden="1" customHeight="1" spans="19:19">
      <c r="S4837" s="486"/>
    </row>
    <row r="4838" hidden="1" customHeight="1" spans="19:19">
      <c r="S4838" s="486"/>
    </row>
    <row r="4839" hidden="1" customHeight="1" spans="19:19">
      <c r="S4839" s="486"/>
    </row>
    <row r="4840" hidden="1" customHeight="1" spans="19:19">
      <c r="S4840" s="486"/>
    </row>
    <row r="4841" hidden="1" customHeight="1" spans="19:19">
      <c r="S4841" s="486"/>
    </row>
    <row r="4842" hidden="1" customHeight="1" spans="19:19">
      <c r="S4842" s="486"/>
    </row>
    <row r="4843" hidden="1" customHeight="1" spans="19:19">
      <c r="S4843" s="486"/>
    </row>
    <row r="4844" hidden="1" customHeight="1" spans="19:19">
      <c r="S4844" s="486"/>
    </row>
    <row r="4845" hidden="1" customHeight="1" spans="19:19">
      <c r="S4845" s="486"/>
    </row>
    <row r="4846" hidden="1" customHeight="1" spans="19:19">
      <c r="S4846" s="486"/>
    </row>
    <row r="4847" hidden="1" customHeight="1" spans="19:19">
      <c r="S4847" s="486"/>
    </row>
    <row r="4848" hidden="1" customHeight="1" spans="19:19">
      <c r="S4848" s="486"/>
    </row>
    <row r="4849" hidden="1" customHeight="1" spans="19:19">
      <c r="S4849" s="486"/>
    </row>
    <row r="4850" hidden="1" customHeight="1" spans="19:19">
      <c r="S4850" s="486"/>
    </row>
    <row r="4851" hidden="1" customHeight="1" spans="19:19">
      <c r="S4851" s="486"/>
    </row>
    <row r="4852" hidden="1" customHeight="1" spans="19:19">
      <c r="S4852" s="486"/>
    </row>
    <row r="4853" hidden="1" customHeight="1" spans="19:19">
      <c r="S4853" s="486"/>
    </row>
    <row r="4854" hidden="1" customHeight="1" spans="19:19">
      <c r="S4854" s="486"/>
    </row>
    <row r="4855" hidden="1" customHeight="1" spans="19:19">
      <c r="S4855" s="486"/>
    </row>
    <row r="4856" hidden="1" customHeight="1" spans="19:19">
      <c r="S4856" s="486"/>
    </row>
    <row r="4857" hidden="1" customHeight="1" spans="19:19">
      <c r="S4857" s="486"/>
    </row>
    <row r="4858" hidden="1" customHeight="1" spans="19:19">
      <c r="S4858" s="486"/>
    </row>
    <row r="4859" hidden="1" customHeight="1" spans="19:19">
      <c r="S4859" s="486"/>
    </row>
    <row r="4860" hidden="1" customHeight="1" spans="19:19">
      <c r="S4860" s="486"/>
    </row>
    <row r="4861" hidden="1" customHeight="1" spans="19:19">
      <c r="S4861" s="486"/>
    </row>
    <row r="4862" hidden="1" customHeight="1" spans="19:19">
      <c r="S4862" s="486"/>
    </row>
    <row r="4863" hidden="1" customHeight="1" spans="19:19">
      <c r="S4863" s="486"/>
    </row>
    <row r="4864" hidden="1" customHeight="1" spans="19:19">
      <c r="S4864" s="486"/>
    </row>
    <row r="4865" hidden="1" customHeight="1" spans="19:19">
      <c r="S4865" s="486"/>
    </row>
    <row r="4866" hidden="1" customHeight="1" spans="19:19">
      <c r="S4866" s="486"/>
    </row>
    <row r="4867" hidden="1" customHeight="1" spans="19:19">
      <c r="S4867" s="486"/>
    </row>
    <row r="4868" hidden="1" customHeight="1" spans="19:19">
      <c r="S4868" s="486"/>
    </row>
    <row r="4869" hidden="1" customHeight="1" spans="19:19">
      <c r="S4869" s="486"/>
    </row>
    <row r="4870" hidden="1" customHeight="1" spans="19:19">
      <c r="S4870" s="486"/>
    </row>
    <row r="4871" hidden="1" customHeight="1" spans="19:19">
      <c r="S4871" s="486"/>
    </row>
    <row r="4872" hidden="1" customHeight="1" spans="19:19">
      <c r="S4872" s="486"/>
    </row>
    <row r="4873" hidden="1" customHeight="1" spans="19:19">
      <c r="S4873" s="486"/>
    </row>
    <row r="4874" hidden="1" customHeight="1" spans="19:19">
      <c r="S4874" s="486"/>
    </row>
    <row r="4875" hidden="1" customHeight="1" spans="19:19">
      <c r="S4875" s="486"/>
    </row>
    <row r="4876" hidden="1" customHeight="1" spans="19:19">
      <c r="S4876" s="486"/>
    </row>
    <row r="4877" hidden="1" customHeight="1" spans="19:19">
      <c r="S4877" s="486"/>
    </row>
    <row r="4878" hidden="1" customHeight="1" spans="19:19">
      <c r="S4878" s="486"/>
    </row>
    <row r="4879" hidden="1" customHeight="1" spans="19:19">
      <c r="S4879" s="486"/>
    </row>
    <row r="4880" hidden="1" customHeight="1" spans="19:19">
      <c r="S4880" s="486"/>
    </row>
    <row r="4881" hidden="1" customHeight="1" spans="19:19">
      <c r="S4881" s="486"/>
    </row>
    <row r="4882" hidden="1" customHeight="1" spans="19:19">
      <c r="S4882" s="486"/>
    </row>
    <row r="4883" hidden="1" customHeight="1" spans="19:19">
      <c r="S4883" s="486"/>
    </row>
    <row r="4884" hidden="1" customHeight="1" spans="19:19">
      <c r="S4884" s="486"/>
    </row>
    <row r="4885" hidden="1" customHeight="1" spans="19:19">
      <c r="S4885" s="486"/>
    </row>
    <row r="4886" hidden="1" customHeight="1" spans="19:19">
      <c r="S4886" s="486"/>
    </row>
    <row r="4887" hidden="1" customHeight="1" spans="19:19">
      <c r="S4887" s="486"/>
    </row>
    <row r="4888" hidden="1" customHeight="1" spans="19:19">
      <c r="S4888" s="486"/>
    </row>
    <row r="4889" hidden="1" customHeight="1" spans="19:19">
      <c r="S4889" s="486"/>
    </row>
    <row r="4890" hidden="1" customHeight="1" spans="19:19">
      <c r="S4890" s="486"/>
    </row>
    <row r="4891" hidden="1" customHeight="1" spans="19:19">
      <c r="S4891" s="486"/>
    </row>
    <row r="4892" hidden="1" customHeight="1" spans="19:19">
      <c r="S4892" s="486"/>
    </row>
    <row r="4893" hidden="1" customHeight="1" spans="19:19">
      <c r="S4893" s="486"/>
    </row>
    <row r="4894" hidden="1" customHeight="1" spans="19:19">
      <c r="S4894" s="486"/>
    </row>
    <row r="4895" hidden="1" customHeight="1" spans="19:19">
      <c r="S4895" s="486"/>
    </row>
    <row r="4896" hidden="1" customHeight="1" spans="19:19">
      <c r="S4896" s="486"/>
    </row>
    <row r="4897" hidden="1" customHeight="1" spans="19:19">
      <c r="S4897" s="486"/>
    </row>
    <row r="4898" hidden="1" customHeight="1" spans="19:19">
      <c r="S4898" s="486"/>
    </row>
    <row r="4899" hidden="1" customHeight="1" spans="19:19">
      <c r="S4899" s="486"/>
    </row>
    <row r="4900" hidden="1" customHeight="1" spans="19:19">
      <c r="S4900" s="486"/>
    </row>
    <row r="4901" hidden="1" customHeight="1" spans="19:19">
      <c r="S4901" s="486"/>
    </row>
    <row r="4902" hidden="1" customHeight="1" spans="19:19">
      <c r="S4902" s="486"/>
    </row>
    <row r="4903" hidden="1" customHeight="1" spans="19:19">
      <c r="S4903" s="486"/>
    </row>
    <row r="4904" hidden="1" customHeight="1" spans="19:19">
      <c r="S4904" s="486"/>
    </row>
    <row r="4905" hidden="1" customHeight="1" spans="19:19">
      <c r="S4905" s="486"/>
    </row>
    <row r="4906" hidden="1" customHeight="1" spans="19:19">
      <c r="S4906" s="486"/>
    </row>
    <row r="4907" hidden="1" customHeight="1" spans="19:19">
      <c r="S4907" s="486"/>
    </row>
    <row r="4908" hidden="1" customHeight="1" spans="19:19">
      <c r="S4908" s="486"/>
    </row>
    <row r="4909" hidden="1" customHeight="1" spans="19:19">
      <c r="S4909" s="486"/>
    </row>
    <row r="4910" hidden="1" customHeight="1" spans="19:19">
      <c r="S4910" s="486"/>
    </row>
    <row r="4911" hidden="1" customHeight="1" spans="19:19">
      <c r="S4911" s="486"/>
    </row>
    <row r="4912" hidden="1" customHeight="1" spans="19:19">
      <c r="S4912" s="486"/>
    </row>
    <row r="4913" hidden="1" customHeight="1" spans="19:19">
      <c r="S4913" s="486"/>
    </row>
    <row r="4914" hidden="1" customHeight="1" spans="19:19">
      <c r="S4914" s="486"/>
    </row>
    <row r="4915" hidden="1" customHeight="1" spans="19:19">
      <c r="S4915" s="486"/>
    </row>
    <row r="4916" hidden="1" customHeight="1" spans="19:19">
      <c r="S4916" s="486"/>
    </row>
    <row r="4917" hidden="1" customHeight="1" spans="19:19">
      <c r="S4917" s="486"/>
    </row>
    <row r="4918" hidden="1" customHeight="1" spans="19:19">
      <c r="S4918" s="486"/>
    </row>
    <row r="4919" hidden="1" customHeight="1" spans="19:19">
      <c r="S4919" s="486"/>
    </row>
    <row r="4920" hidden="1" customHeight="1" spans="19:19">
      <c r="S4920" s="486"/>
    </row>
    <row r="4921" hidden="1" customHeight="1" spans="19:19">
      <c r="S4921" s="486"/>
    </row>
    <row r="4922" hidden="1" customHeight="1" spans="19:19">
      <c r="S4922" s="486"/>
    </row>
    <row r="4923" hidden="1" customHeight="1" spans="19:19">
      <c r="S4923" s="486"/>
    </row>
    <row r="4924" hidden="1" customHeight="1" spans="19:19">
      <c r="S4924" s="486"/>
    </row>
    <row r="4925" hidden="1" customHeight="1" spans="19:19">
      <c r="S4925" s="486"/>
    </row>
    <row r="4926" hidden="1" customHeight="1" spans="19:19">
      <c r="S4926" s="486"/>
    </row>
    <row r="4927" hidden="1" customHeight="1" spans="19:19">
      <c r="S4927" s="486"/>
    </row>
    <row r="4928" hidden="1" customHeight="1" spans="19:19">
      <c r="S4928" s="486"/>
    </row>
    <row r="4929" hidden="1" customHeight="1" spans="19:19">
      <c r="S4929" s="486"/>
    </row>
    <row r="4930" hidden="1" customHeight="1" spans="19:19">
      <c r="S4930" s="486"/>
    </row>
    <row r="4931" hidden="1" customHeight="1" spans="19:19">
      <c r="S4931" s="486"/>
    </row>
    <row r="4932" hidden="1" customHeight="1" spans="19:19">
      <c r="S4932" s="486"/>
    </row>
    <row r="4933" hidden="1" customHeight="1" spans="19:19">
      <c r="S4933" s="486"/>
    </row>
    <row r="4934" hidden="1" customHeight="1" spans="19:19">
      <c r="S4934" s="486"/>
    </row>
    <row r="4935" hidden="1" customHeight="1" spans="19:19">
      <c r="S4935" s="486"/>
    </row>
    <row r="4936" hidden="1" customHeight="1" spans="19:19">
      <c r="S4936" s="486"/>
    </row>
    <row r="4937" hidden="1" customHeight="1" spans="19:19">
      <c r="S4937" s="486"/>
    </row>
    <row r="4938" hidden="1" customHeight="1" spans="19:19">
      <c r="S4938" s="486"/>
    </row>
    <row r="4939" hidden="1" customHeight="1" spans="19:19">
      <c r="S4939" s="486"/>
    </row>
    <row r="4940" hidden="1" customHeight="1" spans="19:19">
      <c r="S4940" s="486"/>
    </row>
    <row r="4941" hidden="1" customHeight="1" spans="19:19">
      <c r="S4941" s="486"/>
    </row>
    <row r="4942" hidden="1" customHeight="1" spans="19:19">
      <c r="S4942" s="486"/>
    </row>
    <row r="4943" hidden="1" customHeight="1" spans="19:19">
      <c r="S4943" s="486"/>
    </row>
    <row r="4944" hidden="1" customHeight="1" spans="19:19">
      <c r="S4944" s="486"/>
    </row>
    <row r="4945" hidden="1" customHeight="1" spans="19:19">
      <c r="S4945" s="486"/>
    </row>
    <row r="4946" hidden="1" customHeight="1" spans="19:19">
      <c r="S4946" s="486"/>
    </row>
    <row r="4947" hidden="1" customHeight="1" spans="19:19">
      <c r="S4947" s="486"/>
    </row>
    <row r="4948" hidden="1" customHeight="1" spans="19:19">
      <c r="S4948" s="486"/>
    </row>
    <row r="4949" hidden="1" customHeight="1" spans="19:19">
      <c r="S4949" s="486"/>
    </row>
    <row r="4950" hidden="1" customHeight="1" spans="19:19">
      <c r="S4950" s="486"/>
    </row>
    <row r="4951" hidden="1" customHeight="1" spans="19:19">
      <c r="S4951" s="486"/>
    </row>
    <row r="4952" hidden="1" customHeight="1" spans="19:19">
      <c r="S4952" s="486"/>
    </row>
    <row r="4953" hidden="1" customHeight="1" spans="19:19">
      <c r="S4953" s="486"/>
    </row>
    <row r="4954" hidden="1" customHeight="1" spans="19:19">
      <c r="S4954" s="486"/>
    </row>
    <row r="4955" hidden="1" customHeight="1" spans="19:19">
      <c r="S4955" s="486"/>
    </row>
    <row r="4956" hidden="1" customHeight="1" spans="19:19">
      <c r="S4956" s="486"/>
    </row>
    <row r="4957" hidden="1" customHeight="1" spans="19:19">
      <c r="S4957" s="486"/>
    </row>
    <row r="4958" hidden="1" customHeight="1" spans="19:19">
      <c r="S4958" s="486"/>
    </row>
    <row r="4959" hidden="1" customHeight="1" spans="19:19">
      <c r="S4959" s="486"/>
    </row>
    <row r="4960" hidden="1" customHeight="1" spans="19:19">
      <c r="S4960" s="486"/>
    </row>
    <row r="4961" hidden="1" customHeight="1" spans="19:19">
      <c r="S4961" s="486"/>
    </row>
    <row r="4962" hidden="1" customHeight="1" spans="19:19">
      <c r="S4962" s="486"/>
    </row>
    <row r="4963" hidden="1" customHeight="1" spans="19:19">
      <c r="S4963" s="486"/>
    </row>
    <row r="4964" hidden="1" customHeight="1" spans="19:19">
      <c r="S4964" s="486"/>
    </row>
    <row r="4965" hidden="1" customHeight="1" spans="19:19">
      <c r="S4965" s="486"/>
    </row>
    <row r="4966" hidden="1" customHeight="1" spans="19:19">
      <c r="S4966" s="486"/>
    </row>
    <row r="4967" hidden="1" customHeight="1" spans="19:19">
      <c r="S4967" s="486"/>
    </row>
    <row r="4968" hidden="1" customHeight="1" spans="19:19">
      <c r="S4968" s="486"/>
    </row>
    <row r="4969" hidden="1" customHeight="1" spans="19:19">
      <c r="S4969" s="486"/>
    </row>
    <row r="4970" hidden="1" customHeight="1" spans="19:19">
      <c r="S4970" s="486"/>
    </row>
    <row r="4971" hidden="1" customHeight="1" spans="19:19">
      <c r="S4971" s="486"/>
    </row>
    <row r="4972" hidden="1" customHeight="1" spans="19:19">
      <c r="S4972" s="486"/>
    </row>
    <row r="4973" hidden="1" customHeight="1" spans="19:19">
      <c r="S4973" s="486"/>
    </row>
    <row r="4974" hidden="1" customHeight="1" spans="19:19">
      <c r="S4974" s="486"/>
    </row>
    <row r="4975" hidden="1" customHeight="1" spans="19:19">
      <c r="S4975" s="486"/>
    </row>
    <row r="4976" hidden="1" customHeight="1" spans="19:19">
      <c r="S4976" s="486"/>
    </row>
    <row r="4977" hidden="1" customHeight="1" spans="19:19">
      <c r="S4977" s="486"/>
    </row>
    <row r="4978" hidden="1" customHeight="1" spans="19:19">
      <c r="S4978" s="486"/>
    </row>
    <row r="4979" hidden="1" customHeight="1" spans="19:19">
      <c r="S4979" s="486"/>
    </row>
    <row r="4980" hidden="1" customHeight="1" spans="19:19">
      <c r="S4980" s="486"/>
    </row>
    <row r="4981" hidden="1" customHeight="1" spans="19:19">
      <c r="S4981" s="486"/>
    </row>
    <row r="4982" hidden="1" customHeight="1" spans="19:19">
      <c r="S4982" s="486"/>
    </row>
    <row r="4983" hidden="1" customHeight="1" spans="19:19">
      <c r="S4983" s="486"/>
    </row>
    <row r="4984" hidden="1" customHeight="1" spans="19:19">
      <c r="S4984" s="486"/>
    </row>
    <row r="4985" hidden="1" customHeight="1" spans="19:19">
      <c r="S4985" s="486"/>
    </row>
    <row r="4986" hidden="1" customHeight="1" spans="19:19">
      <c r="S4986" s="486"/>
    </row>
    <row r="4987" hidden="1" customHeight="1" spans="19:19">
      <c r="S4987" s="486"/>
    </row>
    <row r="4988" hidden="1" customHeight="1" spans="19:19">
      <c r="S4988" s="486"/>
    </row>
    <row r="4989" hidden="1" customHeight="1" spans="19:19">
      <c r="S4989" s="486"/>
    </row>
    <row r="4990" hidden="1" customHeight="1" spans="19:19">
      <c r="S4990" s="486"/>
    </row>
    <row r="4991" hidden="1" customHeight="1" spans="19:19">
      <c r="S4991" s="486"/>
    </row>
    <row r="4992" hidden="1" customHeight="1" spans="19:19">
      <c r="S4992" s="486"/>
    </row>
    <row r="4993" hidden="1" customHeight="1" spans="19:19">
      <c r="S4993" s="486"/>
    </row>
    <row r="4994" hidden="1" customHeight="1" spans="19:19">
      <c r="S4994" s="486"/>
    </row>
    <row r="4995" hidden="1" customHeight="1" spans="19:19">
      <c r="S4995" s="486"/>
    </row>
    <row r="4996" hidden="1" customHeight="1" spans="19:19">
      <c r="S4996" s="486"/>
    </row>
    <row r="4997" hidden="1" customHeight="1" spans="19:19">
      <c r="S4997" s="486"/>
    </row>
    <row r="4998" hidden="1" customHeight="1" spans="19:19">
      <c r="S4998" s="486"/>
    </row>
    <row r="4999" hidden="1" customHeight="1" spans="19:19">
      <c r="S4999" s="486"/>
    </row>
    <row r="5000" hidden="1" customHeight="1" spans="19:19">
      <c r="S5000" s="486"/>
    </row>
    <row r="5001" hidden="1" customHeight="1" spans="19:19">
      <c r="S5001" s="486"/>
    </row>
    <row r="5002" hidden="1" customHeight="1" spans="19:19">
      <c r="S5002" s="486"/>
    </row>
    <row r="5003" hidden="1" customHeight="1" spans="19:19">
      <c r="S5003" s="486"/>
    </row>
    <row r="5004" hidden="1" customHeight="1" spans="19:19">
      <c r="S5004" s="486"/>
    </row>
    <row r="5005" hidden="1" customHeight="1" spans="19:19">
      <c r="S5005" s="486"/>
    </row>
    <row r="5006" hidden="1" customHeight="1" spans="19:19">
      <c r="S5006" s="486"/>
    </row>
    <row r="5007" hidden="1" customHeight="1" spans="19:19">
      <c r="S5007" s="486"/>
    </row>
    <row r="5008" hidden="1" customHeight="1" spans="19:19">
      <c r="S5008" s="486"/>
    </row>
    <row r="5009" hidden="1" customHeight="1" spans="19:19">
      <c r="S5009" s="486"/>
    </row>
    <row r="5010" hidden="1" customHeight="1" spans="19:19">
      <c r="S5010" s="486"/>
    </row>
    <row r="5011" hidden="1" customHeight="1" spans="19:19">
      <c r="S5011" s="486"/>
    </row>
    <row r="5012" hidden="1" customHeight="1" spans="19:19">
      <c r="S5012" s="486"/>
    </row>
    <row r="5013" hidden="1" customHeight="1" spans="19:19">
      <c r="S5013" s="486"/>
    </row>
    <row r="5014" hidden="1" customHeight="1" spans="19:19">
      <c r="S5014" s="486"/>
    </row>
    <row r="5015" hidden="1" customHeight="1" spans="19:19">
      <c r="S5015" s="486"/>
    </row>
    <row r="5016" hidden="1" customHeight="1" spans="19:19">
      <c r="S5016" s="486"/>
    </row>
    <row r="5017" hidden="1" customHeight="1" spans="19:19">
      <c r="S5017" s="486"/>
    </row>
    <row r="5018" hidden="1" customHeight="1" spans="19:19">
      <c r="S5018" s="486"/>
    </row>
    <row r="5019" hidden="1" customHeight="1" spans="19:19">
      <c r="S5019" s="486"/>
    </row>
    <row r="5020" hidden="1" customHeight="1" spans="19:19">
      <c r="S5020" s="486"/>
    </row>
    <row r="5021" hidden="1" customHeight="1" spans="19:19">
      <c r="S5021" s="486"/>
    </row>
    <row r="5022" hidden="1" customHeight="1" spans="19:19">
      <c r="S5022" s="486"/>
    </row>
    <row r="5023" hidden="1" customHeight="1" spans="19:19">
      <c r="S5023" s="486"/>
    </row>
    <row r="5024" hidden="1" customHeight="1" spans="19:19">
      <c r="S5024" s="486"/>
    </row>
    <row r="5025" hidden="1" customHeight="1" spans="19:19">
      <c r="S5025" s="486"/>
    </row>
    <row r="5026" hidden="1" customHeight="1" spans="19:19">
      <c r="S5026" s="486"/>
    </row>
    <row r="5027" hidden="1" customHeight="1" spans="19:19">
      <c r="S5027" s="486"/>
    </row>
    <row r="5028" hidden="1" customHeight="1" spans="19:19">
      <c r="S5028" s="486"/>
    </row>
    <row r="5029" hidden="1" customHeight="1" spans="19:19">
      <c r="S5029" s="486"/>
    </row>
    <row r="5030" hidden="1" customHeight="1" spans="19:19">
      <c r="S5030" s="486"/>
    </row>
    <row r="5031" hidden="1" customHeight="1" spans="19:19">
      <c r="S5031" s="486"/>
    </row>
    <row r="5032" hidden="1" customHeight="1" spans="19:19">
      <c r="S5032" s="486"/>
    </row>
    <row r="5033" hidden="1" customHeight="1" spans="19:19">
      <c r="S5033" s="486"/>
    </row>
    <row r="5034" hidden="1" customHeight="1" spans="19:19">
      <c r="S5034" s="486"/>
    </row>
    <row r="5035" hidden="1" customHeight="1" spans="19:19">
      <c r="S5035" s="486"/>
    </row>
    <row r="5036" hidden="1" customHeight="1" spans="19:19">
      <c r="S5036" s="486"/>
    </row>
    <row r="5037" hidden="1" customHeight="1" spans="19:19">
      <c r="S5037" s="486"/>
    </row>
    <row r="5038" hidden="1" customHeight="1" spans="19:19">
      <c r="S5038" s="486"/>
    </row>
    <row r="5039" hidden="1" customHeight="1" spans="19:19">
      <c r="S5039" s="486"/>
    </row>
    <row r="5040" hidden="1" customHeight="1" spans="19:19">
      <c r="S5040" s="486"/>
    </row>
    <row r="5041" hidden="1" customHeight="1" spans="19:19">
      <c r="S5041" s="486"/>
    </row>
    <row r="5042" hidden="1" customHeight="1" spans="19:19">
      <c r="S5042" s="486"/>
    </row>
    <row r="5043" hidden="1" customHeight="1" spans="19:19">
      <c r="S5043" s="486"/>
    </row>
    <row r="5044" hidden="1" customHeight="1" spans="19:19">
      <c r="S5044" s="486"/>
    </row>
    <row r="5045" hidden="1" customHeight="1" spans="19:19">
      <c r="S5045" s="486"/>
    </row>
    <row r="5046" hidden="1" customHeight="1" spans="19:19">
      <c r="S5046" s="486"/>
    </row>
    <row r="5047" hidden="1" customHeight="1" spans="19:19">
      <c r="S5047" s="486"/>
    </row>
    <row r="5048" hidden="1" customHeight="1" spans="19:19">
      <c r="S5048" s="486"/>
    </row>
    <row r="5049" hidden="1" customHeight="1" spans="19:19">
      <c r="S5049" s="486"/>
    </row>
    <row r="5050" hidden="1" customHeight="1" spans="19:19">
      <c r="S5050" s="486"/>
    </row>
    <row r="5051" hidden="1" customHeight="1" spans="19:19">
      <c r="S5051" s="486"/>
    </row>
    <row r="5052" hidden="1" customHeight="1" spans="19:19">
      <c r="S5052" s="486"/>
    </row>
    <row r="5053" hidden="1" customHeight="1" spans="19:19">
      <c r="S5053" s="486"/>
    </row>
    <row r="5054" hidden="1" customHeight="1" spans="19:19">
      <c r="S5054" s="486"/>
    </row>
    <row r="5055" hidden="1" customHeight="1" spans="19:19">
      <c r="S5055" s="486"/>
    </row>
    <row r="5056" hidden="1" customHeight="1" spans="19:19">
      <c r="S5056" s="486"/>
    </row>
    <row r="5057" hidden="1" customHeight="1" spans="19:19">
      <c r="S5057" s="486"/>
    </row>
    <row r="5058" hidden="1" customHeight="1" spans="19:19">
      <c r="S5058" s="486"/>
    </row>
    <row r="5059" hidden="1" customHeight="1" spans="19:19">
      <c r="S5059" s="486"/>
    </row>
    <row r="5060" hidden="1" customHeight="1" spans="19:19">
      <c r="S5060" s="486"/>
    </row>
    <row r="5061" hidden="1" customHeight="1" spans="19:19">
      <c r="S5061" s="486"/>
    </row>
    <row r="5062" hidden="1" customHeight="1" spans="19:19">
      <c r="S5062" s="486"/>
    </row>
    <row r="5063" hidden="1" customHeight="1" spans="19:19">
      <c r="S5063" s="486"/>
    </row>
    <row r="5064" hidden="1" customHeight="1" spans="19:19">
      <c r="S5064" s="486"/>
    </row>
    <row r="5065" hidden="1" customHeight="1" spans="19:19">
      <c r="S5065" s="486"/>
    </row>
    <row r="5066" hidden="1" customHeight="1" spans="19:19">
      <c r="S5066" s="486"/>
    </row>
    <row r="5067" hidden="1" customHeight="1" spans="19:19">
      <c r="S5067" s="486"/>
    </row>
    <row r="5068" hidden="1" customHeight="1" spans="19:19">
      <c r="S5068" s="486"/>
    </row>
    <row r="5069" hidden="1" customHeight="1" spans="19:19">
      <c r="S5069" s="486"/>
    </row>
    <row r="5070" hidden="1" customHeight="1" spans="19:19">
      <c r="S5070" s="486"/>
    </row>
    <row r="5071" hidden="1" customHeight="1" spans="19:19">
      <c r="S5071" s="486"/>
    </row>
    <row r="5072" hidden="1" customHeight="1" spans="19:19">
      <c r="S5072" s="486"/>
    </row>
    <row r="5073" hidden="1" customHeight="1" spans="19:19">
      <c r="S5073" s="486"/>
    </row>
    <row r="5074" hidden="1" customHeight="1" spans="19:19">
      <c r="S5074" s="486"/>
    </row>
    <row r="5075" hidden="1" customHeight="1" spans="19:19">
      <c r="S5075" s="486"/>
    </row>
    <row r="5076" hidden="1" customHeight="1" spans="19:19">
      <c r="S5076" s="486"/>
    </row>
    <row r="5077" hidden="1" customHeight="1" spans="19:19">
      <c r="S5077" s="486"/>
    </row>
    <row r="5078" hidden="1" customHeight="1" spans="19:19">
      <c r="S5078" s="486"/>
    </row>
    <row r="5079" hidden="1" customHeight="1" spans="19:19">
      <c r="S5079" s="486"/>
    </row>
    <row r="5080" hidden="1" customHeight="1" spans="19:19">
      <c r="S5080" s="486"/>
    </row>
    <row r="5081" hidden="1" customHeight="1" spans="19:19">
      <c r="S5081" s="486"/>
    </row>
    <row r="5082" hidden="1" customHeight="1" spans="19:19">
      <c r="S5082" s="486"/>
    </row>
    <row r="5083" hidden="1" customHeight="1" spans="19:19">
      <c r="S5083" s="486"/>
    </row>
    <row r="5084" hidden="1" customHeight="1" spans="19:19">
      <c r="S5084" s="486"/>
    </row>
    <row r="5085" hidden="1" customHeight="1" spans="19:19">
      <c r="S5085" s="486"/>
    </row>
    <row r="5086" hidden="1" customHeight="1" spans="19:19">
      <c r="S5086" s="486"/>
    </row>
    <row r="5087" hidden="1" customHeight="1" spans="19:19">
      <c r="S5087" s="486"/>
    </row>
    <row r="5088" hidden="1" customHeight="1" spans="19:19">
      <c r="S5088" s="486"/>
    </row>
    <row r="5089" hidden="1" customHeight="1" spans="19:19">
      <c r="S5089" s="486"/>
    </row>
    <row r="5090" hidden="1" customHeight="1" spans="19:19">
      <c r="S5090" s="486"/>
    </row>
    <row r="5091" hidden="1" customHeight="1" spans="19:19">
      <c r="S5091" s="486"/>
    </row>
    <row r="5092" hidden="1" customHeight="1" spans="19:19">
      <c r="S5092" s="486"/>
    </row>
    <row r="5093" hidden="1" customHeight="1" spans="19:19">
      <c r="S5093" s="486"/>
    </row>
    <row r="5094" hidden="1" customHeight="1" spans="19:19">
      <c r="S5094" s="486"/>
    </row>
    <row r="5095" hidden="1" customHeight="1" spans="19:19">
      <c r="S5095" s="486"/>
    </row>
    <row r="5096" hidden="1" customHeight="1" spans="19:19">
      <c r="S5096" s="486"/>
    </row>
    <row r="5097" hidden="1" customHeight="1" spans="19:19">
      <c r="S5097" s="486"/>
    </row>
    <row r="5098" hidden="1" customHeight="1" spans="19:19">
      <c r="S5098" s="486"/>
    </row>
    <row r="5099" hidden="1" customHeight="1" spans="19:19">
      <c r="S5099" s="486"/>
    </row>
    <row r="5100" hidden="1" customHeight="1" spans="19:19">
      <c r="S5100" s="486"/>
    </row>
    <row r="5101" hidden="1" customHeight="1" spans="19:19">
      <c r="S5101" s="486"/>
    </row>
    <row r="5102" hidden="1" customHeight="1" spans="19:19">
      <c r="S5102" s="486"/>
    </row>
    <row r="5103" hidden="1" customHeight="1" spans="19:19">
      <c r="S5103" s="486"/>
    </row>
    <row r="5104" hidden="1" customHeight="1" spans="19:19">
      <c r="S5104" s="486"/>
    </row>
    <row r="5105" hidden="1" customHeight="1" spans="19:19">
      <c r="S5105" s="486"/>
    </row>
    <row r="5106" hidden="1" customHeight="1" spans="19:19">
      <c r="S5106" s="486"/>
    </row>
    <row r="5107" hidden="1" customHeight="1" spans="19:19">
      <c r="S5107" s="486"/>
    </row>
    <row r="5108" hidden="1" customHeight="1" spans="19:19">
      <c r="S5108" s="486"/>
    </row>
    <row r="5109" hidden="1" customHeight="1" spans="19:19">
      <c r="S5109" s="486"/>
    </row>
    <row r="5110" hidden="1" customHeight="1" spans="19:19">
      <c r="S5110" s="486"/>
    </row>
    <row r="5111" hidden="1" customHeight="1" spans="19:19">
      <c r="S5111" s="486"/>
    </row>
    <row r="5112" hidden="1" customHeight="1" spans="19:19">
      <c r="S5112" s="486"/>
    </row>
    <row r="5113" hidden="1" customHeight="1" spans="19:19">
      <c r="S5113" s="486"/>
    </row>
    <row r="5114" hidden="1" customHeight="1" spans="19:19">
      <c r="S5114" s="486"/>
    </row>
    <row r="5115" hidden="1" customHeight="1" spans="19:19">
      <c r="S5115" s="486"/>
    </row>
    <row r="5116" hidden="1" customHeight="1" spans="19:19">
      <c r="S5116" s="486"/>
    </row>
    <row r="5117" hidden="1" customHeight="1" spans="19:19">
      <c r="S5117" s="486"/>
    </row>
    <row r="5118" hidden="1" customHeight="1" spans="19:19">
      <c r="S5118" s="486"/>
    </row>
    <row r="5119" hidden="1" customHeight="1" spans="19:19">
      <c r="S5119" s="486"/>
    </row>
    <row r="5120" hidden="1" customHeight="1" spans="19:19">
      <c r="S5120" s="486"/>
    </row>
    <row r="5121" hidden="1" customHeight="1" spans="19:19">
      <c r="S5121" s="486"/>
    </row>
    <row r="5122" hidden="1" customHeight="1" spans="19:19">
      <c r="S5122" s="486"/>
    </row>
    <row r="5123" hidden="1" customHeight="1" spans="19:19">
      <c r="S5123" s="486"/>
    </row>
    <row r="5124" hidden="1" customHeight="1" spans="19:19">
      <c r="S5124" s="486"/>
    </row>
    <row r="5125" hidden="1" customHeight="1" spans="19:19">
      <c r="S5125" s="486"/>
    </row>
    <row r="5126" hidden="1" customHeight="1" spans="19:19">
      <c r="S5126" s="486"/>
    </row>
    <row r="5127" hidden="1" customHeight="1" spans="19:19">
      <c r="S5127" s="486"/>
    </row>
    <row r="5128" hidden="1" customHeight="1" spans="19:19">
      <c r="S5128" s="486"/>
    </row>
    <row r="5129" hidden="1" customHeight="1" spans="19:19">
      <c r="S5129" s="486"/>
    </row>
    <row r="5130" hidden="1" customHeight="1" spans="19:19">
      <c r="S5130" s="486"/>
    </row>
    <row r="5131" hidden="1" customHeight="1" spans="19:19">
      <c r="S5131" s="486"/>
    </row>
    <row r="5132" hidden="1" customHeight="1" spans="19:19">
      <c r="S5132" s="486"/>
    </row>
    <row r="5133" hidden="1" customHeight="1" spans="19:19">
      <c r="S5133" s="486"/>
    </row>
    <row r="5134" hidden="1" customHeight="1" spans="19:19">
      <c r="S5134" s="486"/>
    </row>
    <row r="5135" hidden="1" customHeight="1" spans="19:19">
      <c r="S5135" s="486"/>
    </row>
    <row r="5136" hidden="1" customHeight="1" spans="19:19">
      <c r="S5136" s="486"/>
    </row>
    <row r="5137" hidden="1" customHeight="1" spans="19:19">
      <c r="S5137" s="486"/>
    </row>
    <row r="5138" hidden="1" customHeight="1" spans="19:19">
      <c r="S5138" s="486"/>
    </row>
    <row r="5139" hidden="1" customHeight="1" spans="19:19">
      <c r="S5139" s="486"/>
    </row>
    <row r="5140" hidden="1" customHeight="1" spans="19:19">
      <c r="S5140" s="486"/>
    </row>
    <row r="5141" hidden="1" customHeight="1" spans="19:19">
      <c r="S5141" s="486"/>
    </row>
    <row r="5142" hidden="1" customHeight="1" spans="19:19">
      <c r="S5142" s="486"/>
    </row>
    <row r="5143" hidden="1" customHeight="1" spans="19:19">
      <c r="S5143" s="486"/>
    </row>
    <row r="5144" hidden="1" customHeight="1" spans="19:19">
      <c r="S5144" s="486"/>
    </row>
    <row r="5145" hidden="1" customHeight="1" spans="19:19">
      <c r="S5145" s="486"/>
    </row>
    <row r="5146" hidden="1" customHeight="1" spans="19:19">
      <c r="S5146" s="486"/>
    </row>
    <row r="5147" hidden="1" customHeight="1" spans="19:19">
      <c r="S5147" s="486"/>
    </row>
    <row r="5148" hidden="1" customHeight="1" spans="19:19">
      <c r="S5148" s="486"/>
    </row>
    <row r="5149" hidden="1" customHeight="1" spans="19:19">
      <c r="S5149" s="486"/>
    </row>
    <row r="5150" hidden="1" customHeight="1" spans="19:19">
      <c r="S5150" s="486"/>
    </row>
    <row r="5151" hidden="1" customHeight="1" spans="19:19">
      <c r="S5151" s="486"/>
    </row>
    <row r="5152" hidden="1" customHeight="1" spans="19:19">
      <c r="S5152" s="486"/>
    </row>
    <row r="5153" hidden="1" customHeight="1" spans="19:19">
      <c r="S5153" s="486"/>
    </row>
    <row r="5154" hidden="1" customHeight="1" spans="19:19">
      <c r="S5154" s="486"/>
    </row>
    <row r="5155" hidden="1" customHeight="1" spans="19:19">
      <c r="S5155" s="486"/>
    </row>
    <row r="5156" hidden="1" customHeight="1" spans="19:19">
      <c r="S5156" s="486"/>
    </row>
    <row r="5157" hidden="1" customHeight="1" spans="19:19">
      <c r="S5157" s="486"/>
    </row>
    <row r="5158" hidden="1" customHeight="1" spans="19:19">
      <c r="S5158" s="486"/>
    </row>
    <row r="5159" hidden="1" customHeight="1" spans="19:19">
      <c r="S5159" s="486"/>
    </row>
    <row r="5160" hidden="1" customHeight="1" spans="19:19">
      <c r="S5160" s="486"/>
    </row>
    <row r="5161" hidden="1" customHeight="1" spans="19:19">
      <c r="S5161" s="486"/>
    </row>
    <row r="5162" hidden="1" customHeight="1" spans="19:19">
      <c r="S5162" s="486"/>
    </row>
    <row r="5163" hidden="1" customHeight="1" spans="19:19">
      <c r="S5163" s="486"/>
    </row>
    <row r="5164" hidden="1" customHeight="1" spans="19:19">
      <c r="S5164" s="486"/>
    </row>
    <row r="5165" hidden="1" customHeight="1" spans="19:19">
      <c r="S5165" s="486"/>
    </row>
    <row r="5166" hidden="1" customHeight="1" spans="19:19">
      <c r="S5166" s="486"/>
    </row>
    <row r="5167" hidden="1" customHeight="1" spans="19:19">
      <c r="S5167" s="486"/>
    </row>
    <row r="5168" hidden="1" customHeight="1" spans="19:19">
      <c r="S5168" s="486"/>
    </row>
    <row r="5169" hidden="1" customHeight="1" spans="19:19">
      <c r="S5169" s="486"/>
    </row>
    <row r="5170" hidden="1" customHeight="1" spans="19:19">
      <c r="S5170" s="486"/>
    </row>
    <row r="5171" hidden="1" customHeight="1" spans="19:19">
      <c r="S5171" s="486"/>
    </row>
    <row r="5172" hidden="1" customHeight="1" spans="19:19">
      <c r="S5172" s="486"/>
    </row>
    <row r="5173" hidden="1" customHeight="1" spans="19:19">
      <c r="S5173" s="486"/>
    </row>
    <row r="5174" hidden="1" customHeight="1" spans="19:19">
      <c r="S5174" s="486"/>
    </row>
    <row r="5175" hidden="1" customHeight="1" spans="19:19">
      <c r="S5175" s="486"/>
    </row>
    <row r="5176" hidden="1" customHeight="1" spans="19:19">
      <c r="S5176" s="486"/>
    </row>
    <row r="5177" hidden="1" customHeight="1" spans="19:19">
      <c r="S5177" s="486"/>
    </row>
    <row r="5178" hidden="1" customHeight="1" spans="19:19">
      <c r="S5178" s="486"/>
    </row>
    <row r="5179" hidden="1" customHeight="1" spans="19:19">
      <c r="S5179" s="486"/>
    </row>
    <row r="5180" hidden="1" customHeight="1" spans="19:19">
      <c r="S5180" s="486"/>
    </row>
    <row r="5181" hidden="1" customHeight="1" spans="19:19">
      <c r="S5181" s="486"/>
    </row>
    <row r="5182" hidden="1" customHeight="1" spans="19:19">
      <c r="S5182" s="486"/>
    </row>
    <row r="5183" hidden="1" customHeight="1" spans="19:19">
      <c r="S5183" s="486"/>
    </row>
    <row r="5184" hidden="1" customHeight="1" spans="19:19">
      <c r="S5184" s="486"/>
    </row>
    <row r="5185" hidden="1" customHeight="1" spans="19:19">
      <c r="S5185" s="486"/>
    </row>
    <row r="5186" hidden="1" customHeight="1" spans="19:19">
      <c r="S5186" s="486"/>
    </row>
    <row r="5187" hidden="1" customHeight="1" spans="19:19">
      <c r="S5187" s="486"/>
    </row>
    <row r="5188" hidden="1" customHeight="1" spans="19:19">
      <c r="S5188" s="486"/>
    </row>
    <row r="5189" hidden="1" customHeight="1" spans="19:19">
      <c r="S5189" s="486"/>
    </row>
    <row r="5190" hidden="1" customHeight="1" spans="19:19">
      <c r="S5190" s="486"/>
    </row>
    <row r="5191" hidden="1" customHeight="1" spans="19:19">
      <c r="S5191" s="486"/>
    </row>
    <row r="5192" hidden="1" customHeight="1" spans="19:19">
      <c r="S5192" s="486"/>
    </row>
    <row r="5193" hidden="1" customHeight="1" spans="19:19">
      <c r="S5193" s="486"/>
    </row>
    <row r="5194" hidden="1" customHeight="1" spans="19:19">
      <c r="S5194" s="486"/>
    </row>
    <row r="5195" hidden="1" customHeight="1" spans="19:19">
      <c r="S5195" s="486"/>
    </row>
    <row r="5196" hidden="1" customHeight="1" spans="19:19">
      <c r="S5196" s="486"/>
    </row>
    <row r="5197" hidden="1" customHeight="1" spans="19:19">
      <c r="S5197" s="486"/>
    </row>
    <row r="5198" hidden="1" customHeight="1" spans="19:19">
      <c r="S5198" s="486"/>
    </row>
    <row r="5199" hidden="1" customHeight="1" spans="19:19">
      <c r="S5199" s="486"/>
    </row>
    <row r="5200" hidden="1" customHeight="1" spans="19:19">
      <c r="S5200" s="486"/>
    </row>
    <row r="5201" hidden="1" customHeight="1" spans="19:19">
      <c r="S5201" s="486"/>
    </row>
    <row r="5202" hidden="1" customHeight="1" spans="19:19">
      <c r="S5202" s="486"/>
    </row>
    <row r="5203" hidden="1" customHeight="1" spans="19:19">
      <c r="S5203" s="486"/>
    </row>
    <row r="5204" hidden="1" customHeight="1" spans="19:19">
      <c r="S5204" s="486"/>
    </row>
    <row r="5205" hidden="1" customHeight="1" spans="19:19">
      <c r="S5205" s="486"/>
    </row>
    <row r="5206" hidden="1" customHeight="1" spans="19:19">
      <c r="S5206" s="486"/>
    </row>
    <row r="5207" hidden="1" customHeight="1" spans="19:19">
      <c r="S5207" s="486"/>
    </row>
    <row r="5208" hidden="1" customHeight="1" spans="19:19">
      <c r="S5208" s="486"/>
    </row>
    <row r="5209" hidden="1" customHeight="1" spans="19:19">
      <c r="S5209" s="486"/>
    </row>
    <row r="5210" hidden="1" customHeight="1" spans="19:19">
      <c r="S5210" s="486"/>
    </row>
    <row r="5211" hidden="1" customHeight="1" spans="19:19">
      <c r="S5211" s="486"/>
    </row>
    <row r="5212" hidden="1" customHeight="1" spans="19:19">
      <c r="S5212" s="486"/>
    </row>
    <row r="5213" hidden="1" customHeight="1" spans="19:19">
      <c r="S5213" s="486"/>
    </row>
    <row r="5214" hidden="1" customHeight="1" spans="19:19">
      <c r="S5214" s="486"/>
    </row>
    <row r="5215" hidden="1" customHeight="1" spans="19:19">
      <c r="S5215" s="486"/>
    </row>
    <row r="5216" hidden="1" customHeight="1" spans="19:19">
      <c r="S5216" s="486"/>
    </row>
    <row r="5217" hidden="1" customHeight="1" spans="19:19">
      <c r="S5217" s="486"/>
    </row>
    <row r="5218" hidden="1" customHeight="1" spans="19:19">
      <c r="S5218" s="486"/>
    </row>
    <row r="5219" hidden="1" customHeight="1" spans="19:19">
      <c r="S5219" s="486"/>
    </row>
    <row r="5220" hidden="1" customHeight="1" spans="19:19">
      <c r="S5220" s="486"/>
    </row>
    <row r="5221" hidden="1" customHeight="1" spans="19:19">
      <c r="S5221" s="486"/>
    </row>
    <row r="5222" hidden="1" customHeight="1" spans="19:19">
      <c r="S5222" s="486"/>
    </row>
    <row r="5223" hidden="1" customHeight="1" spans="19:19">
      <c r="S5223" s="486"/>
    </row>
    <row r="5224" hidden="1" customHeight="1" spans="19:19">
      <c r="S5224" s="486"/>
    </row>
    <row r="5225" hidden="1" customHeight="1" spans="19:19">
      <c r="S5225" s="486"/>
    </row>
    <row r="5226" hidden="1" customHeight="1" spans="19:19">
      <c r="S5226" s="486"/>
    </row>
    <row r="5227" hidden="1" customHeight="1" spans="19:19">
      <c r="S5227" s="486"/>
    </row>
    <row r="5228" hidden="1" customHeight="1" spans="19:19">
      <c r="S5228" s="486"/>
    </row>
    <row r="5229" hidden="1" customHeight="1" spans="19:19">
      <c r="S5229" s="486"/>
    </row>
    <row r="5230" hidden="1" customHeight="1" spans="19:19">
      <c r="S5230" s="486"/>
    </row>
    <row r="5231" hidden="1" customHeight="1" spans="19:19">
      <c r="S5231" s="486"/>
    </row>
    <row r="5232" hidden="1" customHeight="1" spans="19:19">
      <c r="S5232" s="486"/>
    </row>
    <row r="5233" hidden="1" customHeight="1" spans="19:19">
      <c r="S5233" s="486"/>
    </row>
    <row r="5234" hidden="1" customHeight="1" spans="19:19">
      <c r="S5234" s="486"/>
    </row>
    <row r="5235" hidden="1" customHeight="1" spans="19:19">
      <c r="S5235" s="486"/>
    </row>
    <row r="5236" hidden="1" customHeight="1" spans="19:19">
      <c r="S5236" s="486"/>
    </row>
    <row r="5237" hidden="1" customHeight="1" spans="19:19">
      <c r="S5237" s="486"/>
    </row>
    <row r="5238" hidden="1" customHeight="1" spans="19:19">
      <c r="S5238" s="486"/>
    </row>
    <row r="5239" hidden="1" customHeight="1" spans="19:19">
      <c r="S5239" s="486"/>
    </row>
    <row r="5240" hidden="1" customHeight="1" spans="19:19">
      <c r="S5240" s="486"/>
    </row>
    <row r="5241" hidden="1" customHeight="1" spans="19:19">
      <c r="S5241" s="486"/>
    </row>
    <row r="5242" hidden="1" customHeight="1" spans="19:19">
      <c r="S5242" s="486"/>
    </row>
    <row r="5243" hidden="1" customHeight="1" spans="19:19">
      <c r="S5243" s="486"/>
    </row>
    <row r="5244" hidden="1" customHeight="1" spans="19:19">
      <c r="S5244" s="486"/>
    </row>
    <row r="5245" hidden="1" customHeight="1" spans="19:19">
      <c r="S5245" s="486"/>
    </row>
    <row r="5246" hidden="1" customHeight="1" spans="19:19">
      <c r="S5246" s="486"/>
    </row>
    <row r="5247" hidden="1" customHeight="1" spans="19:19">
      <c r="S5247" s="486"/>
    </row>
    <row r="5248" hidden="1" customHeight="1" spans="19:19">
      <c r="S5248" s="486"/>
    </row>
    <row r="5249" hidden="1" customHeight="1" spans="19:19">
      <c r="S5249" s="486"/>
    </row>
    <row r="5250" hidden="1" customHeight="1" spans="19:19">
      <c r="S5250" s="486"/>
    </row>
    <row r="5251" hidden="1" customHeight="1" spans="19:19">
      <c r="S5251" s="486"/>
    </row>
    <row r="5252" hidden="1" customHeight="1" spans="19:19">
      <c r="S5252" s="486"/>
    </row>
    <row r="5253" hidden="1" customHeight="1" spans="19:19">
      <c r="S5253" s="486"/>
    </row>
    <row r="5254" hidden="1" customHeight="1" spans="19:19">
      <c r="S5254" s="486"/>
    </row>
    <row r="5255" hidden="1" customHeight="1" spans="19:19">
      <c r="S5255" s="486"/>
    </row>
    <row r="5256" hidden="1" customHeight="1" spans="19:19">
      <c r="S5256" s="486"/>
    </row>
    <row r="5257" hidden="1" customHeight="1" spans="19:19">
      <c r="S5257" s="486"/>
    </row>
    <row r="5258" hidden="1" customHeight="1" spans="19:19">
      <c r="S5258" s="486"/>
    </row>
    <row r="5259" hidden="1" customHeight="1" spans="19:19">
      <c r="S5259" s="486"/>
    </row>
    <row r="5260" hidden="1" customHeight="1" spans="19:19">
      <c r="S5260" s="486"/>
    </row>
    <row r="5261" hidden="1" customHeight="1" spans="19:19">
      <c r="S5261" s="486"/>
    </row>
    <row r="5262" hidden="1" customHeight="1" spans="19:19">
      <c r="S5262" s="486"/>
    </row>
    <row r="5263" hidden="1" customHeight="1" spans="19:19">
      <c r="S5263" s="486"/>
    </row>
    <row r="5264" hidden="1" customHeight="1" spans="19:19">
      <c r="S5264" s="486"/>
    </row>
    <row r="5265" hidden="1" customHeight="1" spans="19:19">
      <c r="S5265" s="486"/>
    </row>
    <row r="5266" hidden="1" customHeight="1" spans="19:19">
      <c r="S5266" s="486"/>
    </row>
    <row r="5267" hidden="1" customHeight="1" spans="19:19">
      <c r="S5267" s="486"/>
    </row>
    <row r="5268" hidden="1" customHeight="1" spans="19:19">
      <c r="S5268" s="486"/>
    </row>
    <row r="5269" hidden="1" customHeight="1" spans="19:19">
      <c r="S5269" s="486"/>
    </row>
    <row r="5270" hidden="1" customHeight="1" spans="19:19">
      <c r="S5270" s="486"/>
    </row>
    <row r="5271" hidden="1" customHeight="1" spans="19:19">
      <c r="S5271" s="486"/>
    </row>
    <row r="5272" hidden="1" customHeight="1" spans="19:19">
      <c r="S5272" s="486"/>
    </row>
    <row r="5273" hidden="1" customHeight="1" spans="19:19">
      <c r="S5273" s="486"/>
    </row>
    <row r="5274" hidden="1" customHeight="1" spans="19:19">
      <c r="S5274" s="486"/>
    </row>
    <row r="5275" hidden="1" customHeight="1" spans="19:19">
      <c r="S5275" s="486"/>
    </row>
    <row r="5276" hidden="1" customHeight="1" spans="19:19">
      <c r="S5276" s="486"/>
    </row>
    <row r="5277" hidden="1" customHeight="1" spans="19:19">
      <c r="S5277" s="486"/>
    </row>
    <row r="5278" hidden="1" customHeight="1" spans="19:19">
      <c r="S5278" s="486"/>
    </row>
    <row r="5279" hidden="1" customHeight="1" spans="19:19">
      <c r="S5279" s="486"/>
    </row>
    <row r="5280" hidden="1" customHeight="1" spans="19:19">
      <c r="S5280" s="486"/>
    </row>
    <row r="5281" hidden="1" customHeight="1" spans="19:19">
      <c r="S5281" s="486"/>
    </row>
    <row r="5282" hidden="1" customHeight="1" spans="19:19">
      <c r="S5282" s="486"/>
    </row>
    <row r="5283" hidden="1" customHeight="1" spans="19:19">
      <c r="S5283" s="486"/>
    </row>
    <row r="5284" hidden="1" customHeight="1" spans="19:19">
      <c r="S5284" s="486"/>
    </row>
    <row r="5285" hidden="1" customHeight="1" spans="19:19">
      <c r="S5285" s="486"/>
    </row>
    <row r="5286" hidden="1" customHeight="1" spans="19:19">
      <c r="S5286" s="486"/>
    </row>
    <row r="5287" hidden="1" customHeight="1" spans="19:19">
      <c r="S5287" s="486"/>
    </row>
    <row r="5288" hidden="1" customHeight="1" spans="19:19">
      <c r="S5288" s="486"/>
    </row>
    <row r="5289" hidden="1" customHeight="1" spans="19:19">
      <c r="S5289" s="486"/>
    </row>
    <row r="5290" hidden="1" customHeight="1" spans="19:19">
      <c r="S5290" s="486"/>
    </row>
    <row r="5291" hidden="1" customHeight="1" spans="19:19">
      <c r="S5291" s="486"/>
    </row>
    <row r="5292" hidden="1" customHeight="1" spans="19:19">
      <c r="S5292" s="486"/>
    </row>
    <row r="5293" hidden="1" customHeight="1" spans="19:19">
      <c r="S5293" s="486"/>
    </row>
    <row r="5294" hidden="1" customHeight="1" spans="19:19">
      <c r="S5294" s="486"/>
    </row>
    <row r="5295" hidden="1" customHeight="1" spans="19:19">
      <c r="S5295" s="486"/>
    </row>
    <row r="5296" hidden="1" customHeight="1" spans="19:19">
      <c r="S5296" s="486"/>
    </row>
    <row r="5297" hidden="1" customHeight="1" spans="19:19">
      <c r="S5297" s="486"/>
    </row>
    <row r="5298" hidden="1" customHeight="1" spans="19:19">
      <c r="S5298" s="486"/>
    </row>
    <row r="5299" hidden="1" customHeight="1" spans="19:19">
      <c r="S5299" s="486"/>
    </row>
    <row r="5300" hidden="1" customHeight="1" spans="19:19">
      <c r="S5300" s="486"/>
    </row>
    <row r="5301" hidden="1" customHeight="1" spans="19:19">
      <c r="S5301" s="486"/>
    </row>
    <row r="5302" hidden="1" customHeight="1" spans="19:19">
      <c r="S5302" s="486"/>
    </row>
    <row r="5303" hidden="1" customHeight="1" spans="19:19">
      <c r="S5303" s="486"/>
    </row>
    <row r="5304" hidden="1" customHeight="1" spans="19:19">
      <c r="S5304" s="486"/>
    </row>
    <row r="5305" hidden="1" customHeight="1" spans="19:19">
      <c r="S5305" s="486"/>
    </row>
    <row r="5306" hidden="1" customHeight="1" spans="19:19">
      <c r="S5306" s="486"/>
    </row>
    <row r="5307" hidden="1" customHeight="1" spans="19:19">
      <c r="S5307" s="486"/>
    </row>
    <row r="5308" hidden="1" customHeight="1" spans="19:19">
      <c r="S5308" s="486"/>
    </row>
    <row r="5309" hidden="1" customHeight="1" spans="19:19">
      <c r="S5309" s="486"/>
    </row>
    <row r="5310" hidden="1" customHeight="1" spans="19:19">
      <c r="S5310" s="486"/>
    </row>
    <row r="5311" hidden="1" customHeight="1" spans="19:19">
      <c r="S5311" s="486"/>
    </row>
    <row r="5312" hidden="1" customHeight="1" spans="19:19">
      <c r="S5312" s="486"/>
    </row>
    <row r="5313" hidden="1" customHeight="1" spans="19:19">
      <c r="S5313" s="486"/>
    </row>
    <row r="5314" hidden="1" customHeight="1" spans="19:19">
      <c r="S5314" s="486"/>
    </row>
    <row r="5315" hidden="1" customHeight="1" spans="19:19">
      <c r="S5315" s="486"/>
    </row>
    <row r="5316" hidden="1" customHeight="1" spans="19:19">
      <c r="S5316" s="486"/>
    </row>
    <row r="5317" hidden="1" customHeight="1" spans="19:19">
      <c r="S5317" s="486"/>
    </row>
    <row r="5318" hidden="1" customHeight="1" spans="19:19">
      <c r="S5318" s="486"/>
    </row>
    <row r="5319" hidden="1" customHeight="1" spans="19:19">
      <c r="S5319" s="486"/>
    </row>
    <row r="5320" hidden="1" customHeight="1" spans="19:19">
      <c r="S5320" s="486"/>
    </row>
    <row r="5321" hidden="1" customHeight="1" spans="19:19">
      <c r="S5321" s="486"/>
    </row>
    <row r="5322" hidden="1" customHeight="1" spans="19:19">
      <c r="S5322" s="486"/>
    </row>
    <row r="5323" hidden="1" customHeight="1" spans="19:19">
      <c r="S5323" s="486"/>
    </row>
    <row r="5324" hidden="1" customHeight="1" spans="19:19">
      <c r="S5324" s="486"/>
    </row>
    <row r="5325" hidden="1" customHeight="1" spans="19:19">
      <c r="S5325" s="486"/>
    </row>
    <row r="5326" hidden="1" customHeight="1" spans="19:19">
      <c r="S5326" s="486"/>
    </row>
    <row r="5327" hidden="1" customHeight="1" spans="19:19">
      <c r="S5327" s="486"/>
    </row>
    <row r="5328" hidden="1" customHeight="1" spans="19:19">
      <c r="S5328" s="486"/>
    </row>
    <row r="5329" hidden="1" customHeight="1" spans="19:19">
      <c r="S5329" s="486"/>
    </row>
    <row r="5330" hidden="1" customHeight="1" spans="19:19">
      <c r="S5330" s="486"/>
    </row>
    <row r="5331" hidden="1" customHeight="1" spans="19:19">
      <c r="S5331" s="486"/>
    </row>
    <row r="5332" hidden="1" customHeight="1" spans="19:19">
      <c r="S5332" s="486"/>
    </row>
    <row r="5333" hidden="1" customHeight="1" spans="19:19">
      <c r="S5333" s="486"/>
    </row>
    <row r="5334" hidden="1" customHeight="1" spans="19:19">
      <c r="S5334" s="486"/>
    </row>
    <row r="5335" hidden="1" customHeight="1" spans="19:19">
      <c r="S5335" s="486"/>
    </row>
    <row r="5336" hidden="1" customHeight="1" spans="19:19">
      <c r="S5336" s="486"/>
    </row>
    <row r="5337" hidden="1" customHeight="1" spans="19:19">
      <c r="S5337" s="486"/>
    </row>
    <row r="5338" hidden="1" customHeight="1" spans="19:19">
      <c r="S5338" s="486"/>
    </row>
    <row r="5339" hidden="1" customHeight="1" spans="19:19">
      <c r="S5339" s="486"/>
    </row>
    <row r="5340" hidden="1" customHeight="1" spans="19:19">
      <c r="S5340" s="486"/>
    </row>
    <row r="5341" hidden="1" customHeight="1" spans="19:19">
      <c r="S5341" s="486"/>
    </row>
    <row r="5342" hidden="1" customHeight="1" spans="19:19">
      <c r="S5342" s="486"/>
    </row>
    <row r="5343" hidden="1" customHeight="1" spans="19:19">
      <c r="S5343" s="486"/>
    </row>
    <row r="5344" hidden="1" customHeight="1" spans="19:19">
      <c r="S5344" s="486"/>
    </row>
    <row r="5345" hidden="1" customHeight="1" spans="19:19">
      <c r="S5345" s="486"/>
    </row>
    <row r="5346" hidden="1" customHeight="1" spans="19:19">
      <c r="S5346" s="486"/>
    </row>
    <row r="5347" hidden="1" customHeight="1" spans="19:19">
      <c r="S5347" s="486"/>
    </row>
    <row r="5348" hidden="1" customHeight="1" spans="19:19">
      <c r="S5348" s="486"/>
    </row>
    <row r="5349" hidden="1" customHeight="1" spans="19:19">
      <c r="S5349" s="486"/>
    </row>
    <row r="5350" hidden="1" customHeight="1" spans="19:19">
      <c r="S5350" s="486"/>
    </row>
    <row r="5351" hidden="1" customHeight="1" spans="19:19">
      <c r="S5351" s="486"/>
    </row>
    <row r="5352" hidden="1" customHeight="1" spans="19:19">
      <c r="S5352" s="486"/>
    </row>
    <row r="5353" hidden="1" customHeight="1" spans="19:19">
      <c r="S5353" s="486"/>
    </row>
    <row r="5354" hidden="1" customHeight="1" spans="19:19">
      <c r="S5354" s="486"/>
    </row>
    <row r="5355" hidden="1" customHeight="1" spans="19:19">
      <c r="S5355" s="486"/>
    </row>
    <row r="5356" hidden="1" customHeight="1" spans="19:19">
      <c r="S5356" s="486"/>
    </row>
    <row r="5357" hidden="1" customHeight="1" spans="19:19">
      <c r="S5357" s="486"/>
    </row>
    <row r="5358" hidden="1" customHeight="1" spans="19:19">
      <c r="S5358" s="486"/>
    </row>
    <row r="5359" hidden="1" customHeight="1" spans="19:19">
      <c r="S5359" s="486"/>
    </row>
    <row r="5360" hidden="1" customHeight="1" spans="19:19">
      <c r="S5360" s="486"/>
    </row>
    <row r="5361" hidden="1" customHeight="1" spans="19:19">
      <c r="S5361" s="486"/>
    </row>
    <row r="5362" hidden="1" customHeight="1" spans="19:19">
      <c r="S5362" s="486"/>
    </row>
    <row r="5363" hidden="1" customHeight="1" spans="19:19">
      <c r="S5363" s="486"/>
    </row>
    <row r="5364" hidden="1" customHeight="1" spans="19:19">
      <c r="S5364" s="486"/>
    </row>
    <row r="5365" hidden="1" customHeight="1" spans="19:19">
      <c r="S5365" s="486"/>
    </row>
    <row r="5366" hidden="1" customHeight="1" spans="19:19">
      <c r="S5366" s="486"/>
    </row>
    <row r="5367" hidden="1" customHeight="1" spans="19:19">
      <c r="S5367" s="486"/>
    </row>
    <row r="5368" hidden="1" customHeight="1" spans="19:19">
      <c r="S5368" s="486"/>
    </row>
    <row r="5369" hidden="1" customHeight="1" spans="19:19">
      <c r="S5369" s="486"/>
    </row>
    <row r="5370" hidden="1" customHeight="1" spans="19:19">
      <c r="S5370" s="486"/>
    </row>
    <row r="5371" hidden="1" customHeight="1" spans="19:19">
      <c r="S5371" s="486"/>
    </row>
    <row r="5372" hidden="1" customHeight="1" spans="19:19">
      <c r="S5372" s="486"/>
    </row>
    <row r="5373" hidden="1" customHeight="1" spans="19:19">
      <c r="S5373" s="486"/>
    </row>
    <row r="5374" hidden="1" customHeight="1" spans="19:19">
      <c r="S5374" s="486"/>
    </row>
    <row r="5375" hidden="1" customHeight="1" spans="19:19">
      <c r="S5375" s="486"/>
    </row>
    <row r="5376" hidden="1" customHeight="1" spans="19:19">
      <c r="S5376" s="486"/>
    </row>
    <row r="5377" hidden="1" customHeight="1" spans="19:19">
      <c r="S5377" s="486"/>
    </row>
    <row r="5378" hidden="1" customHeight="1" spans="19:19">
      <c r="S5378" s="486"/>
    </row>
    <row r="5379" hidden="1" customHeight="1" spans="19:19">
      <c r="S5379" s="486"/>
    </row>
    <row r="5380" hidden="1" customHeight="1" spans="19:19">
      <c r="S5380" s="486"/>
    </row>
    <row r="5381" hidden="1" customHeight="1" spans="19:19">
      <c r="S5381" s="486"/>
    </row>
    <row r="5382" hidden="1" customHeight="1" spans="19:19">
      <c r="S5382" s="486"/>
    </row>
    <row r="5383" hidden="1" customHeight="1" spans="19:19">
      <c r="S5383" s="486"/>
    </row>
    <row r="5384" hidden="1" customHeight="1" spans="19:19">
      <c r="S5384" s="486"/>
    </row>
    <row r="5385" hidden="1" customHeight="1" spans="19:19">
      <c r="S5385" s="486"/>
    </row>
    <row r="5386" hidden="1" customHeight="1" spans="19:19">
      <c r="S5386" s="486"/>
    </row>
    <row r="5387" hidden="1" customHeight="1" spans="19:19">
      <c r="S5387" s="486"/>
    </row>
    <row r="5388" hidden="1" customHeight="1" spans="19:19">
      <c r="S5388" s="486"/>
    </row>
    <row r="5389" hidden="1" customHeight="1" spans="19:19">
      <c r="S5389" s="486"/>
    </row>
    <row r="5390" hidden="1" customHeight="1" spans="19:19">
      <c r="S5390" s="486"/>
    </row>
    <row r="5391" hidden="1" customHeight="1" spans="19:19">
      <c r="S5391" s="486"/>
    </row>
    <row r="5392" hidden="1" customHeight="1" spans="19:19">
      <c r="S5392" s="486"/>
    </row>
    <row r="5393" hidden="1" customHeight="1" spans="19:19">
      <c r="S5393" s="486"/>
    </row>
    <row r="5394" hidden="1" customHeight="1" spans="19:19">
      <c r="S5394" s="486"/>
    </row>
    <row r="5395" hidden="1" customHeight="1" spans="19:19">
      <c r="S5395" s="486"/>
    </row>
    <row r="5396" hidden="1" customHeight="1" spans="19:19">
      <c r="S5396" s="486"/>
    </row>
    <row r="5397" hidden="1" customHeight="1" spans="19:19">
      <c r="S5397" s="486"/>
    </row>
    <row r="5398" hidden="1" customHeight="1" spans="19:19">
      <c r="S5398" s="486"/>
    </row>
    <row r="5399" hidden="1" customHeight="1" spans="19:19">
      <c r="S5399" s="486"/>
    </row>
    <row r="5400" hidden="1" customHeight="1" spans="19:19">
      <c r="S5400" s="486"/>
    </row>
    <row r="5401" hidden="1" customHeight="1" spans="19:19">
      <c r="S5401" s="486"/>
    </row>
    <row r="5402" hidden="1" customHeight="1" spans="19:19">
      <c r="S5402" s="486"/>
    </row>
    <row r="5403" hidden="1" customHeight="1" spans="19:19">
      <c r="S5403" s="486"/>
    </row>
    <row r="5404" hidden="1" customHeight="1" spans="19:19">
      <c r="S5404" s="486"/>
    </row>
    <row r="5405" hidden="1" customHeight="1" spans="19:19">
      <c r="S5405" s="486"/>
    </row>
    <row r="5406" hidden="1" customHeight="1" spans="19:19">
      <c r="S5406" s="486"/>
    </row>
    <row r="5407" hidden="1" customHeight="1" spans="19:19">
      <c r="S5407" s="486"/>
    </row>
    <row r="5408" hidden="1" customHeight="1" spans="19:19">
      <c r="S5408" s="486"/>
    </row>
    <row r="5409" hidden="1" customHeight="1" spans="19:19">
      <c r="S5409" s="486"/>
    </row>
    <row r="5410" hidden="1" customHeight="1" spans="19:19">
      <c r="S5410" s="486"/>
    </row>
    <row r="5411" hidden="1" customHeight="1" spans="19:19">
      <c r="S5411" s="486"/>
    </row>
    <row r="5412" hidden="1" customHeight="1" spans="19:19">
      <c r="S5412" s="486"/>
    </row>
    <row r="5413" hidden="1" customHeight="1" spans="19:19">
      <c r="S5413" s="486"/>
    </row>
    <row r="5414" hidden="1" customHeight="1" spans="19:19">
      <c r="S5414" s="486"/>
    </row>
    <row r="5415" hidden="1" customHeight="1" spans="19:19">
      <c r="S5415" s="486"/>
    </row>
    <row r="5416" hidden="1" customHeight="1" spans="19:19">
      <c r="S5416" s="486"/>
    </row>
    <row r="5417" hidden="1" customHeight="1" spans="19:19">
      <c r="S5417" s="486"/>
    </row>
    <row r="5418" hidden="1" customHeight="1" spans="19:19">
      <c r="S5418" s="486"/>
    </row>
    <row r="5419" hidden="1" customHeight="1" spans="19:19">
      <c r="S5419" s="486"/>
    </row>
    <row r="5420" hidden="1" customHeight="1" spans="19:19">
      <c r="S5420" s="486"/>
    </row>
    <row r="5421" hidden="1" customHeight="1" spans="19:19">
      <c r="S5421" s="486"/>
    </row>
    <row r="5422" hidden="1" customHeight="1" spans="19:19">
      <c r="S5422" s="486"/>
    </row>
    <row r="5423" hidden="1" customHeight="1" spans="19:19">
      <c r="S5423" s="486"/>
    </row>
    <row r="5424" hidden="1" customHeight="1" spans="19:19">
      <c r="S5424" s="486"/>
    </row>
    <row r="5425" hidden="1" customHeight="1" spans="19:19">
      <c r="S5425" s="486"/>
    </row>
    <row r="5426" hidden="1" customHeight="1" spans="19:19">
      <c r="S5426" s="486"/>
    </row>
    <row r="5427" hidden="1" customHeight="1" spans="19:19">
      <c r="S5427" s="486"/>
    </row>
    <row r="5428" hidden="1" customHeight="1" spans="19:19">
      <c r="S5428" s="486"/>
    </row>
    <row r="5429" hidden="1" customHeight="1" spans="19:19">
      <c r="S5429" s="486"/>
    </row>
    <row r="5430" hidden="1" customHeight="1" spans="19:19">
      <c r="S5430" s="486"/>
    </row>
    <row r="5431" hidden="1" customHeight="1" spans="19:19">
      <c r="S5431" s="486"/>
    </row>
    <row r="5432" hidden="1" customHeight="1" spans="19:19">
      <c r="S5432" s="486"/>
    </row>
    <row r="5433" hidden="1" customHeight="1" spans="19:19">
      <c r="S5433" s="486"/>
    </row>
    <row r="5434" hidden="1" customHeight="1" spans="19:19">
      <c r="S5434" s="486"/>
    </row>
    <row r="5435" hidden="1" customHeight="1" spans="19:19">
      <c r="S5435" s="486"/>
    </row>
    <row r="5436" hidden="1" customHeight="1" spans="19:19">
      <c r="S5436" s="486"/>
    </row>
    <row r="5437" hidden="1" customHeight="1" spans="19:19">
      <c r="S5437" s="486"/>
    </row>
    <row r="5438" hidden="1" customHeight="1" spans="19:19">
      <c r="S5438" s="486"/>
    </row>
    <row r="5439" hidden="1" customHeight="1" spans="19:19">
      <c r="S5439" s="486"/>
    </row>
    <row r="5440" hidden="1" customHeight="1" spans="19:19">
      <c r="S5440" s="486"/>
    </row>
    <row r="5441" hidden="1" customHeight="1" spans="19:19">
      <c r="S5441" s="486"/>
    </row>
    <row r="5442" hidden="1" customHeight="1" spans="19:19">
      <c r="S5442" s="486"/>
    </row>
    <row r="5443" hidden="1" customHeight="1" spans="19:19">
      <c r="S5443" s="486"/>
    </row>
    <row r="5444" hidden="1" customHeight="1" spans="19:19">
      <c r="S5444" s="486"/>
    </row>
    <row r="5445" hidden="1" customHeight="1" spans="19:19">
      <c r="S5445" s="486"/>
    </row>
    <row r="5446" hidden="1" customHeight="1" spans="19:19">
      <c r="S5446" s="486"/>
    </row>
    <row r="5447" hidden="1" customHeight="1" spans="19:19">
      <c r="S5447" s="486"/>
    </row>
    <row r="5448" hidden="1" customHeight="1" spans="19:19">
      <c r="S5448" s="486"/>
    </row>
    <row r="5449" hidden="1" customHeight="1" spans="19:19">
      <c r="S5449" s="486"/>
    </row>
    <row r="5450" hidden="1" customHeight="1" spans="19:19">
      <c r="S5450" s="486"/>
    </row>
    <row r="5451" hidden="1" customHeight="1" spans="19:19">
      <c r="S5451" s="486"/>
    </row>
    <row r="5452" hidden="1" customHeight="1" spans="19:19">
      <c r="S5452" s="486"/>
    </row>
    <row r="5453" hidden="1" customHeight="1" spans="19:19">
      <c r="S5453" s="486"/>
    </row>
    <row r="5454" hidden="1" customHeight="1" spans="19:19">
      <c r="S5454" s="486"/>
    </row>
    <row r="5455" hidden="1" customHeight="1" spans="19:19">
      <c r="S5455" s="486"/>
    </row>
    <row r="5456" hidden="1" customHeight="1" spans="19:19">
      <c r="S5456" s="486"/>
    </row>
    <row r="5457" hidden="1" customHeight="1" spans="19:19">
      <c r="S5457" s="486"/>
    </row>
    <row r="5458" hidden="1" customHeight="1" spans="19:19">
      <c r="S5458" s="486"/>
    </row>
    <row r="5459" hidden="1" customHeight="1" spans="19:19">
      <c r="S5459" s="486"/>
    </row>
    <row r="5460" hidden="1" customHeight="1" spans="19:19">
      <c r="S5460" s="486"/>
    </row>
    <row r="5461" hidden="1" customHeight="1" spans="19:19">
      <c r="S5461" s="486"/>
    </row>
    <row r="5462" hidden="1" customHeight="1" spans="19:19">
      <c r="S5462" s="486"/>
    </row>
    <row r="5463" hidden="1" customHeight="1" spans="19:19">
      <c r="S5463" s="486"/>
    </row>
    <row r="5464" hidden="1" customHeight="1" spans="19:19">
      <c r="S5464" s="486"/>
    </row>
    <row r="5465" hidden="1" customHeight="1" spans="19:19">
      <c r="S5465" s="486"/>
    </row>
    <row r="5466" hidden="1" customHeight="1" spans="19:19">
      <c r="S5466" s="486"/>
    </row>
    <row r="5467" hidden="1" customHeight="1" spans="19:19">
      <c r="S5467" s="486"/>
    </row>
    <row r="5468" hidden="1" customHeight="1" spans="19:19">
      <c r="S5468" s="486"/>
    </row>
    <row r="5469" hidden="1" customHeight="1" spans="19:19">
      <c r="S5469" s="486"/>
    </row>
    <row r="5470" hidden="1" customHeight="1" spans="19:19">
      <c r="S5470" s="486"/>
    </row>
    <row r="5471" hidden="1" customHeight="1" spans="19:19">
      <c r="S5471" s="486"/>
    </row>
    <row r="5472" hidden="1" customHeight="1" spans="19:19">
      <c r="S5472" s="486"/>
    </row>
    <row r="5473" hidden="1" customHeight="1" spans="19:19">
      <c r="S5473" s="486"/>
    </row>
    <row r="5474" hidden="1" customHeight="1" spans="19:19">
      <c r="S5474" s="486"/>
    </row>
    <row r="5475" hidden="1" customHeight="1" spans="19:19">
      <c r="S5475" s="486"/>
    </row>
    <row r="5476" hidden="1" customHeight="1" spans="19:19">
      <c r="S5476" s="486"/>
    </row>
    <row r="5477" hidden="1" customHeight="1" spans="19:19">
      <c r="S5477" s="486"/>
    </row>
    <row r="5478" hidden="1" customHeight="1" spans="19:19">
      <c r="S5478" s="486"/>
    </row>
    <row r="5479" hidden="1" customHeight="1" spans="19:19">
      <c r="S5479" s="486"/>
    </row>
    <row r="5480" hidden="1" customHeight="1" spans="19:19">
      <c r="S5480" s="486"/>
    </row>
    <row r="5481" hidden="1" customHeight="1" spans="19:19">
      <c r="S5481" s="486"/>
    </row>
    <row r="5482" hidden="1" customHeight="1" spans="19:19">
      <c r="S5482" s="486"/>
    </row>
    <row r="5483" hidden="1" customHeight="1" spans="19:19">
      <c r="S5483" s="486"/>
    </row>
    <row r="5484" hidden="1" customHeight="1" spans="19:19">
      <c r="S5484" s="486"/>
    </row>
    <row r="5485" hidden="1" customHeight="1" spans="19:19">
      <c r="S5485" s="486"/>
    </row>
    <row r="5486" hidden="1" customHeight="1" spans="19:19">
      <c r="S5486" s="486"/>
    </row>
    <row r="5487" hidden="1" customHeight="1" spans="19:19">
      <c r="S5487" s="486"/>
    </row>
    <row r="5488" hidden="1" customHeight="1" spans="19:19">
      <c r="S5488" s="486"/>
    </row>
    <row r="5489" hidden="1" customHeight="1" spans="19:19">
      <c r="S5489" s="486"/>
    </row>
    <row r="5490" hidden="1" customHeight="1" spans="19:19">
      <c r="S5490" s="486"/>
    </row>
    <row r="5491" hidden="1" customHeight="1" spans="19:19">
      <c r="S5491" s="486"/>
    </row>
    <row r="5492" hidden="1" customHeight="1" spans="19:19">
      <c r="S5492" s="486"/>
    </row>
    <row r="5493" hidden="1" customHeight="1" spans="19:19">
      <c r="S5493" s="486"/>
    </row>
    <row r="5494" hidden="1" customHeight="1" spans="19:19">
      <c r="S5494" s="486"/>
    </row>
    <row r="5495" hidden="1" customHeight="1" spans="19:19">
      <c r="S5495" s="486"/>
    </row>
    <row r="5496" hidden="1" customHeight="1" spans="19:19">
      <c r="S5496" s="486"/>
    </row>
    <row r="5497" hidden="1" customHeight="1" spans="19:19">
      <c r="S5497" s="486"/>
    </row>
    <row r="5498" hidden="1" customHeight="1" spans="19:19">
      <c r="S5498" s="486"/>
    </row>
    <row r="5499" hidden="1" customHeight="1" spans="19:19">
      <c r="S5499" s="486"/>
    </row>
    <row r="5500" hidden="1" customHeight="1" spans="19:19">
      <c r="S5500" s="486"/>
    </row>
    <row r="5501" hidden="1" customHeight="1" spans="19:19">
      <c r="S5501" s="486"/>
    </row>
    <row r="5502" hidden="1" customHeight="1" spans="19:19">
      <c r="S5502" s="486"/>
    </row>
    <row r="5503" hidden="1" customHeight="1" spans="19:19">
      <c r="S5503" s="486"/>
    </row>
    <row r="5504" hidden="1" customHeight="1" spans="19:19">
      <c r="S5504" s="486"/>
    </row>
    <row r="5505" hidden="1" customHeight="1" spans="19:19">
      <c r="S5505" s="486"/>
    </row>
    <row r="5506" hidden="1" customHeight="1" spans="19:19">
      <c r="S5506" s="486"/>
    </row>
    <row r="5507" hidden="1" customHeight="1" spans="19:19">
      <c r="S5507" s="486"/>
    </row>
    <row r="5508" hidden="1" customHeight="1" spans="19:19">
      <c r="S5508" s="486"/>
    </row>
    <row r="5509" hidden="1" customHeight="1" spans="19:19">
      <c r="S5509" s="486"/>
    </row>
    <row r="5510" hidden="1" customHeight="1" spans="19:19">
      <c r="S5510" s="486"/>
    </row>
    <row r="5511" hidden="1" customHeight="1" spans="19:19">
      <c r="S5511" s="486"/>
    </row>
    <row r="5512" hidden="1" customHeight="1" spans="19:19">
      <c r="S5512" s="486"/>
    </row>
    <row r="5513" hidden="1" customHeight="1" spans="19:19">
      <c r="S5513" s="486"/>
    </row>
    <row r="5514" hidden="1" customHeight="1" spans="19:19">
      <c r="S5514" s="486"/>
    </row>
    <row r="5515" hidden="1" customHeight="1" spans="19:19">
      <c r="S5515" s="486"/>
    </row>
    <row r="5516" hidden="1" customHeight="1" spans="19:19">
      <c r="S5516" s="486"/>
    </row>
    <row r="5517" hidden="1" customHeight="1" spans="19:19">
      <c r="S5517" s="486"/>
    </row>
    <row r="5518" hidden="1" customHeight="1" spans="19:19">
      <c r="S5518" s="486"/>
    </row>
    <row r="5519" hidden="1" customHeight="1" spans="19:19">
      <c r="S5519" s="486"/>
    </row>
    <row r="5520" hidden="1" customHeight="1" spans="19:19">
      <c r="S5520" s="486"/>
    </row>
    <row r="5521" hidden="1" customHeight="1" spans="19:19">
      <c r="S5521" s="486"/>
    </row>
    <row r="5522" hidden="1" customHeight="1" spans="19:19">
      <c r="S5522" s="486"/>
    </row>
    <row r="5523" hidden="1" customHeight="1" spans="19:19">
      <c r="S5523" s="486"/>
    </row>
    <row r="5524" hidden="1" customHeight="1" spans="19:19">
      <c r="S5524" s="486"/>
    </row>
    <row r="5525" hidden="1" customHeight="1" spans="19:19">
      <c r="S5525" s="486"/>
    </row>
    <row r="5526" hidden="1" customHeight="1" spans="19:19">
      <c r="S5526" s="486"/>
    </row>
    <row r="5527" hidden="1" customHeight="1" spans="19:19">
      <c r="S5527" s="486"/>
    </row>
    <row r="5528" hidden="1" customHeight="1" spans="19:19">
      <c r="S5528" s="486"/>
    </row>
    <row r="5529" hidden="1" customHeight="1" spans="19:19">
      <c r="S5529" s="486"/>
    </row>
    <row r="5530" hidden="1" customHeight="1" spans="19:19">
      <c r="S5530" s="486"/>
    </row>
    <row r="5531" hidden="1" customHeight="1" spans="19:19">
      <c r="S5531" s="486"/>
    </row>
    <row r="5532" hidden="1" customHeight="1" spans="19:19">
      <c r="S5532" s="486"/>
    </row>
    <row r="5533" hidden="1" customHeight="1" spans="19:19">
      <c r="S5533" s="486"/>
    </row>
    <row r="5534" hidden="1" customHeight="1" spans="19:19">
      <c r="S5534" s="486"/>
    </row>
    <row r="5535" hidden="1" customHeight="1" spans="19:19">
      <c r="S5535" s="486"/>
    </row>
    <row r="5536" hidden="1" customHeight="1" spans="19:19">
      <c r="S5536" s="486"/>
    </row>
    <row r="5537" hidden="1" customHeight="1" spans="19:19">
      <c r="S5537" s="486"/>
    </row>
    <row r="5538" hidden="1" customHeight="1" spans="19:19">
      <c r="S5538" s="486"/>
    </row>
    <row r="5539" hidden="1" customHeight="1" spans="19:19">
      <c r="S5539" s="486"/>
    </row>
    <row r="5540" hidden="1" customHeight="1" spans="19:19">
      <c r="S5540" s="486"/>
    </row>
    <row r="5541" hidden="1" customHeight="1" spans="19:19">
      <c r="S5541" s="486"/>
    </row>
    <row r="5542" hidden="1" customHeight="1" spans="19:19">
      <c r="S5542" s="486"/>
    </row>
    <row r="5543" hidden="1" customHeight="1" spans="19:19">
      <c r="S5543" s="486"/>
    </row>
    <row r="5544" hidden="1" customHeight="1" spans="19:19">
      <c r="S5544" s="486"/>
    </row>
    <row r="5545" hidden="1" customHeight="1" spans="19:19">
      <c r="S5545" s="486"/>
    </row>
    <row r="5546" hidden="1" customHeight="1" spans="19:19">
      <c r="S5546" s="486"/>
    </row>
    <row r="5547" hidden="1" customHeight="1" spans="19:19">
      <c r="S5547" s="486"/>
    </row>
    <row r="5548" hidden="1" customHeight="1" spans="19:19">
      <c r="S5548" s="486"/>
    </row>
    <row r="5549" hidden="1" customHeight="1" spans="19:19">
      <c r="S5549" s="486"/>
    </row>
    <row r="5550" hidden="1" customHeight="1" spans="19:19">
      <c r="S5550" s="486"/>
    </row>
    <row r="5551" hidden="1" customHeight="1" spans="19:19">
      <c r="S5551" s="486"/>
    </row>
    <row r="5552" hidden="1" customHeight="1" spans="19:19">
      <c r="S5552" s="486"/>
    </row>
    <row r="5553" hidden="1" customHeight="1" spans="19:19">
      <c r="S5553" s="486"/>
    </row>
    <row r="5554" hidden="1" customHeight="1" spans="19:19">
      <c r="S5554" s="486"/>
    </row>
    <row r="5555" hidden="1" customHeight="1" spans="19:19">
      <c r="S5555" s="486"/>
    </row>
    <row r="5556" hidden="1" customHeight="1" spans="19:19">
      <c r="S5556" s="486"/>
    </row>
    <row r="5557" hidden="1" customHeight="1" spans="19:19">
      <c r="S5557" s="486"/>
    </row>
    <row r="5558" hidden="1" customHeight="1" spans="19:19">
      <c r="S5558" s="486"/>
    </row>
    <row r="5559" hidden="1" customHeight="1" spans="19:19">
      <c r="S5559" s="486"/>
    </row>
    <row r="5560" hidden="1" customHeight="1" spans="19:19">
      <c r="S5560" s="486"/>
    </row>
    <row r="5561" hidden="1" customHeight="1" spans="19:19">
      <c r="S5561" s="486"/>
    </row>
    <row r="5562" hidden="1" customHeight="1" spans="19:19">
      <c r="S5562" s="486"/>
    </row>
    <row r="5563" hidden="1" customHeight="1" spans="19:19">
      <c r="S5563" s="486"/>
    </row>
    <row r="5564" hidden="1" customHeight="1" spans="19:19">
      <c r="S5564" s="486"/>
    </row>
    <row r="5565" hidden="1" customHeight="1" spans="19:19">
      <c r="S5565" s="486"/>
    </row>
    <row r="5566" hidden="1" customHeight="1" spans="19:19">
      <c r="S5566" s="486"/>
    </row>
    <row r="5567" hidden="1" customHeight="1" spans="19:19">
      <c r="S5567" s="486"/>
    </row>
    <row r="5568" hidden="1" customHeight="1" spans="19:19">
      <c r="S5568" s="486"/>
    </row>
    <row r="5569" hidden="1" customHeight="1" spans="19:19">
      <c r="S5569" s="486"/>
    </row>
    <row r="5570" hidden="1" customHeight="1" spans="19:19">
      <c r="S5570" s="486"/>
    </row>
    <row r="5571" hidden="1" customHeight="1" spans="19:19">
      <c r="S5571" s="486"/>
    </row>
    <row r="5572" hidden="1" customHeight="1" spans="19:19">
      <c r="S5572" s="486"/>
    </row>
    <row r="5573" hidden="1" customHeight="1" spans="19:19">
      <c r="S5573" s="486"/>
    </row>
    <row r="5574" hidden="1" customHeight="1" spans="19:19">
      <c r="S5574" s="486"/>
    </row>
    <row r="5575" hidden="1" customHeight="1" spans="19:19">
      <c r="S5575" s="486"/>
    </row>
    <row r="5576" hidden="1" customHeight="1" spans="19:19">
      <c r="S5576" s="486"/>
    </row>
    <row r="5577" hidden="1" customHeight="1" spans="19:19">
      <c r="S5577" s="486"/>
    </row>
    <row r="5578" hidden="1" customHeight="1" spans="19:19">
      <c r="S5578" s="486"/>
    </row>
    <row r="5579" hidden="1" customHeight="1" spans="19:19">
      <c r="S5579" s="486"/>
    </row>
    <row r="5580" hidden="1" customHeight="1" spans="19:19">
      <c r="S5580" s="486"/>
    </row>
    <row r="5581" hidden="1" customHeight="1" spans="19:19">
      <c r="S5581" s="486"/>
    </row>
    <row r="5582" hidden="1" customHeight="1" spans="19:19">
      <c r="S5582" s="486"/>
    </row>
    <row r="5583" hidden="1" customHeight="1" spans="19:19">
      <c r="S5583" s="486"/>
    </row>
    <row r="5584" hidden="1" customHeight="1" spans="19:19">
      <c r="S5584" s="486"/>
    </row>
    <row r="5585" hidden="1" customHeight="1" spans="19:19">
      <c r="S5585" s="486"/>
    </row>
    <row r="5586" hidden="1" customHeight="1" spans="19:19">
      <c r="S5586" s="486"/>
    </row>
    <row r="5587" hidden="1" customHeight="1" spans="19:19">
      <c r="S5587" s="486"/>
    </row>
    <row r="5588" hidden="1" customHeight="1" spans="19:19">
      <c r="S5588" s="486"/>
    </row>
    <row r="5589" hidden="1" customHeight="1" spans="19:19">
      <c r="S5589" s="486"/>
    </row>
    <row r="5590" hidden="1" customHeight="1" spans="19:19">
      <c r="S5590" s="486"/>
    </row>
    <row r="5591" hidden="1" customHeight="1" spans="19:19">
      <c r="S5591" s="486"/>
    </row>
    <row r="5592" hidden="1" customHeight="1" spans="19:19">
      <c r="S5592" s="486"/>
    </row>
    <row r="5593" hidden="1" customHeight="1" spans="19:19">
      <c r="S5593" s="486"/>
    </row>
    <row r="5594" hidden="1" customHeight="1" spans="19:19">
      <c r="S5594" s="486"/>
    </row>
    <row r="5595" hidden="1" customHeight="1" spans="19:19">
      <c r="S5595" s="486"/>
    </row>
    <row r="5596" hidden="1" customHeight="1" spans="19:19">
      <c r="S5596" s="486"/>
    </row>
    <row r="5597" hidden="1" customHeight="1" spans="19:19">
      <c r="S5597" s="486"/>
    </row>
    <row r="5598" hidden="1" customHeight="1" spans="19:19">
      <c r="S5598" s="486"/>
    </row>
    <row r="5599" hidden="1" customHeight="1" spans="19:19">
      <c r="S5599" s="486"/>
    </row>
    <row r="5600" hidden="1" customHeight="1" spans="19:19">
      <c r="S5600" s="486"/>
    </row>
    <row r="5601" hidden="1" customHeight="1" spans="19:19">
      <c r="S5601" s="486"/>
    </row>
    <row r="5602" hidden="1" customHeight="1" spans="19:19">
      <c r="S5602" s="486"/>
    </row>
    <row r="5603" hidden="1" customHeight="1" spans="19:19">
      <c r="S5603" s="486"/>
    </row>
    <row r="5604" hidden="1" customHeight="1" spans="19:19">
      <c r="S5604" s="486"/>
    </row>
    <row r="5605" hidden="1" customHeight="1" spans="19:19">
      <c r="S5605" s="486"/>
    </row>
    <row r="5606" hidden="1" customHeight="1" spans="19:19">
      <c r="S5606" s="486"/>
    </row>
    <row r="5607" hidden="1" customHeight="1" spans="19:19">
      <c r="S5607" s="486"/>
    </row>
    <row r="5608" hidden="1" customHeight="1" spans="19:19">
      <c r="S5608" s="486"/>
    </row>
    <row r="5609" hidden="1" customHeight="1" spans="19:19">
      <c r="S5609" s="486"/>
    </row>
    <row r="5610" hidden="1" customHeight="1" spans="19:19">
      <c r="S5610" s="486"/>
    </row>
    <row r="5611" hidden="1" customHeight="1" spans="19:19">
      <c r="S5611" s="486"/>
    </row>
    <row r="5612" hidden="1" customHeight="1" spans="19:19">
      <c r="S5612" s="486"/>
    </row>
    <row r="5613" hidden="1" customHeight="1" spans="19:19">
      <c r="S5613" s="486"/>
    </row>
    <row r="5614" hidden="1" customHeight="1" spans="19:19">
      <c r="S5614" s="486"/>
    </row>
    <row r="5615" hidden="1" customHeight="1" spans="19:19">
      <c r="S5615" s="486"/>
    </row>
    <row r="5616" hidden="1" customHeight="1" spans="19:19">
      <c r="S5616" s="486"/>
    </row>
    <row r="5617" hidden="1" customHeight="1" spans="19:19">
      <c r="S5617" s="486"/>
    </row>
    <row r="5618" hidden="1" customHeight="1" spans="19:19">
      <c r="S5618" s="486"/>
    </row>
    <row r="5619" hidden="1" customHeight="1" spans="19:19">
      <c r="S5619" s="486"/>
    </row>
    <row r="5620" hidden="1" customHeight="1" spans="19:19">
      <c r="S5620" s="486"/>
    </row>
    <row r="5621" hidden="1" customHeight="1" spans="19:19">
      <c r="S5621" s="486"/>
    </row>
    <row r="5622" hidden="1" customHeight="1" spans="19:19">
      <c r="S5622" s="486"/>
    </row>
    <row r="5623" hidden="1" customHeight="1" spans="19:19">
      <c r="S5623" s="486"/>
    </row>
    <row r="5624" hidden="1" customHeight="1" spans="19:19">
      <c r="S5624" s="486"/>
    </row>
    <row r="5625" hidden="1" customHeight="1" spans="19:19">
      <c r="S5625" s="486"/>
    </row>
    <row r="5626" hidden="1" customHeight="1" spans="19:19">
      <c r="S5626" s="486"/>
    </row>
    <row r="5627" hidden="1" customHeight="1" spans="19:19">
      <c r="S5627" s="486"/>
    </row>
    <row r="5628" hidden="1" customHeight="1" spans="19:19">
      <c r="S5628" s="486"/>
    </row>
    <row r="5629" hidden="1" customHeight="1" spans="19:19">
      <c r="S5629" s="486"/>
    </row>
    <row r="5630" hidden="1" customHeight="1" spans="19:19">
      <c r="S5630" s="486"/>
    </row>
    <row r="5631" hidden="1" customHeight="1" spans="19:19">
      <c r="S5631" s="486"/>
    </row>
    <row r="5632" hidden="1" customHeight="1" spans="19:19">
      <c r="S5632" s="486"/>
    </row>
    <row r="5633" hidden="1" customHeight="1" spans="19:19">
      <c r="S5633" s="486"/>
    </row>
    <row r="5634" hidden="1" customHeight="1" spans="19:19">
      <c r="S5634" s="486"/>
    </row>
    <row r="5635" hidden="1" customHeight="1" spans="19:19">
      <c r="S5635" s="486"/>
    </row>
    <row r="5636" hidden="1" customHeight="1" spans="19:19">
      <c r="S5636" s="486"/>
    </row>
    <row r="5637" hidden="1" customHeight="1" spans="19:19">
      <c r="S5637" s="486"/>
    </row>
    <row r="5638" hidden="1" customHeight="1" spans="19:19">
      <c r="S5638" s="486"/>
    </row>
    <row r="5639" hidden="1" customHeight="1" spans="19:19">
      <c r="S5639" s="486"/>
    </row>
    <row r="5640" hidden="1" customHeight="1" spans="19:19">
      <c r="S5640" s="486"/>
    </row>
    <row r="5641" hidden="1" customHeight="1" spans="19:19">
      <c r="S5641" s="486"/>
    </row>
    <row r="5642" hidden="1" customHeight="1" spans="19:19">
      <c r="S5642" s="486"/>
    </row>
    <row r="5643" hidden="1" customHeight="1" spans="19:19">
      <c r="S5643" s="486"/>
    </row>
    <row r="5644" hidden="1" customHeight="1" spans="19:19">
      <c r="S5644" s="486"/>
    </row>
    <row r="5645" hidden="1" customHeight="1" spans="19:19">
      <c r="S5645" s="486"/>
    </row>
    <row r="5646" hidden="1" customHeight="1" spans="19:19">
      <c r="S5646" s="486"/>
    </row>
    <row r="5647" hidden="1" customHeight="1" spans="19:19">
      <c r="S5647" s="486"/>
    </row>
    <row r="5648" hidden="1" customHeight="1" spans="19:19">
      <c r="S5648" s="486"/>
    </row>
    <row r="5649" hidden="1" customHeight="1" spans="19:19">
      <c r="S5649" s="486"/>
    </row>
    <row r="5650" hidden="1" customHeight="1" spans="19:19">
      <c r="S5650" s="486"/>
    </row>
    <row r="5651" hidden="1" customHeight="1" spans="19:19">
      <c r="S5651" s="486"/>
    </row>
    <row r="5652" hidden="1" customHeight="1" spans="19:19">
      <c r="S5652" s="486"/>
    </row>
    <row r="5653" hidden="1" customHeight="1" spans="19:19">
      <c r="S5653" s="486"/>
    </row>
    <row r="5654" hidden="1" customHeight="1" spans="19:19">
      <c r="S5654" s="486"/>
    </row>
    <row r="5655" hidden="1" customHeight="1" spans="19:19">
      <c r="S5655" s="486"/>
    </row>
    <row r="5656" hidden="1" customHeight="1" spans="19:19">
      <c r="S5656" s="486"/>
    </row>
    <row r="5657" hidden="1" customHeight="1" spans="19:19">
      <c r="S5657" s="486"/>
    </row>
    <row r="5658" hidden="1" customHeight="1" spans="19:19">
      <c r="S5658" s="486"/>
    </row>
    <row r="5659" hidden="1" customHeight="1" spans="19:19">
      <c r="S5659" s="486"/>
    </row>
    <row r="5660" hidden="1" customHeight="1" spans="19:19">
      <c r="S5660" s="486"/>
    </row>
    <row r="5661" hidden="1" customHeight="1" spans="19:19">
      <c r="S5661" s="486"/>
    </row>
    <row r="5662" hidden="1" customHeight="1" spans="19:19">
      <c r="S5662" s="486"/>
    </row>
    <row r="5663" hidden="1" customHeight="1" spans="19:19">
      <c r="S5663" s="486"/>
    </row>
    <row r="5664" hidden="1" customHeight="1" spans="19:19">
      <c r="S5664" s="486"/>
    </row>
    <row r="5665" hidden="1" customHeight="1" spans="19:19">
      <c r="S5665" s="486"/>
    </row>
    <row r="5666" hidden="1" customHeight="1" spans="19:19">
      <c r="S5666" s="486"/>
    </row>
    <row r="5667" hidden="1" customHeight="1" spans="19:19">
      <c r="S5667" s="486"/>
    </row>
    <row r="5668" hidden="1" customHeight="1" spans="19:19">
      <c r="S5668" s="486"/>
    </row>
    <row r="5669" hidden="1" customHeight="1" spans="19:19">
      <c r="S5669" s="486"/>
    </row>
    <row r="5670" hidden="1" customHeight="1" spans="19:19">
      <c r="S5670" s="486"/>
    </row>
    <row r="5671" hidden="1" customHeight="1" spans="19:19">
      <c r="S5671" s="486"/>
    </row>
    <row r="5672" hidden="1" customHeight="1" spans="19:19">
      <c r="S5672" s="486"/>
    </row>
    <row r="5673" hidden="1" customHeight="1" spans="19:19">
      <c r="S5673" s="486"/>
    </row>
    <row r="5674" hidden="1" customHeight="1" spans="19:19">
      <c r="S5674" s="486"/>
    </row>
    <row r="5675" hidden="1" customHeight="1" spans="19:19">
      <c r="S5675" s="486"/>
    </row>
    <row r="5676" hidden="1" customHeight="1" spans="19:19">
      <c r="S5676" s="486"/>
    </row>
    <row r="5677" hidden="1" customHeight="1" spans="19:19">
      <c r="S5677" s="486"/>
    </row>
    <row r="5678" hidden="1" customHeight="1" spans="19:19">
      <c r="S5678" s="486"/>
    </row>
    <row r="5679" hidden="1" customHeight="1" spans="19:19">
      <c r="S5679" s="486"/>
    </row>
    <row r="5680" hidden="1" customHeight="1" spans="19:19">
      <c r="S5680" s="486"/>
    </row>
    <row r="5681" hidden="1" customHeight="1" spans="19:19">
      <c r="S5681" s="486"/>
    </row>
    <row r="5682" hidden="1" customHeight="1" spans="19:19">
      <c r="S5682" s="486"/>
    </row>
    <row r="5683" hidden="1" customHeight="1" spans="19:19">
      <c r="S5683" s="486"/>
    </row>
    <row r="5684" hidden="1" customHeight="1" spans="19:19">
      <c r="S5684" s="486"/>
    </row>
    <row r="5685" hidden="1" customHeight="1" spans="19:19">
      <c r="S5685" s="486"/>
    </row>
    <row r="5686" hidden="1" customHeight="1" spans="19:19">
      <c r="S5686" s="486"/>
    </row>
    <row r="5687" hidden="1" customHeight="1" spans="19:19">
      <c r="S5687" s="486"/>
    </row>
    <row r="5688" hidden="1" customHeight="1" spans="19:19">
      <c r="S5688" s="486"/>
    </row>
    <row r="5689" hidden="1" customHeight="1" spans="19:19">
      <c r="S5689" s="486"/>
    </row>
    <row r="5690" hidden="1" customHeight="1" spans="19:19">
      <c r="S5690" s="486"/>
    </row>
    <row r="5691" hidden="1" customHeight="1" spans="19:19">
      <c r="S5691" s="486"/>
    </row>
    <row r="5692" hidden="1" customHeight="1" spans="19:19">
      <c r="S5692" s="486"/>
    </row>
    <row r="5693" hidden="1" customHeight="1" spans="19:19">
      <c r="S5693" s="486"/>
    </row>
    <row r="5694" hidden="1" customHeight="1" spans="19:19">
      <c r="S5694" s="486"/>
    </row>
    <row r="5695" hidden="1" customHeight="1" spans="19:19">
      <c r="S5695" s="486"/>
    </row>
    <row r="5696" hidden="1" customHeight="1" spans="19:19">
      <c r="S5696" s="486"/>
    </row>
    <row r="5697" hidden="1" customHeight="1" spans="19:19">
      <c r="S5697" s="486"/>
    </row>
    <row r="5698" hidden="1" customHeight="1" spans="19:19">
      <c r="S5698" s="486"/>
    </row>
    <row r="5699" hidden="1" customHeight="1" spans="19:19">
      <c r="S5699" s="486"/>
    </row>
    <row r="5700" hidden="1" customHeight="1" spans="19:19">
      <c r="S5700" s="486"/>
    </row>
    <row r="5701" hidden="1" customHeight="1" spans="19:19">
      <c r="S5701" s="486"/>
    </row>
    <row r="5702" hidden="1" customHeight="1" spans="19:19">
      <c r="S5702" s="486"/>
    </row>
    <row r="5703" hidden="1" customHeight="1" spans="19:19">
      <c r="S5703" s="486"/>
    </row>
    <row r="5704" hidden="1" customHeight="1" spans="19:19">
      <c r="S5704" s="486"/>
    </row>
    <row r="5705" hidden="1" customHeight="1" spans="19:19">
      <c r="S5705" s="486"/>
    </row>
    <row r="5706" hidden="1" customHeight="1" spans="19:19">
      <c r="S5706" s="486"/>
    </row>
    <row r="5707" hidden="1" customHeight="1" spans="19:19">
      <c r="S5707" s="486"/>
    </row>
    <row r="5708" hidden="1" customHeight="1" spans="19:19">
      <c r="S5708" s="486"/>
    </row>
    <row r="5709" hidden="1" customHeight="1" spans="19:19">
      <c r="S5709" s="486"/>
    </row>
    <row r="5710" hidden="1" customHeight="1" spans="19:19">
      <c r="S5710" s="486"/>
    </row>
    <row r="5711" hidden="1" customHeight="1" spans="19:19">
      <c r="S5711" s="486"/>
    </row>
    <row r="5712" hidden="1" customHeight="1" spans="19:19">
      <c r="S5712" s="486"/>
    </row>
    <row r="5713" hidden="1" customHeight="1" spans="19:19">
      <c r="S5713" s="486"/>
    </row>
    <row r="5714" hidden="1" customHeight="1" spans="19:19">
      <c r="S5714" s="486"/>
    </row>
    <row r="5715" hidden="1" customHeight="1" spans="19:19">
      <c r="S5715" s="486"/>
    </row>
    <row r="5716" hidden="1" customHeight="1" spans="19:19">
      <c r="S5716" s="486"/>
    </row>
    <row r="5717" hidden="1" customHeight="1" spans="19:19">
      <c r="S5717" s="486"/>
    </row>
    <row r="5718" hidden="1" customHeight="1" spans="19:19">
      <c r="S5718" s="486"/>
    </row>
    <row r="5719" hidden="1" customHeight="1" spans="19:19">
      <c r="S5719" s="486"/>
    </row>
    <row r="5720" hidden="1" customHeight="1" spans="19:19">
      <c r="S5720" s="486"/>
    </row>
    <row r="5721" hidden="1" customHeight="1" spans="19:19">
      <c r="S5721" s="486"/>
    </row>
    <row r="5722" hidden="1" customHeight="1" spans="19:19">
      <c r="S5722" s="486"/>
    </row>
    <row r="5723" hidden="1" customHeight="1" spans="19:19">
      <c r="S5723" s="486"/>
    </row>
    <row r="5724" hidden="1" customHeight="1" spans="19:19">
      <c r="S5724" s="486"/>
    </row>
    <row r="5725" hidden="1" customHeight="1" spans="19:19">
      <c r="S5725" s="486"/>
    </row>
    <row r="5726" hidden="1" customHeight="1" spans="19:19">
      <c r="S5726" s="486"/>
    </row>
    <row r="5727" hidden="1" customHeight="1" spans="19:19">
      <c r="S5727" s="486"/>
    </row>
    <row r="5728" hidden="1" customHeight="1" spans="19:19">
      <c r="S5728" s="486"/>
    </row>
    <row r="5729" hidden="1" customHeight="1" spans="19:19">
      <c r="S5729" s="486"/>
    </row>
    <row r="5730" hidden="1" customHeight="1" spans="19:19">
      <c r="S5730" s="486"/>
    </row>
    <row r="5731" hidden="1" customHeight="1" spans="19:19">
      <c r="S5731" s="486"/>
    </row>
    <row r="5732" hidden="1" customHeight="1" spans="19:19">
      <c r="S5732" s="486"/>
    </row>
    <row r="5733" hidden="1" customHeight="1" spans="19:19">
      <c r="S5733" s="486"/>
    </row>
    <row r="5734" hidden="1" customHeight="1" spans="19:19">
      <c r="S5734" s="486"/>
    </row>
    <row r="5735" hidden="1" customHeight="1" spans="19:19">
      <c r="S5735" s="486"/>
    </row>
    <row r="5736" hidden="1" customHeight="1" spans="19:19">
      <c r="S5736" s="486"/>
    </row>
    <row r="5737" hidden="1" customHeight="1" spans="19:19">
      <c r="S5737" s="486"/>
    </row>
    <row r="5738" hidden="1" customHeight="1" spans="19:19">
      <c r="S5738" s="486"/>
    </row>
    <row r="5739" hidden="1" customHeight="1" spans="19:19">
      <c r="S5739" s="486"/>
    </row>
    <row r="5740" hidden="1" customHeight="1" spans="19:19">
      <c r="S5740" s="486"/>
    </row>
    <row r="5741" hidden="1" customHeight="1" spans="19:19">
      <c r="S5741" s="486"/>
    </row>
    <row r="5742" hidden="1" customHeight="1" spans="19:19">
      <c r="S5742" s="486"/>
    </row>
    <row r="5743" hidden="1" customHeight="1" spans="19:19">
      <c r="S5743" s="486"/>
    </row>
    <row r="5744" hidden="1" customHeight="1" spans="19:19">
      <c r="S5744" s="486"/>
    </row>
    <row r="5745" hidden="1" customHeight="1" spans="19:19">
      <c r="S5745" s="486"/>
    </row>
    <row r="5746" hidden="1" customHeight="1" spans="19:19">
      <c r="S5746" s="486"/>
    </row>
    <row r="5747" hidden="1" customHeight="1" spans="19:19">
      <c r="S5747" s="486"/>
    </row>
    <row r="5748" hidden="1" customHeight="1" spans="19:19">
      <c r="S5748" s="486"/>
    </row>
    <row r="5749" hidden="1" customHeight="1" spans="19:19">
      <c r="S5749" s="486"/>
    </row>
    <row r="5750" hidden="1" customHeight="1" spans="19:19">
      <c r="S5750" s="486"/>
    </row>
    <row r="5751" hidden="1" customHeight="1" spans="19:19">
      <c r="S5751" s="486"/>
    </row>
    <row r="5752" hidden="1" customHeight="1" spans="19:19">
      <c r="S5752" s="486"/>
    </row>
    <row r="5753" hidden="1" customHeight="1" spans="19:19">
      <c r="S5753" s="486"/>
    </row>
    <row r="5754" hidden="1" customHeight="1" spans="19:19">
      <c r="S5754" s="486"/>
    </row>
    <row r="5755" hidden="1" customHeight="1" spans="19:19">
      <c r="S5755" s="486"/>
    </row>
    <row r="5756" hidden="1" customHeight="1" spans="19:19">
      <c r="S5756" s="486"/>
    </row>
    <row r="5757" hidden="1" customHeight="1" spans="19:19">
      <c r="S5757" s="486"/>
    </row>
    <row r="5758" hidden="1" customHeight="1" spans="19:19">
      <c r="S5758" s="486"/>
    </row>
    <row r="5759" hidden="1" customHeight="1" spans="19:19">
      <c r="S5759" s="486"/>
    </row>
    <row r="5760" hidden="1" customHeight="1" spans="19:19">
      <c r="S5760" s="486"/>
    </row>
    <row r="5761" hidden="1" customHeight="1" spans="19:19">
      <c r="S5761" s="486"/>
    </row>
    <row r="5762" hidden="1" customHeight="1" spans="19:19">
      <c r="S5762" s="486"/>
    </row>
    <row r="5763" hidden="1" customHeight="1" spans="19:19">
      <c r="S5763" s="486"/>
    </row>
    <row r="5764" hidden="1" customHeight="1" spans="19:19">
      <c r="S5764" s="486"/>
    </row>
    <row r="5765" hidden="1" customHeight="1" spans="19:19">
      <c r="S5765" s="486"/>
    </row>
    <row r="5766" hidden="1" customHeight="1" spans="19:19">
      <c r="S5766" s="486"/>
    </row>
    <row r="5767" hidden="1" customHeight="1" spans="19:19">
      <c r="S5767" s="486"/>
    </row>
    <row r="5768" hidden="1" customHeight="1" spans="19:19">
      <c r="S5768" s="486"/>
    </row>
    <row r="5769" hidden="1" customHeight="1" spans="19:19">
      <c r="S5769" s="486"/>
    </row>
    <row r="5770" hidden="1" customHeight="1" spans="19:19">
      <c r="S5770" s="486"/>
    </row>
    <row r="5771" hidden="1" customHeight="1" spans="19:19">
      <c r="S5771" s="486"/>
    </row>
    <row r="5772" hidden="1" customHeight="1" spans="19:19">
      <c r="S5772" s="486"/>
    </row>
    <row r="5773" hidden="1" customHeight="1" spans="19:19">
      <c r="S5773" s="486"/>
    </row>
    <row r="5774" hidden="1" customHeight="1" spans="19:19">
      <c r="S5774" s="486"/>
    </row>
    <row r="5775" hidden="1" customHeight="1" spans="19:19">
      <c r="S5775" s="486"/>
    </row>
    <row r="5776" hidden="1" customHeight="1" spans="19:19">
      <c r="S5776" s="486"/>
    </row>
    <row r="5777" hidden="1" customHeight="1" spans="19:19">
      <c r="S5777" s="486"/>
    </row>
    <row r="5778" hidden="1" customHeight="1" spans="19:19">
      <c r="S5778" s="486"/>
    </row>
    <row r="5779" hidden="1" customHeight="1" spans="19:19">
      <c r="S5779" s="486"/>
    </row>
    <row r="5780" hidden="1" customHeight="1" spans="19:19">
      <c r="S5780" s="486"/>
    </row>
    <row r="5781" hidden="1" customHeight="1" spans="19:19">
      <c r="S5781" s="486"/>
    </row>
    <row r="5782" hidden="1" customHeight="1" spans="19:19">
      <c r="S5782" s="486"/>
    </row>
    <row r="5783" hidden="1" customHeight="1" spans="19:19">
      <c r="S5783" s="486"/>
    </row>
    <row r="5784" hidden="1" customHeight="1" spans="19:19">
      <c r="S5784" s="486"/>
    </row>
    <row r="5785" hidden="1" customHeight="1" spans="19:19">
      <c r="S5785" s="486"/>
    </row>
    <row r="5786" hidden="1" customHeight="1" spans="19:19">
      <c r="S5786" s="486"/>
    </row>
    <row r="5787" hidden="1" customHeight="1" spans="19:19">
      <c r="S5787" s="486"/>
    </row>
    <row r="5788" hidden="1" customHeight="1" spans="19:19">
      <c r="S5788" s="486"/>
    </row>
    <row r="5789" hidden="1" customHeight="1" spans="19:19">
      <c r="S5789" s="486"/>
    </row>
    <row r="5790" hidden="1" customHeight="1" spans="19:19">
      <c r="S5790" s="486"/>
    </row>
    <row r="5791" hidden="1" customHeight="1" spans="19:19">
      <c r="S5791" s="486"/>
    </row>
    <row r="5792" hidden="1" customHeight="1" spans="19:19">
      <c r="S5792" s="486"/>
    </row>
    <row r="5793" hidden="1" customHeight="1" spans="19:19">
      <c r="S5793" s="486"/>
    </row>
    <row r="5794" hidden="1" customHeight="1" spans="19:19">
      <c r="S5794" s="486"/>
    </row>
    <row r="5795" hidden="1" customHeight="1" spans="19:19">
      <c r="S5795" s="486"/>
    </row>
    <row r="5796" hidden="1" customHeight="1" spans="19:19">
      <c r="S5796" s="486"/>
    </row>
    <row r="5797" hidden="1" customHeight="1" spans="19:19">
      <c r="S5797" s="486"/>
    </row>
    <row r="5798" hidden="1" customHeight="1" spans="19:19">
      <c r="S5798" s="486"/>
    </row>
    <row r="5799" hidden="1" customHeight="1" spans="19:19">
      <c r="S5799" s="486"/>
    </row>
    <row r="5800" hidden="1" customHeight="1" spans="19:19">
      <c r="S5800" s="486"/>
    </row>
    <row r="5801" hidden="1" customHeight="1" spans="19:19">
      <c r="S5801" s="486"/>
    </row>
    <row r="5802" hidden="1" customHeight="1" spans="19:19">
      <c r="S5802" s="486"/>
    </row>
    <row r="5803" hidden="1" customHeight="1" spans="19:19">
      <c r="S5803" s="486"/>
    </row>
    <row r="5804" hidden="1" customHeight="1" spans="19:19">
      <c r="S5804" s="486"/>
    </row>
    <row r="5805" hidden="1" customHeight="1" spans="19:19">
      <c r="S5805" s="486"/>
    </row>
    <row r="5806" hidden="1" customHeight="1" spans="19:19">
      <c r="S5806" s="486"/>
    </row>
    <row r="5807" hidden="1" customHeight="1" spans="19:19">
      <c r="S5807" s="486"/>
    </row>
    <row r="5808" hidden="1" customHeight="1" spans="19:19">
      <c r="S5808" s="486"/>
    </row>
    <row r="5809" hidden="1" customHeight="1" spans="19:19">
      <c r="S5809" s="486"/>
    </row>
    <row r="5810" hidden="1" customHeight="1" spans="19:19">
      <c r="S5810" s="486"/>
    </row>
    <row r="5811" hidden="1" customHeight="1" spans="19:19">
      <c r="S5811" s="486"/>
    </row>
    <row r="5812" hidden="1" customHeight="1" spans="19:19">
      <c r="S5812" s="486"/>
    </row>
    <row r="5813" hidden="1" customHeight="1" spans="19:19">
      <c r="S5813" s="486"/>
    </row>
    <row r="5814" hidden="1" customHeight="1" spans="19:19">
      <c r="S5814" s="486"/>
    </row>
    <row r="5815" hidden="1" customHeight="1" spans="19:19">
      <c r="S5815" s="486"/>
    </row>
    <row r="5816" hidden="1" customHeight="1" spans="19:19">
      <c r="S5816" s="486"/>
    </row>
    <row r="5817" hidden="1" customHeight="1" spans="19:19">
      <c r="S5817" s="486"/>
    </row>
    <row r="5818" hidden="1" customHeight="1" spans="19:19">
      <c r="S5818" s="486"/>
    </row>
    <row r="5819" hidden="1" customHeight="1" spans="19:19">
      <c r="S5819" s="486"/>
    </row>
    <row r="5820" hidden="1" customHeight="1" spans="19:19">
      <c r="S5820" s="486"/>
    </row>
    <row r="5821" hidden="1" customHeight="1" spans="19:19">
      <c r="S5821" s="486"/>
    </row>
    <row r="5822" hidden="1" customHeight="1" spans="19:19">
      <c r="S5822" s="486"/>
    </row>
    <row r="5823" hidden="1" customHeight="1" spans="19:19">
      <c r="S5823" s="486"/>
    </row>
    <row r="5824" hidden="1" customHeight="1" spans="19:19">
      <c r="S5824" s="486"/>
    </row>
    <row r="5825" hidden="1" customHeight="1" spans="19:19">
      <c r="S5825" s="486"/>
    </row>
    <row r="5826" hidden="1" customHeight="1" spans="19:19">
      <c r="S5826" s="486"/>
    </row>
    <row r="5827" hidden="1" customHeight="1" spans="19:19">
      <c r="S5827" s="486"/>
    </row>
    <row r="5828" hidden="1" customHeight="1" spans="19:19">
      <c r="S5828" s="486"/>
    </row>
    <row r="5829" hidden="1" customHeight="1" spans="19:19">
      <c r="S5829" s="486"/>
    </row>
    <row r="5830" hidden="1" customHeight="1" spans="19:19">
      <c r="S5830" s="486"/>
    </row>
    <row r="5831" hidden="1" customHeight="1" spans="19:19">
      <c r="S5831" s="486"/>
    </row>
    <row r="5832" hidden="1" customHeight="1" spans="19:19">
      <c r="S5832" s="486"/>
    </row>
    <row r="5833" hidden="1" customHeight="1" spans="19:19">
      <c r="S5833" s="486"/>
    </row>
    <row r="5834" hidden="1" customHeight="1" spans="19:19">
      <c r="S5834" s="486"/>
    </row>
    <row r="5835" hidden="1" customHeight="1" spans="19:19">
      <c r="S5835" s="486"/>
    </row>
    <row r="5836" hidden="1" customHeight="1" spans="19:19">
      <c r="S5836" s="486"/>
    </row>
    <row r="5837" hidden="1" customHeight="1" spans="19:19">
      <c r="S5837" s="486"/>
    </row>
    <row r="5838" hidden="1" customHeight="1" spans="19:19">
      <c r="S5838" s="486"/>
    </row>
    <row r="5839" hidden="1" customHeight="1" spans="19:19">
      <c r="S5839" s="486"/>
    </row>
    <row r="5840" hidden="1" customHeight="1" spans="19:19">
      <c r="S5840" s="486"/>
    </row>
    <row r="5841" hidden="1" customHeight="1" spans="19:19">
      <c r="S5841" s="486"/>
    </row>
    <row r="5842" hidden="1" customHeight="1" spans="19:19">
      <c r="S5842" s="486"/>
    </row>
    <row r="5843" hidden="1" customHeight="1" spans="19:19">
      <c r="S5843" s="486"/>
    </row>
    <row r="5844" hidden="1" customHeight="1" spans="19:19">
      <c r="S5844" s="486"/>
    </row>
    <row r="5845" hidden="1" customHeight="1" spans="19:19">
      <c r="S5845" s="486"/>
    </row>
    <row r="5846" hidden="1" customHeight="1" spans="19:19">
      <c r="S5846" s="486"/>
    </row>
    <row r="5847" hidden="1" customHeight="1" spans="19:19">
      <c r="S5847" s="486"/>
    </row>
    <row r="5848" hidden="1" customHeight="1" spans="19:19">
      <c r="S5848" s="486"/>
    </row>
    <row r="5849" hidden="1" customHeight="1" spans="19:19">
      <c r="S5849" s="486"/>
    </row>
    <row r="5850" hidden="1" customHeight="1" spans="19:19">
      <c r="S5850" s="486"/>
    </row>
    <row r="5851" hidden="1" customHeight="1" spans="19:19">
      <c r="S5851" s="486"/>
    </row>
    <row r="5852" hidden="1" customHeight="1" spans="19:19">
      <c r="S5852" s="486"/>
    </row>
    <row r="5853" hidden="1" customHeight="1" spans="19:19">
      <c r="S5853" s="486"/>
    </row>
    <row r="5854" hidden="1" customHeight="1" spans="19:19">
      <c r="S5854" s="486"/>
    </row>
    <row r="5855" hidden="1" customHeight="1" spans="19:19">
      <c r="S5855" s="486"/>
    </row>
    <row r="5856" hidden="1" customHeight="1" spans="19:19">
      <c r="S5856" s="486"/>
    </row>
    <row r="5857" hidden="1" customHeight="1" spans="19:19">
      <c r="S5857" s="486"/>
    </row>
    <row r="5858" hidden="1" customHeight="1" spans="19:19">
      <c r="S5858" s="486"/>
    </row>
    <row r="5859" hidden="1" customHeight="1" spans="19:19">
      <c r="S5859" s="486"/>
    </row>
    <row r="5860" hidden="1" customHeight="1" spans="19:19">
      <c r="S5860" s="486"/>
    </row>
    <row r="5861" hidden="1" customHeight="1" spans="19:19">
      <c r="S5861" s="486"/>
    </row>
    <row r="5862" hidden="1" customHeight="1" spans="19:19">
      <c r="S5862" s="486"/>
    </row>
    <row r="5863" hidden="1" customHeight="1" spans="19:19">
      <c r="S5863" s="486"/>
    </row>
    <row r="5864" hidden="1" customHeight="1" spans="19:19">
      <c r="S5864" s="486"/>
    </row>
    <row r="5865" hidden="1" customHeight="1" spans="19:19">
      <c r="S5865" s="486"/>
    </row>
    <row r="5866" hidden="1" customHeight="1" spans="19:19">
      <c r="S5866" s="486"/>
    </row>
    <row r="5867" hidden="1" customHeight="1" spans="19:19">
      <c r="S5867" s="486"/>
    </row>
    <row r="5868" hidden="1" customHeight="1" spans="19:19">
      <c r="S5868" s="486"/>
    </row>
    <row r="5869" hidden="1" customHeight="1" spans="19:19">
      <c r="S5869" s="486"/>
    </row>
    <row r="5870" hidden="1" customHeight="1" spans="19:19">
      <c r="S5870" s="486"/>
    </row>
    <row r="5871" hidden="1" customHeight="1" spans="19:19">
      <c r="S5871" s="486"/>
    </row>
    <row r="5872" hidden="1" customHeight="1" spans="19:19">
      <c r="S5872" s="486"/>
    </row>
    <row r="5873" hidden="1" customHeight="1" spans="19:19">
      <c r="S5873" s="486"/>
    </row>
    <row r="5874" hidden="1" customHeight="1" spans="19:19">
      <c r="S5874" s="486"/>
    </row>
    <row r="5875" hidden="1" customHeight="1" spans="19:19">
      <c r="S5875" s="486"/>
    </row>
    <row r="5876" hidden="1" customHeight="1" spans="19:19">
      <c r="S5876" s="486"/>
    </row>
    <row r="5877" hidden="1" customHeight="1" spans="19:19">
      <c r="S5877" s="486"/>
    </row>
    <row r="5878" hidden="1" customHeight="1" spans="19:19">
      <c r="S5878" s="486"/>
    </row>
    <row r="5879" hidden="1" customHeight="1" spans="19:19">
      <c r="S5879" s="486"/>
    </row>
    <row r="5880" hidden="1" customHeight="1" spans="19:19">
      <c r="S5880" s="486"/>
    </row>
    <row r="5881" hidden="1" customHeight="1" spans="19:19">
      <c r="S5881" s="486"/>
    </row>
    <row r="5882" hidden="1" customHeight="1" spans="19:19">
      <c r="S5882" s="486"/>
    </row>
    <row r="5883" hidden="1" customHeight="1" spans="19:19">
      <c r="S5883" s="486"/>
    </row>
    <row r="5884" hidden="1" customHeight="1" spans="19:19">
      <c r="S5884" s="486"/>
    </row>
    <row r="5885" hidden="1" customHeight="1" spans="19:19">
      <c r="S5885" s="486"/>
    </row>
    <row r="5886" hidden="1" customHeight="1" spans="19:19">
      <c r="S5886" s="486"/>
    </row>
    <row r="5887" hidden="1" customHeight="1" spans="19:19">
      <c r="S5887" s="486"/>
    </row>
    <row r="5888" hidden="1" customHeight="1" spans="19:19">
      <c r="S5888" s="486"/>
    </row>
    <row r="5889" hidden="1" customHeight="1" spans="19:19">
      <c r="S5889" s="486"/>
    </row>
    <row r="5890" hidden="1" customHeight="1" spans="19:19">
      <c r="S5890" s="486"/>
    </row>
    <row r="5891" hidden="1" customHeight="1" spans="19:19">
      <c r="S5891" s="486"/>
    </row>
    <row r="5892" hidden="1" customHeight="1" spans="19:19">
      <c r="S5892" s="486"/>
    </row>
    <row r="5893" hidden="1" customHeight="1" spans="19:19">
      <c r="S5893" s="486"/>
    </row>
    <row r="5894" hidden="1" customHeight="1" spans="19:19">
      <c r="S5894" s="486"/>
    </row>
    <row r="5895" hidden="1" customHeight="1" spans="19:19">
      <c r="S5895" s="486"/>
    </row>
    <row r="5896" hidden="1" customHeight="1" spans="19:19">
      <c r="S5896" s="486"/>
    </row>
    <row r="5897" hidden="1" customHeight="1" spans="19:19">
      <c r="S5897" s="486"/>
    </row>
    <row r="5898" hidden="1" customHeight="1" spans="19:19">
      <c r="S5898" s="486"/>
    </row>
    <row r="5899" hidden="1" customHeight="1" spans="19:19">
      <c r="S5899" s="486"/>
    </row>
    <row r="5900" hidden="1" customHeight="1" spans="19:19">
      <c r="S5900" s="486"/>
    </row>
    <row r="5901" hidden="1" customHeight="1" spans="19:19">
      <c r="S5901" s="486"/>
    </row>
    <row r="5902" hidden="1" customHeight="1" spans="19:19">
      <c r="S5902" s="486"/>
    </row>
    <row r="5903" hidden="1" customHeight="1" spans="19:19">
      <c r="S5903" s="486"/>
    </row>
    <row r="5904" hidden="1" customHeight="1" spans="19:19">
      <c r="S5904" s="486"/>
    </row>
    <row r="5905" hidden="1" customHeight="1" spans="19:19">
      <c r="S5905" s="486"/>
    </row>
    <row r="5906" hidden="1" customHeight="1" spans="19:19">
      <c r="S5906" s="486"/>
    </row>
    <row r="5907" hidden="1" customHeight="1" spans="19:19">
      <c r="S5907" s="486"/>
    </row>
    <row r="5908" hidden="1" customHeight="1" spans="19:19">
      <c r="S5908" s="486"/>
    </row>
    <row r="5909" hidden="1" customHeight="1" spans="19:19">
      <c r="S5909" s="486"/>
    </row>
    <row r="5910" hidden="1" customHeight="1" spans="19:19">
      <c r="S5910" s="486"/>
    </row>
    <row r="5911" hidden="1" customHeight="1" spans="19:19">
      <c r="S5911" s="486"/>
    </row>
    <row r="5912" hidden="1" customHeight="1" spans="19:19">
      <c r="S5912" s="486"/>
    </row>
    <row r="5913" hidden="1" customHeight="1" spans="19:19">
      <c r="S5913" s="486"/>
    </row>
    <row r="5914" hidden="1" customHeight="1" spans="19:19">
      <c r="S5914" s="486"/>
    </row>
    <row r="5915" hidden="1" customHeight="1" spans="19:19">
      <c r="S5915" s="486"/>
    </row>
    <row r="5916" hidden="1" customHeight="1" spans="19:19">
      <c r="S5916" s="486"/>
    </row>
    <row r="5917" hidden="1" customHeight="1" spans="19:19">
      <c r="S5917" s="486"/>
    </row>
    <row r="5918" hidden="1" customHeight="1" spans="19:19">
      <c r="S5918" s="486"/>
    </row>
    <row r="5919" hidden="1" customHeight="1" spans="19:19">
      <c r="S5919" s="486"/>
    </row>
    <row r="5920" hidden="1" customHeight="1" spans="19:19">
      <c r="S5920" s="486"/>
    </row>
    <row r="5921" hidden="1" customHeight="1" spans="19:19">
      <c r="S5921" s="486"/>
    </row>
    <row r="5922" hidden="1" customHeight="1" spans="19:19">
      <c r="S5922" s="486"/>
    </row>
    <row r="5923" hidden="1" customHeight="1" spans="19:19">
      <c r="S5923" s="486"/>
    </row>
    <row r="5924" hidden="1" customHeight="1" spans="19:19">
      <c r="S5924" s="486"/>
    </row>
    <row r="5925" hidden="1" customHeight="1" spans="19:19">
      <c r="S5925" s="486"/>
    </row>
    <row r="5926" hidden="1" customHeight="1" spans="19:19">
      <c r="S5926" s="486"/>
    </row>
    <row r="5927" hidden="1" customHeight="1" spans="19:19">
      <c r="S5927" s="486"/>
    </row>
    <row r="5928" hidden="1" customHeight="1" spans="19:19">
      <c r="S5928" s="486"/>
    </row>
    <row r="5929" hidden="1" customHeight="1" spans="19:19">
      <c r="S5929" s="486"/>
    </row>
    <row r="5930" hidden="1" customHeight="1" spans="19:19">
      <c r="S5930" s="486"/>
    </row>
    <row r="5931" hidden="1" customHeight="1" spans="19:19">
      <c r="S5931" s="486"/>
    </row>
    <row r="5932" hidden="1" customHeight="1" spans="19:19">
      <c r="S5932" s="486"/>
    </row>
    <row r="5933" hidden="1" customHeight="1" spans="19:19">
      <c r="S5933" s="486"/>
    </row>
    <row r="5934" hidden="1" customHeight="1" spans="19:19">
      <c r="S5934" s="486"/>
    </row>
    <row r="5935" hidden="1" customHeight="1" spans="19:19">
      <c r="S5935" s="486"/>
    </row>
    <row r="5936" hidden="1" customHeight="1" spans="19:19">
      <c r="S5936" s="486"/>
    </row>
    <row r="5937" hidden="1" customHeight="1" spans="19:19">
      <c r="S5937" s="486"/>
    </row>
    <row r="5938" hidden="1" customHeight="1" spans="19:19">
      <c r="S5938" s="486"/>
    </row>
    <row r="5939" hidden="1" customHeight="1" spans="19:19">
      <c r="S5939" s="486"/>
    </row>
    <row r="5940" hidden="1" customHeight="1" spans="19:19">
      <c r="S5940" s="486"/>
    </row>
    <row r="5941" hidden="1" customHeight="1" spans="19:19">
      <c r="S5941" s="486"/>
    </row>
    <row r="5942" hidden="1" customHeight="1" spans="19:19">
      <c r="S5942" s="486"/>
    </row>
    <row r="5943" hidden="1" customHeight="1" spans="19:19">
      <c r="S5943" s="486"/>
    </row>
    <row r="5944" hidden="1" customHeight="1" spans="19:19">
      <c r="S5944" s="486"/>
    </row>
    <row r="5945" hidden="1" customHeight="1" spans="19:19">
      <c r="S5945" s="486"/>
    </row>
    <row r="5946" hidden="1" customHeight="1" spans="19:19">
      <c r="S5946" s="486"/>
    </row>
    <row r="5947" hidden="1" customHeight="1" spans="19:19">
      <c r="S5947" s="486"/>
    </row>
    <row r="5948" hidden="1" customHeight="1" spans="19:19">
      <c r="S5948" s="486"/>
    </row>
    <row r="5949" hidden="1" customHeight="1" spans="19:19">
      <c r="S5949" s="486"/>
    </row>
    <row r="5950" hidden="1" customHeight="1" spans="19:19">
      <c r="S5950" s="486"/>
    </row>
    <row r="5951" hidden="1" customHeight="1" spans="19:19">
      <c r="S5951" s="486"/>
    </row>
    <row r="5952" hidden="1" customHeight="1" spans="19:19">
      <c r="S5952" s="486"/>
    </row>
    <row r="5953" hidden="1" customHeight="1" spans="19:19">
      <c r="S5953" s="486"/>
    </row>
    <row r="5954" hidden="1" customHeight="1" spans="19:19">
      <c r="S5954" s="486"/>
    </row>
    <row r="5955" hidden="1" customHeight="1" spans="19:19">
      <c r="S5955" s="486"/>
    </row>
    <row r="5956" hidden="1" customHeight="1" spans="19:19">
      <c r="S5956" s="486"/>
    </row>
    <row r="5957" hidden="1" customHeight="1" spans="19:19">
      <c r="S5957" s="486"/>
    </row>
    <row r="5958" hidden="1" customHeight="1" spans="19:19">
      <c r="S5958" s="486"/>
    </row>
    <row r="5959" hidden="1" customHeight="1" spans="19:19">
      <c r="S5959" s="486"/>
    </row>
    <row r="5960" hidden="1" customHeight="1" spans="19:19">
      <c r="S5960" s="486"/>
    </row>
    <row r="5961" hidden="1" customHeight="1" spans="19:19">
      <c r="S5961" s="486"/>
    </row>
    <row r="5962" hidden="1" customHeight="1" spans="19:19">
      <c r="S5962" s="486"/>
    </row>
    <row r="5963" hidden="1" customHeight="1" spans="19:19">
      <c r="S5963" s="486"/>
    </row>
    <row r="5964" hidden="1" customHeight="1" spans="19:19">
      <c r="S5964" s="486"/>
    </row>
    <row r="5965" hidden="1" customHeight="1" spans="19:19">
      <c r="S5965" s="486"/>
    </row>
    <row r="5966" hidden="1" customHeight="1" spans="19:19">
      <c r="S5966" s="486"/>
    </row>
    <row r="5967" hidden="1" customHeight="1" spans="19:19">
      <c r="S5967" s="486"/>
    </row>
    <row r="5968" hidden="1" customHeight="1" spans="19:19">
      <c r="S5968" s="486"/>
    </row>
    <row r="5969" hidden="1" customHeight="1" spans="19:19">
      <c r="S5969" s="486"/>
    </row>
    <row r="5970" hidden="1" customHeight="1" spans="19:19">
      <c r="S5970" s="486"/>
    </row>
    <row r="5971" hidden="1" customHeight="1" spans="19:19">
      <c r="S5971" s="486"/>
    </row>
    <row r="5972" hidden="1" customHeight="1" spans="19:19">
      <c r="S5972" s="486"/>
    </row>
    <row r="5973" hidden="1" customHeight="1" spans="19:19">
      <c r="S5973" s="486"/>
    </row>
    <row r="5974" hidden="1" customHeight="1" spans="19:19">
      <c r="S5974" s="486"/>
    </row>
    <row r="5975" hidden="1" customHeight="1" spans="19:19">
      <c r="S5975" s="486"/>
    </row>
    <row r="5976" hidden="1" customHeight="1" spans="19:19">
      <c r="S5976" s="486"/>
    </row>
    <row r="5977" hidden="1" customHeight="1" spans="19:19">
      <c r="S5977" s="486"/>
    </row>
    <row r="5978" hidden="1" customHeight="1" spans="19:19">
      <c r="S5978" s="486"/>
    </row>
    <row r="5979" hidden="1" customHeight="1" spans="19:19">
      <c r="S5979" s="486"/>
    </row>
    <row r="5980" hidden="1" customHeight="1" spans="19:19">
      <c r="S5980" s="486"/>
    </row>
    <row r="5981" hidden="1" customHeight="1" spans="19:19">
      <c r="S5981" s="486"/>
    </row>
    <row r="5982" hidden="1" customHeight="1" spans="19:19">
      <c r="S5982" s="486"/>
    </row>
    <row r="5983" hidden="1" customHeight="1" spans="19:19">
      <c r="S5983" s="486"/>
    </row>
    <row r="5984" hidden="1" customHeight="1" spans="19:19">
      <c r="S5984" s="486"/>
    </row>
    <row r="5985" hidden="1" customHeight="1" spans="19:19">
      <c r="S5985" s="486"/>
    </row>
    <row r="5986" hidden="1" customHeight="1" spans="19:19">
      <c r="S5986" s="486"/>
    </row>
    <row r="5987" hidden="1" customHeight="1" spans="19:19">
      <c r="S5987" s="486"/>
    </row>
    <row r="5988" hidden="1" customHeight="1" spans="19:19">
      <c r="S5988" s="486"/>
    </row>
    <row r="5989" hidden="1" customHeight="1" spans="19:19">
      <c r="S5989" s="486"/>
    </row>
    <row r="5990" hidden="1" customHeight="1" spans="19:19">
      <c r="S5990" s="486"/>
    </row>
    <row r="5991" hidden="1" customHeight="1" spans="19:19">
      <c r="S5991" s="486"/>
    </row>
    <row r="5992" hidden="1" customHeight="1" spans="19:19">
      <c r="S5992" s="486"/>
    </row>
    <row r="5993" hidden="1" customHeight="1" spans="19:19">
      <c r="S5993" s="486"/>
    </row>
    <row r="5994" hidden="1" customHeight="1" spans="19:19">
      <c r="S5994" s="486"/>
    </row>
    <row r="5995" hidden="1" customHeight="1" spans="19:19">
      <c r="S5995" s="486"/>
    </row>
    <row r="5996" hidden="1" customHeight="1" spans="19:19">
      <c r="S5996" s="486"/>
    </row>
    <row r="5997" hidden="1" customHeight="1" spans="19:19">
      <c r="S5997" s="486"/>
    </row>
    <row r="5998" hidden="1" customHeight="1" spans="19:19">
      <c r="S5998" s="486"/>
    </row>
    <row r="5999" hidden="1" customHeight="1" spans="19:19">
      <c r="S5999" s="486"/>
    </row>
    <row r="6000" hidden="1" customHeight="1" spans="19:19">
      <c r="S6000" s="486"/>
    </row>
    <row r="6001" hidden="1" customHeight="1" spans="19:19">
      <c r="S6001" s="486"/>
    </row>
    <row r="6002" hidden="1" customHeight="1" spans="19:19">
      <c r="S6002" s="486"/>
    </row>
    <row r="6003" hidden="1" customHeight="1" spans="19:19">
      <c r="S6003" s="486"/>
    </row>
    <row r="6004" hidden="1" customHeight="1" spans="19:19">
      <c r="S6004" s="486"/>
    </row>
    <row r="6005" hidden="1" customHeight="1" spans="19:19">
      <c r="S6005" s="486"/>
    </row>
    <row r="6006" hidden="1" customHeight="1" spans="19:19">
      <c r="S6006" s="486"/>
    </row>
    <row r="6007" hidden="1" customHeight="1" spans="19:19">
      <c r="S6007" s="486"/>
    </row>
    <row r="6008" hidden="1" customHeight="1" spans="19:19">
      <c r="S6008" s="486"/>
    </row>
    <row r="6009" hidden="1" customHeight="1" spans="19:19">
      <c r="S6009" s="486"/>
    </row>
    <row r="6010" hidden="1" customHeight="1" spans="19:19">
      <c r="S6010" s="486"/>
    </row>
    <row r="6011" hidden="1" customHeight="1" spans="19:19">
      <c r="S6011" s="486"/>
    </row>
    <row r="6012" hidden="1" customHeight="1" spans="19:19">
      <c r="S6012" s="486"/>
    </row>
    <row r="6013" hidden="1" customHeight="1" spans="19:19">
      <c r="S6013" s="486"/>
    </row>
    <row r="6014" hidden="1" customHeight="1" spans="19:19">
      <c r="S6014" s="486"/>
    </row>
    <row r="6015" hidden="1" customHeight="1" spans="19:19">
      <c r="S6015" s="486"/>
    </row>
    <row r="6016" hidden="1" customHeight="1" spans="19:19">
      <c r="S6016" s="486"/>
    </row>
    <row r="6017" hidden="1" customHeight="1" spans="19:19">
      <c r="S6017" s="486"/>
    </row>
    <row r="6018" hidden="1" customHeight="1" spans="19:19">
      <c r="S6018" s="486"/>
    </row>
    <row r="6019" hidden="1" customHeight="1" spans="19:19">
      <c r="S6019" s="486"/>
    </row>
    <row r="6020" hidden="1" customHeight="1" spans="19:19">
      <c r="S6020" s="486"/>
    </row>
    <row r="6021" hidden="1" customHeight="1" spans="19:19">
      <c r="S6021" s="486"/>
    </row>
    <row r="6022" hidden="1" customHeight="1" spans="19:19">
      <c r="S6022" s="486"/>
    </row>
    <row r="6023" hidden="1" customHeight="1" spans="19:19">
      <c r="S6023" s="486"/>
    </row>
    <row r="6024" hidden="1" customHeight="1" spans="19:19">
      <c r="S6024" s="486"/>
    </row>
    <row r="6025" hidden="1" customHeight="1" spans="19:19">
      <c r="S6025" s="486"/>
    </row>
    <row r="6026" hidden="1" customHeight="1" spans="19:19">
      <c r="S6026" s="486"/>
    </row>
    <row r="6027" hidden="1" customHeight="1" spans="19:19">
      <c r="S6027" s="486"/>
    </row>
    <row r="6028" hidden="1" customHeight="1" spans="19:19">
      <c r="S6028" s="486"/>
    </row>
    <row r="6029" hidden="1" customHeight="1" spans="19:19">
      <c r="S6029" s="486"/>
    </row>
    <row r="6030" hidden="1" customHeight="1" spans="19:19">
      <c r="S6030" s="486"/>
    </row>
    <row r="6031" hidden="1" customHeight="1" spans="19:19">
      <c r="S6031" s="486"/>
    </row>
    <row r="6032" hidden="1" customHeight="1" spans="19:19">
      <c r="S6032" s="486"/>
    </row>
    <row r="6033" hidden="1" customHeight="1" spans="19:19">
      <c r="S6033" s="486"/>
    </row>
    <row r="6034" hidden="1" customHeight="1" spans="19:19">
      <c r="S6034" s="486"/>
    </row>
    <row r="6035" hidden="1" customHeight="1" spans="19:19">
      <c r="S6035" s="486"/>
    </row>
    <row r="6036" hidden="1" customHeight="1" spans="19:19">
      <c r="S6036" s="486"/>
    </row>
    <row r="6037" hidden="1" customHeight="1" spans="19:19">
      <c r="S6037" s="486"/>
    </row>
    <row r="6038" hidden="1" customHeight="1" spans="19:19">
      <c r="S6038" s="486"/>
    </row>
    <row r="6039" hidden="1" customHeight="1" spans="19:19">
      <c r="S6039" s="486"/>
    </row>
    <row r="6040" hidden="1" customHeight="1" spans="19:19">
      <c r="S6040" s="486"/>
    </row>
    <row r="6041" hidden="1" customHeight="1" spans="19:19">
      <c r="S6041" s="486"/>
    </row>
    <row r="6042" hidden="1" customHeight="1" spans="19:19">
      <c r="S6042" s="486"/>
    </row>
    <row r="6043" hidden="1" customHeight="1" spans="19:19">
      <c r="S6043" s="486"/>
    </row>
    <row r="6044" hidden="1" customHeight="1" spans="19:19">
      <c r="S6044" s="486"/>
    </row>
    <row r="6045" hidden="1" customHeight="1" spans="19:19">
      <c r="S6045" s="486"/>
    </row>
    <row r="6046" hidden="1" customHeight="1" spans="19:19">
      <c r="S6046" s="486"/>
    </row>
    <row r="6047" hidden="1" customHeight="1" spans="19:19">
      <c r="S6047" s="486"/>
    </row>
    <row r="6048" hidden="1" customHeight="1" spans="19:19">
      <c r="S6048" s="486"/>
    </row>
    <row r="6049" hidden="1" customHeight="1" spans="19:19">
      <c r="S6049" s="486"/>
    </row>
    <row r="6050" hidden="1" customHeight="1" spans="19:19">
      <c r="S6050" s="486"/>
    </row>
    <row r="6051" hidden="1" customHeight="1" spans="19:19">
      <c r="S6051" s="486"/>
    </row>
    <row r="6052" hidden="1" customHeight="1" spans="19:19">
      <c r="S6052" s="486"/>
    </row>
    <row r="6053" hidden="1" customHeight="1" spans="19:19">
      <c r="S6053" s="486"/>
    </row>
    <row r="6054" hidden="1" customHeight="1" spans="19:19">
      <c r="S6054" s="486"/>
    </row>
    <row r="6055" hidden="1" customHeight="1" spans="19:19">
      <c r="S6055" s="486"/>
    </row>
    <row r="6056" hidden="1" customHeight="1" spans="19:19">
      <c r="S6056" s="486"/>
    </row>
    <row r="6057" hidden="1" customHeight="1" spans="19:19">
      <c r="S6057" s="486"/>
    </row>
    <row r="6058" hidden="1" customHeight="1" spans="19:19">
      <c r="S6058" s="486"/>
    </row>
    <row r="6059" hidden="1" customHeight="1" spans="19:19">
      <c r="S6059" s="486"/>
    </row>
    <row r="6060" hidden="1" customHeight="1" spans="19:19">
      <c r="S6060" s="486"/>
    </row>
    <row r="6061" hidden="1" customHeight="1" spans="19:19">
      <c r="S6061" s="486"/>
    </row>
    <row r="6062" hidden="1" customHeight="1" spans="19:19">
      <c r="S6062" s="486"/>
    </row>
    <row r="6063" hidden="1" customHeight="1" spans="19:19">
      <c r="S6063" s="486"/>
    </row>
    <row r="6064" hidden="1" customHeight="1" spans="19:19">
      <c r="S6064" s="486"/>
    </row>
    <row r="6065" hidden="1" customHeight="1" spans="19:19">
      <c r="S6065" s="486"/>
    </row>
    <row r="6066" hidden="1" customHeight="1" spans="19:19">
      <c r="S6066" s="486"/>
    </row>
    <row r="6067" hidden="1" customHeight="1" spans="19:19">
      <c r="S6067" s="486"/>
    </row>
    <row r="6068" hidden="1" customHeight="1" spans="19:19">
      <c r="S6068" s="486"/>
    </row>
    <row r="6069" hidden="1" customHeight="1" spans="19:19">
      <c r="S6069" s="486"/>
    </row>
    <row r="6070" hidden="1" customHeight="1" spans="19:19">
      <c r="S6070" s="486"/>
    </row>
    <row r="6071" hidden="1" customHeight="1" spans="19:19">
      <c r="S6071" s="486"/>
    </row>
    <row r="6072" hidden="1" customHeight="1" spans="19:19">
      <c r="S6072" s="486"/>
    </row>
    <row r="6073" hidden="1" customHeight="1" spans="19:19">
      <c r="S6073" s="486"/>
    </row>
    <row r="6074" hidden="1" customHeight="1" spans="19:19">
      <c r="S6074" s="486"/>
    </row>
    <row r="6075" hidden="1" customHeight="1" spans="19:19">
      <c r="S6075" s="486"/>
    </row>
    <row r="6076" hidden="1" customHeight="1" spans="19:19">
      <c r="S6076" s="486"/>
    </row>
    <row r="6077" hidden="1" customHeight="1" spans="19:19">
      <c r="S6077" s="486"/>
    </row>
    <row r="6078" hidden="1" customHeight="1" spans="19:19">
      <c r="S6078" s="486"/>
    </row>
    <row r="6079" hidden="1" customHeight="1" spans="19:19">
      <c r="S6079" s="486"/>
    </row>
    <row r="6080" hidden="1" customHeight="1" spans="19:19">
      <c r="S6080" s="486"/>
    </row>
    <row r="6081" hidden="1" customHeight="1" spans="19:19">
      <c r="S6081" s="486"/>
    </row>
    <row r="6082" hidden="1" customHeight="1" spans="19:19">
      <c r="S6082" s="486"/>
    </row>
    <row r="6083" hidden="1" customHeight="1" spans="19:19">
      <c r="S6083" s="486"/>
    </row>
    <row r="6084" hidden="1" customHeight="1" spans="19:19">
      <c r="S6084" s="486"/>
    </row>
    <row r="6085" hidden="1" customHeight="1" spans="19:19">
      <c r="S6085" s="486"/>
    </row>
    <row r="6086" hidden="1" customHeight="1" spans="19:19">
      <c r="S6086" s="486"/>
    </row>
    <row r="6087" hidden="1" customHeight="1" spans="19:19">
      <c r="S6087" s="486"/>
    </row>
    <row r="6088" hidden="1" customHeight="1" spans="19:19">
      <c r="S6088" s="486"/>
    </row>
    <row r="6089" hidden="1" customHeight="1" spans="19:19">
      <c r="S6089" s="486"/>
    </row>
    <row r="6090" hidden="1" customHeight="1" spans="19:19">
      <c r="S6090" s="486"/>
    </row>
    <row r="6091" hidden="1" customHeight="1" spans="19:19">
      <c r="S6091" s="486"/>
    </row>
    <row r="6092" hidden="1" customHeight="1" spans="19:19">
      <c r="S6092" s="486"/>
    </row>
    <row r="6093" hidden="1" customHeight="1" spans="19:19">
      <c r="S6093" s="486"/>
    </row>
    <row r="6094" hidden="1" customHeight="1" spans="19:19">
      <c r="S6094" s="486"/>
    </row>
    <row r="6095" hidden="1" customHeight="1" spans="19:19">
      <c r="S6095" s="486"/>
    </row>
    <row r="6096" hidden="1" customHeight="1" spans="19:19">
      <c r="S6096" s="486"/>
    </row>
    <row r="6097" hidden="1" customHeight="1" spans="19:19">
      <c r="S6097" s="486"/>
    </row>
    <row r="6098" hidden="1" customHeight="1" spans="19:19">
      <c r="S6098" s="486"/>
    </row>
    <row r="6099" hidden="1" customHeight="1" spans="19:19">
      <c r="S6099" s="486"/>
    </row>
    <row r="6100" hidden="1" customHeight="1" spans="19:19">
      <c r="S6100" s="486"/>
    </row>
    <row r="6101" hidden="1" customHeight="1" spans="19:19">
      <c r="S6101" s="486"/>
    </row>
    <row r="6102" hidden="1" customHeight="1" spans="19:19">
      <c r="S6102" s="486"/>
    </row>
    <row r="6103" hidden="1" customHeight="1" spans="19:19">
      <c r="S6103" s="486"/>
    </row>
    <row r="6104" hidden="1" customHeight="1" spans="19:19">
      <c r="S6104" s="486"/>
    </row>
    <row r="6105" hidden="1" customHeight="1" spans="19:19">
      <c r="S6105" s="486"/>
    </row>
    <row r="6106" hidden="1" customHeight="1" spans="19:19">
      <c r="S6106" s="486"/>
    </row>
    <row r="6107" hidden="1" customHeight="1" spans="19:19">
      <c r="S6107" s="486"/>
    </row>
    <row r="6108" hidden="1" customHeight="1" spans="19:19">
      <c r="S6108" s="486"/>
    </row>
    <row r="6109" hidden="1" customHeight="1" spans="19:19">
      <c r="S6109" s="486"/>
    </row>
    <row r="6110" hidden="1" customHeight="1" spans="19:19">
      <c r="S6110" s="486"/>
    </row>
    <row r="6111" hidden="1" customHeight="1" spans="19:19">
      <c r="S6111" s="486"/>
    </row>
    <row r="6112" hidden="1" customHeight="1" spans="19:19">
      <c r="S6112" s="486"/>
    </row>
    <row r="6113" hidden="1" customHeight="1" spans="19:19">
      <c r="S6113" s="486"/>
    </row>
    <row r="6114" hidden="1" customHeight="1" spans="19:19">
      <c r="S6114" s="486"/>
    </row>
    <row r="6115" hidden="1" customHeight="1" spans="19:19">
      <c r="S6115" s="486"/>
    </row>
    <row r="6116" hidden="1" customHeight="1" spans="19:19">
      <c r="S6116" s="486"/>
    </row>
    <row r="6117" hidden="1" customHeight="1" spans="19:19">
      <c r="S6117" s="486"/>
    </row>
    <row r="6118" hidden="1" customHeight="1" spans="19:19">
      <c r="S6118" s="486"/>
    </row>
    <row r="6119" hidden="1" customHeight="1" spans="19:19">
      <c r="S6119" s="486"/>
    </row>
    <row r="6120" hidden="1" customHeight="1" spans="19:19">
      <c r="S6120" s="486"/>
    </row>
    <row r="6121" hidden="1" customHeight="1" spans="19:19">
      <c r="S6121" s="486"/>
    </row>
    <row r="6122" hidden="1" customHeight="1" spans="19:19">
      <c r="S6122" s="486"/>
    </row>
    <row r="6123" hidden="1" customHeight="1" spans="19:19">
      <c r="S6123" s="486"/>
    </row>
    <row r="6124" hidden="1" customHeight="1" spans="19:19">
      <c r="S6124" s="486"/>
    </row>
    <row r="6125" hidden="1" customHeight="1" spans="19:19">
      <c r="S6125" s="486"/>
    </row>
    <row r="6126" hidden="1" customHeight="1" spans="19:19">
      <c r="S6126" s="486"/>
    </row>
    <row r="6127" hidden="1" customHeight="1" spans="19:19">
      <c r="S6127" s="486"/>
    </row>
    <row r="6128" hidden="1" customHeight="1" spans="19:19">
      <c r="S6128" s="486"/>
    </row>
    <row r="6129" hidden="1" customHeight="1" spans="19:19">
      <c r="S6129" s="486"/>
    </row>
    <row r="6130" hidden="1" customHeight="1" spans="19:19">
      <c r="S6130" s="486"/>
    </row>
    <row r="6131" hidden="1" customHeight="1" spans="19:19">
      <c r="S6131" s="486"/>
    </row>
    <row r="6132" hidden="1" customHeight="1" spans="19:19">
      <c r="S6132" s="486"/>
    </row>
    <row r="6133" hidden="1" customHeight="1" spans="19:19">
      <c r="S6133" s="486"/>
    </row>
    <row r="6134" hidden="1" customHeight="1" spans="19:19">
      <c r="S6134" s="486"/>
    </row>
    <row r="6135" hidden="1" customHeight="1" spans="19:19">
      <c r="S6135" s="486"/>
    </row>
    <row r="6136" hidden="1" customHeight="1" spans="19:19">
      <c r="S6136" s="486"/>
    </row>
    <row r="6137" hidden="1" customHeight="1" spans="19:19">
      <c r="S6137" s="486"/>
    </row>
    <row r="6138" hidden="1" customHeight="1" spans="19:19">
      <c r="S6138" s="486"/>
    </row>
    <row r="6139" hidden="1" customHeight="1" spans="19:19">
      <c r="S6139" s="486"/>
    </row>
    <row r="6140" hidden="1" customHeight="1" spans="19:19">
      <c r="S6140" s="486"/>
    </row>
    <row r="6141" hidden="1" customHeight="1" spans="19:19">
      <c r="S6141" s="486"/>
    </row>
    <row r="6142" hidden="1" customHeight="1" spans="19:19">
      <c r="S6142" s="486"/>
    </row>
    <row r="6143" hidden="1" customHeight="1" spans="19:19">
      <c r="S6143" s="486"/>
    </row>
    <row r="6144" hidden="1" customHeight="1" spans="19:19">
      <c r="S6144" s="486"/>
    </row>
    <row r="6145" hidden="1" customHeight="1" spans="19:19">
      <c r="S6145" s="486"/>
    </row>
    <row r="6146" hidden="1" customHeight="1" spans="19:19">
      <c r="S6146" s="486"/>
    </row>
    <row r="6147" hidden="1" customHeight="1" spans="19:19">
      <c r="S6147" s="486"/>
    </row>
    <row r="6148" hidden="1" customHeight="1" spans="19:19">
      <c r="S6148" s="486"/>
    </row>
    <row r="6149" hidden="1" customHeight="1" spans="19:19">
      <c r="S6149" s="486"/>
    </row>
    <row r="6150" hidden="1" customHeight="1" spans="19:19">
      <c r="S6150" s="486"/>
    </row>
    <row r="6151" hidden="1" customHeight="1" spans="19:19">
      <c r="S6151" s="486"/>
    </row>
    <row r="6152" hidden="1" customHeight="1" spans="19:19">
      <c r="S6152" s="486"/>
    </row>
    <row r="6153" hidden="1" customHeight="1" spans="19:19">
      <c r="S6153" s="486"/>
    </row>
    <row r="6154" hidden="1" customHeight="1" spans="19:19">
      <c r="S6154" s="486"/>
    </row>
    <row r="6155" hidden="1" customHeight="1" spans="19:19">
      <c r="S6155" s="486"/>
    </row>
    <row r="6156" hidden="1" customHeight="1" spans="19:19">
      <c r="S6156" s="486"/>
    </row>
    <row r="6157" hidden="1" customHeight="1" spans="19:19">
      <c r="S6157" s="486"/>
    </row>
    <row r="6158" hidden="1" customHeight="1" spans="19:19">
      <c r="S6158" s="486"/>
    </row>
    <row r="6159" hidden="1" customHeight="1" spans="19:19">
      <c r="S6159" s="486"/>
    </row>
    <row r="6160" hidden="1" customHeight="1" spans="19:19">
      <c r="S6160" s="486"/>
    </row>
    <row r="6161" hidden="1" customHeight="1" spans="19:19">
      <c r="S6161" s="486"/>
    </row>
    <row r="6162" hidden="1" customHeight="1" spans="19:19">
      <c r="S6162" s="486"/>
    </row>
    <row r="6163" hidden="1" customHeight="1" spans="19:19">
      <c r="S6163" s="486"/>
    </row>
    <row r="6164" hidden="1" customHeight="1" spans="19:19">
      <c r="S6164" s="486"/>
    </row>
    <row r="6165" hidden="1" customHeight="1" spans="19:19">
      <c r="S6165" s="486"/>
    </row>
    <row r="6166" hidden="1" customHeight="1" spans="19:19">
      <c r="S6166" s="486"/>
    </row>
    <row r="6167" hidden="1" customHeight="1" spans="19:19">
      <c r="S6167" s="486"/>
    </row>
    <row r="6168" hidden="1" customHeight="1" spans="19:19">
      <c r="S6168" s="486"/>
    </row>
    <row r="6169" hidden="1" customHeight="1" spans="19:19">
      <c r="S6169" s="486"/>
    </row>
    <row r="6170" hidden="1" customHeight="1" spans="19:19">
      <c r="S6170" s="486"/>
    </row>
    <row r="6171" hidden="1" customHeight="1" spans="19:19">
      <c r="S6171" s="486"/>
    </row>
    <row r="6172" hidden="1" customHeight="1" spans="19:19">
      <c r="S6172" s="486"/>
    </row>
    <row r="6173" hidden="1" customHeight="1" spans="19:19">
      <c r="S6173" s="486"/>
    </row>
    <row r="6174" hidden="1" customHeight="1" spans="19:19">
      <c r="S6174" s="486"/>
    </row>
    <row r="6175" hidden="1" customHeight="1" spans="19:19">
      <c r="S6175" s="486"/>
    </row>
    <row r="6176" hidden="1" customHeight="1" spans="19:19">
      <c r="S6176" s="486"/>
    </row>
    <row r="6177" hidden="1" customHeight="1" spans="19:19">
      <c r="S6177" s="486"/>
    </row>
    <row r="6178" hidden="1" customHeight="1" spans="19:19">
      <c r="S6178" s="486"/>
    </row>
    <row r="6179" hidden="1" customHeight="1" spans="19:19">
      <c r="S6179" s="486"/>
    </row>
    <row r="6180" hidden="1" customHeight="1" spans="19:19">
      <c r="S6180" s="486"/>
    </row>
    <row r="6181" hidden="1" customHeight="1" spans="19:19">
      <c r="S6181" s="486"/>
    </row>
    <row r="6182" hidden="1" customHeight="1" spans="19:19">
      <c r="S6182" s="486"/>
    </row>
    <row r="6183" hidden="1" customHeight="1" spans="19:19">
      <c r="S6183" s="486"/>
    </row>
    <row r="6184" hidden="1" customHeight="1" spans="19:19">
      <c r="S6184" s="486"/>
    </row>
    <row r="6185" hidden="1" customHeight="1" spans="19:19">
      <c r="S6185" s="486"/>
    </row>
    <row r="6186" hidden="1" customHeight="1" spans="19:19">
      <c r="S6186" s="486"/>
    </row>
    <row r="6187" hidden="1" customHeight="1" spans="19:19">
      <c r="S6187" s="486"/>
    </row>
    <row r="6188" hidden="1" customHeight="1" spans="19:19">
      <c r="S6188" s="486"/>
    </row>
    <row r="6189" hidden="1" customHeight="1" spans="19:19">
      <c r="S6189" s="486"/>
    </row>
    <row r="6190" hidden="1" customHeight="1" spans="19:19">
      <c r="S6190" s="486"/>
    </row>
    <row r="6191" hidden="1" customHeight="1" spans="19:19">
      <c r="S6191" s="486"/>
    </row>
    <row r="6192" hidden="1" customHeight="1" spans="19:19">
      <c r="S6192" s="486"/>
    </row>
    <row r="6193" hidden="1" customHeight="1" spans="19:19">
      <c r="S6193" s="486"/>
    </row>
    <row r="6194" hidden="1" customHeight="1" spans="19:19">
      <c r="S6194" s="486"/>
    </row>
    <row r="6195" hidden="1" customHeight="1" spans="19:19">
      <c r="S6195" s="486"/>
    </row>
    <row r="6196" hidden="1" customHeight="1" spans="19:19">
      <c r="S6196" s="486"/>
    </row>
    <row r="6197" hidden="1" customHeight="1" spans="19:19">
      <c r="S6197" s="486"/>
    </row>
    <row r="6198" hidden="1" customHeight="1" spans="19:19">
      <c r="S6198" s="486"/>
    </row>
    <row r="6199" hidden="1" customHeight="1" spans="19:19">
      <c r="S6199" s="486"/>
    </row>
    <row r="6200" hidden="1" customHeight="1" spans="19:19">
      <c r="S6200" s="486"/>
    </row>
    <row r="6201" hidden="1" customHeight="1" spans="19:19">
      <c r="S6201" s="486"/>
    </row>
    <row r="6202" hidden="1" customHeight="1" spans="19:19">
      <c r="S6202" s="486"/>
    </row>
    <row r="6203" hidden="1" customHeight="1" spans="19:19">
      <c r="S6203" s="486"/>
    </row>
    <row r="6204" hidden="1" customHeight="1" spans="19:19">
      <c r="S6204" s="486"/>
    </row>
    <row r="6205" hidden="1" customHeight="1" spans="19:19">
      <c r="S6205" s="486"/>
    </row>
    <row r="6206" hidden="1" customHeight="1" spans="19:19">
      <c r="S6206" s="486"/>
    </row>
    <row r="6207" hidden="1" customHeight="1" spans="19:19">
      <c r="S6207" s="486"/>
    </row>
    <row r="6208" hidden="1" customHeight="1" spans="19:19">
      <c r="S6208" s="486"/>
    </row>
    <row r="6209" hidden="1" customHeight="1" spans="19:19">
      <c r="S6209" s="486"/>
    </row>
    <row r="6210" hidden="1" customHeight="1" spans="19:19">
      <c r="S6210" s="486"/>
    </row>
    <row r="6211" hidden="1" customHeight="1" spans="19:19">
      <c r="S6211" s="486"/>
    </row>
    <row r="6212" hidden="1" customHeight="1" spans="19:19">
      <c r="S6212" s="486"/>
    </row>
    <row r="6213" hidden="1" customHeight="1" spans="19:19">
      <c r="S6213" s="486"/>
    </row>
    <row r="6214" hidden="1" customHeight="1" spans="19:19">
      <c r="S6214" s="486"/>
    </row>
    <row r="6215" hidden="1" customHeight="1" spans="19:19">
      <c r="S6215" s="486"/>
    </row>
    <row r="6216" hidden="1" customHeight="1" spans="19:19">
      <c r="S6216" s="486"/>
    </row>
    <row r="6217" hidden="1" customHeight="1" spans="19:19">
      <c r="S6217" s="486"/>
    </row>
    <row r="6218" hidden="1" customHeight="1" spans="19:19">
      <c r="S6218" s="486"/>
    </row>
    <row r="6219" hidden="1" customHeight="1" spans="19:19">
      <c r="S6219" s="486"/>
    </row>
    <row r="6220" hidden="1" customHeight="1" spans="19:19">
      <c r="S6220" s="486"/>
    </row>
    <row r="6221" hidden="1" customHeight="1" spans="19:19">
      <c r="S6221" s="486"/>
    </row>
    <row r="6222" hidden="1" customHeight="1" spans="19:19">
      <c r="S6222" s="486"/>
    </row>
    <row r="6223" hidden="1" customHeight="1" spans="19:19">
      <c r="S6223" s="486"/>
    </row>
    <row r="6224" hidden="1" customHeight="1" spans="19:19">
      <c r="S6224" s="486"/>
    </row>
    <row r="6225" hidden="1" customHeight="1" spans="19:19">
      <c r="S6225" s="486"/>
    </row>
    <row r="6226" hidden="1" customHeight="1" spans="19:19">
      <c r="S6226" s="486"/>
    </row>
    <row r="6227" hidden="1" customHeight="1" spans="19:19">
      <c r="S6227" s="486"/>
    </row>
    <row r="6228" hidden="1" customHeight="1" spans="19:19">
      <c r="S6228" s="486"/>
    </row>
    <row r="6229" hidden="1" customHeight="1" spans="19:19">
      <c r="S6229" s="486"/>
    </row>
    <row r="6230" hidden="1" customHeight="1" spans="19:19">
      <c r="S6230" s="486"/>
    </row>
    <row r="6231" hidden="1" customHeight="1" spans="19:19">
      <c r="S6231" s="486"/>
    </row>
    <row r="6232" hidden="1" customHeight="1" spans="19:19">
      <c r="S6232" s="486"/>
    </row>
    <row r="6233" hidden="1" customHeight="1" spans="19:19">
      <c r="S6233" s="486"/>
    </row>
    <row r="6234" hidden="1" customHeight="1" spans="19:19">
      <c r="S6234" s="486"/>
    </row>
    <row r="6235" hidden="1" customHeight="1" spans="19:19">
      <c r="S6235" s="486"/>
    </row>
    <row r="6236" hidden="1" customHeight="1" spans="19:19">
      <c r="S6236" s="486"/>
    </row>
    <row r="6237" hidden="1" customHeight="1" spans="19:19">
      <c r="S6237" s="486"/>
    </row>
    <row r="6238" hidden="1" customHeight="1" spans="19:19">
      <c r="S6238" s="486"/>
    </row>
    <row r="6239" hidden="1" customHeight="1" spans="19:19">
      <c r="S6239" s="486"/>
    </row>
    <row r="6240" hidden="1" customHeight="1" spans="19:19">
      <c r="S6240" s="486"/>
    </row>
    <row r="6241" hidden="1" customHeight="1" spans="19:19">
      <c r="S6241" s="486"/>
    </row>
    <row r="6242" hidden="1" customHeight="1" spans="19:19">
      <c r="S6242" s="486"/>
    </row>
    <row r="6243" hidden="1" customHeight="1" spans="19:19">
      <c r="S6243" s="486"/>
    </row>
    <row r="6244" hidden="1" customHeight="1" spans="19:19">
      <c r="S6244" s="486"/>
    </row>
    <row r="6245" hidden="1" customHeight="1" spans="19:19">
      <c r="S6245" s="486"/>
    </row>
    <row r="6246" hidden="1" customHeight="1" spans="19:19">
      <c r="S6246" s="486"/>
    </row>
    <row r="6247" hidden="1" customHeight="1" spans="19:19">
      <c r="S6247" s="486"/>
    </row>
    <row r="6248" hidden="1" customHeight="1" spans="19:19">
      <c r="S6248" s="486"/>
    </row>
    <row r="6249" hidden="1" customHeight="1" spans="19:19">
      <c r="S6249" s="486"/>
    </row>
    <row r="6250" hidden="1" customHeight="1" spans="19:19">
      <c r="S6250" s="486"/>
    </row>
    <row r="6251" hidden="1" customHeight="1" spans="19:19">
      <c r="S6251" s="486"/>
    </row>
    <row r="6252" hidden="1" customHeight="1" spans="19:19">
      <c r="S6252" s="486"/>
    </row>
    <row r="6253" hidden="1" customHeight="1" spans="19:19">
      <c r="S6253" s="486"/>
    </row>
    <row r="6254" hidden="1" customHeight="1" spans="19:19">
      <c r="S6254" s="486"/>
    </row>
    <row r="6255" hidden="1" customHeight="1" spans="19:19">
      <c r="S6255" s="486"/>
    </row>
    <row r="6256" hidden="1" customHeight="1" spans="19:19">
      <c r="S6256" s="486"/>
    </row>
    <row r="6257" hidden="1" customHeight="1" spans="19:19">
      <c r="S6257" s="486"/>
    </row>
    <row r="6258" hidden="1" customHeight="1" spans="19:19">
      <c r="S6258" s="486"/>
    </row>
    <row r="6259" hidden="1" customHeight="1" spans="19:19">
      <c r="S6259" s="486"/>
    </row>
    <row r="6260" hidden="1" customHeight="1" spans="19:19">
      <c r="S6260" s="486"/>
    </row>
    <row r="6261" hidden="1" customHeight="1" spans="19:19">
      <c r="S6261" s="486"/>
    </row>
    <row r="6262" hidden="1" customHeight="1" spans="19:19">
      <c r="S6262" s="486"/>
    </row>
    <row r="6263" hidden="1" customHeight="1" spans="19:19">
      <c r="S6263" s="486"/>
    </row>
    <row r="6264" hidden="1" customHeight="1" spans="19:19">
      <c r="S6264" s="486"/>
    </row>
    <row r="6265" hidden="1" customHeight="1" spans="19:19">
      <c r="S6265" s="486"/>
    </row>
    <row r="6266" hidden="1" customHeight="1" spans="19:19">
      <c r="S6266" s="486"/>
    </row>
    <row r="6267" hidden="1" customHeight="1" spans="19:19">
      <c r="S6267" s="486"/>
    </row>
    <row r="6268" hidden="1" customHeight="1" spans="19:19">
      <c r="S6268" s="486"/>
    </row>
    <row r="6269" hidden="1" customHeight="1" spans="19:19">
      <c r="S6269" s="486"/>
    </row>
    <row r="6270" hidden="1" customHeight="1" spans="19:19">
      <c r="S6270" s="486"/>
    </row>
    <row r="6271" hidden="1" customHeight="1" spans="19:19">
      <c r="S6271" s="486"/>
    </row>
    <row r="6272" hidden="1" customHeight="1" spans="19:19">
      <c r="S6272" s="486"/>
    </row>
    <row r="6273" hidden="1" customHeight="1" spans="19:19">
      <c r="S6273" s="486"/>
    </row>
    <row r="6274" hidden="1" customHeight="1" spans="19:19">
      <c r="S6274" s="486"/>
    </row>
    <row r="6275" hidden="1" customHeight="1" spans="19:19">
      <c r="S6275" s="486"/>
    </row>
    <row r="6276" hidden="1" customHeight="1" spans="19:19">
      <c r="S6276" s="486"/>
    </row>
    <row r="6277" hidden="1" customHeight="1" spans="19:19">
      <c r="S6277" s="486"/>
    </row>
    <row r="6278" hidden="1" customHeight="1" spans="19:19">
      <c r="S6278" s="486"/>
    </row>
    <row r="6279" hidden="1" customHeight="1" spans="19:19">
      <c r="S6279" s="486"/>
    </row>
    <row r="6280" hidden="1" customHeight="1" spans="19:19">
      <c r="S6280" s="486"/>
    </row>
    <row r="6281" hidden="1" customHeight="1" spans="19:19">
      <c r="S6281" s="486"/>
    </row>
    <row r="6282" hidden="1" customHeight="1" spans="19:19">
      <c r="S6282" s="486"/>
    </row>
    <row r="6283" hidden="1" customHeight="1" spans="19:19">
      <c r="S6283" s="486"/>
    </row>
    <row r="6284" hidden="1" customHeight="1" spans="19:19">
      <c r="S6284" s="486"/>
    </row>
    <row r="6285" hidden="1" customHeight="1" spans="19:19">
      <c r="S6285" s="486"/>
    </row>
    <row r="6286" hidden="1" customHeight="1" spans="19:19">
      <c r="S6286" s="486"/>
    </row>
    <row r="6287" hidden="1" customHeight="1" spans="19:19">
      <c r="S6287" s="486"/>
    </row>
    <row r="6288" hidden="1" customHeight="1" spans="19:19">
      <c r="S6288" s="486"/>
    </row>
    <row r="6289" hidden="1" customHeight="1" spans="19:19">
      <c r="S6289" s="486"/>
    </row>
    <row r="6290" hidden="1" customHeight="1" spans="19:19">
      <c r="S6290" s="486"/>
    </row>
    <row r="6291" hidden="1" customHeight="1" spans="19:19">
      <c r="S6291" s="486"/>
    </row>
    <row r="6292" hidden="1" customHeight="1" spans="19:19">
      <c r="S6292" s="486"/>
    </row>
    <row r="6293" hidden="1" customHeight="1" spans="19:19">
      <c r="S6293" s="486"/>
    </row>
    <row r="6294" hidden="1" customHeight="1" spans="19:19">
      <c r="S6294" s="486"/>
    </row>
    <row r="6295" hidden="1" customHeight="1" spans="19:19">
      <c r="S6295" s="486"/>
    </row>
    <row r="6296" hidden="1" customHeight="1" spans="19:19">
      <c r="S6296" s="486"/>
    </row>
    <row r="6297" hidden="1" customHeight="1" spans="19:19">
      <c r="S6297" s="486"/>
    </row>
    <row r="6298" hidden="1" customHeight="1" spans="19:19">
      <c r="S6298" s="486"/>
    </row>
    <row r="6299" hidden="1" customHeight="1" spans="19:19">
      <c r="S6299" s="486"/>
    </row>
    <row r="6300" hidden="1" customHeight="1" spans="19:19">
      <c r="S6300" s="486"/>
    </row>
    <row r="6301" hidden="1" customHeight="1" spans="19:19">
      <c r="S6301" s="486"/>
    </row>
    <row r="6302" hidden="1" customHeight="1" spans="19:19">
      <c r="S6302" s="486"/>
    </row>
    <row r="6303" hidden="1" customHeight="1" spans="19:19">
      <c r="S6303" s="486"/>
    </row>
    <row r="6304" hidden="1" customHeight="1" spans="19:19">
      <c r="S6304" s="486"/>
    </row>
    <row r="6305" hidden="1" customHeight="1" spans="19:19">
      <c r="S6305" s="486"/>
    </row>
    <row r="6306" hidden="1" customHeight="1" spans="19:19">
      <c r="S6306" s="486"/>
    </row>
    <row r="6307" hidden="1" customHeight="1" spans="19:19">
      <c r="S6307" s="486"/>
    </row>
    <row r="6308" hidden="1" customHeight="1" spans="19:19">
      <c r="S6308" s="486"/>
    </row>
    <row r="6309" hidden="1" customHeight="1" spans="19:19">
      <c r="S6309" s="486"/>
    </row>
    <row r="6310" hidden="1" customHeight="1" spans="19:19">
      <c r="S6310" s="486"/>
    </row>
    <row r="6311" hidden="1" customHeight="1" spans="19:19">
      <c r="S6311" s="486"/>
    </row>
    <row r="6312" hidden="1" customHeight="1" spans="19:19">
      <c r="S6312" s="486"/>
    </row>
    <row r="6313" hidden="1" customHeight="1" spans="19:19">
      <c r="S6313" s="486"/>
    </row>
    <row r="6314" hidden="1" customHeight="1" spans="19:19">
      <c r="S6314" s="486"/>
    </row>
    <row r="6315" hidden="1" customHeight="1" spans="19:19">
      <c r="S6315" s="486"/>
    </row>
    <row r="6316" hidden="1" customHeight="1" spans="19:19">
      <c r="S6316" s="486"/>
    </row>
    <row r="6317" hidden="1" customHeight="1" spans="19:19">
      <c r="S6317" s="486"/>
    </row>
    <row r="6318" hidden="1" customHeight="1" spans="19:19">
      <c r="S6318" s="486"/>
    </row>
    <row r="6319" hidden="1" customHeight="1" spans="19:19">
      <c r="S6319" s="486"/>
    </row>
    <row r="6320" hidden="1" customHeight="1" spans="19:19">
      <c r="S6320" s="486"/>
    </row>
    <row r="6321" hidden="1" customHeight="1" spans="19:19">
      <c r="S6321" s="486"/>
    </row>
    <row r="6322" hidden="1" customHeight="1" spans="19:19">
      <c r="S6322" s="486"/>
    </row>
    <row r="6323" hidden="1" customHeight="1" spans="19:19">
      <c r="S6323" s="486"/>
    </row>
    <row r="6324" hidden="1" customHeight="1" spans="19:19">
      <c r="S6324" s="486"/>
    </row>
    <row r="6325" hidden="1" customHeight="1" spans="19:19">
      <c r="S6325" s="486"/>
    </row>
    <row r="6326" hidden="1" customHeight="1" spans="19:19">
      <c r="S6326" s="486"/>
    </row>
    <row r="6327" hidden="1" customHeight="1" spans="19:19">
      <c r="S6327" s="486"/>
    </row>
    <row r="6328" hidden="1" customHeight="1" spans="19:19">
      <c r="S6328" s="486"/>
    </row>
    <row r="6329" hidden="1" customHeight="1" spans="19:19">
      <c r="S6329" s="486"/>
    </row>
    <row r="6330" hidden="1" customHeight="1" spans="19:19">
      <c r="S6330" s="486"/>
    </row>
    <row r="6331" hidden="1" customHeight="1" spans="19:19">
      <c r="S6331" s="486"/>
    </row>
    <row r="6332" hidden="1" customHeight="1" spans="19:19">
      <c r="S6332" s="486"/>
    </row>
    <row r="6333" hidden="1" customHeight="1" spans="19:19">
      <c r="S6333" s="486"/>
    </row>
    <row r="6334" hidden="1" customHeight="1" spans="19:19">
      <c r="S6334" s="486"/>
    </row>
    <row r="6335" hidden="1" customHeight="1" spans="19:19">
      <c r="S6335" s="486"/>
    </row>
    <row r="6336" hidden="1" customHeight="1" spans="19:19">
      <c r="S6336" s="486"/>
    </row>
    <row r="6337" hidden="1" customHeight="1" spans="19:19">
      <c r="S6337" s="486"/>
    </row>
    <row r="6338" hidden="1" customHeight="1" spans="19:19">
      <c r="S6338" s="486"/>
    </row>
    <row r="6339" hidden="1" customHeight="1" spans="19:19">
      <c r="S6339" s="486"/>
    </row>
    <row r="6340" hidden="1" customHeight="1" spans="19:19">
      <c r="S6340" s="486"/>
    </row>
    <row r="6341" hidden="1" customHeight="1" spans="19:19">
      <c r="S6341" s="486"/>
    </row>
    <row r="6342" hidden="1" customHeight="1" spans="19:19">
      <c r="S6342" s="486"/>
    </row>
    <row r="6343" hidden="1" customHeight="1" spans="19:19">
      <c r="S6343" s="486"/>
    </row>
    <row r="6344" hidden="1" customHeight="1" spans="19:19">
      <c r="S6344" s="486"/>
    </row>
    <row r="6345" hidden="1" customHeight="1" spans="19:19">
      <c r="S6345" s="486"/>
    </row>
    <row r="6346" hidden="1" customHeight="1" spans="19:19">
      <c r="S6346" s="486"/>
    </row>
    <row r="6347" hidden="1" customHeight="1" spans="19:19">
      <c r="S6347" s="486"/>
    </row>
    <row r="6348" hidden="1" customHeight="1" spans="19:19">
      <c r="S6348" s="486"/>
    </row>
    <row r="6349" hidden="1" customHeight="1" spans="19:19">
      <c r="S6349" s="486"/>
    </row>
    <row r="6350" hidden="1" customHeight="1" spans="19:19">
      <c r="S6350" s="486"/>
    </row>
    <row r="6351" hidden="1" customHeight="1" spans="19:19">
      <c r="S6351" s="486"/>
    </row>
    <row r="6352" hidden="1" customHeight="1" spans="19:19">
      <c r="S6352" s="486"/>
    </row>
    <row r="6353" hidden="1" customHeight="1" spans="19:19">
      <c r="S6353" s="486"/>
    </row>
    <row r="6354" hidden="1" customHeight="1" spans="19:19">
      <c r="S6354" s="486"/>
    </row>
    <row r="6355" hidden="1" customHeight="1" spans="19:19">
      <c r="S6355" s="486"/>
    </row>
    <row r="6356" hidden="1" customHeight="1" spans="19:19">
      <c r="S6356" s="486"/>
    </row>
    <row r="6357" hidden="1" customHeight="1" spans="19:19">
      <c r="S6357" s="486"/>
    </row>
    <row r="6358" hidden="1" customHeight="1" spans="19:19">
      <c r="S6358" s="486"/>
    </row>
    <row r="6359" hidden="1" customHeight="1" spans="19:19">
      <c r="S6359" s="486"/>
    </row>
    <row r="6360" hidden="1" customHeight="1" spans="19:19">
      <c r="S6360" s="486"/>
    </row>
    <row r="6361" hidden="1" customHeight="1" spans="19:19">
      <c r="S6361" s="486"/>
    </row>
    <row r="6362" hidden="1" customHeight="1" spans="19:19">
      <c r="S6362" s="486"/>
    </row>
    <row r="6363" hidden="1" customHeight="1" spans="19:19">
      <c r="S6363" s="486"/>
    </row>
    <row r="6364" hidden="1" customHeight="1" spans="19:19">
      <c r="S6364" s="486"/>
    </row>
    <row r="6365" hidden="1" customHeight="1" spans="19:19">
      <c r="S6365" s="486"/>
    </row>
    <row r="6366" hidden="1" customHeight="1" spans="19:19">
      <c r="S6366" s="486"/>
    </row>
    <row r="6367" hidden="1" customHeight="1" spans="19:19">
      <c r="S6367" s="486"/>
    </row>
    <row r="6368" hidden="1" customHeight="1" spans="19:19">
      <c r="S6368" s="486"/>
    </row>
    <row r="6369" hidden="1" customHeight="1" spans="19:19">
      <c r="S6369" s="486"/>
    </row>
    <row r="6370" hidden="1" customHeight="1" spans="19:19">
      <c r="S6370" s="486"/>
    </row>
    <row r="6371" hidden="1" customHeight="1" spans="19:19">
      <c r="S6371" s="486"/>
    </row>
    <row r="6372" hidden="1" customHeight="1" spans="19:19">
      <c r="S6372" s="486"/>
    </row>
    <row r="6373" hidden="1" customHeight="1" spans="19:19">
      <c r="S6373" s="486"/>
    </row>
    <row r="6374" hidden="1" customHeight="1" spans="19:19">
      <c r="S6374" s="486"/>
    </row>
    <row r="6375" hidden="1" customHeight="1" spans="19:19">
      <c r="S6375" s="486"/>
    </row>
    <row r="6376" hidden="1" customHeight="1" spans="19:19">
      <c r="S6376" s="486"/>
    </row>
    <row r="6377" hidden="1" customHeight="1" spans="19:19">
      <c r="S6377" s="486"/>
    </row>
    <row r="6378" hidden="1" customHeight="1" spans="19:19">
      <c r="S6378" s="486"/>
    </row>
    <row r="6379" hidden="1" customHeight="1" spans="19:19">
      <c r="S6379" s="486"/>
    </row>
    <row r="6380" hidden="1" customHeight="1" spans="19:19">
      <c r="S6380" s="486"/>
    </row>
    <row r="6381" hidden="1" customHeight="1" spans="19:19">
      <c r="S6381" s="486"/>
    </row>
    <row r="6382" hidden="1" customHeight="1" spans="19:19">
      <c r="S6382" s="486"/>
    </row>
    <row r="6383" hidden="1" customHeight="1" spans="19:19">
      <c r="S6383" s="486"/>
    </row>
    <row r="6384" hidden="1" customHeight="1" spans="19:19">
      <c r="S6384" s="486"/>
    </row>
    <row r="6385" hidden="1" customHeight="1" spans="19:19">
      <c r="S6385" s="486"/>
    </row>
    <row r="6386" hidden="1" customHeight="1" spans="19:19">
      <c r="S6386" s="486"/>
    </row>
    <row r="6387" hidden="1" customHeight="1" spans="19:19">
      <c r="S6387" s="486"/>
    </row>
    <row r="6388" hidden="1" customHeight="1" spans="19:19">
      <c r="S6388" s="486"/>
    </row>
    <row r="6389" hidden="1" customHeight="1" spans="19:19">
      <c r="S6389" s="486"/>
    </row>
    <row r="6390" hidden="1" customHeight="1" spans="19:19">
      <c r="S6390" s="486"/>
    </row>
    <row r="6391" hidden="1" customHeight="1" spans="19:19">
      <c r="S6391" s="486"/>
    </row>
    <row r="6392" hidden="1" customHeight="1" spans="19:19">
      <c r="S6392" s="486"/>
    </row>
    <row r="6393" hidden="1" customHeight="1" spans="19:19">
      <c r="S6393" s="486"/>
    </row>
    <row r="6394" hidden="1" customHeight="1" spans="19:19">
      <c r="S6394" s="486"/>
    </row>
    <row r="6395" hidden="1" customHeight="1" spans="19:19">
      <c r="S6395" s="486"/>
    </row>
    <row r="6396" hidden="1" customHeight="1" spans="19:19">
      <c r="S6396" s="486"/>
    </row>
    <row r="6397" hidden="1" customHeight="1" spans="19:19">
      <c r="S6397" s="486"/>
    </row>
    <row r="6398" hidden="1" customHeight="1" spans="19:19">
      <c r="S6398" s="486"/>
    </row>
    <row r="6399" hidden="1" customHeight="1" spans="19:19">
      <c r="S6399" s="486"/>
    </row>
    <row r="6400" hidden="1" customHeight="1" spans="19:19">
      <c r="S6400" s="486"/>
    </row>
    <row r="6401" hidden="1" customHeight="1" spans="19:19">
      <c r="S6401" s="486"/>
    </row>
    <row r="6402" hidden="1" customHeight="1" spans="19:19">
      <c r="S6402" s="486"/>
    </row>
    <row r="6403" hidden="1" customHeight="1" spans="19:19">
      <c r="S6403" s="486"/>
    </row>
    <row r="6404" hidden="1" customHeight="1" spans="19:19">
      <c r="S6404" s="486"/>
    </row>
    <row r="6405" hidden="1" customHeight="1" spans="19:19">
      <c r="S6405" s="486"/>
    </row>
    <row r="6406" hidden="1" customHeight="1" spans="19:19">
      <c r="S6406" s="486"/>
    </row>
    <row r="6407" hidden="1" customHeight="1" spans="19:19">
      <c r="S6407" s="486"/>
    </row>
    <row r="6408" hidden="1" customHeight="1" spans="19:19">
      <c r="S6408" s="486"/>
    </row>
    <row r="6409" hidden="1" customHeight="1" spans="19:19">
      <c r="S6409" s="486"/>
    </row>
    <row r="6410" hidden="1" customHeight="1" spans="19:19">
      <c r="S6410" s="486"/>
    </row>
    <row r="6411" hidden="1" customHeight="1" spans="19:19">
      <c r="S6411" s="486"/>
    </row>
    <row r="6412" hidden="1" customHeight="1" spans="19:19">
      <c r="S6412" s="486"/>
    </row>
    <row r="6413" hidden="1" customHeight="1" spans="19:19">
      <c r="S6413" s="486"/>
    </row>
    <row r="6414" hidden="1" customHeight="1" spans="19:19">
      <c r="S6414" s="486"/>
    </row>
    <row r="6415" hidden="1" customHeight="1" spans="19:19">
      <c r="S6415" s="486"/>
    </row>
    <row r="6416" hidden="1" customHeight="1" spans="19:19">
      <c r="S6416" s="486"/>
    </row>
    <row r="6417" hidden="1" customHeight="1" spans="19:19">
      <c r="S6417" s="486"/>
    </row>
    <row r="6418" hidden="1" customHeight="1" spans="19:19">
      <c r="S6418" s="486"/>
    </row>
    <row r="6419" hidden="1" customHeight="1" spans="19:19">
      <c r="S6419" s="486"/>
    </row>
    <row r="6420" hidden="1" customHeight="1" spans="19:19">
      <c r="S6420" s="486"/>
    </row>
    <row r="6421" hidden="1" customHeight="1" spans="19:19">
      <c r="S6421" s="486"/>
    </row>
    <row r="6422" hidden="1" customHeight="1" spans="19:19">
      <c r="S6422" s="486"/>
    </row>
    <row r="6423" hidden="1" customHeight="1" spans="19:19">
      <c r="S6423" s="486"/>
    </row>
    <row r="6424" hidden="1" customHeight="1" spans="19:19">
      <c r="S6424" s="486"/>
    </row>
    <row r="6425" hidden="1" customHeight="1" spans="19:19">
      <c r="S6425" s="486"/>
    </row>
    <row r="6426" hidden="1" customHeight="1" spans="19:19">
      <c r="S6426" s="486"/>
    </row>
    <row r="6427" hidden="1" customHeight="1" spans="19:19">
      <c r="S6427" s="486"/>
    </row>
    <row r="6428" hidden="1" customHeight="1" spans="19:19">
      <c r="S6428" s="486"/>
    </row>
    <row r="6429" hidden="1" customHeight="1" spans="19:19">
      <c r="S6429" s="486"/>
    </row>
    <row r="6430" hidden="1" customHeight="1" spans="19:19">
      <c r="S6430" s="486"/>
    </row>
    <row r="6431" hidden="1" customHeight="1" spans="19:19">
      <c r="S6431" s="486"/>
    </row>
    <row r="6432" hidden="1" customHeight="1" spans="19:19">
      <c r="S6432" s="486"/>
    </row>
    <row r="6433" hidden="1" customHeight="1" spans="19:19">
      <c r="S6433" s="486"/>
    </row>
    <row r="6434" hidden="1" customHeight="1" spans="19:19">
      <c r="S6434" s="486"/>
    </row>
    <row r="6435" hidden="1" customHeight="1" spans="19:19">
      <c r="S6435" s="486"/>
    </row>
    <row r="6436" hidden="1" customHeight="1" spans="19:19">
      <c r="S6436" s="486"/>
    </row>
    <row r="6437" hidden="1" customHeight="1" spans="19:19">
      <c r="S6437" s="486"/>
    </row>
    <row r="6438" hidden="1" customHeight="1" spans="19:19">
      <c r="S6438" s="486"/>
    </row>
    <row r="6439" hidden="1" customHeight="1" spans="19:19">
      <c r="S6439" s="486"/>
    </row>
    <row r="6440" hidden="1" customHeight="1" spans="19:19">
      <c r="S6440" s="486"/>
    </row>
    <row r="6441" hidden="1" customHeight="1" spans="19:19">
      <c r="S6441" s="486"/>
    </row>
    <row r="6442" hidden="1" customHeight="1" spans="19:19">
      <c r="S6442" s="486"/>
    </row>
    <row r="6443" hidden="1" customHeight="1" spans="19:19">
      <c r="S6443" s="486"/>
    </row>
    <row r="6444" hidden="1" customHeight="1" spans="19:19">
      <c r="S6444" s="486"/>
    </row>
    <row r="6445" hidden="1" customHeight="1" spans="19:19">
      <c r="S6445" s="486"/>
    </row>
    <row r="6446" hidden="1" customHeight="1" spans="19:19">
      <c r="S6446" s="486"/>
    </row>
    <row r="6447" hidden="1" customHeight="1" spans="19:19">
      <c r="S6447" s="486"/>
    </row>
    <row r="6448" hidden="1" customHeight="1" spans="19:19">
      <c r="S6448" s="486"/>
    </row>
    <row r="6449" hidden="1" customHeight="1" spans="19:19">
      <c r="S6449" s="486"/>
    </row>
    <row r="6450" hidden="1" customHeight="1" spans="19:19">
      <c r="S6450" s="486"/>
    </row>
    <row r="6451" hidden="1" customHeight="1" spans="19:19">
      <c r="S6451" s="486"/>
    </row>
    <row r="6452" hidden="1" customHeight="1" spans="19:19">
      <c r="S6452" s="486"/>
    </row>
    <row r="6453" hidden="1" customHeight="1" spans="19:19">
      <c r="S6453" s="486"/>
    </row>
    <row r="6454" hidden="1" customHeight="1" spans="19:19">
      <c r="S6454" s="486"/>
    </row>
    <row r="6455" hidden="1" customHeight="1" spans="19:19">
      <c r="S6455" s="486"/>
    </row>
    <row r="6456" hidden="1" customHeight="1" spans="19:19">
      <c r="S6456" s="486"/>
    </row>
    <row r="6457" hidden="1" customHeight="1" spans="19:19">
      <c r="S6457" s="486"/>
    </row>
    <row r="6458" hidden="1" customHeight="1" spans="19:19">
      <c r="S6458" s="486"/>
    </row>
    <row r="6459" hidden="1" customHeight="1" spans="19:19">
      <c r="S6459" s="486"/>
    </row>
    <row r="6460" hidden="1" customHeight="1" spans="19:19">
      <c r="S6460" s="486"/>
    </row>
    <row r="6461" hidden="1" customHeight="1" spans="19:19">
      <c r="S6461" s="486"/>
    </row>
    <row r="6462" hidden="1" customHeight="1" spans="19:19">
      <c r="S6462" s="486"/>
    </row>
    <row r="6463" hidden="1" customHeight="1" spans="19:19">
      <c r="S6463" s="486"/>
    </row>
    <row r="6464" hidden="1" customHeight="1" spans="19:19">
      <c r="S6464" s="486"/>
    </row>
    <row r="6465" hidden="1" customHeight="1" spans="19:19">
      <c r="S6465" s="486"/>
    </row>
    <row r="6466" hidden="1" customHeight="1" spans="19:19">
      <c r="S6466" s="486"/>
    </row>
    <row r="6467" hidden="1" customHeight="1" spans="19:19">
      <c r="S6467" s="486"/>
    </row>
    <row r="6468" hidden="1" customHeight="1" spans="19:19">
      <c r="S6468" s="486"/>
    </row>
    <row r="6469" hidden="1" customHeight="1" spans="19:19">
      <c r="S6469" s="486"/>
    </row>
    <row r="6470" hidden="1" customHeight="1" spans="19:19">
      <c r="S6470" s="486"/>
    </row>
    <row r="6471" hidden="1" customHeight="1" spans="19:19">
      <c r="S6471" s="486"/>
    </row>
    <row r="6472" hidden="1" customHeight="1" spans="19:19">
      <c r="S6472" s="486"/>
    </row>
    <row r="6473" hidden="1" customHeight="1" spans="19:19">
      <c r="S6473" s="486"/>
    </row>
    <row r="6474" hidden="1" customHeight="1" spans="19:19">
      <c r="S6474" s="486"/>
    </row>
    <row r="6475" hidden="1" customHeight="1" spans="19:19">
      <c r="S6475" s="486"/>
    </row>
    <row r="6476" hidden="1" customHeight="1" spans="19:19">
      <c r="S6476" s="486"/>
    </row>
    <row r="6477" hidden="1" customHeight="1" spans="19:19">
      <c r="S6477" s="486"/>
    </row>
    <row r="6478" hidden="1" customHeight="1" spans="19:19">
      <c r="S6478" s="486"/>
    </row>
    <row r="6479" hidden="1" customHeight="1" spans="19:19">
      <c r="S6479" s="486"/>
    </row>
    <row r="6480" hidden="1" customHeight="1" spans="19:19">
      <c r="S6480" s="486"/>
    </row>
    <row r="6481" hidden="1" customHeight="1" spans="19:19">
      <c r="S6481" s="486"/>
    </row>
    <row r="6482" hidden="1" customHeight="1" spans="19:19">
      <c r="S6482" s="486"/>
    </row>
    <row r="6483" hidden="1" customHeight="1" spans="19:19">
      <c r="S6483" s="486"/>
    </row>
    <row r="6484" hidden="1" customHeight="1" spans="19:19">
      <c r="S6484" s="486"/>
    </row>
    <row r="6485" hidden="1" customHeight="1" spans="19:19">
      <c r="S6485" s="486"/>
    </row>
    <row r="6486" hidden="1" customHeight="1" spans="19:19">
      <c r="S6486" s="486"/>
    </row>
    <row r="6487" hidden="1" customHeight="1" spans="19:19">
      <c r="S6487" s="486"/>
    </row>
    <row r="6488" hidden="1" customHeight="1" spans="19:19">
      <c r="S6488" s="486"/>
    </row>
    <row r="6489" hidden="1" customHeight="1" spans="19:19">
      <c r="S6489" s="486"/>
    </row>
    <row r="6490" hidden="1" customHeight="1" spans="19:19">
      <c r="S6490" s="486"/>
    </row>
    <row r="6491" hidden="1" customHeight="1" spans="19:19">
      <c r="S6491" s="486"/>
    </row>
    <row r="6492" hidden="1" customHeight="1" spans="19:19">
      <c r="S6492" s="486"/>
    </row>
    <row r="6493" hidden="1" customHeight="1" spans="19:19">
      <c r="S6493" s="486"/>
    </row>
    <row r="6494" hidden="1" customHeight="1" spans="19:19">
      <c r="S6494" s="486"/>
    </row>
    <row r="6495" hidden="1" customHeight="1" spans="19:19">
      <c r="S6495" s="486"/>
    </row>
    <row r="6496" hidden="1" customHeight="1" spans="19:19">
      <c r="S6496" s="486"/>
    </row>
    <row r="6497" hidden="1" customHeight="1" spans="19:19">
      <c r="S6497" s="486"/>
    </row>
    <row r="6498" hidden="1" customHeight="1" spans="19:19">
      <c r="S6498" s="486"/>
    </row>
    <row r="6499" hidden="1" customHeight="1" spans="19:19">
      <c r="S6499" s="486"/>
    </row>
    <row r="6500" hidden="1" customHeight="1" spans="19:19">
      <c r="S6500" s="486"/>
    </row>
    <row r="6501" hidden="1" customHeight="1" spans="19:19">
      <c r="S6501" s="486"/>
    </row>
    <row r="6502" hidden="1" customHeight="1" spans="19:19">
      <c r="S6502" s="486"/>
    </row>
    <row r="6503" hidden="1" customHeight="1" spans="19:19">
      <c r="S6503" s="486"/>
    </row>
    <row r="6504" hidden="1" customHeight="1" spans="19:19">
      <c r="S6504" s="486"/>
    </row>
    <row r="6505" hidden="1" customHeight="1" spans="19:19">
      <c r="S6505" s="486"/>
    </row>
    <row r="6506" hidden="1" customHeight="1" spans="19:19">
      <c r="S6506" s="486"/>
    </row>
    <row r="6507" hidden="1" customHeight="1" spans="19:19">
      <c r="S6507" s="486"/>
    </row>
    <row r="6508" hidden="1" customHeight="1" spans="19:19">
      <c r="S6508" s="486"/>
    </row>
    <row r="6509" hidden="1" customHeight="1" spans="19:19">
      <c r="S6509" s="486"/>
    </row>
    <row r="6510" hidden="1" customHeight="1" spans="19:19">
      <c r="S6510" s="486"/>
    </row>
    <row r="6511" hidden="1" customHeight="1" spans="19:19">
      <c r="S6511" s="486"/>
    </row>
    <row r="6512" hidden="1" customHeight="1" spans="19:19">
      <c r="S6512" s="486"/>
    </row>
    <row r="6513" hidden="1" customHeight="1" spans="19:19">
      <c r="S6513" s="486"/>
    </row>
    <row r="6514" hidden="1" customHeight="1" spans="19:19">
      <c r="S6514" s="486"/>
    </row>
    <row r="6515" hidden="1" customHeight="1" spans="19:19">
      <c r="S6515" s="486"/>
    </row>
    <row r="6516" hidden="1" customHeight="1" spans="19:19">
      <c r="S6516" s="486"/>
    </row>
    <row r="6517" hidden="1" customHeight="1" spans="19:19">
      <c r="S6517" s="486"/>
    </row>
    <row r="6518" hidden="1" customHeight="1" spans="19:19">
      <c r="S6518" s="486"/>
    </row>
    <row r="6519" hidden="1" customHeight="1" spans="19:19">
      <c r="S6519" s="486"/>
    </row>
    <row r="6520" hidden="1" customHeight="1" spans="19:19">
      <c r="S6520" s="486"/>
    </row>
    <row r="6521" hidden="1" customHeight="1" spans="19:19">
      <c r="S6521" s="486"/>
    </row>
    <row r="6522" hidden="1" customHeight="1" spans="19:19">
      <c r="S6522" s="486"/>
    </row>
    <row r="6523" hidden="1" customHeight="1" spans="19:19">
      <c r="S6523" s="486"/>
    </row>
    <row r="6524" hidden="1" customHeight="1" spans="19:19">
      <c r="S6524" s="486"/>
    </row>
    <row r="6525" hidden="1" customHeight="1" spans="19:19">
      <c r="S6525" s="486"/>
    </row>
    <row r="6526" hidden="1" customHeight="1" spans="19:19">
      <c r="S6526" s="486"/>
    </row>
    <row r="6527" hidden="1" customHeight="1" spans="19:19">
      <c r="S6527" s="486"/>
    </row>
    <row r="6528" hidden="1" customHeight="1" spans="19:19">
      <c r="S6528" s="486"/>
    </row>
    <row r="6529" hidden="1" customHeight="1" spans="19:19">
      <c r="S6529" s="486"/>
    </row>
    <row r="6530" hidden="1" customHeight="1" spans="19:19">
      <c r="S6530" s="486"/>
    </row>
    <row r="6531" hidden="1" customHeight="1" spans="19:19">
      <c r="S6531" s="486"/>
    </row>
    <row r="6532" hidden="1" customHeight="1" spans="19:19">
      <c r="S6532" s="486"/>
    </row>
    <row r="6533" hidden="1" customHeight="1" spans="19:19">
      <c r="S6533" s="486"/>
    </row>
    <row r="6534" hidden="1" customHeight="1" spans="19:19">
      <c r="S6534" s="486"/>
    </row>
    <row r="6535" hidden="1" customHeight="1" spans="19:19">
      <c r="S6535" s="486"/>
    </row>
    <row r="6536" hidden="1" customHeight="1" spans="19:19">
      <c r="S6536" s="486"/>
    </row>
    <row r="6537" hidden="1" customHeight="1" spans="19:19">
      <c r="S6537" s="486"/>
    </row>
    <row r="6538" hidden="1" customHeight="1" spans="19:19">
      <c r="S6538" s="486"/>
    </row>
    <row r="6539" hidden="1" customHeight="1" spans="19:19">
      <c r="S6539" s="486"/>
    </row>
    <row r="6540" hidden="1" customHeight="1" spans="19:19">
      <c r="S6540" s="486"/>
    </row>
    <row r="6541" hidden="1" customHeight="1" spans="19:19">
      <c r="S6541" s="486"/>
    </row>
    <row r="6542" hidden="1" customHeight="1" spans="19:19">
      <c r="S6542" s="486"/>
    </row>
    <row r="6543" hidden="1" customHeight="1" spans="19:19">
      <c r="S6543" s="486"/>
    </row>
    <row r="6544" hidden="1" customHeight="1" spans="19:19">
      <c r="S6544" s="486"/>
    </row>
    <row r="6545" hidden="1" customHeight="1" spans="19:19">
      <c r="S6545" s="486"/>
    </row>
    <row r="6546" hidden="1" customHeight="1" spans="19:19">
      <c r="S6546" s="486"/>
    </row>
    <row r="6547" hidden="1" customHeight="1" spans="19:19">
      <c r="S6547" s="486"/>
    </row>
    <row r="6548" hidden="1" customHeight="1" spans="19:19">
      <c r="S6548" s="486"/>
    </row>
    <row r="6549" hidden="1" customHeight="1" spans="19:19">
      <c r="S6549" s="486"/>
    </row>
    <row r="6550" hidden="1" customHeight="1" spans="19:19">
      <c r="S6550" s="486"/>
    </row>
    <row r="6551" hidden="1" customHeight="1" spans="19:19">
      <c r="S6551" s="486"/>
    </row>
    <row r="6552" hidden="1" customHeight="1" spans="19:19">
      <c r="S6552" s="486"/>
    </row>
    <row r="6553" hidden="1" customHeight="1" spans="19:19">
      <c r="S6553" s="486"/>
    </row>
    <row r="6554" hidden="1" customHeight="1" spans="19:19">
      <c r="S6554" s="486"/>
    </row>
    <row r="6555" hidden="1" customHeight="1" spans="19:19">
      <c r="S6555" s="486"/>
    </row>
    <row r="6556" hidden="1" customHeight="1" spans="19:19">
      <c r="S6556" s="486"/>
    </row>
    <row r="6557" hidden="1" customHeight="1" spans="19:19">
      <c r="S6557" s="486"/>
    </row>
    <row r="6558" hidden="1" customHeight="1" spans="19:19">
      <c r="S6558" s="486"/>
    </row>
    <row r="6559" hidden="1" customHeight="1" spans="19:19">
      <c r="S6559" s="486"/>
    </row>
    <row r="6560" hidden="1" customHeight="1" spans="19:19">
      <c r="S6560" s="486"/>
    </row>
    <row r="6561" hidden="1" customHeight="1" spans="19:19">
      <c r="S6561" s="486"/>
    </row>
    <row r="6562" hidden="1" customHeight="1" spans="19:19">
      <c r="S6562" s="486"/>
    </row>
    <row r="6563" hidden="1" customHeight="1" spans="19:19">
      <c r="S6563" s="486"/>
    </row>
    <row r="6564" hidden="1" customHeight="1" spans="19:19">
      <c r="S6564" s="486"/>
    </row>
    <row r="6565" hidden="1" customHeight="1" spans="19:19">
      <c r="S6565" s="486"/>
    </row>
    <row r="6566" hidden="1" customHeight="1" spans="19:19">
      <c r="S6566" s="486"/>
    </row>
    <row r="6567" hidden="1" customHeight="1" spans="19:19">
      <c r="S6567" s="486"/>
    </row>
    <row r="6568" hidden="1" customHeight="1" spans="19:19">
      <c r="S6568" s="486"/>
    </row>
    <row r="6569" hidden="1" customHeight="1" spans="19:19">
      <c r="S6569" s="486"/>
    </row>
    <row r="6570" hidden="1" customHeight="1" spans="19:19">
      <c r="S6570" s="486"/>
    </row>
    <row r="6571" hidden="1" customHeight="1" spans="19:19">
      <c r="S6571" s="486"/>
    </row>
    <row r="6572" hidden="1" customHeight="1" spans="19:19">
      <c r="S6572" s="486"/>
    </row>
    <row r="6573" hidden="1" customHeight="1" spans="19:19">
      <c r="S6573" s="486"/>
    </row>
    <row r="6574" hidden="1" customHeight="1" spans="19:19">
      <c r="S6574" s="486"/>
    </row>
    <row r="6575" hidden="1" customHeight="1" spans="19:19">
      <c r="S6575" s="486"/>
    </row>
    <row r="6576" hidden="1" customHeight="1" spans="19:19">
      <c r="S6576" s="486"/>
    </row>
    <row r="6577" hidden="1" customHeight="1" spans="19:19">
      <c r="S6577" s="486"/>
    </row>
    <row r="6578" hidden="1" customHeight="1" spans="19:19">
      <c r="S6578" s="486"/>
    </row>
    <row r="6579" hidden="1" customHeight="1" spans="19:19">
      <c r="S6579" s="486"/>
    </row>
    <row r="6580" hidden="1" customHeight="1" spans="19:19">
      <c r="S6580" s="486"/>
    </row>
    <row r="6581" hidden="1" customHeight="1" spans="19:19">
      <c r="S6581" s="486"/>
    </row>
    <row r="6582" hidden="1" customHeight="1" spans="19:19">
      <c r="S6582" s="486"/>
    </row>
    <row r="6583" hidden="1" customHeight="1" spans="19:19">
      <c r="S6583" s="486"/>
    </row>
    <row r="6584" hidden="1" customHeight="1" spans="19:19">
      <c r="S6584" s="486"/>
    </row>
    <row r="6585" hidden="1" customHeight="1" spans="19:19">
      <c r="S6585" s="486"/>
    </row>
    <row r="6586" hidden="1" customHeight="1" spans="19:19">
      <c r="S6586" s="486"/>
    </row>
    <row r="6587" hidden="1" customHeight="1" spans="19:19">
      <c r="S6587" s="486"/>
    </row>
    <row r="6588" hidden="1" customHeight="1" spans="19:19">
      <c r="S6588" s="486"/>
    </row>
    <row r="6589" hidden="1" customHeight="1" spans="19:19">
      <c r="S6589" s="486"/>
    </row>
    <row r="6590" hidden="1" customHeight="1" spans="19:19">
      <c r="S6590" s="486"/>
    </row>
    <row r="6591" hidden="1" customHeight="1" spans="19:19">
      <c r="S6591" s="486"/>
    </row>
    <row r="6592" hidden="1" customHeight="1" spans="19:19">
      <c r="S6592" s="486"/>
    </row>
    <row r="6593" hidden="1" customHeight="1" spans="19:19">
      <c r="S6593" s="486"/>
    </row>
    <row r="6594" hidden="1" customHeight="1" spans="19:19">
      <c r="S6594" s="486"/>
    </row>
    <row r="6595" hidden="1" customHeight="1" spans="19:19">
      <c r="S6595" s="486"/>
    </row>
    <row r="6596" hidden="1" customHeight="1" spans="19:19">
      <c r="S6596" s="486"/>
    </row>
    <row r="6597" hidden="1" customHeight="1" spans="19:19">
      <c r="S6597" s="486"/>
    </row>
    <row r="6598" hidden="1" customHeight="1" spans="19:19">
      <c r="S6598" s="486"/>
    </row>
    <row r="6599" hidden="1" customHeight="1" spans="19:19">
      <c r="S6599" s="486"/>
    </row>
    <row r="6600" hidden="1" customHeight="1" spans="19:19">
      <c r="S6600" s="486"/>
    </row>
    <row r="6601" hidden="1" customHeight="1" spans="19:19">
      <c r="S6601" s="486"/>
    </row>
    <row r="6602" hidden="1" customHeight="1" spans="19:19">
      <c r="S6602" s="486"/>
    </row>
    <row r="6603" hidden="1" customHeight="1" spans="19:19">
      <c r="S6603" s="486"/>
    </row>
    <row r="6604" hidden="1" customHeight="1" spans="19:19">
      <c r="S6604" s="486"/>
    </row>
    <row r="6605" hidden="1" customHeight="1" spans="19:19">
      <c r="S6605" s="486"/>
    </row>
    <row r="6606" hidden="1" customHeight="1" spans="19:19">
      <c r="S6606" s="486"/>
    </row>
    <row r="6607" hidden="1" customHeight="1" spans="19:19">
      <c r="S6607" s="486"/>
    </row>
    <row r="6608" hidden="1" customHeight="1" spans="19:19">
      <c r="S6608" s="486"/>
    </row>
    <row r="6609" hidden="1" customHeight="1" spans="19:19">
      <c r="S6609" s="486"/>
    </row>
    <row r="6610" hidden="1" customHeight="1" spans="19:19">
      <c r="S6610" s="486"/>
    </row>
    <row r="6611" hidden="1" customHeight="1" spans="19:19">
      <c r="S6611" s="486"/>
    </row>
    <row r="6612" hidden="1" customHeight="1" spans="19:19">
      <c r="S6612" s="486"/>
    </row>
    <row r="6613" hidden="1" customHeight="1" spans="19:19">
      <c r="S6613" s="486"/>
    </row>
    <row r="6614" hidden="1" customHeight="1" spans="19:19">
      <c r="S6614" s="486"/>
    </row>
    <row r="6615" hidden="1" customHeight="1" spans="19:19">
      <c r="S6615" s="486"/>
    </row>
    <row r="6616" hidden="1" customHeight="1" spans="19:19">
      <c r="S6616" s="486"/>
    </row>
    <row r="6617" hidden="1" customHeight="1" spans="19:19">
      <c r="S6617" s="486"/>
    </row>
    <row r="6618" hidden="1" customHeight="1" spans="19:19">
      <c r="S6618" s="486"/>
    </row>
    <row r="6619" hidden="1" customHeight="1" spans="19:19">
      <c r="S6619" s="486"/>
    </row>
    <row r="6620" hidden="1" customHeight="1" spans="19:19">
      <c r="S6620" s="486"/>
    </row>
    <row r="6621" hidden="1" customHeight="1" spans="19:19">
      <c r="S6621" s="486"/>
    </row>
    <row r="6622" hidden="1" customHeight="1" spans="19:19">
      <c r="S6622" s="486"/>
    </row>
    <row r="6623" hidden="1" customHeight="1" spans="19:19">
      <c r="S6623" s="486"/>
    </row>
    <row r="6624" hidden="1" customHeight="1" spans="19:19">
      <c r="S6624" s="486"/>
    </row>
    <row r="6625" hidden="1" customHeight="1" spans="19:19">
      <c r="S6625" s="486"/>
    </row>
    <row r="6626" hidden="1" customHeight="1" spans="19:19">
      <c r="S6626" s="486"/>
    </row>
    <row r="6627" hidden="1" customHeight="1" spans="19:19">
      <c r="S6627" s="486"/>
    </row>
    <row r="6628" hidden="1" customHeight="1" spans="19:19">
      <c r="S6628" s="486"/>
    </row>
    <row r="6629" hidden="1" customHeight="1" spans="19:19">
      <c r="S6629" s="486"/>
    </row>
    <row r="6630" hidden="1" customHeight="1" spans="19:19">
      <c r="S6630" s="486"/>
    </row>
    <row r="6631" hidden="1" customHeight="1" spans="19:19">
      <c r="S6631" s="486"/>
    </row>
    <row r="6632" hidden="1" customHeight="1" spans="19:19">
      <c r="S6632" s="486"/>
    </row>
    <row r="6633" hidden="1" customHeight="1" spans="19:19">
      <c r="S6633" s="486"/>
    </row>
    <row r="6634" hidden="1" customHeight="1" spans="19:19">
      <c r="S6634" s="486"/>
    </row>
    <row r="6635" hidden="1" customHeight="1" spans="19:19">
      <c r="S6635" s="486"/>
    </row>
    <row r="6636" hidden="1" customHeight="1" spans="19:19">
      <c r="S6636" s="486"/>
    </row>
    <row r="6637" hidden="1" customHeight="1" spans="19:19">
      <c r="S6637" s="486"/>
    </row>
    <row r="6638" hidden="1" customHeight="1" spans="19:19">
      <c r="S6638" s="486"/>
    </row>
    <row r="6639" hidden="1" customHeight="1" spans="19:19">
      <c r="S6639" s="486"/>
    </row>
    <row r="6640" hidden="1" customHeight="1" spans="19:19">
      <c r="S6640" s="486"/>
    </row>
    <row r="6641" hidden="1" customHeight="1" spans="19:19">
      <c r="S6641" s="486"/>
    </row>
    <row r="6642" hidden="1" customHeight="1" spans="19:19">
      <c r="S6642" s="486"/>
    </row>
    <row r="6643" hidden="1" customHeight="1" spans="19:19">
      <c r="S6643" s="486"/>
    </row>
    <row r="6644" hidden="1" customHeight="1" spans="19:19">
      <c r="S6644" s="486"/>
    </row>
    <row r="6645" hidden="1" customHeight="1" spans="19:19">
      <c r="S6645" s="486"/>
    </row>
    <row r="6646" hidden="1" customHeight="1" spans="19:19">
      <c r="S6646" s="486"/>
    </row>
    <row r="6647" hidden="1" customHeight="1" spans="19:19">
      <c r="S6647" s="486"/>
    </row>
    <row r="6648" hidden="1" customHeight="1" spans="19:19">
      <c r="S6648" s="486"/>
    </row>
    <row r="6649" hidden="1" customHeight="1" spans="19:19">
      <c r="S6649" s="486"/>
    </row>
    <row r="6650" hidden="1" customHeight="1" spans="19:19">
      <c r="S6650" s="486"/>
    </row>
    <row r="6651" hidden="1" customHeight="1" spans="19:19">
      <c r="S6651" s="486"/>
    </row>
    <row r="6652" hidden="1" customHeight="1" spans="19:19">
      <c r="S6652" s="486"/>
    </row>
    <row r="6653" hidden="1" customHeight="1" spans="19:19">
      <c r="S6653" s="486"/>
    </row>
    <row r="6654" hidden="1" customHeight="1" spans="19:19">
      <c r="S6654" s="486"/>
    </row>
    <row r="6655" hidden="1" customHeight="1" spans="19:19">
      <c r="S6655" s="486"/>
    </row>
    <row r="6656" hidden="1" customHeight="1" spans="19:19">
      <c r="S6656" s="486"/>
    </row>
    <row r="6657" hidden="1" customHeight="1" spans="19:19">
      <c r="S6657" s="486"/>
    </row>
    <row r="6658" hidden="1" customHeight="1" spans="19:19">
      <c r="S6658" s="486"/>
    </row>
    <row r="6659" hidden="1" customHeight="1" spans="19:19">
      <c r="S6659" s="486"/>
    </row>
    <row r="6660" hidden="1" customHeight="1" spans="19:19">
      <c r="S6660" s="486"/>
    </row>
    <row r="6661" hidden="1" customHeight="1" spans="19:19">
      <c r="S6661" s="486"/>
    </row>
    <row r="6662" hidden="1" customHeight="1" spans="19:19">
      <c r="S6662" s="486"/>
    </row>
    <row r="6663" hidden="1" customHeight="1" spans="19:19">
      <c r="S6663" s="486"/>
    </row>
    <row r="6664" hidden="1" customHeight="1" spans="19:19">
      <c r="S6664" s="486"/>
    </row>
    <row r="6665" hidden="1" customHeight="1" spans="19:19">
      <c r="S6665" s="486"/>
    </row>
    <row r="6666" hidden="1" customHeight="1" spans="19:19">
      <c r="S6666" s="486"/>
    </row>
    <row r="6667" hidden="1" customHeight="1" spans="19:19">
      <c r="S6667" s="486"/>
    </row>
    <row r="6668" hidden="1" customHeight="1" spans="19:19">
      <c r="S6668" s="486"/>
    </row>
    <row r="6669" hidden="1" customHeight="1" spans="19:19">
      <c r="S6669" s="486"/>
    </row>
    <row r="6670" hidden="1" customHeight="1" spans="19:19">
      <c r="S6670" s="486"/>
    </row>
    <row r="6671" hidden="1" customHeight="1" spans="19:19">
      <c r="S6671" s="486"/>
    </row>
    <row r="6672" hidden="1" customHeight="1" spans="19:19">
      <c r="S6672" s="486"/>
    </row>
    <row r="6673" hidden="1" customHeight="1" spans="19:19">
      <c r="S6673" s="486"/>
    </row>
    <row r="6674" hidden="1" customHeight="1" spans="19:19">
      <c r="S6674" s="486"/>
    </row>
    <row r="6675" hidden="1" customHeight="1" spans="19:19">
      <c r="S6675" s="486"/>
    </row>
    <row r="6676" hidden="1" customHeight="1" spans="19:19">
      <c r="S6676" s="486"/>
    </row>
    <row r="6677" hidden="1" customHeight="1" spans="19:19">
      <c r="S6677" s="486"/>
    </row>
    <row r="6678" hidden="1" customHeight="1" spans="19:19">
      <c r="S6678" s="486"/>
    </row>
    <row r="6679" hidden="1" customHeight="1" spans="19:19">
      <c r="S6679" s="486"/>
    </row>
    <row r="6680" hidden="1" customHeight="1" spans="19:19">
      <c r="S6680" s="486"/>
    </row>
    <row r="6681" hidden="1" customHeight="1" spans="19:19">
      <c r="S6681" s="486"/>
    </row>
    <row r="6682" hidden="1" customHeight="1" spans="19:19">
      <c r="S6682" s="486"/>
    </row>
    <row r="6683" hidden="1" customHeight="1" spans="19:19">
      <c r="S6683" s="486"/>
    </row>
    <row r="6684" hidden="1" customHeight="1" spans="19:19">
      <c r="S6684" s="486"/>
    </row>
    <row r="6685" hidden="1" customHeight="1" spans="19:19">
      <c r="S6685" s="486"/>
    </row>
    <row r="6686" hidden="1" customHeight="1" spans="19:19">
      <c r="S6686" s="486"/>
    </row>
    <row r="6687" hidden="1" customHeight="1" spans="19:19">
      <c r="S6687" s="486"/>
    </row>
    <row r="6688" hidden="1" customHeight="1" spans="19:19">
      <c r="S6688" s="486"/>
    </row>
    <row r="6689" hidden="1" customHeight="1" spans="19:19">
      <c r="S6689" s="486"/>
    </row>
    <row r="6690" hidden="1" customHeight="1" spans="19:19">
      <c r="S6690" s="486"/>
    </row>
    <row r="6691" hidden="1" customHeight="1" spans="19:19">
      <c r="S6691" s="486"/>
    </row>
    <row r="6692" hidden="1" customHeight="1" spans="19:19">
      <c r="S6692" s="486"/>
    </row>
    <row r="6693" hidden="1" customHeight="1" spans="19:19">
      <c r="S6693" s="486"/>
    </row>
    <row r="6694" hidden="1" customHeight="1" spans="19:19">
      <c r="S6694" s="486"/>
    </row>
    <row r="6695" hidden="1" customHeight="1" spans="19:19">
      <c r="S6695" s="486"/>
    </row>
    <row r="6696" hidden="1" customHeight="1" spans="19:19">
      <c r="S6696" s="486"/>
    </row>
    <row r="6697" hidden="1" customHeight="1" spans="19:19">
      <c r="S6697" s="486"/>
    </row>
    <row r="6698" hidden="1" customHeight="1" spans="19:19">
      <c r="S6698" s="486"/>
    </row>
    <row r="6699" hidden="1" customHeight="1" spans="19:19">
      <c r="S6699" s="486"/>
    </row>
    <row r="6700" hidden="1" customHeight="1" spans="19:19">
      <c r="S6700" s="486"/>
    </row>
    <row r="6701" hidden="1" customHeight="1" spans="19:19">
      <c r="S6701" s="486"/>
    </row>
    <row r="6702" hidden="1" customHeight="1" spans="19:19">
      <c r="S6702" s="486"/>
    </row>
    <row r="6703" hidden="1" customHeight="1" spans="19:19">
      <c r="S6703" s="486"/>
    </row>
    <row r="6704" hidden="1" customHeight="1" spans="19:19">
      <c r="S6704" s="486"/>
    </row>
    <row r="6705" hidden="1" customHeight="1" spans="19:19">
      <c r="S6705" s="486"/>
    </row>
    <row r="6706" hidden="1" customHeight="1" spans="19:19">
      <c r="S6706" s="486"/>
    </row>
    <row r="6707" hidden="1" customHeight="1" spans="19:19">
      <c r="S6707" s="486"/>
    </row>
    <row r="6708" hidden="1" customHeight="1" spans="19:19">
      <c r="S6708" s="486"/>
    </row>
    <row r="6709" hidden="1" customHeight="1" spans="19:19">
      <c r="S6709" s="486"/>
    </row>
    <row r="6710" hidden="1" customHeight="1" spans="19:19">
      <c r="S6710" s="486"/>
    </row>
    <row r="6711" hidden="1" customHeight="1" spans="19:19">
      <c r="S6711" s="486"/>
    </row>
    <row r="6712" hidden="1" customHeight="1" spans="19:19">
      <c r="S6712" s="486"/>
    </row>
    <row r="6713" hidden="1" customHeight="1" spans="19:19">
      <c r="S6713" s="486"/>
    </row>
    <row r="6714" hidden="1" customHeight="1" spans="19:19">
      <c r="S6714" s="486"/>
    </row>
    <row r="6715" hidden="1" customHeight="1" spans="19:19">
      <c r="S6715" s="486"/>
    </row>
    <row r="6716" hidden="1" customHeight="1" spans="19:19">
      <c r="S6716" s="486"/>
    </row>
    <row r="6717" hidden="1" customHeight="1" spans="19:19">
      <c r="S6717" s="486"/>
    </row>
    <row r="6718" hidden="1" customHeight="1" spans="19:19">
      <c r="S6718" s="486"/>
    </row>
    <row r="6719" hidden="1" customHeight="1" spans="19:19">
      <c r="S6719" s="486"/>
    </row>
    <row r="6720" hidden="1" customHeight="1" spans="19:19">
      <c r="S6720" s="486"/>
    </row>
    <row r="6721" hidden="1" customHeight="1" spans="19:19">
      <c r="S6721" s="486"/>
    </row>
    <row r="6722" hidden="1" customHeight="1" spans="19:19">
      <c r="S6722" s="486"/>
    </row>
    <row r="6723" hidden="1" customHeight="1" spans="19:19">
      <c r="S6723" s="486"/>
    </row>
    <row r="6724" hidden="1" customHeight="1" spans="19:19">
      <c r="S6724" s="486"/>
    </row>
    <row r="6725" hidden="1" customHeight="1" spans="19:19">
      <c r="S6725" s="486"/>
    </row>
    <row r="6726" hidden="1" customHeight="1" spans="19:19">
      <c r="S6726" s="486"/>
    </row>
    <row r="6727" hidden="1" customHeight="1" spans="19:19">
      <c r="S6727" s="486"/>
    </row>
    <row r="6728" hidden="1" customHeight="1" spans="19:19">
      <c r="S6728" s="486"/>
    </row>
    <row r="6729" hidden="1" customHeight="1" spans="19:19">
      <c r="S6729" s="486"/>
    </row>
    <row r="6730" hidden="1" customHeight="1" spans="19:19">
      <c r="S6730" s="486"/>
    </row>
    <row r="6731" hidden="1" customHeight="1" spans="19:19">
      <c r="S6731" s="486"/>
    </row>
    <row r="6732" hidden="1" customHeight="1" spans="19:19">
      <c r="S6732" s="486"/>
    </row>
    <row r="6733" hidden="1" customHeight="1" spans="19:19">
      <c r="S6733" s="486"/>
    </row>
    <row r="6734" hidden="1" customHeight="1" spans="19:19">
      <c r="S6734" s="486"/>
    </row>
    <row r="6735" hidden="1" customHeight="1" spans="19:19">
      <c r="S6735" s="486"/>
    </row>
    <row r="6736" hidden="1" customHeight="1" spans="19:19">
      <c r="S6736" s="486"/>
    </row>
    <row r="6737" hidden="1" customHeight="1" spans="19:19">
      <c r="S6737" s="486"/>
    </row>
    <row r="6738" hidden="1" customHeight="1" spans="19:19">
      <c r="S6738" s="486"/>
    </row>
    <row r="6739" hidden="1" customHeight="1" spans="19:19">
      <c r="S6739" s="486"/>
    </row>
    <row r="6740" hidden="1" customHeight="1" spans="19:19">
      <c r="S6740" s="486"/>
    </row>
    <row r="6741" hidden="1" customHeight="1" spans="19:19">
      <c r="S6741" s="486"/>
    </row>
    <row r="6742" hidden="1" customHeight="1" spans="19:19">
      <c r="S6742" s="486"/>
    </row>
    <row r="6743" hidden="1" customHeight="1" spans="19:19">
      <c r="S6743" s="486"/>
    </row>
    <row r="6744" hidden="1" customHeight="1" spans="19:19">
      <c r="S6744" s="486"/>
    </row>
    <row r="6745" hidden="1" customHeight="1" spans="19:19">
      <c r="S6745" s="486"/>
    </row>
    <row r="6746" hidden="1" customHeight="1" spans="19:19">
      <c r="S6746" s="486"/>
    </row>
    <row r="6747" hidden="1" customHeight="1" spans="19:19">
      <c r="S6747" s="486"/>
    </row>
    <row r="6748" hidden="1" customHeight="1" spans="19:19">
      <c r="S6748" s="486"/>
    </row>
    <row r="6749" hidden="1" customHeight="1" spans="19:19">
      <c r="S6749" s="486"/>
    </row>
    <row r="6750" hidden="1" customHeight="1" spans="19:19">
      <c r="S6750" s="486"/>
    </row>
    <row r="6751" hidden="1" customHeight="1" spans="19:19">
      <c r="S6751" s="486"/>
    </row>
    <row r="6752" hidden="1" customHeight="1" spans="19:19">
      <c r="S6752" s="486"/>
    </row>
    <row r="6753" hidden="1" customHeight="1" spans="19:19">
      <c r="S6753" s="486"/>
    </row>
    <row r="6754" hidden="1" customHeight="1" spans="19:19">
      <c r="S6754" s="486"/>
    </row>
    <row r="6755" hidden="1" customHeight="1" spans="19:19">
      <c r="S6755" s="486"/>
    </row>
    <row r="6756" hidden="1" customHeight="1" spans="19:19">
      <c r="S6756" s="486"/>
    </row>
    <row r="6757" hidden="1" customHeight="1" spans="19:19">
      <c r="S6757" s="486"/>
    </row>
    <row r="6758" hidden="1" customHeight="1" spans="19:19">
      <c r="S6758" s="486"/>
    </row>
    <row r="6759" hidden="1" customHeight="1" spans="19:19">
      <c r="S6759" s="486"/>
    </row>
    <row r="6760" hidden="1" customHeight="1" spans="19:19">
      <c r="S6760" s="486"/>
    </row>
    <row r="6761" hidden="1" customHeight="1" spans="19:19">
      <c r="S6761" s="486"/>
    </row>
    <row r="6762" hidden="1" customHeight="1" spans="19:19">
      <c r="S6762" s="486"/>
    </row>
    <row r="6763" hidden="1" customHeight="1" spans="19:19">
      <c r="S6763" s="486"/>
    </row>
    <row r="6764" hidden="1" customHeight="1" spans="19:19">
      <c r="S6764" s="486"/>
    </row>
    <row r="6765" hidden="1" customHeight="1" spans="19:19">
      <c r="S6765" s="486"/>
    </row>
    <row r="6766" hidden="1" customHeight="1" spans="19:19">
      <c r="S6766" s="486"/>
    </row>
    <row r="6767" hidden="1" customHeight="1" spans="19:19">
      <c r="S6767" s="486"/>
    </row>
    <row r="6768" hidden="1" customHeight="1" spans="19:19">
      <c r="S6768" s="486"/>
    </row>
    <row r="6769" hidden="1" customHeight="1" spans="19:19">
      <c r="S6769" s="486"/>
    </row>
    <row r="6770" hidden="1" customHeight="1" spans="19:19">
      <c r="S6770" s="486"/>
    </row>
    <row r="6771" hidden="1" customHeight="1" spans="19:19">
      <c r="S6771" s="486"/>
    </row>
    <row r="6772" hidden="1" customHeight="1" spans="19:19">
      <c r="S6772" s="486"/>
    </row>
    <row r="6773" hidden="1" customHeight="1" spans="19:19">
      <c r="S6773" s="486"/>
    </row>
    <row r="6774" hidden="1" customHeight="1" spans="19:19">
      <c r="S6774" s="486"/>
    </row>
    <row r="6775" hidden="1" customHeight="1" spans="19:19">
      <c r="S6775" s="486"/>
    </row>
    <row r="6776" hidden="1" customHeight="1" spans="19:19">
      <c r="S6776" s="486"/>
    </row>
    <row r="6777" hidden="1" customHeight="1" spans="19:19">
      <c r="S6777" s="486"/>
    </row>
    <row r="6778" hidden="1" customHeight="1" spans="19:19">
      <c r="S6778" s="486"/>
    </row>
    <row r="6779" hidden="1" customHeight="1" spans="19:19">
      <c r="S6779" s="486"/>
    </row>
    <row r="6780" hidden="1" customHeight="1" spans="19:19">
      <c r="S6780" s="486"/>
    </row>
    <row r="6781" hidden="1" customHeight="1" spans="19:19">
      <c r="S6781" s="486"/>
    </row>
    <row r="6782" hidden="1" customHeight="1" spans="19:19">
      <c r="S6782" s="486"/>
    </row>
    <row r="6783" hidden="1" customHeight="1" spans="19:19">
      <c r="S6783" s="486"/>
    </row>
    <row r="6784" hidden="1" customHeight="1" spans="19:19">
      <c r="S6784" s="486"/>
    </row>
    <row r="6785" hidden="1" customHeight="1" spans="19:19">
      <c r="S6785" s="486"/>
    </row>
    <row r="6786" hidden="1" customHeight="1" spans="19:19">
      <c r="S6786" s="486"/>
    </row>
    <row r="6787" hidden="1" customHeight="1" spans="19:19">
      <c r="S6787" s="486"/>
    </row>
    <row r="6788" hidden="1" customHeight="1" spans="19:19">
      <c r="S6788" s="486"/>
    </row>
    <row r="6789" hidden="1" customHeight="1" spans="19:19">
      <c r="S6789" s="486"/>
    </row>
    <row r="6790" hidden="1" customHeight="1" spans="19:19">
      <c r="S6790" s="486"/>
    </row>
    <row r="6791" hidden="1" customHeight="1" spans="19:19">
      <c r="S6791" s="486"/>
    </row>
    <row r="6792" hidden="1" customHeight="1" spans="19:19">
      <c r="S6792" s="486"/>
    </row>
    <row r="6793" hidden="1" customHeight="1" spans="19:19">
      <c r="S6793" s="486"/>
    </row>
    <row r="6794" hidden="1" customHeight="1" spans="19:19">
      <c r="S6794" s="486"/>
    </row>
    <row r="6795" hidden="1" customHeight="1" spans="19:19">
      <c r="S6795" s="486"/>
    </row>
    <row r="6796" hidden="1" customHeight="1" spans="19:19">
      <c r="S6796" s="486"/>
    </row>
    <row r="6797" hidden="1" customHeight="1" spans="19:19">
      <c r="S6797" s="486"/>
    </row>
    <row r="6798" hidden="1" customHeight="1" spans="19:19">
      <c r="S6798" s="486"/>
    </row>
    <row r="6799" hidden="1" customHeight="1" spans="19:19">
      <c r="S6799" s="486"/>
    </row>
    <row r="6800" hidden="1" customHeight="1" spans="19:19">
      <c r="S6800" s="486"/>
    </row>
    <row r="6801" hidden="1" customHeight="1" spans="19:19">
      <c r="S6801" s="486"/>
    </row>
    <row r="6802" hidden="1" customHeight="1" spans="19:19">
      <c r="S6802" s="486"/>
    </row>
    <row r="6803" hidden="1" customHeight="1" spans="19:19">
      <c r="S6803" s="486"/>
    </row>
    <row r="6804" hidden="1" customHeight="1" spans="19:19">
      <c r="S6804" s="486"/>
    </row>
    <row r="6805" hidden="1" customHeight="1" spans="19:19">
      <c r="S6805" s="486"/>
    </row>
    <row r="6806" hidden="1" customHeight="1" spans="19:19">
      <c r="S6806" s="486"/>
    </row>
    <row r="6807" hidden="1" customHeight="1" spans="19:19">
      <c r="S6807" s="486"/>
    </row>
    <row r="6808" hidden="1" customHeight="1" spans="19:19">
      <c r="S6808" s="486"/>
    </row>
    <row r="6809" hidden="1" customHeight="1" spans="19:19">
      <c r="S6809" s="486"/>
    </row>
    <row r="6810" hidden="1" customHeight="1" spans="19:19">
      <c r="S6810" s="486"/>
    </row>
    <row r="6811" hidden="1" customHeight="1" spans="19:19">
      <c r="S6811" s="486"/>
    </row>
    <row r="6812" hidden="1" customHeight="1" spans="19:19">
      <c r="S6812" s="486"/>
    </row>
    <row r="6813" hidden="1" customHeight="1" spans="19:19">
      <c r="S6813" s="486"/>
    </row>
    <row r="6814" hidden="1" customHeight="1" spans="19:19">
      <c r="S6814" s="486"/>
    </row>
    <row r="6815" hidden="1" customHeight="1" spans="19:19">
      <c r="S6815" s="486"/>
    </row>
    <row r="6816" hidden="1" customHeight="1" spans="19:19">
      <c r="S6816" s="486"/>
    </row>
    <row r="6817" hidden="1" customHeight="1" spans="19:19">
      <c r="S6817" s="486"/>
    </row>
    <row r="6818" hidden="1" customHeight="1" spans="19:19">
      <c r="S6818" s="486"/>
    </row>
    <row r="6819" hidden="1" customHeight="1" spans="19:19">
      <c r="S6819" s="486"/>
    </row>
    <row r="6820" hidden="1" customHeight="1" spans="19:19">
      <c r="S6820" s="486"/>
    </row>
    <row r="6821" hidden="1" customHeight="1" spans="19:19">
      <c r="S6821" s="486"/>
    </row>
    <row r="6822" hidden="1" customHeight="1" spans="19:19">
      <c r="S6822" s="486"/>
    </row>
    <row r="6823" hidden="1" customHeight="1" spans="19:19">
      <c r="S6823" s="486"/>
    </row>
    <row r="6824" hidden="1" customHeight="1" spans="19:19">
      <c r="S6824" s="486"/>
    </row>
    <row r="6825" hidden="1" customHeight="1" spans="19:19">
      <c r="S6825" s="486"/>
    </row>
    <row r="6826" hidden="1" customHeight="1" spans="19:19">
      <c r="S6826" s="486"/>
    </row>
    <row r="6827" hidden="1" customHeight="1" spans="19:19">
      <c r="S6827" s="486"/>
    </row>
    <row r="6828" hidden="1" customHeight="1" spans="19:19">
      <c r="S6828" s="486"/>
    </row>
    <row r="6829" hidden="1" customHeight="1" spans="19:19">
      <c r="S6829" s="486"/>
    </row>
    <row r="6830" hidden="1" customHeight="1" spans="19:19">
      <c r="S6830" s="486"/>
    </row>
    <row r="6831" hidden="1" customHeight="1" spans="19:19">
      <c r="S6831" s="486"/>
    </row>
    <row r="6832" hidden="1" customHeight="1" spans="19:19">
      <c r="S6832" s="486"/>
    </row>
    <row r="6833" hidden="1" customHeight="1" spans="19:19">
      <c r="S6833" s="486"/>
    </row>
    <row r="6834" hidden="1" customHeight="1" spans="19:19">
      <c r="S6834" s="486"/>
    </row>
    <row r="6835" hidden="1" customHeight="1" spans="19:19">
      <c r="S6835" s="486"/>
    </row>
    <row r="6836" hidden="1" customHeight="1" spans="19:19">
      <c r="S6836" s="486"/>
    </row>
    <row r="6837" hidden="1" customHeight="1" spans="19:19">
      <c r="S6837" s="486"/>
    </row>
    <row r="6838" hidden="1" customHeight="1" spans="19:19">
      <c r="S6838" s="486"/>
    </row>
    <row r="6839" hidden="1" customHeight="1" spans="19:19">
      <c r="S6839" s="486"/>
    </row>
    <row r="6840" hidden="1" customHeight="1" spans="19:19">
      <c r="S6840" s="486"/>
    </row>
    <row r="6841" hidden="1" customHeight="1" spans="19:19">
      <c r="S6841" s="486"/>
    </row>
    <row r="6842" hidden="1" customHeight="1" spans="19:19">
      <c r="S6842" s="486"/>
    </row>
    <row r="6843" hidden="1" customHeight="1" spans="19:19">
      <c r="S6843" s="486"/>
    </row>
    <row r="6844" hidden="1" customHeight="1" spans="19:19">
      <c r="S6844" s="486"/>
    </row>
    <row r="6845" hidden="1" customHeight="1" spans="19:19">
      <c r="S6845" s="486"/>
    </row>
    <row r="6846" hidden="1" customHeight="1" spans="19:19">
      <c r="S6846" s="486"/>
    </row>
    <row r="6847" hidden="1" customHeight="1" spans="19:19">
      <c r="S6847" s="486"/>
    </row>
    <row r="6848" hidden="1" customHeight="1" spans="19:19">
      <c r="S6848" s="486"/>
    </row>
    <row r="6849" hidden="1" customHeight="1" spans="19:19">
      <c r="S6849" s="486"/>
    </row>
    <row r="6850" hidden="1" customHeight="1" spans="19:19">
      <c r="S6850" s="486"/>
    </row>
    <row r="6851" hidden="1" customHeight="1" spans="19:19">
      <c r="S6851" s="486"/>
    </row>
    <row r="6852" hidden="1" customHeight="1" spans="19:19">
      <c r="S6852" s="486"/>
    </row>
    <row r="6853" hidden="1" customHeight="1" spans="19:19">
      <c r="S6853" s="486"/>
    </row>
    <row r="6854" hidden="1" customHeight="1" spans="19:19">
      <c r="S6854" s="486"/>
    </row>
    <row r="6855" hidden="1" customHeight="1" spans="19:19">
      <c r="S6855" s="486"/>
    </row>
    <row r="6856" hidden="1" customHeight="1" spans="19:19">
      <c r="S6856" s="486"/>
    </row>
    <row r="6857" hidden="1" customHeight="1" spans="19:19">
      <c r="S6857" s="486"/>
    </row>
    <row r="6858" hidden="1" customHeight="1" spans="19:19">
      <c r="S6858" s="486"/>
    </row>
    <row r="6859" hidden="1" customHeight="1" spans="19:19">
      <c r="S6859" s="486"/>
    </row>
    <row r="6860" hidden="1" customHeight="1" spans="19:19">
      <c r="S6860" s="486"/>
    </row>
    <row r="6861" hidden="1" customHeight="1" spans="19:19">
      <c r="S6861" s="486"/>
    </row>
    <row r="6862" hidden="1" customHeight="1" spans="19:19">
      <c r="S6862" s="486"/>
    </row>
    <row r="6863" hidden="1" customHeight="1" spans="19:19">
      <c r="S6863" s="486"/>
    </row>
    <row r="6864" hidden="1" customHeight="1" spans="19:19">
      <c r="S6864" s="486"/>
    </row>
    <row r="6865" hidden="1" customHeight="1" spans="19:19">
      <c r="S6865" s="486"/>
    </row>
    <row r="6866" hidden="1" customHeight="1" spans="19:19">
      <c r="S6866" s="486"/>
    </row>
    <row r="6867" hidden="1" customHeight="1" spans="19:19">
      <c r="S6867" s="486"/>
    </row>
    <row r="6868" hidden="1" customHeight="1" spans="19:19">
      <c r="S6868" s="486"/>
    </row>
    <row r="6869" hidden="1" customHeight="1" spans="19:19">
      <c r="S6869" s="486"/>
    </row>
    <row r="6870" hidden="1" customHeight="1" spans="19:19">
      <c r="S6870" s="486"/>
    </row>
    <row r="6871" hidden="1" customHeight="1" spans="19:19">
      <c r="S6871" s="486"/>
    </row>
    <row r="6872" hidden="1" customHeight="1" spans="19:19">
      <c r="S6872" s="486"/>
    </row>
    <row r="6873" hidden="1" customHeight="1" spans="19:19">
      <c r="S6873" s="486"/>
    </row>
    <row r="6874" hidden="1" customHeight="1" spans="19:19">
      <c r="S6874" s="486"/>
    </row>
    <row r="6875" hidden="1" customHeight="1" spans="19:19">
      <c r="S6875" s="486"/>
    </row>
    <row r="6876" hidden="1" customHeight="1" spans="19:19">
      <c r="S6876" s="486"/>
    </row>
    <row r="6877" hidden="1" customHeight="1" spans="19:19">
      <c r="S6877" s="486"/>
    </row>
    <row r="6878" hidden="1" customHeight="1" spans="19:19">
      <c r="S6878" s="486"/>
    </row>
    <row r="6879" hidden="1" customHeight="1" spans="19:19">
      <c r="S6879" s="486"/>
    </row>
    <row r="6880" hidden="1" customHeight="1" spans="19:19">
      <c r="S6880" s="486"/>
    </row>
    <row r="6881" hidden="1" customHeight="1" spans="19:19">
      <c r="S6881" s="486"/>
    </row>
    <row r="6882" hidden="1" customHeight="1" spans="19:19">
      <c r="S6882" s="486"/>
    </row>
    <row r="6883" hidden="1" customHeight="1" spans="19:19">
      <c r="S6883" s="486"/>
    </row>
    <row r="6884" hidden="1" customHeight="1" spans="19:19">
      <c r="S6884" s="486"/>
    </row>
    <row r="6885" hidden="1" customHeight="1" spans="19:19">
      <c r="S6885" s="486"/>
    </row>
    <row r="6886" hidden="1" customHeight="1" spans="19:19">
      <c r="S6886" s="486"/>
    </row>
    <row r="6887" hidden="1" customHeight="1" spans="19:19">
      <c r="S6887" s="486"/>
    </row>
    <row r="6888" hidden="1" customHeight="1" spans="19:19">
      <c r="S6888" s="486"/>
    </row>
    <row r="6889" hidden="1" customHeight="1" spans="19:19">
      <c r="S6889" s="486"/>
    </row>
    <row r="6890" hidden="1" customHeight="1" spans="19:19">
      <c r="S6890" s="486"/>
    </row>
    <row r="6891" hidden="1" customHeight="1" spans="19:19">
      <c r="S6891" s="486"/>
    </row>
    <row r="6892" hidden="1" customHeight="1" spans="19:19">
      <c r="S6892" s="486"/>
    </row>
    <row r="6893" hidden="1" customHeight="1" spans="19:19">
      <c r="S6893" s="486"/>
    </row>
    <row r="6894" hidden="1" customHeight="1" spans="19:19">
      <c r="S6894" s="486"/>
    </row>
    <row r="6895" hidden="1" customHeight="1" spans="19:19">
      <c r="S6895" s="486"/>
    </row>
    <row r="6896" hidden="1" customHeight="1" spans="19:19">
      <c r="S6896" s="486"/>
    </row>
    <row r="6897" hidden="1" customHeight="1" spans="19:19">
      <c r="S6897" s="486"/>
    </row>
    <row r="6898" hidden="1" customHeight="1" spans="19:19">
      <c r="S6898" s="486"/>
    </row>
    <row r="6899" hidden="1" customHeight="1" spans="19:19">
      <c r="S6899" s="486"/>
    </row>
    <row r="6900" hidden="1" customHeight="1" spans="19:19">
      <c r="S6900" s="486"/>
    </row>
    <row r="6901" hidden="1" customHeight="1" spans="19:19">
      <c r="S6901" s="486"/>
    </row>
    <row r="6902" hidden="1" customHeight="1" spans="19:19">
      <c r="S6902" s="486"/>
    </row>
    <row r="6903" hidden="1" customHeight="1" spans="19:19">
      <c r="S6903" s="486"/>
    </row>
    <row r="6904" hidden="1" customHeight="1" spans="19:19">
      <c r="S6904" s="486"/>
    </row>
    <row r="6905" hidden="1" customHeight="1" spans="19:19">
      <c r="S6905" s="486"/>
    </row>
    <row r="6906" hidden="1" customHeight="1" spans="19:19">
      <c r="S6906" s="486"/>
    </row>
    <row r="6907" hidden="1" customHeight="1" spans="19:19">
      <c r="S6907" s="486"/>
    </row>
    <row r="6908" hidden="1" customHeight="1" spans="19:19">
      <c r="S6908" s="486"/>
    </row>
    <row r="6909" hidden="1" customHeight="1" spans="19:19">
      <c r="S6909" s="486"/>
    </row>
    <row r="6910" hidden="1" customHeight="1" spans="19:19">
      <c r="S6910" s="486"/>
    </row>
    <row r="6911" hidden="1" customHeight="1" spans="19:19">
      <c r="S6911" s="486"/>
    </row>
    <row r="6912" hidden="1" customHeight="1" spans="19:19">
      <c r="S6912" s="486"/>
    </row>
    <row r="6913" hidden="1" customHeight="1" spans="19:19">
      <c r="S6913" s="486"/>
    </row>
    <row r="6914" hidden="1" customHeight="1" spans="19:19">
      <c r="S6914" s="486"/>
    </row>
    <row r="6915" hidden="1" customHeight="1" spans="19:19">
      <c r="S6915" s="486"/>
    </row>
    <row r="6916" hidden="1" customHeight="1" spans="19:19">
      <c r="S6916" s="486"/>
    </row>
    <row r="6917" hidden="1" customHeight="1" spans="19:19">
      <c r="S6917" s="486"/>
    </row>
    <row r="6918" hidden="1" customHeight="1" spans="19:19">
      <c r="S6918" s="486"/>
    </row>
    <row r="6919" hidden="1" customHeight="1" spans="19:19">
      <c r="S6919" s="486"/>
    </row>
    <row r="6920" hidden="1" customHeight="1" spans="19:19">
      <c r="S6920" s="486"/>
    </row>
    <row r="6921" hidden="1" customHeight="1" spans="19:19">
      <c r="S6921" s="486"/>
    </row>
    <row r="6922" hidden="1" customHeight="1" spans="19:19">
      <c r="S6922" s="486"/>
    </row>
    <row r="6923" hidden="1" customHeight="1" spans="19:19">
      <c r="S6923" s="486"/>
    </row>
    <row r="6924" hidden="1" customHeight="1" spans="19:19">
      <c r="S6924" s="486"/>
    </row>
    <row r="6925" hidden="1" customHeight="1" spans="19:19">
      <c r="S6925" s="486"/>
    </row>
    <row r="6926" hidden="1" customHeight="1" spans="19:19">
      <c r="S6926" s="486"/>
    </row>
    <row r="6927" hidden="1" customHeight="1" spans="19:19">
      <c r="S6927" s="486"/>
    </row>
    <row r="6928" hidden="1" customHeight="1" spans="19:19">
      <c r="S6928" s="486"/>
    </row>
    <row r="6929" hidden="1" customHeight="1" spans="19:19">
      <c r="S6929" s="486"/>
    </row>
    <row r="6930" hidden="1" customHeight="1" spans="19:19">
      <c r="S6930" s="486"/>
    </row>
    <row r="6931" hidden="1" customHeight="1" spans="19:19">
      <c r="S6931" s="486"/>
    </row>
    <row r="6932" hidden="1" customHeight="1" spans="19:19">
      <c r="S6932" s="486"/>
    </row>
    <row r="6933" hidden="1" customHeight="1" spans="19:19">
      <c r="S6933" s="486"/>
    </row>
    <row r="6934" hidden="1" customHeight="1" spans="19:19">
      <c r="S6934" s="486"/>
    </row>
    <row r="6935" hidden="1" customHeight="1" spans="19:19">
      <c r="S6935" s="486"/>
    </row>
    <row r="6936" hidden="1" customHeight="1" spans="19:19">
      <c r="S6936" s="486"/>
    </row>
    <row r="6937" hidden="1" customHeight="1" spans="19:19">
      <c r="S6937" s="486"/>
    </row>
    <row r="6938" hidden="1" customHeight="1" spans="19:19">
      <c r="S6938" s="486"/>
    </row>
    <row r="6939" hidden="1" customHeight="1" spans="19:19">
      <c r="S6939" s="486"/>
    </row>
    <row r="6940" hidden="1" customHeight="1" spans="19:19">
      <c r="S6940" s="486"/>
    </row>
    <row r="6941" hidden="1" customHeight="1" spans="19:19">
      <c r="S6941" s="486"/>
    </row>
    <row r="6942" hidden="1" customHeight="1" spans="19:19">
      <c r="S6942" s="486"/>
    </row>
    <row r="6943" hidden="1" customHeight="1" spans="19:19">
      <c r="S6943" s="486"/>
    </row>
    <row r="6944" hidden="1" customHeight="1" spans="19:19">
      <c r="S6944" s="486"/>
    </row>
    <row r="6945" hidden="1" customHeight="1" spans="19:19">
      <c r="S6945" s="486"/>
    </row>
    <row r="6946" hidden="1" customHeight="1" spans="19:19">
      <c r="S6946" s="486"/>
    </row>
    <row r="6947" hidden="1" customHeight="1" spans="19:19">
      <c r="S6947" s="486"/>
    </row>
    <row r="6948" hidden="1" customHeight="1" spans="19:19">
      <c r="S6948" s="486"/>
    </row>
    <row r="6949" hidden="1" customHeight="1" spans="19:19">
      <c r="S6949" s="486"/>
    </row>
    <row r="6950" hidden="1" customHeight="1" spans="19:19">
      <c r="S6950" s="486"/>
    </row>
    <row r="6951" hidden="1" customHeight="1" spans="19:19">
      <c r="S6951" s="486"/>
    </row>
    <row r="6952" hidden="1" customHeight="1" spans="19:19">
      <c r="S6952" s="486"/>
    </row>
    <row r="6953" hidden="1" customHeight="1" spans="19:19">
      <c r="S6953" s="486"/>
    </row>
    <row r="6954" hidden="1" customHeight="1" spans="19:19">
      <c r="S6954" s="486"/>
    </row>
    <row r="6955" hidden="1" customHeight="1" spans="19:19">
      <c r="S6955" s="486"/>
    </row>
    <row r="6956" hidden="1" customHeight="1" spans="19:19">
      <c r="S6956" s="486"/>
    </row>
    <row r="6957" hidden="1" customHeight="1" spans="19:19">
      <c r="S6957" s="486"/>
    </row>
    <row r="6958" hidden="1" customHeight="1" spans="19:19">
      <c r="S6958" s="486"/>
    </row>
    <row r="6959" hidden="1" customHeight="1" spans="19:19">
      <c r="S6959" s="486"/>
    </row>
    <row r="6960" hidden="1" customHeight="1" spans="19:19">
      <c r="S6960" s="486"/>
    </row>
    <row r="6961" hidden="1" customHeight="1" spans="19:19">
      <c r="S6961" s="486"/>
    </row>
    <row r="6962" hidden="1" customHeight="1" spans="19:19">
      <c r="S6962" s="486"/>
    </row>
    <row r="6963" hidden="1" customHeight="1" spans="19:19">
      <c r="S6963" s="486"/>
    </row>
    <row r="6964" hidden="1" customHeight="1" spans="19:19">
      <c r="S6964" s="486"/>
    </row>
    <row r="6965" hidden="1" customHeight="1" spans="19:19">
      <c r="S6965" s="486"/>
    </row>
    <row r="6966" hidden="1" customHeight="1" spans="19:19">
      <c r="S6966" s="486"/>
    </row>
    <row r="6967" hidden="1" customHeight="1" spans="19:19">
      <c r="S6967" s="486"/>
    </row>
    <row r="6968" hidden="1" customHeight="1" spans="19:19">
      <c r="S6968" s="486"/>
    </row>
    <row r="6969" hidden="1" customHeight="1" spans="19:19">
      <c r="S6969" s="486"/>
    </row>
    <row r="6970" hidden="1" customHeight="1" spans="19:19">
      <c r="S6970" s="486"/>
    </row>
    <row r="6971" hidden="1" customHeight="1" spans="19:19">
      <c r="S6971" s="486"/>
    </row>
    <row r="6972" hidden="1" customHeight="1" spans="19:19">
      <c r="S6972" s="486"/>
    </row>
    <row r="6973" hidden="1" customHeight="1" spans="19:19">
      <c r="S6973" s="486"/>
    </row>
    <row r="6974" hidden="1" customHeight="1" spans="19:19">
      <c r="S6974" s="486"/>
    </row>
    <row r="6975" hidden="1" customHeight="1" spans="19:19">
      <c r="S6975" s="486"/>
    </row>
    <row r="6976" hidden="1" customHeight="1" spans="19:19">
      <c r="S6976" s="486"/>
    </row>
    <row r="6977" hidden="1" customHeight="1" spans="19:19">
      <c r="S6977" s="486"/>
    </row>
    <row r="6978" hidden="1" customHeight="1" spans="19:19">
      <c r="S6978" s="486"/>
    </row>
    <row r="6979" hidden="1" customHeight="1" spans="19:19">
      <c r="S6979" s="486"/>
    </row>
    <row r="6980" hidden="1" customHeight="1" spans="19:19">
      <c r="S6980" s="486"/>
    </row>
    <row r="6981" hidden="1" customHeight="1" spans="19:19">
      <c r="S6981" s="486"/>
    </row>
    <row r="6982" hidden="1" customHeight="1" spans="19:19">
      <c r="S6982" s="486"/>
    </row>
    <row r="6983" hidden="1" customHeight="1" spans="19:19">
      <c r="S6983" s="486"/>
    </row>
    <row r="6984" hidden="1" customHeight="1" spans="19:19">
      <c r="S6984" s="486"/>
    </row>
    <row r="6985" hidden="1" customHeight="1" spans="19:19">
      <c r="S6985" s="486"/>
    </row>
    <row r="6986" hidden="1" customHeight="1" spans="19:19">
      <c r="S6986" s="486"/>
    </row>
    <row r="6987" hidden="1" customHeight="1" spans="19:19">
      <c r="S6987" s="486"/>
    </row>
    <row r="6988" hidden="1" customHeight="1" spans="19:19">
      <c r="S6988" s="486"/>
    </row>
    <row r="6989" hidden="1" customHeight="1" spans="19:19">
      <c r="S6989" s="486"/>
    </row>
    <row r="6990" hidden="1" customHeight="1" spans="19:19">
      <c r="S6990" s="486"/>
    </row>
    <row r="6991" hidden="1" customHeight="1" spans="19:19">
      <c r="S6991" s="486"/>
    </row>
    <row r="6992" hidden="1" customHeight="1" spans="19:19">
      <c r="S6992" s="486"/>
    </row>
    <row r="6993" hidden="1" customHeight="1" spans="19:19">
      <c r="S6993" s="486"/>
    </row>
    <row r="6994" hidden="1" customHeight="1" spans="19:19">
      <c r="S6994" s="486"/>
    </row>
    <row r="6995" hidden="1" customHeight="1" spans="19:19">
      <c r="S6995" s="486"/>
    </row>
    <row r="6996" hidden="1" customHeight="1" spans="19:19">
      <c r="S6996" s="486"/>
    </row>
    <row r="6997" hidden="1" customHeight="1" spans="19:19">
      <c r="S6997" s="486"/>
    </row>
    <row r="6998" hidden="1" customHeight="1" spans="19:19">
      <c r="S6998" s="486"/>
    </row>
    <row r="6999" hidden="1" customHeight="1" spans="19:19">
      <c r="S6999" s="486"/>
    </row>
    <row r="7000" hidden="1" customHeight="1" spans="19:19">
      <c r="S7000" s="486"/>
    </row>
    <row r="7001" hidden="1" customHeight="1" spans="19:19">
      <c r="S7001" s="486"/>
    </row>
    <row r="7002" hidden="1" customHeight="1" spans="19:19">
      <c r="S7002" s="486"/>
    </row>
    <row r="7003" hidden="1" customHeight="1" spans="19:19">
      <c r="S7003" s="486"/>
    </row>
    <row r="7004" hidden="1" customHeight="1" spans="19:19">
      <c r="S7004" s="486"/>
    </row>
    <row r="7005" hidden="1" customHeight="1" spans="19:19">
      <c r="S7005" s="486"/>
    </row>
    <row r="7006" hidden="1" customHeight="1" spans="19:19">
      <c r="S7006" s="486"/>
    </row>
    <row r="7007" hidden="1" customHeight="1" spans="19:19">
      <c r="S7007" s="486"/>
    </row>
    <row r="7008" hidden="1" customHeight="1" spans="19:19">
      <c r="S7008" s="486"/>
    </row>
    <row r="7009" hidden="1" customHeight="1" spans="19:19">
      <c r="S7009" s="486"/>
    </row>
    <row r="7010" hidden="1" customHeight="1" spans="19:19">
      <c r="S7010" s="486"/>
    </row>
    <row r="7011" hidden="1" customHeight="1" spans="19:19">
      <c r="S7011" s="486"/>
    </row>
    <row r="7012" hidden="1" customHeight="1" spans="19:19">
      <c r="S7012" s="486"/>
    </row>
    <row r="7013" hidden="1" customHeight="1" spans="19:19">
      <c r="S7013" s="486"/>
    </row>
    <row r="7014" hidden="1" customHeight="1" spans="19:19">
      <c r="S7014" s="486"/>
    </row>
    <row r="7015" hidden="1" customHeight="1" spans="19:19">
      <c r="S7015" s="486"/>
    </row>
    <row r="7016" hidden="1" customHeight="1" spans="19:19">
      <c r="S7016" s="486"/>
    </row>
    <row r="7017" hidden="1" customHeight="1" spans="19:19">
      <c r="S7017" s="486"/>
    </row>
    <row r="7018" hidden="1" customHeight="1" spans="19:19">
      <c r="S7018" s="486"/>
    </row>
    <row r="7019" hidden="1" customHeight="1" spans="19:19">
      <c r="S7019" s="486"/>
    </row>
    <row r="7020" hidden="1" customHeight="1" spans="19:19">
      <c r="S7020" s="486"/>
    </row>
    <row r="7021" hidden="1" customHeight="1" spans="19:19">
      <c r="S7021" s="486"/>
    </row>
    <row r="7022" hidden="1" customHeight="1" spans="19:19">
      <c r="S7022" s="486"/>
    </row>
    <row r="7023" hidden="1" customHeight="1" spans="19:19">
      <c r="S7023" s="486"/>
    </row>
    <row r="7024" hidden="1" customHeight="1" spans="19:19">
      <c r="S7024" s="486"/>
    </row>
    <row r="7025" hidden="1" customHeight="1" spans="19:19">
      <c r="S7025" s="486"/>
    </row>
    <row r="7026" hidden="1" customHeight="1" spans="19:19">
      <c r="S7026" s="486"/>
    </row>
    <row r="7027" hidden="1" customHeight="1" spans="19:19">
      <c r="S7027" s="486"/>
    </row>
    <row r="7028" hidden="1" customHeight="1" spans="19:19">
      <c r="S7028" s="486"/>
    </row>
    <row r="7029" hidden="1" customHeight="1" spans="19:19">
      <c r="S7029" s="486"/>
    </row>
    <row r="7030" hidden="1" customHeight="1" spans="19:19">
      <c r="S7030" s="486"/>
    </row>
    <row r="7031" hidden="1" customHeight="1" spans="19:19">
      <c r="S7031" s="486"/>
    </row>
    <row r="7032" hidden="1" customHeight="1" spans="19:19">
      <c r="S7032" s="486"/>
    </row>
    <row r="7033" hidden="1" customHeight="1" spans="19:19">
      <c r="S7033" s="486"/>
    </row>
    <row r="7034" hidden="1" customHeight="1" spans="19:19">
      <c r="S7034" s="486"/>
    </row>
    <row r="7035" hidden="1" customHeight="1" spans="19:19">
      <c r="S7035" s="486"/>
    </row>
    <row r="7036" hidden="1" customHeight="1" spans="19:19">
      <c r="S7036" s="486"/>
    </row>
    <row r="7037" hidden="1" customHeight="1" spans="19:19">
      <c r="S7037" s="486"/>
    </row>
    <row r="7038" hidden="1" customHeight="1" spans="19:19">
      <c r="S7038" s="486"/>
    </row>
    <row r="7039" hidden="1" customHeight="1" spans="19:19">
      <c r="S7039" s="486"/>
    </row>
    <row r="7040" hidden="1" customHeight="1" spans="19:19">
      <c r="S7040" s="486"/>
    </row>
    <row r="7041" hidden="1" customHeight="1" spans="19:19">
      <c r="S7041" s="486"/>
    </row>
    <row r="7042" hidden="1" customHeight="1" spans="19:19">
      <c r="S7042" s="486"/>
    </row>
    <row r="7043" hidden="1" customHeight="1" spans="19:19">
      <c r="S7043" s="486"/>
    </row>
    <row r="7044" hidden="1" customHeight="1" spans="19:19">
      <c r="S7044" s="486"/>
    </row>
    <row r="7045" hidden="1" customHeight="1" spans="19:19">
      <c r="S7045" s="486"/>
    </row>
    <row r="7046" hidden="1" customHeight="1" spans="19:19">
      <c r="S7046" s="486"/>
    </row>
    <row r="7047" hidden="1" customHeight="1" spans="19:19">
      <c r="S7047" s="486"/>
    </row>
    <row r="7048" hidden="1" customHeight="1" spans="19:19">
      <c r="S7048" s="486"/>
    </row>
    <row r="7049" hidden="1" customHeight="1" spans="19:19">
      <c r="S7049" s="486"/>
    </row>
    <row r="7050" hidden="1" customHeight="1" spans="19:19">
      <c r="S7050" s="486"/>
    </row>
    <row r="7051" hidden="1" customHeight="1" spans="19:19">
      <c r="S7051" s="486"/>
    </row>
    <row r="7052" hidden="1" customHeight="1" spans="19:19">
      <c r="S7052" s="486"/>
    </row>
    <row r="7053" hidden="1" customHeight="1" spans="19:19">
      <c r="S7053" s="486"/>
    </row>
    <row r="7054" hidden="1" customHeight="1" spans="19:19">
      <c r="S7054" s="486"/>
    </row>
    <row r="7055" hidden="1" customHeight="1" spans="19:19">
      <c r="S7055" s="486"/>
    </row>
    <row r="7056" hidden="1" customHeight="1" spans="19:19">
      <c r="S7056" s="486"/>
    </row>
    <row r="7057" hidden="1" customHeight="1" spans="19:19">
      <c r="S7057" s="486"/>
    </row>
    <row r="7058" hidden="1" customHeight="1" spans="19:19">
      <c r="S7058" s="486"/>
    </row>
    <row r="7059" hidden="1" customHeight="1" spans="19:19">
      <c r="S7059" s="486"/>
    </row>
    <row r="7060" hidden="1" customHeight="1" spans="19:19">
      <c r="S7060" s="486"/>
    </row>
    <row r="7061" hidden="1" customHeight="1" spans="19:19">
      <c r="S7061" s="486"/>
    </row>
    <row r="7062" hidden="1" customHeight="1" spans="19:19">
      <c r="S7062" s="486"/>
    </row>
    <row r="7063" hidden="1" customHeight="1" spans="19:19">
      <c r="S7063" s="486"/>
    </row>
    <row r="7064" hidden="1" customHeight="1" spans="19:19">
      <c r="S7064" s="486"/>
    </row>
    <row r="7065" hidden="1" customHeight="1" spans="19:19">
      <c r="S7065" s="486"/>
    </row>
    <row r="7066" hidden="1" customHeight="1" spans="19:19">
      <c r="S7066" s="486"/>
    </row>
    <row r="7067" hidden="1" customHeight="1" spans="19:19">
      <c r="S7067" s="486"/>
    </row>
    <row r="7068" hidden="1" customHeight="1" spans="19:19">
      <c r="S7068" s="486"/>
    </row>
    <row r="7069" hidden="1" customHeight="1" spans="19:19">
      <c r="S7069" s="486"/>
    </row>
    <row r="7070" hidden="1" customHeight="1" spans="19:19">
      <c r="S7070" s="486"/>
    </row>
    <row r="7071" hidden="1" customHeight="1" spans="19:19">
      <c r="S7071" s="486"/>
    </row>
    <row r="7072" hidden="1" customHeight="1" spans="19:19">
      <c r="S7072" s="486"/>
    </row>
    <row r="7073" hidden="1" customHeight="1" spans="19:19">
      <c r="S7073" s="486"/>
    </row>
    <row r="7074" hidden="1" customHeight="1" spans="19:19">
      <c r="S7074" s="486"/>
    </row>
    <row r="7075" hidden="1" customHeight="1" spans="19:19">
      <c r="S7075" s="486"/>
    </row>
    <row r="7076" hidden="1" customHeight="1" spans="19:19">
      <c r="S7076" s="486"/>
    </row>
    <row r="7077" hidden="1" customHeight="1" spans="19:19">
      <c r="S7077" s="486"/>
    </row>
    <row r="7078" hidden="1" customHeight="1" spans="19:19">
      <c r="S7078" s="486"/>
    </row>
    <row r="7079" hidden="1" customHeight="1" spans="19:19">
      <c r="S7079" s="486"/>
    </row>
    <row r="7080" hidden="1" customHeight="1" spans="19:19">
      <c r="S7080" s="486"/>
    </row>
    <row r="7081" hidden="1" customHeight="1" spans="19:19">
      <c r="S7081" s="486"/>
    </row>
    <row r="7082" hidden="1" customHeight="1" spans="19:19">
      <c r="S7082" s="486"/>
    </row>
    <row r="7083" hidden="1" customHeight="1" spans="19:19">
      <c r="S7083" s="486"/>
    </row>
    <row r="7084" hidden="1" customHeight="1" spans="19:19">
      <c r="S7084" s="486"/>
    </row>
    <row r="7085" hidden="1" customHeight="1" spans="19:19">
      <c r="S7085" s="486"/>
    </row>
    <row r="7086" hidden="1" customHeight="1" spans="19:19">
      <c r="S7086" s="486"/>
    </row>
    <row r="7087" hidden="1" customHeight="1" spans="19:19">
      <c r="S7087" s="486"/>
    </row>
    <row r="7088" hidden="1" customHeight="1" spans="19:19">
      <c r="S7088" s="486"/>
    </row>
    <row r="7089" hidden="1" customHeight="1" spans="19:19">
      <c r="S7089" s="486"/>
    </row>
    <row r="7090" hidden="1" customHeight="1" spans="19:19">
      <c r="S7090" s="486"/>
    </row>
    <row r="7091" hidden="1" customHeight="1" spans="19:19">
      <c r="S7091" s="486"/>
    </row>
    <row r="7092" hidden="1" customHeight="1" spans="19:19">
      <c r="S7092" s="486"/>
    </row>
    <row r="7093" hidden="1" customHeight="1" spans="19:19">
      <c r="S7093" s="486"/>
    </row>
    <row r="7094" hidden="1" customHeight="1" spans="19:19">
      <c r="S7094" s="486"/>
    </row>
    <row r="7095" hidden="1" customHeight="1" spans="19:19">
      <c r="S7095" s="486"/>
    </row>
    <row r="7096" hidden="1" customHeight="1" spans="19:19">
      <c r="S7096" s="486"/>
    </row>
    <row r="7097" hidden="1" customHeight="1" spans="19:19">
      <c r="S7097" s="486"/>
    </row>
    <row r="7098" hidden="1" customHeight="1" spans="19:19">
      <c r="S7098" s="486"/>
    </row>
    <row r="7099" hidden="1" customHeight="1" spans="19:19">
      <c r="S7099" s="486"/>
    </row>
    <row r="7100" hidden="1" customHeight="1" spans="19:19">
      <c r="S7100" s="486"/>
    </row>
    <row r="7101" hidden="1" customHeight="1" spans="19:19">
      <c r="S7101" s="486"/>
    </row>
    <row r="7102" hidden="1" customHeight="1" spans="19:19">
      <c r="S7102" s="486"/>
    </row>
    <row r="7103" hidden="1" customHeight="1" spans="19:19">
      <c r="S7103" s="486"/>
    </row>
    <row r="7104" hidden="1" customHeight="1" spans="19:19">
      <c r="S7104" s="486"/>
    </row>
    <row r="7105" hidden="1" customHeight="1" spans="19:19">
      <c r="S7105" s="486"/>
    </row>
    <row r="7106" hidden="1" customHeight="1" spans="19:19">
      <c r="S7106" s="486"/>
    </row>
    <row r="7107" hidden="1" customHeight="1" spans="19:19">
      <c r="S7107" s="486"/>
    </row>
    <row r="7108" hidden="1" customHeight="1" spans="19:19">
      <c r="S7108" s="486"/>
    </row>
    <row r="7109" hidden="1" customHeight="1" spans="19:19">
      <c r="S7109" s="486"/>
    </row>
    <row r="7110" hidden="1" customHeight="1" spans="19:19">
      <c r="S7110" s="486"/>
    </row>
    <row r="7111" hidden="1" customHeight="1" spans="19:19">
      <c r="S7111" s="486"/>
    </row>
    <row r="7112" hidden="1" customHeight="1" spans="19:19">
      <c r="S7112" s="486"/>
    </row>
    <row r="7113" hidden="1" customHeight="1" spans="19:19">
      <c r="S7113" s="486"/>
    </row>
    <row r="7114" hidden="1" customHeight="1" spans="19:19">
      <c r="S7114" s="486"/>
    </row>
    <row r="7115" hidden="1" customHeight="1" spans="19:19">
      <c r="S7115" s="486"/>
    </row>
    <row r="7116" hidden="1" customHeight="1" spans="19:19">
      <c r="S7116" s="486"/>
    </row>
    <row r="7117" hidden="1" customHeight="1" spans="19:19">
      <c r="S7117" s="486"/>
    </row>
    <row r="7118" hidden="1" customHeight="1" spans="19:19">
      <c r="S7118" s="486"/>
    </row>
    <row r="7119" hidden="1" customHeight="1" spans="19:19">
      <c r="S7119" s="486"/>
    </row>
    <row r="7120" hidden="1" customHeight="1" spans="19:19">
      <c r="S7120" s="486"/>
    </row>
    <row r="7121" hidden="1" customHeight="1" spans="19:19">
      <c r="S7121" s="486"/>
    </row>
    <row r="7122" hidden="1" customHeight="1" spans="19:19">
      <c r="S7122" s="486"/>
    </row>
    <row r="7123" hidden="1" customHeight="1" spans="19:19">
      <c r="S7123" s="486"/>
    </row>
    <row r="7124" hidden="1" customHeight="1" spans="19:19">
      <c r="S7124" s="486"/>
    </row>
    <row r="7125" hidden="1" customHeight="1" spans="19:19">
      <c r="S7125" s="486"/>
    </row>
    <row r="7126" hidden="1" customHeight="1" spans="19:19">
      <c r="S7126" s="486"/>
    </row>
    <row r="7127" hidden="1" customHeight="1" spans="19:19">
      <c r="S7127" s="486"/>
    </row>
    <row r="7128" hidden="1" customHeight="1" spans="19:19">
      <c r="S7128" s="486"/>
    </row>
    <row r="7129" hidden="1" customHeight="1" spans="19:19">
      <c r="S7129" s="486"/>
    </row>
    <row r="7130" hidden="1" customHeight="1" spans="19:19">
      <c r="S7130" s="486"/>
    </row>
    <row r="7131" hidden="1" customHeight="1" spans="19:19">
      <c r="S7131" s="486"/>
    </row>
    <row r="7132" hidden="1" customHeight="1" spans="19:19">
      <c r="S7132" s="486"/>
    </row>
    <row r="7133" hidden="1" customHeight="1" spans="19:19">
      <c r="S7133" s="486"/>
    </row>
    <row r="7134" hidden="1" customHeight="1" spans="19:19">
      <c r="S7134" s="486"/>
    </row>
    <row r="7135" hidden="1" customHeight="1" spans="19:19">
      <c r="S7135" s="486"/>
    </row>
    <row r="7136" hidden="1" customHeight="1" spans="19:19">
      <c r="S7136" s="486"/>
    </row>
    <row r="7137" hidden="1" customHeight="1" spans="19:19">
      <c r="S7137" s="486"/>
    </row>
    <row r="7138" hidden="1" customHeight="1" spans="19:19">
      <c r="S7138" s="486"/>
    </row>
    <row r="7139" hidden="1" customHeight="1" spans="19:19">
      <c r="S7139" s="486"/>
    </row>
    <row r="7140" hidden="1" customHeight="1" spans="19:19">
      <c r="S7140" s="486"/>
    </row>
    <row r="7141" hidden="1" customHeight="1" spans="19:19">
      <c r="S7141" s="486"/>
    </row>
    <row r="7142" hidden="1" customHeight="1" spans="19:19">
      <c r="S7142" s="486"/>
    </row>
    <row r="7143" hidden="1" customHeight="1" spans="19:19">
      <c r="S7143" s="486"/>
    </row>
    <row r="7144" hidden="1" customHeight="1" spans="19:19">
      <c r="S7144" s="486"/>
    </row>
    <row r="7145" hidden="1" customHeight="1" spans="19:19">
      <c r="S7145" s="486"/>
    </row>
    <row r="7146" hidden="1" customHeight="1" spans="19:19">
      <c r="S7146" s="486"/>
    </row>
    <row r="7147" hidden="1" customHeight="1" spans="19:19">
      <c r="S7147" s="486"/>
    </row>
    <row r="7148" hidden="1" customHeight="1" spans="19:19">
      <c r="S7148" s="486"/>
    </row>
    <row r="7149" hidden="1" customHeight="1" spans="19:19">
      <c r="S7149" s="486"/>
    </row>
    <row r="7150" hidden="1" customHeight="1" spans="19:19">
      <c r="S7150" s="486"/>
    </row>
    <row r="7151" hidden="1" customHeight="1" spans="19:19">
      <c r="S7151" s="486"/>
    </row>
    <row r="7152" hidden="1" customHeight="1" spans="19:19">
      <c r="S7152" s="486"/>
    </row>
    <row r="7153" hidden="1" customHeight="1" spans="19:19">
      <c r="S7153" s="486"/>
    </row>
    <row r="7154" hidden="1" customHeight="1" spans="19:19">
      <c r="S7154" s="486"/>
    </row>
    <row r="7155" hidden="1" customHeight="1" spans="19:19">
      <c r="S7155" s="486"/>
    </row>
    <row r="7156" hidden="1" customHeight="1" spans="19:19">
      <c r="S7156" s="486"/>
    </row>
    <row r="7157" hidden="1" customHeight="1" spans="19:19">
      <c r="S7157" s="486"/>
    </row>
    <row r="7158" hidden="1" customHeight="1" spans="19:19">
      <c r="S7158" s="486"/>
    </row>
    <row r="7159" hidden="1" customHeight="1" spans="19:19">
      <c r="S7159" s="486"/>
    </row>
    <row r="7160" hidden="1" customHeight="1" spans="19:19">
      <c r="S7160" s="486"/>
    </row>
    <row r="7161" hidden="1" customHeight="1" spans="19:19">
      <c r="S7161" s="486"/>
    </row>
    <row r="7162" hidden="1" customHeight="1" spans="19:19">
      <c r="S7162" s="486"/>
    </row>
    <row r="7163" hidden="1" customHeight="1" spans="19:19">
      <c r="S7163" s="486"/>
    </row>
    <row r="7164" hidden="1" customHeight="1" spans="19:19">
      <c r="S7164" s="486"/>
    </row>
    <row r="7165" hidden="1" customHeight="1" spans="19:19">
      <c r="S7165" s="486"/>
    </row>
    <row r="7166" hidden="1" customHeight="1" spans="19:19">
      <c r="S7166" s="486"/>
    </row>
    <row r="7167" hidden="1" customHeight="1" spans="19:19">
      <c r="S7167" s="486"/>
    </row>
    <row r="7168" hidden="1" customHeight="1" spans="19:19">
      <c r="S7168" s="486"/>
    </row>
    <row r="7169" hidden="1" customHeight="1" spans="19:19">
      <c r="S7169" s="486"/>
    </row>
    <row r="7170" hidden="1" customHeight="1" spans="19:19">
      <c r="S7170" s="486"/>
    </row>
    <row r="7171" hidden="1" customHeight="1" spans="19:19">
      <c r="S7171" s="486"/>
    </row>
    <row r="7172" hidden="1" customHeight="1" spans="19:19">
      <c r="S7172" s="486"/>
    </row>
    <row r="7173" hidden="1" customHeight="1" spans="19:19">
      <c r="S7173" s="486"/>
    </row>
    <row r="7174" hidden="1" customHeight="1" spans="19:19">
      <c r="S7174" s="486"/>
    </row>
    <row r="7175" hidden="1" customHeight="1" spans="19:19">
      <c r="S7175" s="486"/>
    </row>
    <row r="7176" hidden="1" customHeight="1" spans="19:19">
      <c r="S7176" s="486"/>
    </row>
    <row r="7177" hidden="1" customHeight="1" spans="19:19">
      <c r="S7177" s="486"/>
    </row>
    <row r="7178" hidden="1" customHeight="1" spans="19:19">
      <c r="S7178" s="486"/>
    </row>
    <row r="7179" hidden="1" customHeight="1" spans="19:19">
      <c r="S7179" s="486"/>
    </row>
    <row r="7180" hidden="1" customHeight="1" spans="19:19">
      <c r="S7180" s="486"/>
    </row>
    <row r="7181" hidden="1" customHeight="1" spans="19:19">
      <c r="S7181" s="486"/>
    </row>
    <row r="7182" hidden="1" customHeight="1" spans="19:19">
      <c r="S7182" s="486"/>
    </row>
    <row r="7183" hidden="1" customHeight="1" spans="19:19">
      <c r="S7183" s="486"/>
    </row>
    <row r="7184" hidden="1" customHeight="1" spans="19:19">
      <c r="S7184" s="486"/>
    </row>
    <row r="7185" hidden="1" customHeight="1" spans="19:19">
      <c r="S7185" s="486"/>
    </row>
    <row r="7186" hidden="1" customHeight="1" spans="19:19">
      <c r="S7186" s="486"/>
    </row>
    <row r="7187" hidden="1" customHeight="1" spans="19:19">
      <c r="S7187" s="486"/>
    </row>
    <row r="7188" hidden="1" customHeight="1" spans="19:19">
      <c r="S7188" s="486"/>
    </row>
    <row r="7189" hidden="1" customHeight="1" spans="19:19">
      <c r="S7189" s="486"/>
    </row>
    <row r="7190" hidden="1" customHeight="1" spans="19:19">
      <c r="S7190" s="486"/>
    </row>
    <row r="7191" hidden="1" customHeight="1" spans="19:19">
      <c r="S7191" s="486"/>
    </row>
    <row r="7192" hidden="1" customHeight="1" spans="19:19">
      <c r="S7192" s="486"/>
    </row>
    <row r="7193" hidden="1" customHeight="1" spans="19:19">
      <c r="S7193" s="486"/>
    </row>
    <row r="7194" hidden="1" customHeight="1" spans="19:19">
      <c r="S7194" s="486"/>
    </row>
    <row r="7195" hidden="1" customHeight="1" spans="19:19">
      <c r="S7195" s="486"/>
    </row>
    <row r="7196" hidden="1" customHeight="1" spans="19:19">
      <c r="S7196" s="486"/>
    </row>
    <row r="7197" hidden="1" customHeight="1" spans="19:19">
      <c r="S7197" s="486"/>
    </row>
    <row r="7198" hidden="1" customHeight="1" spans="19:19">
      <c r="S7198" s="486"/>
    </row>
    <row r="7199" hidden="1" customHeight="1" spans="19:19">
      <c r="S7199" s="486"/>
    </row>
    <row r="7200" hidden="1" customHeight="1" spans="19:19">
      <c r="S7200" s="486"/>
    </row>
    <row r="7201" hidden="1" customHeight="1" spans="19:19">
      <c r="S7201" s="486"/>
    </row>
    <row r="7202" hidden="1" customHeight="1" spans="19:19">
      <c r="S7202" s="486"/>
    </row>
    <row r="7203" hidden="1" customHeight="1" spans="19:19">
      <c r="S7203" s="486"/>
    </row>
    <row r="7204" hidden="1" customHeight="1" spans="19:19">
      <c r="S7204" s="486"/>
    </row>
    <row r="7205" hidden="1" customHeight="1" spans="19:19">
      <c r="S7205" s="486"/>
    </row>
    <row r="7206" hidden="1" customHeight="1" spans="19:19">
      <c r="S7206" s="486"/>
    </row>
    <row r="7207" hidden="1" customHeight="1" spans="19:19">
      <c r="S7207" s="486"/>
    </row>
    <row r="7208" hidden="1" customHeight="1" spans="19:19">
      <c r="S7208" s="486"/>
    </row>
    <row r="7209" hidden="1" customHeight="1" spans="19:19">
      <c r="S7209" s="486"/>
    </row>
    <row r="7210" hidden="1" customHeight="1" spans="19:19">
      <c r="S7210" s="486"/>
    </row>
    <row r="7211" hidden="1" customHeight="1" spans="19:19">
      <c r="S7211" s="486"/>
    </row>
    <row r="7212" hidden="1" customHeight="1" spans="19:19">
      <c r="S7212" s="486"/>
    </row>
    <row r="7213" hidden="1" customHeight="1" spans="19:19">
      <c r="S7213" s="486"/>
    </row>
    <row r="7214" hidden="1" customHeight="1" spans="19:19">
      <c r="S7214" s="486"/>
    </row>
    <row r="7215" hidden="1" customHeight="1" spans="19:19">
      <c r="S7215" s="486"/>
    </row>
    <row r="7216" hidden="1" customHeight="1" spans="19:19">
      <c r="S7216" s="486"/>
    </row>
    <row r="7217" hidden="1" customHeight="1" spans="19:19">
      <c r="S7217" s="486"/>
    </row>
    <row r="7218" hidden="1" customHeight="1" spans="19:19">
      <c r="S7218" s="486"/>
    </row>
    <row r="7219" hidden="1" customHeight="1" spans="19:19">
      <c r="S7219" s="486"/>
    </row>
    <row r="7220" hidden="1" customHeight="1" spans="19:19">
      <c r="S7220" s="486"/>
    </row>
    <row r="7221" hidden="1" customHeight="1" spans="19:19">
      <c r="S7221" s="486"/>
    </row>
    <row r="7222" hidden="1" customHeight="1" spans="19:19">
      <c r="S7222" s="486"/>
    </row>
    <row r="7223" hidden="1" customHeight="1" spans="19:19">
      <c r="S7223" s="486"/>
    </row>
    <row r="7224" hidden="1" customHeight="1" spans="19:19">
      <c r="S7224" s="486"/>
    </row>
    <row r="7225" hidden="1" customHeight="1" spans="19:19">
      <c r="S7225" s="486"/>
    </row>
    <row r="7226" hidden="1" customHeight="1" spans="19:19">
      <c r="S7226" s="486"/>
    </row>
    <row r="7227" hidden="1" customHeight="1" spans="19:19">
      <c r="S7227" s="486"/>
    </row>
    <row r="7228" hidden="1" customHeight="1" spans="19:19">
      <c r="S7228" s="486"/>
    </row>
    <row r="7229" hidden="1" customHeight="1" spans="19:19">
      <c r="S7229" s="486"/>
    </row>
    <row r="7230" hidden="1" customHeight="1" spans="19:19">
      <c r="S7230" s="486"/>
    </row>
    <row r="7231" hidden="1" customHeight="1" spans="19:19">
      <c r="S7231" s="486"/>
    </row>
    <row r="7232" hidden="1" customHeight="1" spans="19:19">
      <c r="S7232" s="486"/>
    </row>
    <row r="7233" hidden="1" customHeight="1" spans="19:19">
      <c r="S7233" s="486"/>
    </row>
    <row r="7234" hidden="1" customHeight="1" spans="19:19">
      <c r="S7234" s="486"/>
    </row>
    <row r="7235" hidden="1" customHeight="1" spans="19:19">
      <c r="S7235" s="486"/>
    </row>
    <row r="7236" hidden="1" customHeight="1" spans="19:19">
      <c r="S7236" s="486"/>
    </row>
    <row r="7237" hidden="1" customHeight="1" spans="19:19">
      <c r="S7237" s="486"/>
    </row>
    <row r="7238" hidden="1" customHeight="1" spans="19:19">
      <c r="S7238" s="486"/>
    </row>
    <row r="7239" hidden="1" customHeight="1" spans="19:19">
      <c r="S7239" s="486"/>
    </row>
    <row r="7240" hidden="1" customHeight="1" spans="19:19">
      <c r="S7240" s="486"/>
    </row>
    <row r="7241" hidden="1" customHeight="1" spans="19:19">
      <c r="S7241" s="486"/>
    </row>
    <row r="7242" hidden="1" customHeight="1" spans="19:19">
      <c r="S7242" s="486"/>
    </row>
    <row r="7243" hidden="1" customHeight="1" spans="19:19">
      <c r="S7243" s="486"/>
    </row>
    <row r="7244" hidden="1" customHeight="1" spans="19:19">
      <c r="S7244" s="486"/>
    </row>
    <row r="7245" hidden="1" customHeight="1" spans="19:19">
      <c r="S7245" s="486"/>
    </row>
    <row r="7246" hidden="1" customHeight="1" spans="19:19">
      <c r="S7246" s="486"/>
    </row>
    <row r="7247" hidden="1" customHeight="1" spans="19:19">
      <c r="S7247" s="486"/>
    </row>
    <row r="7248" hidden="1" customHeight="1" spans="19:19">
      <c r="S7248" s="486"/>
    </row>
    <row r="7249" hidden="1" customHeight="1" spans="19:19">
      <c r="S7249" s="486"/>
    </row>
    <row r="7250" hidden="1" customHeight="1" spans="19:19">
      <c r="S7250" s="486"/>
    </row>
    <row r="7251" hidden="1" customHeight="1" spans="19:19">
      <c r="S7251" s="486"/>
    </row>
    <row r="7252" hidden="1" customHeight="1" spans="19:19">
      <c r="S7252" s="486"/>
    </row>
    <row r="7253" hidden="1" customHeight="1" spans="19:19">
      <c r="S7253" s="486"/>
    </row>
    <row r="7254" hidden="1" customHeight="1" spans="19:19">
      <c r="S7254" s="486"/>
    </row>
    <row r="7255" hidden="1" customHeight="1" spans="19:19">
      <c r="S7255" s="486"/>
    </row>
    <row r="7256" hidden="1" customHeight="1" spans="19:19">
      <c r="S7256" s="486"/>
    </row>
    <row r="7257" hidden="1" customHeight="1" spans="19:19">
      <c r="S7257" s="486"/>
    </row>
    <row r="7258" hidden="1" customHeight="1" spans="19:19">
      <c r="S7258" s="486"/>
    </row>
    <row r="7259" hidden="1" customHeight="1" spans="19:19">
      <c r="S7259" s="486"/>
    </row>
    <row r="7260" hidden="1" customHeight="1" spans="19:19">
      <c r="S7260" s="486"/>
    </row>
    <row r="7261" hidden="1" customHeight="1" spans="19:19">
      <c r="S7261" s="486"/>
    </row>
    <row r="7262" hidden="1" customHeight="1" spans="19:19">
      <c r="S7262" s="486"/>
    </row>
    <row r="7263" hidden="1" customHeight="1" spans="19:19">
      <c r="S7263" s="486"/>
    </row>
    <row r="7264" hidden="1" customHeight="1" spans="19:19">
      <c r="S7264" s="486"/>
    </row>
    <row r="7265" hidden="1" customHeight="1" spans="19:19">
      <c r="S7265" s="486"/>
    </row>
    <row r="7266" hidden="1" customHeight="1" spans="19:19">
      <c r="S7266" s="486"/>
    </row>
    <row r="7267" hidden="1" customHeight="1" spans="19:19">
      <c r="S7267" s="486"/>
    </row>
    <row r="7268" hidden="1" customHeight="1" spans="19:19">
      <c r="S7268" s="486"/>
    </row>
    <row r="7269" hidden="1" customHeight="1" spans="19:19">
      <c r="S7269" s="486"/>
    </row>
    <row r="7270" hidden="1" customHeight="1" spans="19:19">
      <c r="S7270" s="486"/>
    </row>
    <row r="7271" hidden="1" customHeight="1" spans="19:19">
      <c r="S7271" s="486"/>
    </row>
    <row r="7272" hidden="1" customHeight="1" spans="19:19">
      <c r="S7272" s="486"/>
    </row>
    <row r="7273" hidden="1" customHeight="1" spans="19:19">
      <c r="S7273" s="486"/>
    </row>
    <row r="7274" hidden="1" customHeight="1" spans="19:19">
      <c r="S7274" s="486"/>
    </row>
    <row r="7275" hidden="1" customHeight="1" spans="19:19">
      <c r="S7275" s="486"/>
    </row>
    <row r="7276" hidden="1" customHeight="1" spans="19:19">
      <c r="S7276" s="486"/>
    </row>
    <row r="7277" hidden="1" customHeight="1" spans="19:19">
      <c r="S7277" s="486"/>
    </row>
    <row r="7278" hidden="1" customHeight="1" spans="19:19">
      <c r="S7278" s="486"/>
    </row>
    <row r="7279" hidden="1" customHeight="1" spans="19:19">
      <c r="S7279" s="486"/>
    </row>
    <row r="7280" hidden="1" customHeight="1" spans="19:19">
      <c r="S7280" s="486"/>
    </row>
    <row r="7281" hidden="1" customHeight="1" spans="19:19">
      <c r="S7281" s="486"/>
    </row>
    <row r="7282" hidden="1" customHeight="1" spans="19:19">
      <c r="S7282" s="486"/>
    </row>
    <row r="7283" hidden="1" customHeight="1" spans="19:19">
      <c r="S7283" s="486"/>
    </row>
    <row r="7284" hidden="1" customHeight="1" spans="19:19">
      <c r="S7284" s="486"/>
    </row>
    <row r="7285" hidden="1" customHeight="1" spans="19:19">
      <c r="S7285" s="486"/>
    </row>
    <row r="7286" hidden="1" customHeight="1" spans="19:19">
      <c r="S7286" s="486"/>
    </row>
    <row r="7287" hidden="1" customHeight="1" spans="19:19">
      <c r="S7287" s="486"/>
    </row>
    <row r="7288" hidden="1" customHeight="1" spans="19:19">
      <c r="S7288" s="486"/>
    </row>
    <row r="7289" hidden="1" customHeight="1" spans="19:19">
      <c r="S7289" s="486"/>
    </row>
    <row r="7290" hidden="1" customHeight="1" spans="19:19">
      <c r="S7290" s="486"/>
    </row>
    <row r="7291" hidden="1" customHeight="1" spans="19:19">
      <c r="S7291" s="486"/>
    </row>
    <row r="7292" hidden="1" customHeight="1" spans="19:19">
      <c r="S7292" s="486"/>
    </row>
    <row r="7293" hidden="1" customHeight="1" spans="19:19">
      <c r="S7293" s="486"/>
    </row>
    <row r="7294" hidden="1" customHeight="1" spans="19:19">
      <c r="S7294" s="486"/>
    </row>
    <row r="7295" hidden="1" customHeight="1" spans="19:19">
      <c r="S7295" s="486"/>
    </row>
    <row r="7296" hidden="1" customHeight="1" spans="19:19">
      <c r="S7296" s="486"/>
    </row>
    <row r="7297" hidden="1" customHeight="1" spans="19:19">
      <c r="S7297" s="486"/>
    </row>
    <row r="7298" hidden="1" customHeight="1" spans="19:19">
      <c r="S7298" s="486"/>
    </row>
    <row r="7299" hidden="1" customHeight="1" spans="19:19">
      <c r="S7299" s="486"/>
    </row>
    <row r="7300" hidden="1" customHeight="1" spans="19:19">
      <c r="S7300" s="486"/>
    </row>
    <row r="7301" hidden="1" customHeight="1" spans="19:19">
      <c r="S7301" s="486"/>
    </row>
    <row r="7302" hidden="1" customHeight="1" spans="19:19">
      <c r="S7302" s="486"/>
    </row>
    <row r="7303" hidden="1" customHeight="1" spans="19:19">
      <c r="S7303" s="486"/>
    </row>
    <row r="7304" hidden="1" customHeight="1" spans="19:19">
      <c r="S7304" s="486"/>
    </row>
    <row r="7305" hidden="1" customHeight="1" spans="19:19">
      <c r="S7305" s="486"/>
    </row>
    <row r="7306" hidden="1" customHeight="1" spans="19:19">
      <c r="S7306" s="486"/>
    </row>
    <row r="7307" hidden="1" customHeight="1" spans="19:19">
      <c r="S7307" s="486"/>
    </row>
    <row r="7308" hidden="1" customHeight="1" spans="19:19">
      <c r="S7308" s="486"/>
    </row>
    <row r="7309" hidden="1" customHeight="1" spans="19:19">
      <c r="S7309" s="486"/>
    </row>
    <row r="7310" hidden="1" customHeight="1" spans="19:19">
      <c r="S7310" s="486"/>
    </row>
    <row r="7311" hidden="1" customHeight="1" spans="19:19">
      <c r="S7311" s="486"/>
    </row>
    <row r="7312" hidden="1" customHeight="1" spans="19:19">
      <c r="S7312" s="486"/>
    </row>
    <row r="7313" hidden="1" customHeight="1" spans="19:19">
      <c r="S7313" s="486"/>
    </row>
    <row r="7314" hidden="1" customHeight="1" spans="19:19">
      <c r="S7314" s="486"/>
    </row>
    <row r="7315" hidden="1" customHeight="1" spans="19:19">
      <c r="S7315" s="486"/>
    </row>
    <row r="7316" hidden="1" customHeight="1" spans="19:19">
      <c r="S7316" s="486"/>
    </row>
    <row r="7317" hidden="1" customHeight="1" spans="19:19">
      <c r="S7317" s="486"/>
    </row>
    <row r="7318" hidden="1" customHeight="1" spans="19:19">
      <c r="S7318" s="486"/>
    </row>
    <row r="7319" hidden="1" customHeight="1" spans="19:19">
      <c r="S7319" s="486"/>
    </row>
    <row r="7320" hidden="1" customHeight="1" spans="19:19">
      <c r="S7320" s="486"/>
    </row>
    <row r="7321" hidden="1" customHeight="1" spans="19:19">
      <c r="S7321" s="486"/>
    </row>
    <row r="7322" hidden="1" customHeight="1" spans="19:19">
      <c r="S7322" s="486"/>
    </row>
    <row r="7323" hidden="1" customHeight="1" spans="19:19">
      <c r="S7323" s="486"/>
    </row>
    <row r="7324" hidden="1" customHeight="1" spans="19:19">
      <c r="S7324" s="486"/>
    </row>
    <row r="7325" hidden="1" customHeight="1" spans="19:19">
      <c r="S7325" s="486"/>
    </row>
    <row r="7326" hidden="1" customHeight="1" spans="19:19">
      <c r="S7326" s="486"/>
    </row>
    <row r="7327" hidden="1" customHeight="1" spans="19:19">
      <c r="S7327" s="486"/>
    </row>
    <row r="7328" hidden="1" customHeight="1" spans="19:19">
      <c r="S7328" s="486"/>
    </row>
    <row r="7329" hidden="1" customHeight="1" spans="19:19">
      <c r="S7329" s="486"/>
    </row>
    <row r="7330" hidden="1" customHeight="1" spans="19:19">
      <c r="S7330" s="486"/>
    </row>
    <row r="7331" hidden="1" customHeight="1" spans="19:19">
      <c r="S7331" s="486"/>
    </row>
    <row r="7332" hidden="1" customHeight="1" spans="19:19">
      <c r="S7332" s="486"/>
    </row>
    <row r="7333" hidden="1" customHeight="1" spans="19:19">
      <c r="S7333" s="486"/>
    </row>
    <row r="7334" hidden="1" customHeight="1" spans="19:19">
      <c r="S7334" s="486"/>
    </row>
    <row r="7335" hidden="1" customHeight="1" spans="19:19">
      <c r="S7335" s="486"/>
    </row>
    <row r="7336" hidden="1" customHeight="1" spans="19:19">
      <c r="S7336" s="486"/>
    </row>
    <row r="7337" hidden="1" customHeight="1" spans="19:19">
      <c r="S7337" s="486"/>
    </row>
    <row r="7338" hidden="1" customHeight="1" spans="19:19">
      <c r="S7338" s="486"/>
    </row>
    <row r="7339" hidden="1" customHeight="1" spans="19:19">
      <c r="S7339" s="486"/>
    </row>
    <row r="7340" hidden="1" customHeight="1" spans="19:19">
      <c r="S7340" s="486"/>
    </row>
    <row r="7341" hidden="1" customHeight="1" spans="19:19">
      <c r="S7341" s="486"/>
    </row>
    <row r="7342" hidden="1" customHeight="1" spans="19:19">
      <c r="S7342" s="486"/>
    </row>
    <row r="7343" hidden="1" customHeight="1" spans="19:19">
      <c r="S7343" s="486"/>
    </row>
    <row r="7344" hidden="1" customHeight="1" spans="19:19">
      <c r="S7344" s="486"/>
    </row>
    <row r="7345" hidden="1" customHeight="1" spans="19:19">
      <c r="S7345" s="486"/>
    </row>
    <row r="7346" hidden="1" customHeight="1" spans="19:19">
      <c r="S7346" s="486"/>
    </row>
    <row r="7347" hidden="1" customHeight="1" spans="19:19">
      <c r="S7347" s="486"/>
    </row>
    <row r="7348" hidden="1" customHeight="1" spans="19:19">
      <c r="S7348" s="486"/>
    </row>
    <row r="7349" hidden="1" customHeight="1" spans="19:19">
      <c r="S7349" s="486"/>
    </row>
    <row r="7350" hidden="1" customHeight="1" spans="19:19">
      <c r="S7350" s="486"/>
    </row>
    <row r="7351" hidden="1" customHeight="1" spans="19:19">
      <c r="S7351" s="486"/>
    </row>
    <row r="7352" hidden="1" customHeight="1" spans="19:19">
      <c r="S7352" s="486"/>
    </row>
    <row r="7353" hidden="1" customHeight="1" spans="19:19">
      <c r="S7353" s="486"/>
    </row>
    <row r="7354" hidden="1" customHeight="1" spans="19:19">
      <c r="S7354" s="486"/>
    </row>
    <row r="7355" hidden="1" customHeight="1" spans="19:19">
      <c r="S7355" s="486"/>
    </row>
    <row r="7356" hidden="1" customHeight="1" spans="19:19">
      <c r="S7356" s="486"/>
    </row>
    <row r="7357" hidden="1" customHeight="1" spans="19:19">
      <c r="S7357" s="486"/>
    </row>
    <row r="7358" hidden="1" customHeight="1" spans="19:19">
      <c r="S7358" s="486"/>
    </row>
    <row r="7359" hidden="1" customHeight="1" spans="19:19">
      <c r="S7359" s="486"/>
    </row>
    <row r="7360" hidden="1" customHeight="1" spans="19:19">
      <c r="S7360" s="486"/>
    </row>
    <row r="7361" hidden="1" customHeight="1" spans="19:19">
      <c r="S7361" s="486"/>
    </row>
    <row r="7362" hidden="1" customHeight="1" spans="19:19">
      <c r="S7362" s="486"/>
    </row>
    <row r="7363" hidden="1" customHeight="1" spans="19:19">
      <c r="S7363" s="486"/>
    </row>
    <row r="7364" hidden="1" customHeight="1" spans="19:19">
      <c r="S7364" s="486"/>
    </row>
    <row r="7365" hidden="1" customHeight="1" spans="19:19">
      <c r="S7365" s="486"/>
    </row>
    <row r="7366" hidden="1" customHeight="1" spans="19:19">
      <c r="S7366" s="486"/>
    </row>
    <row r="7367" hidden="1" customHeight="1" spans="19:19">
      <c r="S7367" s="486"/>
    </row>
    <row r="7368" hidden="1" customHeight="1" spans="19:19">
      <c r="S7368" s="486"/>
    </row>
    <row r="7369" hidden="1" customHeight="1" spans="19:19">
      <c r="S7369" s="486"/>
    </row>
    <row r="7370" hidden="1" customHeight="1" spans="19:19">
      <c r="S7370" s="486"/>
    </row>
    <row r="7371" hidden="1" customHeight="1" spans="19:19">
      <c r="S7371" s="486"/>
    </row>
    <row r="7372" hidden="1" customHeight="1" spans="19:19">
      <c r="S7372" s="486"/>
    </row>
    <row r="7373" hidden="1" customHeight="1" spans="19:19">
      <c r="S7373" s="486"/>
    </row>
    <row r="7374" hidden="1" customHeight="1" spans="19:19">
      <c r="S7374" s="486"/>
    </row>
    <row r="7375" hidden="1" customHeight="1" spans="19:19">
      <c r="S7375" s="486"/>
    </row>
    <row r="7376" hidden="1" customHeight="1" spans="19:19">
      <c r="S7376" s="486"/>
    </row>
    <row r="7377" hidden="1" customHeight="1" spans="19:19">
      <c r="S7377" s="486"/>
    </row>
    <row r="7378" hidden="1" customHeight="1" spans="19:19">
      <c r="S7378" s="486"/>
    </row>
    <row r="7379" hidden="1" customHeight="1" spans="19:19">
      <c r="S7379" s="486"/>
    </row>
    <row r="7380" hidden="1" customHeight="1" spans="19:19">
      <c r="S7380" s="486"/>
    </row>
    <row r="7381" hidden="1" customHeight="1" spans="19:19">
      <c r="S7381" s="486"/>
    </row>
    <row r="7382" hidden="1" customHeight="1" spans="19:19">
      <c r="S7382" s="486"/>
    </row>
    <row r="7383" hidden="1" customHeight="1" spans="19:19">
      <c r="S7383" s="486"/>
    </row>
    <row r="7384" hidden="1" customHeight="1" spans="19:19">
      <c r="S7384" s="486"/>
    </row>
    <row r="7385" hidden="1" customHeight="1" spans="19:19">
      <c r="S7385" s="486"/>
    </row>
    <row r="7386" hidden="1" customHeight="1" spans="19:19">
      <c r="S7386" s="486"/>
    </row>
    <row r="7387" hidden="1" customHeight="1" spans="19:19">
      <c r="S7387" s="486"/>
    </row>
    <row r="7388" hidden="1" customHeight="1" spans="19:19">
      <c r="S7388" s="486"/>
    </row>
    <row r="7389" hidden="1" customHeight="1" spans="19:19">
      <c r="S7389" s="486"/>
    </row>
    <row r="7390" hidden="1" customHeight="1" spans="19:19">
      <c r="S7390" s="486"/>
    </row>
    <row r="7391" hidden="1" customHeight="1" spans="19:19">
      <c r="S7391" s="486"/>
    </row>
    <row r="7392" hidden="1" customHeight="1" spans="19:19">
      <c r="S7392" s="486"/>
    </row>
    <row r="7393" hidden="1" customHeight="1" spans="19:19">
      <c r="S7393" s="486"/>
    </row>
    <row r="7394" hidden="1" customHeight="1" spans="19:19">
      <c r="S7394" s="486"/>
    </row>
    <row r="7395" hidden="1" customHeight="1" spans="19:19">
      <c r="S7395" s="486"/>
    </row>
    <row r="7396" hidden="1" customHeight="1" spans="19:19">
      <c r="S7396" s="486"/>
    </row>
    <row r="7397" hidden="1" customHeight="1" spans="19:19">
      <c r="S7397" s="486"/>
    </row>
    <row r="7398" hidden="1" customHeight="1" spans="19:19">
      <c r="S7398" s="486"/>
    </row>
    <row r="7399" hidden="1" customHeight="1" spans="19:19">
      <c r="S7399" s="486"/>
    </row>
    <row r="7400" hidden="1" customHeight="1" spans="19:19">
      <c r="S7400" s="486"/>
    </row>
    <row r="7401" hidden="1" customHeight="1" spans="19:19">
      <c r="S7401" s="486"/>
    </row>
    <row r="7402" hidden="1" customHeight="1" spans="19:19">
      <c r="S7402" s="486"/>
    </row>
    <row r="7403" hidden="1" customHeight="1" spans="19:19">
      <c r="S7403" s="486"/>
    </row>
    <row r="7404" hidden="1" customHeight="1" spans="19:19">
      <c r="S7404" s="486"/>
    </row>
    <row r="7405" hidden="1" customHeight="1" spans="19:19">
      <c r="S7405" s="486"/>
    </row>
    <row r="7406" hidden="1" customHeight="1" spans="19:19">
      <c r="S7406" s="486"/>
    </row>
    <row r="7407" hidden="1" customHeight="1" spans="19:19">
      <c r="S7407" s="486"/>
    </row>
    <row r="7408" hidden="1" customHeight="1" spans="19:19">
      <c r="S7408" s="486"/>
    </row>
    <row r="7409" hidden="1" customHeight="1" spans="19:19">
      <c r="S7409" s="486"/>
    </row>
    <row r="7410" hidden="1" customHeight="1" spans="19:19">
      <c r="S7410" s="486"/>
    </row>
    <row r="7411" hidden="1" customHeight="1" spans="19:19">
      <c r="S7411" s="486"/>
    </row>
    <row r="7412" hidden="1" customHeight="1" spans="19:19">
      <c r="S7412" s="486"/>
    </row>
    <row r="7413" hidden="1" customHeight="1" spans="19:19">
      <c r="S7413" s="486"/>
    </row>
    <row r="7414" hidden="1" customHeight="1" spans="19:19">
      <c r="S7414" s="486"/>
    </row>
    <row r="7415" hidden="1" customHeight="1" spans="19:19">
      <c r="S7415" s="486"/>
    </row>
    <row r="7416" hidden="1" customHeight="1" spans="19:19">
      <c r="S7416" s="486"/>
    </row>
    <row r="7417" hidden="1" customHeight="1" spans="19:19">
      <c r="S7417" s="486"/>
    </row>
    <row r="7418" hidden="1" customHeight="1" spans="19:19">
      <c r="S7418" s="486"/>
    </row>
    <row r="7419" hidden="1" customHeight="1" spans="19:19">
      <c r="S7419" s="486"/>
    </row>
    <row r="7420" hidden="1" customHeight="1" spans="19:19">
      <c r="S7420" s="486"/>
    </row>
    <row r="7421" hidden="1" customHeight="1" spans="19:19">
      <c r="S7421" s="486"/>
    </row>
    <row r="7422" hidden="1" customHeight="1" spans="19:19">
      <c r="S7422" s="486"/>
    </row>
    <row r="7423" hidden="1" customHeight="1" spans="19:19">
      <c r="S7423" s="486"/>
    </row>
    <row r="7424" hidden="1" customHeight="1" spans="19:19">
      <c r="S7424" s="486"/>
    </row>
    <row r="7425" hidden="1" customHeight="1" spans="19:19">
      <c r="S7425" s="486"/>
    </row>
    <row r="7426" hidden="1" customHeight="1" spans="19:19">
      <c r="S7426" s="486"/>
    </row>
    <row r="7427" hidden="1" customHeight="1" spans="19:19">
      <c r="S7427" s="486"/>
    </row>
    <row r="7428" hidden="1" customHeight="1" spans="19:19">
      <c r="S7428" s="486"/>
    </row>
    <row r="7429" hidden="1" customHeight="1" spans="19:19">
      <c r="S7429" s="486"/>
    </row>
    <row r="7430" hidden="1" customHeight="1" spans="19:19">
      <c r="S7430" s="486"/>
    </row>
    <row r="7431" hidden="1" customHeight="1" spans="19:19">
      <c r="S7431" s="486"/>
    </row>
    <row r="7432" hidden="1" customHeight="1" spans="19:19">
      <c r="S7432" s="486"/>
    </row>
    <row r="7433" hidden="1" customHeight="1" spans="19:19">
      <c r="S7433" s="486"/>
    </row>
    <row r="7434" hidden="1" customHeight="1" spans="19:19">
      <c r="S7434" s="486"/>
    </row>
    <row r="7435" hidden="1" customHeight="1" spans="19:19">
      <c r="S7435" s="486"/>
    </row>
    <row r="7436" hidden="1" customHeight="1" spans="19:19">
      <c r="S7436" s="486"/>
    </row>
    <row r="7437" hidden="1" customHeight="1" spans="19:19">
      <c r="S7437" s="486"/>
    </row>
    <row r="7438" hidden="1" customHeight="1" spans="19:19">
      <c r="S7438" s="486"/>
    </row>
    <row r="7439" hidden="1" customHeight="1" spans="19:19">
      <c r="S7439" s="486"/>
    </row>
    <row r="7440" hidden="1" customHeight="1" spans="19:19">
      <c r="S7440" s="486"/>
    </row>
    <row r="7441" hidden="1" customHeight="1" spans="19:19">
      <c r="S7441" s="486"/>
    </row>
    <row r="7442" hidden="1" customHeight="1" spans="19:19">
      <c r="S7442" s="486"/>
    </row>
    <row r="7443" hidden="1" customHeight="1" spans="19:19">
      <c r="S7443" s="486"/>
    </row>
    <row r="7444" hidden="1" customHeight="1" spans="19:19">
      <c r="S7444" s="486"/>
    </row>
    <row r="7445" hidden="1" customHeight="1" spans="19:19">
      <c r="S7445" s="486"/>
    </row>
    <row r="7446" hidden="1" customHeight="1" spans="19:19">
      <c r="S7446" s="486"/>
    </row>
    <row r="7447" hidden="1" customHeight="1" spans="19:19">
      <c r="S7447" s="486"/>
    </row>
    <row r="7448" hidden="1" customHeight="1" spans="19:19">
      <c r="S7448" s="486"/>
    </row>
    <row r="7449" hidden="1" customHeight="1" spans="19:19">
      <c r="S7449" s="486"/>
    </row>
    <row r="7450" hidden="1" customHeight="1" spans="19:19">
      <c r="S7450" s="486"/>
    </row>
    <row r="7451" hidden="1" customHeight="1" spans="19:19">
      <c r="S7451" s="486"/>
    </row>
    <row r="7452" hidden="1" customHeight="1" spans="19:19">
      <c r="S7452" s="486"/>
    </row>
    <row r="7453" hidden="1" customHeight="1" spans="19:19">
      <c r="S7453" s="486"/>
    </row>
    <row r="7454" hidden="1" customHeight="1" spans="19:19">
      <c r="S7454" s="486"/>
    </row>
    <row r="7455" hidden="1" customHeight="1" spans="19:19">
      <c r="S7455" s="486"/>
    </row>
    <row r="7456" hidden="1" customHeight="1" spans="19:19">
      <c r="S7456" s="486"/>
    </row>
    <row r="7457" hidden="1" customHeight="1" spans="19:19">
      <c r="S7457" s="486"/>
    </row>
    <row r="7458" hidden="1" customHeight="1" spans="19:19">
      <c r="S7458" s="486"/>
    </row>
    <row r="7459" hidden="1" customHeight="1" spans="19:19">
      <c r="S7459" s="486"/>
    </row>
    <row r="7460" hidden="1" customHeight="1" spans="19:19">
      <c r="S7460" s="486"/>
    </row>
    <row r="7461" hidden="1" customHeight="1" spans="19:19">
      <c r="S7461" s="486"/>
    </row>
    <row r="7462" hidden="1" customHeight="1" spans="19:19">
      <c r="S7462" s="486"/>
    </row>
    <row r="7463" hidden="1" customHeight="1" spans="19:19">
      <c r="S7463" s="486"/>
    </row>
    <row r="7464" hidden="1" customHeight="1" spans="19:19">
      <c r="S7464" s="486"/>
    </row>
    <row r="7465" hidden="1" customHeight="1" spans="19:19">
      <c r="S7465" s="486"/>
    </row>
    <row r="7466" hidden="1" customHeight="1" spans="19:19">
      <c r="S7466" s="486"/>
    </row>
    <row r="7467" hidden="1" customHeight="1" spans="19:19">
      <c r="S7467" s="486"/>
    </row>
    <row r="7468" hidden="1" customHeight="1" spans="19:19">
      <c r="S7468" s="486"/>
    </row>
    <row r="7469" hidden="1" customHeight="1" spans="19:19">
      <c r="S7469" s="486"/>
    </row>
    <row r="7470" hidden="1" customHeight="1" spans="19:19">
      <c r="S7470" s="486"/>
    </row>
    <row r="7471" hidden="1" customHeight="1" spans="19:19">
      <c r="S7471" s="486"/>
    </row>
    <row r="7472" hidden="1" customHeight="1" spans="19:19">
      <c r="S7472" s="486"/>
    </row>
    <row r="7473" hidden="1" customHeight="1" spans="19:19">
      <c r="S7473" s="486"/>
    </row>
    <row r="7474" hidden="1" customHeight="1" spans="19:19">
      <c r="S7474" s="486"/>
    </row>
    <row r="7475" hidden="1" customHeight="1" spans="19:19">
      <c r="S7475" s="486"/>
    </row>
    <row r="7476" hidden="1" customHeight="1" spans="19:19">
      <c r="S7476" s="486"/>
    </row>
    <row r="7477" hidden="1" customHeight="1" spans="19:19">
      <c r="S7477" s="486"/>
    </row>
    <row r="7478" hidden="1" customHeight="1" spans="19:19">
      <c r="S7478" s="486"/>
    </row>
    <row r="7479" hidden="1" customHeight="1" spans="19:19">
      <c r="S7479" s="486"/>
    </row>
    <row r="7480" hidden="1" customHeight="1" spans="19:19">
      <c r="S7480" s="486"/>
    </row>
    <row r="7481" hidden="1" customHeight="1" spans="19:19">
      <c r="S7481" s="486"/>
    </row>
    <row r="7482" hidden="1" customHeight="1" spans="19:19">
      <c r="S7482" s="486"/>
    </row>
    <row r="7483" hidden="1" customHeight="1" spans="19:19">
      <c r="S7483" s="486"/>
    </row>
    <row r="7484" hidden="1" customHeight="1" spans="19:19">
      <c r="S7484" s="486"/>
    </row>
    <row r="7485" hidden="1" customHeight="1" spans="19:19">
      <c r="S7485" s="486"/>
    </row>
    <row r="7486" hidden="1" customHeight="1" spans="19:19">
      <c r="S7486" s="486"/>
    </row>
    <row r="7487" hidden="1" customHeight="1" spans="19:19">
      <c r="S7487" s="486"/>
    </row>
    <row r="7488" hidden="1" customHeight="1" spans="19:19">
      <c r="S7488" s="486"/>
    </row>
    <row r="7489" hidden="1" customHeight="1" spans="19:19">
      <c r="S7489" s="486"/>
    </row>
    <row r="7490" hidden="1" customHeight="1" spans="19:19">
      <c r="S7490" s="486"/>
    </row>
    <row r="7491" hidden="1" customHeight="1" spans="19:19">
      <c r="S7491" s="486"/>
    </row>
    <row r="7492" hidden="1" customHeight="1" spans="19:19">
      <c r="S7492" s="486"/>
    </row>
    <row r="7493" hidden="1" customHeight="1" spans="19:19">
      <c r="S7493" s="486"/>
    </row>
    <row r="7494" hidden="1" customHeight="1" spans="19:19">
      <c r="S7494" s="486"/>
    </row>
    <row r="7495" hidden="1" customHeight="1" spans="19:19">
      <c r="S7495" s="486"/>
    </row>
    <row r="7496" hidden="1" customHeight="1" spans="19:19">
      <c r="S7496" s="486"/>
    </row>
    <row r="7497" hidden="1" customHeight="1" spans="19:19">
      <c r="S7497" s="486"/>
    </row>
    <row r="7498" hidden="1" customHeight="1" spans="19:19">
      <c r="S7498" s="486"/>
    </row>
    <row r="7499" hidden="1" customHeight="1" spans="19:19">
      <c r="S7499" s="486"/>
    </row>
    <row r="7500" hidden="1" customHeight="1" spans="19:19">
      <c r="S7500" s="486"/>
    </row>
    <row r="7501" hidden="1" customHeight="1" spans="19:19">
      <c r="S7501" s="486"/>
    </row>
    <row r="7502" hidden="1" customHeight="1" spans="19:19">
      <c r="S7502" s="486"/>
    </row>
    <row r="7503" hidden="1" customHeight="1" spans="19:19">
      <c r="S7503" s="486"/>
    </row>
    <row r="7504" hidden="1" customHeight="1" spans="19:19">
      <c r="S7504" s="486"/>
    </row>
    <row r="7505" hidden="1" customHeight="1" spans="19:19">
      <c r="S7505" s="486"/>
    </row>
    <row r="7506" hidden="1" customHeight="1" spans="19:19">
      <c r="S7506" s="486"/>
    </row>
    <row r="7507" hidden="1" customHeight="1" spans="19:19">
      <c r="S7507" s="486"/>
    </row>
    <row r="7508" hidden="1" customHeight="1" spans="19:19">
      <c r="S7508" s="486"/>
    </row>
    <row r="7509" hidden="1" customHeight="1" spans="19:19">
      <c r="S7509" s="486"/>
    </row>
    <row r="7510" hidden="1" customHeight="1" spans="19:19">
      <c r="S7510" s="486"/>
    </row>
    <row r="7511" hidden="1" customHeight="1" spans="19:19">
      <c r="S7511" s="486"/>
    </row>
    <row r="7512" hidden="1" customHeight="1" spans="19:19">
      <c r="S7512" s="486"/>
    </row>
    <row r="7513" hidden="1" customHeight="1" spans="19:19">
      <c r="S7513" s="486"/>
    </row>
    <row r="7514" hidden="1" customHeight="1" spans="19:19">
      <c r="S7514" s="486"/>
    </row>
    <row r="7515" hidden="1" customHeight="1" spans="19:19">
      <c r="S7515" s="486"/>
    </row>
    <row r="7516" hidden="1" customHeight="1" spans="19:19">
      <c r="S7516" s="486"/>
    </row>
    <row r="7517" hidden="1" customHeight="1" spans="19:19">
      <c r="S7517" s="486"/>
    </row>
    <row r="7518" hidden="1" customHeight="1" spans="19:19">
      <c r="S7518" s="486"/>
    </row>
    <row r="7519" hidden="1" customHeight="1" spans="19:19">
      <c r="S7519" s="486"/>
    </row>
    <row r="7520" hidden="1" customHeight="1" spans="19:19">
      <c r="S7520" s="486"/>
    </row>
    <row r="7521" hidden="1" customHeight="1" spans="19:19">
      <c r="S7521" s="486"/>
    </row>
    <row r="7522" hidden="1" customHeight="1" spans="19:19">
      <c r="S7522" s="486"/>
    </row>
    <row r="7523" hidden="1" customHeight="1" spans="19:19">
      <c r="S7523" s="486"/>
    </row>
    <row r="7524" hidden="1" customHeight="1" spans="19:19">
      <c r="S7524" s="486"/>
    </row>
    <row r="7525" hidden="1" customHeight="1" spans="19:19">
      <c r="S7525" s="486"/>
    </row>
    <row r="7526" hidden="1" customHeight="1" spans="19:19">
      <c r="S7526" s="486"/>
    </row>
    <row r="7527" hidden="1" customHeight="1" spans="19:19">
      <c r="S7527" s="486"/>
    </row>
    <row r="7528" hidden="1" customHeight="1" spans="19:19">
      <c r="S7528" s="486"/>
    </row>
    <row r="7529" hidden="1" customHeight="1" spans="19:19">
      <c r="S7529" s="486"/>
    </row>
    <row r="7530" hidden="1" customHeight="1" spans="19:19">
      <c r="S7530" s="486"/>
    </row>
    <row r="7531" hidden="1" customHeight="1" spans="19:19">
      <c r="S7531" s="486"/>
    </row>
    <row r="7532" hidden="1" customHeight="1" spans="19:19">
      <c r="S7532" s="486"/>
    </row>
    <row r="7533" hidden="1" customHeight="1" spans="19:19">
      <c r="S7533" s="486"/>
    </row>
    <row r="7534" hidden="1" customHeight="1" spans="19:19">
      <c r="S7534" s="486"/>
    </row>
    <row r="7535" hidden="1" customHeight="1" spans="19:19">
      <c r="S7535" s="486"/>
    </row>
    <row r="7536" hidden="1" customHeight="1" spans="19:19">
      <c r="S7536" s="486"/>
    </row>
    <row r="7537" hidden="1" customHeight="1" spans="19:19">
      <c r="S7537" s="486"/>
    </row>
    <row r="7538" hidden="1" customHeight="1" spans="19:19">
      <c r="S7538" s="486"/>
    </row>
    <row r="7539" hidden="1" customHeight="1" spans="19:19">
      <c r="S7539" s="486"/>
    </row>
    <row r="7540" hidden="1" customHeight="1" spans="19:19">
      <c r="S7540" s="486"/>
    </row>
    <row r="7541" hidden="1" customHeight="1" spans="19:19">
      <c r="S7541" s="486"/>
    </row>
    <row r="7542" hidden="1" customHeight="1" spans="19:19">
      <c r="S7542" s="486"/>
    </row>
    <row r="7543" hidden="1" customHeight="1" spans="19:19">
      <c r="S7543" s="486"/>
    </row>
    <row r="7544" hidden="1" customHeight="1" spans="19:19">
      <c r="S7544" s="486"/>
    </row>
    <row r="7545" hidden="1" customHeight="1" spans="19:19">
      <c r="S7545" s="486"/>
    </row>
    <row r="7546" hidden="1" customHeight="1" spans="19:19">
      <c r="S7546" s="486"/>
    </row>
    <row r="7547" hidden="1" customHeight="1" spans="19:19">
      <c r="S7547" s="486"/>
    </row>
    <row r="7548" hidden="1" customHeight="1" spans="19:19">
      <c r="S7548" s="486"/>
    </row>
    <row r="7549" hidden="1" customHeight="1" spans="19:19">
      <c r="S7549" s="486"/>
    </row>
    <row r="7550" hidden="1" customHeight="1" spans="19:19">
      <c r="S7550" s="486"/>
    </row>
    <row r="7551" hidden="1" customHeight="1" spans="19:19">
      <c r="S7551" s="486"/>
    </row>
    <row r="7552" hidden="1" customHeight="1" spans="19:19">
      <c r="S7552" s="486"/>
    </row>
    <row r="7553" hidden="1" customHeight="1" spans="19:19">
      <c r="S7553" s="486"/>
    </row>
    <row r="7554" hidden="1" customHeight="1" spans="19:19">
      <c r="S7554" s="486"/>
    </row>
    <row r="7555" hidden="1" customHeight="1" spans="19:19">
      <c r="S7555" s="486"/>
    </row>
    <row r="7556" hidden="1" customHeight="1" spans="19:19">
      <c r="S7556" s="486"/>
    </row>
    <row r="7557" hidden="1" customHeight="1" spans="19:19">
      <c r="S7557" s="486"/>
    </row>
    <row r="7558" hidden="1" customHeight="1" spans="19:19">
      <c r="S7558" s="486"/>
    </row>
    <row r="7559" hidden="1" customHeight="1" spans="19:19">
      <c r="S7559" s="486"/>
    </row>
    <row r="7560" hidden="1" customHeight="1" spans="19:19">
      <c r="S7560" s="486"/>
    </row>
    <row r="7561" hidden="1" customHeight="1" spans="19:19">
      <c r="S7561" s="486"/>
    </row>
    <row r="7562" hidden="1" customHeight="1" spans="19:19">
      <c r="S7562" s="486"/>
    </row>
    <row r="7563" hidden="1" customHeight="1" spans="19:19">
      <c r="S7563" s="486"/>
    </row>
    <row r="7564" hidden="1" customHeight="1" spans="19:19">
      <c r="S7564" s="486"/>
    </row>
    <row r="7565" hidden="1" customHeight="1" spans="19:19">
      <c r="S7565" s="486"/>
    </row>
    <row r="7566" hidden="1" customHeight="1" spans="19:19">
      <c r="S7566" s="486"/>
    </row>
    <row r="7567" hidden="1" customHeight="1" spans="19:19">
      <c r="S7567" s="486"/>
    </row>
    <row r="7568" hidden="1" customHeight="1" spans="19:19">
      <c r="S7568" s="486"/>
    </row>
    <row r="7569" hidden="1" customHeight="1" spans="19:19">
      <c r="S7569" s="486"/>
    </row>
    <row r="7570" hidden="1" customHeight="1" spans="19:19">
      <c r="S7570" s="486"/>
    </row>
    <row r="7571" hidden="1" customHeight="1" spans="19:19">
      <c r="S7571" s="486"/>
    </row>
    <row r="7572" hidden="1" customHeight="1" spans="19:19">
      <c r="S7572" s="486"/>
    </row>
    <row r="7573" hidden="1" customHeight="1" spans="19:19">
      <c r="S7573" s="486"/>
    </row>
    <row r="7574" hidden="1" customHeight="1" spans="19:19">
      <c r="S7574" s="486"/>
    </row>
    <row r="7575" hidden="1" customHeight="1" spans="19:19">
      <c r="S7575" s="486"/>
    </row>
    <row r="7576" hidden="1" customHeight="1" spans="19:19">
      <c r="S7576" s="486"/>
    </row>
    <row r="7577" hidden="1" customHeight="1" spans="19:19">
      <c r="S7577" s="486"/>
    </row>
    <row r="7578" hidden="1" customHeight="1" spans="19:19">
      <c r="S7578" s="486"/>
    </row>
    <row r="7579" hidden="1" customHeight="1" spans="19:19">
      <c r="S7579" s="486"/>
    </row>
    <row r="7580" hidden="1" customHeight="1" spans="19:19">
      <c r="S7580" s="486"/>
    </row>
    <row r="7581" hidden="1" customHeight="1" spans="19:19">
      <c r="S7581" s="486"/>
    </row>
    <row r="7582" hidden="1" customHeight="1" spans="19:19">
      <c r="S7582" s="486"/>
    </row>
    <row r="7583" hidden="1" customHeight="1" spans="19:19">
      <c r="S7583" s="486"/>
    </row>
    <row r="7584" hidden="1" customHeight="1" spans="19:19">
      <c r="S7584" s="486"/>
    </row>
    <row r="7585" hidden="1" customHeight="1" spans="19:19">
      <c r="S7585" s="486"/>
    </row>
    <row r="7586" hidden="1" customHeight="1" spans="19:19">
      <c r="S7586" s="486"/>
    </row>
    <row r="7587" hidden="1" customHeight="1" spans="19:19">
      <c r="S7587" s="486"/>
    </row>
    <row r="7588" hidden="1" customHeight="1" spans="19:19">
      <c r="S7588" s="486"/>
    </row>
    <row r="7589" hidden="1" customHeight="1" spans="19:19">
      <c r="S7589" s="486"/>
    </row>
    <row r="7590" hidden="1" customHeight="1" spans="19:19">
      <c r="S7590" s="486"/>
    </row>
    <row r="7591" hidden="1" customHeight="1" spans="19:19">
      <c r="S7591" s="486"/>
    </row>
    <row r="7592" hidden="1" customHeight="1" spans="19:19">
      <c r="S7592" s="486"/>
    </row>
    <row r="7593" hidden="1" customHeight="1" spans="19:19">
      <c r="S7593" s="486"/>
    </row>
    <row r="7594" hidden="1" customHeight="1" spans="19:19">
      <c r="S7594" s="486"/>
    </row>
    <row r="7595" hidden="1" customHeight="1" spans="19:19">
      <c r="S7595" s="486"/>
    </row>
    <row r="7596" hidden="1" customHeight="1" spans="19:19">
      <c r="S7596" s="486"/>
    </row>
    <row r="7597" hidden="1" customHeight="1" spans="19:19">
      <c r="S7597" s="486"/>
    </row>
    <row r="7598" hidden="1" customHeight="1" spans="19:19">
      <c r="S7598" s="486"/>
    </row>
    <row r="7599" hidden="1" customHeight="1" spans="19:19">
      <c r="S7599" s="486"/>
    </row>
    <row r="7600" hidden="1" customHeight="1" spans="19:19">
      <c r="S7600" s="486"/>
    </row>
    <row r="7601" hidden="1" customHeight="1" spans="19:19">
      <c r="S7601" s="486"/>
    </row>
    <row r="7602" hidden="1" customHeight="1" spans="19:19">
      <c r="S7602" s="486"/>
    </row>
    <row r="7603" hidden="1" customHeight="1" spans="19:19">
      <c r="S7603" s="486"/>
    </row>
    <row r="7604" hidden="1" customHeight="1" spans="19:19">
      <c r="S7604" s="486"/>
    </row>
    <row r="7605" hidden="1" customHeight="1" spans="19:19">
      <c r="S7605" s="486"/>
    </row>
    <row r="7606" hidden="1" customHeight="1" spans="19:19">
      <c r="S7606" s="486"/>
    </row>
    <row r="7607" hidden="1" customHeight="1" spans="19:19">
      <c r="S7607" s="486"/>
    </row>
    <row r="7608" hidden="1" customHeight="1" spans="19:19">
      <c r="S7608" s="486"/>
    </row>
    <row r="7609" hidden="1" customHeight="1" spans="19:19">
      <c r="S7609" s="486"/>
    </row>
    <row r="7610" hidden="1" customHeight="1" spans="19:19">
      <c r="S7610" s="486"/>
    </row>
    <row r="7611" hidden="1" customHeight="1" spans="19:19">
      <c r="S7611" s="486"/>
    </row>
    <row r="7612" hidden="1" customHeight="1" spans="19:19">
      <c r="S7612" s="486"/>
    </row>
    <row r="7613" hidden="1" customHeight="1" spans="19:19">
      <c r="S7613" s="486"/>
    </row>
    <row r="7614" hidden="1" customHeight="1" spans="19:19">
      <c r="S7614" s="486"/>
    </row>
    <row r="7615" hidden="1" customHeight="1" spans="19:19">
      <c r="S7615" s="486"/>
    </row>
    <row r="7616" hidden="1" customHeight="1" spans="19:19">
      <c r="S7616" s="486"/>
    </row>
    <row r="7617" hidden="1" customHeight="1" spans="19:19">
      <c r="S7617" s="486"/>
    </row>
    <row r="7618" hidden="1" customHeight="1" spans="19:19">
      <c r="S7618" s="486"/>
    </row>
    <row r="7619" hidden="1" customHeight="1" spans="19:19">
      <c r="S7619" s="486"/>
    </row>
    <row r="7620" hidden="1" customHeight="1" spans="19:19">
      <c r="S7620" s="486"/>
    </row>
    <row r="7621" hidden="1" customHeight="1" spans="19:19">
      <c r="S7621" s="486"/>
    </row>
    <row r="7622" hidden="1" customHeight="1" spans="19:19">
      <c r="S7622" s="486"/>
    </row>
    <row r="7623" hidden="1" customHeight="1" spans="19:19">
      <c r="S7623" s="486"/>
    </row>
    <row r="7624" hidden="1" customHeight="1" spans="19:19">
      <c r="S7624" s="486"/>
    </row>
    <row r="7625" hidden="1" customHeight="1" spans="19:19">
      <c r="S7625" s="486"/>
    </row>
    <row r="7626" hidden="1" customHeight="1" spans="19:19">
      <c r="S7626" s="486"/>
    </row>
    <row r="7627" hidden="1" customHeight="1" spans="19:19">
      <c r="S7627" s="486"/>
    </row>
    <row r="7628" hidden="1" customHeight="1" spans="19:19">
      <c r="S7628" s="486"/>
    </row>
    <row r="7629" hidden="1" customHeight="1" spans="19:19">
      <c r="S7629" s="486"/>
    </row>
    <row r="7630" hidden="1" customHeight="1" spans="19:19">
      <c r="S7630" s="486"/>
    </row>
    <row r="7631" hidden="1" customHeight="1" spans="19:19">
      <c r="S7631" s="486"/>
    </row>
    <row r="7632" hidden="1" customHeight="1" spans="19:19">
      <c r="S7632" s="486"/>
    </row>
    <row r="7633" hidden="1" customHeight="1" spans="19:19">
      <c r="S7633" s="486"/>
    </row>
    <row r="7634" hidden="1" customHeight="1" spans="19:19">
      <c r="S7634" s="486"/>
    </row>
    <row r="7635" hidden="1" customHeight="1" spans="19:19">
      <c r="S7635" s="486"/>
    </row>
    <row r="7636" hidden="1" customHeight="1" spans="19:19">
      <c r="S7636" s="486"/>
    </row>
    <row r="7637" hidden="1" customHeight="1" spans="19:19">
      <c r="S7637" s="486"/>
    </row>
    <row r="7638" hidden="1" customHeight="1" spans="19:19">
      <c r="S7638" s="486"/>
    </row>
    <row r="7639" hidden="1" customHeight="1" spans="19:19">
      <c r="S7639" s="486"/>
    </row>
    <row r="7640" hidden="1" customHeight="1" spans="19:19">
      <c r="S7640" s="486"/>
    </row>
    <row r="7641" hidden="1" customHeight="1" spans="19:19">
      <c r="S7641" s="486"/>
    </row>
    <row r="7642" hidden="1" customHeight="1" spans="19:19">
      <c r="S7642" s="486"/>
    </row>
    <row r="7643" hidden="1" customHeight="1" spans="19:19">
      <c r="S7643" s="486"/>
    </row>
    <row r="7644" hidden="1" customHeight="1" spans="19:19">
      <c r="S7644" s="486"/>
    </row>
    <row r="7645" hidden="1" customHeight="1" spans="19:19">
      <c r="S7645" s="486"/>
    </row>
    <row r="7646" hidden="1" customHeight="1" spans="19:19">
      <c r="S7646" s="486"/>
    </row>
    <row r="7647" hidden="1" customHeight="1" spans="19:19">
      <c r="S7647" s="486"/>
    </row>
    <row r="7648" hidden="1" customHeight="1" spans="19:19">
      <c r="S7648" s="486"/>
    </row>
    <row r="7649" hidden="1" customHeight="1" spans="19:19">
      <c r="S7649" s="486"/>
    </row>
    <row r="7650" hidden="1" customHeight="1" spans="19:19">
      <c r="S7650" s="486"/>
    </row>
    <row r="7651" hidden="1" customHeight="1" spans="19:19">
      <c r="S7651" s="486"/>
    </row>
    <row r="7652" hidden="1" customHeight="1" spans="19:19">
      <c r="S7652" s="486"/>
    </row>
    <row r="7653" hidden="1" customHeight="1" spans="19:19">
      <c r="S7653" s="486"/>
    </row>
    <row r="7654" hidden="1" customHeight="1" spans="19:19">
      <c r="S7654" s="486"/>
    </row>
    <row r="7655" hidden="1" customHeight="1" spans="19:19">
      <c r="S7655" s="486"/>
    </row>
    <row r="7656" hidden="1" customHeight="1" spans="19:19">
      <c r="S7656" s="486"/>
    </row>
    <row r="7657" hidden="1" customHeight="1" spans="19:19">
      <c r="S7657" s="486"/>
    </row>
    <row r="7658" hidden="1" customHeight="1" spans="19:19">
      <c r="S7658" s="486"/>
    </row>
    <row r="7659" hidden="1" customHeight="1" spans="19:19">
      <c r="S7659" s="486"/>
    </row>
    <row r="7660" hidden="1" customHeight="1" spans="19:19">
      <c r="S7660" s="486"/>
    </row>
    <row r="7661" hidden="1" customHeight="1" spans="19:19">
      <c r="S7661" s="486"/>
    </row>
    <row r="7662" hidden="1" customHeight="1" spans="19:19">
      <c r="S7662" s="486"/>
    </row>
    <row r="7663" hidden="1" customHeight="1" spans="19:19">
      <c r="S7663" s="486"/>
    </row>
    <row r="7664" hidden="1" customHeight="1" spans="19:19">
      <c r="S7664" s="486"/>
    </row>
    <row r="7665" hidden="1" customHeight="1" spans="19:19">
      <c r="S7665" s="486"/>
    </row>
    <row r="7666" hidden="1" customHeight="1" spans="19:19">
      <c r="S7666" s="486"/>
    </row>
    <row r="7667" hidden="1" customHeight="1" spans="19:19">
      <c r="S7667" s="486"/>
    </row>
    <row r="7668" hidden="1" customHeight="1" spans="19:19">
      <c r="S7668" s="486"/>
    </row>
    <row r="7669" hidden="1" customHeight="1" spans="19:19">
      <c r="S7669" s="486"/>
    </row>
    <row r="7670" hidden="1" customHeight="1" spans="19:19">
      <c r="S7670" s="486"/>
    </row>
    <row r="7671" hidden="1" customHeight="1" spans="19:19">
      <c r="S7671" s="486"/>
    </row>
    <row r="7672" hidden="1" customHeight="1" spans="19:19">
      <c r="S7672" s="486"/>
    </row>
    <row r="7673" hidden="1" customHeight="1" spans="19:19">
      <c r="S7673" s="486"/>
    </row>
    <row r="7674" hidden="1" customHeight="1" spans="19:19">
      <c r="S7674" s="486"/>
    </row>
    <row r="7675" hidden="1" customHeight="1" spans="19:19">
      <c r="S7675" s="486"/>
    </row>
    <row r="7676" hidden="1" customHeight="1" spans="19:19">
      <c r="S7676" s="486"/>
    </row>
    <row r="7677" hidden="1" customHeight="1" spans="19:19">
      <c r="S7677" s="486"/>
    </row>
    <row r="7678" hidden="1" customHeight="1" spans="19:19">
      <c r="S7678" s="486"/>
    </row>
    <row r="7679" hidden="1" customHeight="1" spans="19:19">
      <c r="S7679" s="486"/>
    </row>
    <row r="7680" hidden="1" customHeight="1" spans="19:19">
      <c r="S7680" s="486"/>
    </row>
    <row r="7681" hidden="1" customHeight="1" spans="19:19">
      <c r="S7681" s="486"/>
    </row>
    <row r="7682" hidden="1" customHeight="1" spans="19:19">
      <c r="S7682" s="486"/>
    </row>
    <row r="7683" hidden="1" customHeight="1" spans="19:19">
      <c r="S7683" s="486"/>
    </row>
    <row r="7684" hidden="1" customHeight="1" spans="19:19">
      <c r="S7684" s="486"/>
    </row>
    <row r="7685" hidden="1" customHeight="1" spans="19:19">
      <c r="S7685" s="486"/>
    </row>
    <row r="7686" hidden="1" customHeight="1" spans="19:19">
      <c r="S7686" s="486"/>
    </row>
    <row r="7687" hidden="1" customHeight="1" spans="19:19">
      <c r="S7687" s="486"/>
    </row>
    <row r="7688" hidden="1" customHeight="1" spans="19:19">
      <c r="S7688" s="486"/>
    </row>
    <row r="7689" hidden="1" customHeight="1" spans="19:19">
      <c r="S7689" s="486"/>
    </row>
    <row r="7690" hidden="1" customHeight="1" spans="19:19">
      <c r="S7690" s="486"/>
    </row>
    <row r="7691" hidden="1" customHeight="1" spans="19:19">
      <c r="S7691" s="486"/>
    </row>
    <row r="7692" hidden="1" customHeight="1" spans="19:19">
      <c r="S7692" s="486"/>
    </row>
    <row r="7693" hidden="1" customHeight="1" spans="19:19">
      <c r="S7693" s="486"/>
    </row>
    <row r="7694" hidden="1" customHeight="1" spans="19:19">
      <c r="S7694" s="486"/>
    </row>
    <row r="7695" hidden="1" customHeight="1" spans="19:19">
      <c r="S7695" s="486"/>
    </row>
    <row r="7696" hidden="1" customHeight="1" spans="19:19">
      <c r="S7696" s="486"/>
    </row>
    <row r="7697" hidden="1" customHeight="1" spans="19:19">
      <c r="S7697" s="486"/>
    </row>
    <row r="7698" hidden="1" customHeight="1" spans="19:19">
      <c r="S7698" s="486"/>
    </row>
    <row r="7699" hidden="1" customHeight="1" spans="19:19">
      <c r="S7699" s="486"/>
    </row>
    <row r="7700" hidden="1" customHeight="1" spans="19:19">
      <c r="S7700" s="486"/>
    </row>
    <row r="7701" hidden="1" customHeight="1" spans="19:19">
      <c r="S7701" s="486"/>
    </row>
    <row r="7702" hidden="1" customHeight="1" spans="19:19">
      <c r="S7702" s="486"/>
    </row>
    <row r="7703" hidden="1" customHeight="1" spans="19:19">
      <c r="S7703" s="486"/>
    </row>
    <row r="7704" hidden="1" customHeight="1" spans="19:19">
      <c r="S7704" s="486"/>
    </row>
    <row r="7705" hidden="1" customHeight="1" spans="19:19">
      <c r="S7705" s="486"/>
    </row>
    <row r="7706" hidden="1" customHeight="1" spans="19:19">
      <c r="S7706" s="486"/>
    </row>
    <row r="7707" hidden="1" customHeight="1" spans="19:19">
      <c r="S7707" s="486"/>
    </row>
    <row r="7708" hidden="1" customHeight="1" spans="19:19">
      <c r="S7708" s="486"/>
    </row>
    <row r="7709" hidden="1" customHeight="1" spans="19:19">
      <c r="S7709" s="486"/>
    </row>
    <row r="7710" hidden="1" customHeight="1" spans="19:19">
      <c r="S7710" s="486"/>
    </row>
    <row r="7711" hidden="1" customHeight="1" spans="19:19">
      <c r="S7711" s="486"/>
    </row>
    <row r="7712" hidden="1" customHeight="1" spans="19:19">
      <c r="S7712" s="486"/>
    </row>
    <row r="7713" hidden="1" customHeight="1" spans="19:19">
      <c r="S7713" s="486"/>
    </row>
    <row r="7714" hidden="1" customHeight="1" spans="19:19">
      <c r="S7714" s="486"/>
    </row>
    <row r="7715" hidden="1" customHeight="1" spans="19:19">
      <c r="S7715" s="486"/>
    </row>
    <row r="7716" hidden="1" customHeight="1" spans="19:19">
      <c r="S7716" s="486"/>
    </row>
    <row r="7717" hidden="1" customHeight="1" spans="19:19">
      <c r="S7717" s="486"/>
    </row>
    <row r="7718" hidden="1" customHeight="1" spans="19:19">
      <c r="S7718" s="486"/>
    </row>
    <row r="7719" hidden="1" customHeight="1" spans="19:19">
      <c r="S7719" s="486"/>
    </row>
    <row r="7720" hidden="1" customHeight="1" spans="19:19">
      <c r="S7720" s="486"/>
    </row>
    <row r="7721" hidden="1" customHeight="1" spans="19:19">
      <c r="S7721" s="486"/>
    </row>
    <row r="7722" hidden="1" customHeight="1" spans="19:19">
      <c r="S7722" s="486"/>
    </row>
    <row r="7723" hidden="1" customHeight="1" spans="19:19">
      <c r="S7723" s="486"/>
    </row>
    <row r="7724" hidden="1" customHeight="1" spans="19:19">
      <c r="S7724" s="486"/>
    </row>
    <row r="7725" hidden="1" customHeight="1" spans="19:19">
      <c r="S7725" s="486"/>
    </row>
    <row r="7726" hidden="1" customHeight="1" spans="19:19">
      <c r="S7726" s="486"/>
    </row>
    <row r="7727" hidden="1" customHeight="1" spans="19:19">
      <c r="S7727" s="486"/>
    </row>
    <row r="7728" hidden="1" customHeight="1" spans="19:19">
      <c r="S7728" s="486"/>
    </row>
    <row r="7729" hidden="1" customHeight="1" spans="19:19">
      <c r="S7729" s="486"/>
    </row>
    <row r="7730" hidden="1" customHeight="1" spans="19:19">
      <c r="S7730" s="486"/>
    </row>
    <row r="7731" hidden="1" customHeight="1" spans="19:19">
      <c r="S7731" s="486"/>
    </row>
    <row r="7732" hidden="1" customHeight="1" spans="19:19">
      <c r="S7732" s="486"/>
    </row>
    <row r="7733" hidden="1" customHeight="1" spans="19:19">
      <c r="S7733" s="486"/>
    </row>
    <row r="7734" hidden="1" customHeight="1" spans="19:19">
      <c r="S7734" s="486"/>
    </row>
    <row r="7735" hidden="1" customHeight="1" spans="19:19">
      <c r="S7735" s="486"/>
    </row>
    <row r="7736" hidden="1" customHeight="1" spans="19:19">
      <c r="S7736" s="486"/>
    </row>
    <row r="7737" hidden="1" customHeight="1" spans="19:19">
      <c r="S7737" s="486"/>
    </row>
    <row r="7738" hidden="1" customHeight="1" spans="19:19">
      <c r="S7738" s="486"/>
    </row>
    <row r="7739" hidden="1" customHeight="1" spans="19:19">
      <c r="S7739" s="486"/>
    </row>
    <row r="7740" hidden="1" customHeight="1" spans="19:19">
      <c r="S7740" s="486"/>
    </row>
    <row r="7741" hidden="1" customHeight="1" spans="19:19">
      <c r="S7741" s="486"/>
    </row>
    <row r="7742" hidden="1" customHeight="1" spans="19:19">
      <c r="S7742" s="486"/>
    </row>
    <row r="7743" hidden="1" customHeight="1" spans="19:19">
      <c r="S7743" s="486"/>
    </row>
    <row r="7744" hidden="1" customHeight="1" spans="19:19">
      <c r="S7744" s="486"/>
    </row>
    <row r="7745" hidden="1" customHeight="1" spans="19:19">
      <c r="S7745" s="486"/>
    </row>
    <row r="7746" hidden="1" customHeight="1" spans="19:19">
      <c r="S7746" s="486"/>
    </row>
    <row r="7747" hidden="1" customHeight="1" spans="19:19">
      <c r="S7747" s="486"/>
    </row>
    <row r="7748" hidden="1" customHeight="1" spans="19:19">
      <c r="S7748" s="486"/>
    </row>
    <row r="7749" hidden="1" customHeight="1" spans="19:19">
      <c r="S7749" s="486"/>
    </row>
    <row r="7750" hidden="1" customHeight="1" spans="19:19">
      <c r="S7750" s="486"/>
    </row>
    <row r="7751" hidden="1" customHeight="1" spans="19:19">
      <c r="S7751" s="486"/>
    </row>
    <row r="7752" hidden="1" customHeight="1" spans="19:19">
      <c r="S7752" s="486"/>
    </row>
    <row r="7753" hidden="1" customHeight="1" spans="19:19">
      <c r="S7753" s="486"/>
    </row>
    <row r="7754" hidden="1" customHeight="1" spans="19:19">
      <c r="S7754" s="486"/>
    </row>
    <row r="7755" hidden="1" customHeight="1" spans="19:19">
      <c r="S7755" s="486"/>
    </row>
    <row r="7756" hidden="1" customHeight="1" spans="19:19">
      <c r="S7756" s="486"/>
    </row>
    <row r="7757" hidden="1" customHeight="1" spans="19:19">
      <c r="S7757" s="486"/>
    </row>
    <row r="7758" hidden="1" customHeight="1" spans="19:19">
      <c r="S7758" s="486"/>
    </row>
    <row r="7759" hidden="1" customHeight="1" spans="19:19">
      <c r="S7759" s="486"/>
    </row>
    <row r="7760" hidden="1" customHeight="1" spans="19:19">
      <c r="S7760" s="486"/>
    </row>
    <row r="7761" hidden="1" customHeight="1" spans="19:19">
      <c r="S7761" s="486"/>
    </row>
    <row r="7762" hidden="1" customHeight="1" spans="19:19">
      <c r="S7762" s="486"/>
    </row>
    <row r="7763" hidden="1" customHeight="1" spans="19:19">
      <c r="S7763" s="486"/>
    </row>
    <row r="7764" hidden="1" customHeight="1" spans="19:19">
      <c r="S7764" s="486"/>
    </row>
    <row r="7765" hidden="1" customHeight="1" spans="19:19">
      <c r="S7765" s="486"/>
    </row>
    <row r="7766" hidden="1" customHeight="1" spans="19:19">
      <c r="S7766" s="486"/>
    </row>
    <row r="7767" hidden="1" customHeight="1" spans="19:19">
      <c r="S7767" s="486"/>
    </row>
    <row r="7768" hidden="1" customHeight="1" spans="19:19">
      <c r="S7768" s="486"/>
    </row>
    <row r="7769" hidden="1" customHeight="1" spans="19:19">
      <c r="S7769" s="486"/>
    </row>
    <row r="7770" hidden="1" customHeight="1" spans="19:19">
      <c r="S7770" s="486"/>
    </row>
    <row r="7771" hidden="1" customHeight="1" spans="19:19">
      <c r="S7771" s="486"/>
    </row>
    <row r="7772" hidden="1" customHeight="1" spans="19:19">
      <c r="S7772" s="486"/>
    </row>
    <row r="7773" hidden="1" customHeight="1" spans="19:19">
      <c r="S7773" s="486"/>
    </row>
    <row r="7774" hidden="1" customHeight="1" spans="19:19">
      <c r="S7774" s="486"/>
    </row>
    <row r="7775" hidden="1" customHeight="1" spans="19:19">
      <c r="S7775" s="486"/>
    </row>
    <row r="7776" hidden="1" customHeight="1" spans="19:19">
      <c r="S7776" s="486"/>
    </row>
    <row r="7777" hidden="1" customHeight="1" spans="19:19">
      <c r="S7777" s="486"/>
    </row>
    <row r="7778" hidden="1" customHeight="1" spans="19:19">
      <c r="S7778" s="486"/>
    </row>
    <row r="7779" hidden="1" customHeight="1" spans="19:19">
      <c r="S7779" s="486"/>
    </row>
    <row r="7780" hidden="1" customHeight="1" spans="19:19">
      <c r="S7780" s="486"/>
    </row>
    <row r="7781" hidden="1" customHeight="1" spans="19:19">
      <c r="S7781" s="486"/>
    </row>
    <row r="7782" hidden="1" customHeight="1" spans="19:19">
      <c r="S7782" s="486"/>
    </row>
    <row r="7783" hidden="1" customHeight="1" spans="19:19">
      <c r="S7783" s="486"/>
    </row>
    <row r="7784" hidden="1" customHeight="1" spans="19:19">
      <c r="S7784" s="486"/>
    </row>
    <row r="7785" hidden="1" customHeight="1" spans="19:19">
      <c r="S7785" s="486"/>
    </row>
    <row r="7786" hidden="1" customHeight="1" spans="19:19">
      <c r="S7786" s="486"/>
    </row>
    <row r="7787" hidden="1" customHeight="1" spans="19:19">
      <c r="S7787" s="486"/>
    </row>
    <row r="7788" hidden="1" customHeight="1" spans="19:19">
      <c r="S7788" s="486"/>
    </row>
    <row r="7789" hidden="1" customHeight="1" spans="19:19">
      <c r="S7789" s="486"/>
    </row>
    <row r="7790" hidden="1" customHeight="1" spans="19:19">
      <c r="S7790" s="486"/>
    </row>
    <row r="7791" hidden="1" customHeight="1" spans="19:19">
      <c r="S7791" s="486"/>
    </row>
    <row r="7792" hidden="1" customHeight="1" spans="19:19">
      <c r="S7792" s="486"/>
    </row>
    <row r="7793" hidden="1" customHeight="1" spans="19:19">
      <c r="S7793" s="486"/>
    </row>
    <row r="7794" hidden="1" customHeight="1" spans="19:19">
      <c r="S7794" s="486"/>
    </row>
    <row r="7795" hidden="1" customHeight="1" spans="19:19">
      <c r="S7795" s="486"/>
    </row>
    <row r="7796" hidden="1" customHeight="1" spans="19:19">
      <c r="S7796" s="486"/>
    </row>
    <row r="7797" hidden="1" customHeight="1" spans="19:19">
      <c r="S7797" s="486"/>
    </row>
    <row r="7798" hidden="1" customHeight="1" spans="19:19">
      <c r="S7798" s="486"/>
    </row>
    <row r="7799" hidden="1" customHeight="1" spans="19:19">
      <c r="S7799" s="486"/>
    </row>
    <row r="7800" hidden="1" customHeight="1" spans="19:19">
      <c r="S7800" s="486"/>
    </row>
    <row r="7801" hidden="1" customHeight="1" spans="19:19">
      <c r="S7801" s="486"/>
    </row>
    <row r="7802" hidden="1" customHeight="1" spans="19:19">
      <c r="S7802" s="486"/>
    </row>
    <row r="7803" hidden="1" customHeight="1" spans="19:19">
      <c r="S7803" s="486"/>
    </row>
    <row r="7804" hidden="1" customHeight="1" spans="19:19">
      <c r="S7804" s="486"/>
    </row>
    <row r="7805" hidden="1" customHeight="1" spans="19:19">
      <c r="S7805" s="486"/>
    </row>
    <row r="7806" hidden="1" customHeight="1" spans="19:19">
      <c r="S7806" s="486"/>
    </row>
    <row r="7807" hidden="1" customHeight="1" spans="19:19">
      <c r="S7807" s="486"/>
    </row>
    <row r="7808" hidden="1" customHeight="1" spans="19:19">
      <c r="S7808" s="486"/>
    </row>
    <row r="7809" hidden="1" customHeight="1" spans="19:19">
      <c r="S7809" s="486"/>
    </row>
    <row r="7810" hidden="1" customHeight="1" spans="19:19">
      <c r="S7810" s="486"/>
    </row>
    <row r="7811" hidden="1" customHeight="1" spans="19:19">
      <c r="S7811" s="486"/>
    </row>
    <row r="7812" hidden="1" customHeight="1" spans="19:19">
      <c r="S7812" s="486"/>
    </row>
    <row r="7813" hidden="1" customHeight="1" spans="19:19">
      <c r="S7813" s="486"/>
    </row>
    <row r="7814" hidden="1" customHeight="1" spans="19:19">
      <c r="S7814" s="486"/>
    </row>
    <row r="7815" hidden="1" customHeight="1" spans="19:19">
      <c r="S7815" s="486"/>
    </row>
    <row r="7816" hidden="1" customHeight="1" spans="19:19">
      <c r="S7816" s="486"/>
    </row>
    <row r="7817" hidden="1" customHeight="1" spans="19:19">
      <c r="S7817" s="486"/>
    </row>
    <row r="7818" hidden="1" customHeight="1" spans="19:19">
      <c r="S7818" s="486"/>
    </row>
    <row r="7819" hidden="1" customHeight="1" spans="19:19">
      <c r="S7819" s="486"/>
    </row>
    <row r="7820" hidden="1" customHeight="1" spans="19:19">
      <c r="S7820" s="486"/>
    </row>
    <row r="7821" hidden="1" customHeight="1" spans="19:19">
      <c r="S7821" s="486"/>
    </row>
    <row r="7822" hidden="1" customHeight="1" spans="19:19">
      <c r="S7822" s="486"/>
    </row>
    <row r="7823" hidden="1" customHeight="1" spans="19:19">
      <c r="S7823" s="486"/>
    </row>
    <row r="7824" hidden="1" customHeight="1" spans="19:19">
      <c r="S7824" s="486"/>
    </row>
    <row r="7825" hidden="1" customHeight="1" spans="19:19">
      <c r="S7825" s="486"/>
    </row>
    <row r="7826" hidden="1" customHeight="1" spans="19:19">
      <c r="S7826" s="486"/>
    </row>
    <row r="7827" hidden="1" customHeight="1" spans="19:19">
      <c r="S7827" s="486"/>
    </row>
    <row r="7828" hidden="1" customHeight="1" spans="19:19">
      <c r="S7828" s="486"/>
    </row>
    <row r="7829" hidden="1" customHeight="1" spans="19:19">
      <c r="S7829" s="486"/>
    </row>
    <row r="7830" hidden="1" customHeight="1" spans="19:19">
      <c r="S7830" s="486"/>
    </row>
    <row r="7831" hidden="1" customHeight="1" spans="19:19">
      <c r="S7831" s="486"/>
    </row>
    <row r="7832" hidden="1" customHeight="1" spans="19:19">
      <c r="S7832" s="486"/>
    </row>
    <row r="7833" hidden="1" customHeight="1" spans="19:19">
      <c r="S7833" s="486"/>
    </row>
    <row r="7834" hidden="1" customHeight="1" spans="19:19">
      <c r="S7834" s="486"/>
    </row>
    <row r="7835" hidden="1" customHeight="1" spans="19:19">
      <c r="S7835" s="486"/>
    </row>
    <row r="7836" hidden="1" customHeight="1" spans="19:19">
      <c r="S7836" s="486"/>
    </row>
    <row r="7837" hidden="1" customHeight="1" spans="19:19">
      <c r="S7837" s="486"/>
    </row>
    <row r="7838" hidden="1" customHeight="1" spans="19:19">
      <c r="S7838" s="486"/>
    </row>
    <row r="7839" hidden="1" customHeight="1" spans="19:19">
      <c r="S7839" s="486"/>
    </row>
    <row r="7840" hidden="1" customHeight="1" spans="19:19">
      <c r="S7840" s="486"/>
    </row>
    <row r="7841" hidden="1" customHeight="1" spans="19:19">
      <c r="S7841" s="486"/>
    </row>
    <row r="7842" hidden="1" customHeight="1" spans="19:19">
      <c r="S7842" s="486"/>
    </row>
    <row r="7843" hidden="1" customHeight="1" spans="19:19">
      <c r="S7843" s="486"/>
    </row>
    <row r="7844" hidden="1" customHeight="1" spans="19:19">
      <c r="S7844" s="486"/>
    </row>
    <row r="7845" hidden="1" customHeight="1" spans="19:19">
      <c r="S7845" s="486"/>
    </row>
    <row r="7846" hidden="1" customHeight="1" spans="19:19">
      <c r="S7846" s="486"/>
    </row>
    <row r="7847" hidden="1" customHeight="1" spans="19:19">
      <c r="S7847" s="486"/>
    </row>
    <row r="7848" hidden="1" customHeight="1" spans="19:19">
      <c r="S7848" s="486"/>
    </row>
    <row r="7849" hidden="1" customHeight="1" spans="19:19">
      <c r="S7849" s="486"/>
    </row>
    <row r="7850" hidden="1" customHeight="1" spans="19:19">
      <c r="S7850" s="486"/>
    </row>
    <row r="7851" hidden="1" customHeight="1" spans="19:19">
      <c r="S7851" s="486"/>
    </row>
    <row r="7852" hidden="1" customHeight="1" spans="19:19">
      <c r="S7852" s="486"/>
    </row>
    <row r="7853" hidden="1" customHeight="1" spans="19:19">
      <c r="S7853" s="486"/>
    </row>
    <row r="7854" hidden="1" customHeight="1" spans="19:19">
      <c r="S7854" s="486"/>
    </row>
    <row r="7855" hidden="1" customHeight="1" spans="19:19">
      <c r="S7855" s="486"/>
    </row>
    <row r="7856" hidden="1" customHeight="1" spans="19:19">
      <c r="S7856" s="486"/>
    </row>
    <row r="7857" hidden="1" customHeight="1" spans="19:19">
      <c r="S7857" s="486"/>
    </row>
    <row r="7858" hidden="1" customHeight="1" spans="19:19">
      <c r="S7858" s="486"/>
    </row>
    <row r="7859" hidden="1" customHeight="1" spans="19:19">
      <c r="S7859" s="486"/>
    </row>
    <row r="7860" hidden="1" customHeight="1" spans="19:19">
      <c r="S7860" s="486"/>
    </row>
    <row r="7861" hidden="1" customHeight="1" spans="19:19">
      <c r="S7861" s="486"/>
    </row>
    <row r="7862" hidden="1" customHeight="1" spans="19:19">
      <c r="S7862" s="486"/>
    </row>
    <row r="7863" hidden="1" customHeight="1" spans="19:19">
      <c r="S7863" s="486"/>
    </row>
    <row r="7864" hidden="1" customHeight="1" spans="19:19">
      <c r="S7864" s="486"/>
    </row>
    <row r="7865" hidden="1" customHeight="1" spans="19:19">
      <c r="S7865" s="486"/>
    </row>
    <row r="7866" hidden="1" customHeight="1" spans="19:19">
      <c r="S7866" s="486"/>
    </row>
    <row r="7867" hidden="1" customHeight="1" spans="19:19">
      <c r="S7867" s="486"/>
    </row>
    <row r="7868" hidden="1" customHeight="1" spans="19:19">
      <c r="S7868" s="486"/>
    </row>
    <row r="7869" hidden="1" customHeight="1" spans="19:19">
      <c r="S7869" s="486"/>
    </row>
    <row r="7870" hidden="1" customHeight="1" spans="19:19">
      <c r="S7870" s="486"/>
    </row>
    <row r="7871" hidden="1" customHeight="1" spans="19:19">
      <c r="S7871" s="486"/>
    </row>
    <row r="7872" hidden="1" customHeight="1" spans="19:19">
      <c r="S7872" s="486"/>
    </row>
    <row r="7873" hidden="1" customHeight="1" spans="19:19">
      <c r="S7873" s="486"/>
    </row>
    <row r="7874" hidden="1" customHeight="1" spans="19:19">
      <c r="S7874" s="486"/>
    </row>
    <row r="7875" hidden="1" customHeight="1" spans="19:19">
      <c r="S7875" s="486"/>
    </row>
    <row r="7876" hidden="1" customHeight="1" spans="19:19">
      <c r="S7876" s="486"/>
    </row>
    <row r="7877" hidden="1" customHeight="1" spans="19:19">
      <c r="S7877" s="486"/>
    </row>
    <row r="7878" hidden="1" customHeight="1" spans="19:19">
      <c r="S7878" s="486"/>
    </row>
    <row r="7879" hidden="1" customHeight="1" spans="19:19">
      <c r="S7879" s="486"/>
    </row>
    <row r="7880" hidden="1" customHeight="1" spans="19:19">
      <c r="S7880" s="486"/>
    </row>
    <row r="7881" hidden="1" customHeight="1" spans="19:19">
      <c r="S7881" s="486"/>
    </row>
    <row r="7882" hidden="1" customHeight="1" spans="19:19">
      <c r="S7882" s="486"/>
    </row>
    <row r="7883" hidden="1" customHeight="1" spans="19:19">
      <c r="S7883" s="486"/>
    </row>
    <row r="7884" hidden="1" customHeight="1" spans="19:19">
      <c r="S7884" s="486"/>
    </row>
    <row r="7885" hidden="1" customHeight="1" spans="19:19">
      <c r="S7885" s="486"/>
    </row>
    <row r="7886" hidden="1" customHeight="1" spans="19:19">
      <c r="S7886" s="486"/>
    </row>
    <row r="7887" hidden="1" customHeight="1" spans="19:19">
      <c r="S7887" s="486"/>
    </row>
    <row r="7888" hidden="1" customHeight="1" spans="19:19">
      <c r="S7888" s="486"/>
    </row>
    <row r="7889" hidden="1" customHeight="1" spans="19:19">
      <c r="S7889" s="486"/>
    </row>
    <row r="7890" hidden="1" customHeight="1" spans="19:19">
      <c r="S7890" s="486"/>
    </row>
    <row r="7891" hidden="1" customHeight="1" spans="19:19">
      <c r="S7891" s="486"/>
    </row>
    <row r="7892" hidden="1" customHeight="1" spans="19:19">
      <c r="S7892" s="486"/>
    </row>
    <row r="7893" hidden="1" customHeight="1" spans="19:19">
      <c r="S7893" s="486"/>
    </row>
    <row r="7894" hidden="1" customHeight="1" spans="19:19">
      <c r="S7894" s="486"/>
    </row>
    <row r="7895" hidden="1" customHeight="1" spans="19:19">
      <c r="S7895" s="486"/>
    </row>
    <row r="7896" hidden="1" customHeight="1" spans="19:19">
      <c r="S7896" s="486"/>
    </row>
    <row r="7897" hidden="1" customHeight="1" spans="19:19">
      <c r="S7897" s="486"/>
    </row>
    <row r="7898" hidden="1" customHeight="1" spans="19:19">
      <c r="S7898" s="486"/>
    </row>
    <row r="7899" hidden="1" customHeight="1" spans="19:19">
      <c r="S7899" s="486"/>
    </row>
    <row r="7900" hidden="1" customHeight="1" spans="19:19">
      <c r="S7900" s="486"/>
    </row>
    <row r="7901" hidden="1" customHeight="1" spans="19:19">
      <c r="S7901" s="486"/>
    </row>
    <row r="7902" hidden="1" customHeight="1" spans="19:19">
      <c r="S7902" s="486"/>
    </row>
    <row r="7903" hidden="1" customHeight="1" spans="19:19">
      <c r="S7903" s="486"/>
    </row>
    <row r="7904" hidden="1" customHeight="1" spans="19:19">
      <c r="S7904" s="486"/>
    </row>
    <row r="7905" hidden="1" customHeight="1" spans="19:19">
      <c r="S7905" s="486"/>
    </row>
    <row r="7906" hidden="1" customHeight="1" spans="19:19">
      <c r="S7906" s="486"/>
    </row>
    <row r="7907" hidden="1" customHeight="1" spans="19:19">
      <c r="S7907" s="486"/>
    </row>
    <row r="7908" hidden="1" customHeight="1" spans="19:19">
      <c r="S7908" s="486"/>
    </row>
    <row r="7909" hidden="1" customHeight="1" spans="19:19">
      <c r="S7909" s="486"/>
    </row>
    <row r="7910" hidden="1" customHeight="1" spans="19:19">
      <c r="S7910" s="486"/>
    </row>
    <row r="7911" hidden="1" customHeight="1" spans="19:19">
      <c r="S7911" s="486"/>
    </row>
    <row r="7912" hidden="1" customHeight="1" spans="19:19">
      <c r="S7912" s="486"/>
    </row>
    <row r="7913" hidden="1" customHeight="1" spans="19:19">
      <c r="S7913" s="486"/>
    </row>
    <row r="7914" hidden="1" customHeight="1" spans="19:19">
      <c r="S7914" s="486"/>
    </row>
    <row r="7915" hidden="1" customHeight="1" spans="19:19">
      <c r="S7915" s="486"/>
    </row>
    <row r="7916" hidden="1" customHeight="1" spans="19:19">
      <c r="S7916" s="486"/>
    </row>
    <row r="7917" hidden="1" customHeight="1" spans="19:19">
      <c r="S7917" s="486"/>
    </row>
    <row r="7918" hidden="1" customHeight="1" spans="19:19">
      <c r="S7918" s="486"/>
    </row>
    <row r="7919" hidden="1" customHeight="1" spans="19:19">
      <c r="S7919" s="486"/>
    </row>
    <row r="7920" hidden="1" customHeight="1" spans="19:19">
      <c r="S7920" s="486"/>
    </row>
    <row r="7921" hidden="1" customHeight="1" spans="19:19">
      <c r="S7921" s="486"/>
    </row>
    <row r="7922" hidden="1" customHeight="1" spans="19:19">
      <c r="S7922" s="486"/>
    </row>
    <row r="7923" hidden="1" customHeight="1" spans="19:19">
      <c r="S7923" s="486"/>
    </row>
    <row r="7924" hidden="1" customHeight="1" spans="19:19">
      <c r="S7924" s="486"/>
    </row>
    <row r="7925" hidden="1" customHeight="1" spans="19:19">
      <c r="S7925" s="486"/>
    </row>
    <row r="7926" hidden="1" customHeight="1" spans="19:19">
      <c r="S7926" s="486"/>
    </row>
    <row r="7927" hidden="1" customHeight="1" spans="19:19">
      <c r="S7927" s="486"/>
    </row>
    <row r="7928" hidden="1" customHeight="1" spans="19:19">
      <c r="S7928" s="486"/>
    </row>
    <row r="7929" hidden="1" customHeight="1" spans="19:19">
      <c r="S7929" s="486"/>
    </row>
    <row r="7930" hidden="1" customHeight="1" spans="19:19">
      <c r="S7930" s="486"/>
    </row>
    <row r="7931" hidden="1" customHeight="1" spans="19:19">
      <c r="S7931" s="486"/>
    </row>
    <row r="7932" hidden="1" customHeight="1" spans="19:19">
      <c r="S7932" s="486"/>
    </row>
    <row r="7933" hidden="1" customHeight="1" spans="19:19">
      <c r="S7933" s="486"/>
    </row>
    <row r="7934" hidden="1" customHeight="1" spans="19:19">
      <c r="S7934" s="486"/>
    </row>
    <row r="7935" hidden="1" customHeight="1" spans="19:19">
      <c r="S7935" s="486"/>
    </row>
    <row r="7936" hidden="1" customHeight="1" spans="19:19">
      <c r="S7936" s="486"/>
    </row>
    <row r="7937" hidden="1" customHeight="1" spans="19:19">
      <c r="S7937" s="486"/>
    </row>
    <row r="7938" hidden="1" customHeight="1" spans="19:19">
      <c r="S7938" s="486"/>
    </row>
    <row r="7939" hidden="1" customHeight="1" spans="19:19">
      <c r="S7939" s="486"/>
    </row>
    <row r="7940" hidden="1" customHeight="1" spans="19:19">
      <c r="S7940" s="486"/>
    </row>
    <row r="7941" hidden="1" customHeight="1" spans="19:19">
      <c r="S7941" s="486"/>
    </row>
    <row r="7942" hidden="1" customHeight="1" spans="19:19">
      <c r="S7942" s="486"/>
    </row>
    <row r="7943" hidden="1" customHeight="1" spans="19:19">
      <c r="S7943" s="486"/>
    </row>
    <row r="7944" hidden="1" customHeight="1" spans="19:19">
      <c r="S7944" s="486"/>
    </row>
    <row r="7945" hidden="1" customHeight="1" spans="19:19">
      <c r="S7945" s="486"/>
    </row>
    <row r="7946" hidden="1" customHeight="1" spans="19:19">
      <c r="S7946" s="486"/>
    </row>
    <row r="7947" hidden="1" customHeight="1" spans="19:19">
      <c r="S7947" s="486"/>
    </row>
    <row r="7948" hidden="1" customHeight="1" spans="19:19">
      <c r="S7948" s="486"/>
    </row>
    <row r="7949" hidden="1" customHeight="1" spans="19:19">
      <c r="S7949" s="486"/>
    </row>
    <row r="7950" hidden="1" customHeight="1" spans="19:19">
      <c r="S7950" s="486"/>
    </row>
    <row r="7951" hidden="1" customHeight="1" spans="19:19">
      <c r="S7951" s="486"/>
    </row>
    <row r="7952" hidden="1" customHeight="1" spans="19:19">
      <c r="S7952" s="486"/>
    </row>
    <row r="7953" hidden="1" customHeight="1" spans="19:19">
      <c r="S7953" s="486"/>
    </row>
    <row r="7954" hidden="1" customHeight="1" spans="19:19">
      <c r="S7954" s="486"/>
    </row>
    <row r="7955" hidden="1" customHeight="1" spans="19:19">
      <c r="S7955" s="486"/>
    </row>
    <row r="7956" hidden="1" customHeight="1" spans="19:19">
      <c r="S7956" s="486"/>
    </row>
    <row r="7957" hidden="1" customHeight="1" spans="19:19">
      <c r="S7957" s="486"/>
    </row>
    <row r="7958" hidden="1" customHeight="1" spans="19:19">
      <c r="S7958" s="486"/>
    </row>
    <row r="7959" hidden="1" customHeight="1" spans="19:19">
      <c r="S7959" s="486"/>
    </row>
    <row r="7960" hidden="1" customHeight="1" spans="19:19">
      <c r="S7960" s="486"/>
    </row>
    <row r="7961" hidden="1" customHeight="1" spans="19:19">
      <c r="S7961" s="486"/>
    </row>
    <row r="7962" hidden="1" customHeight="1" spans="19:19">
      <c r="S7962" s="486"/>
    </row>
    <row r="7963" hidden="1" customHeight="1" spans="19:19">
      <c r="S7963" s="486"/>
    </row>
    <row r="7964" hidden="1" customHeight="1" spans="19:19">
      <c r="S7964" s="486"/>
    </row>
    <row r="7965" hidden="1" customHeight="1" spans="19:19">
      <c r="S7965" s="486"/>
    </row>
    <row r="7966" hidden="1" customHeight="1" spans="19:19">
      <c r="S7966" s="486"/>
    </row>
    <row r="7967" hidden="1" customHeight="1" spans="19:19">
      <c r="S7967" s="486"/>
    </row>
    <row r="7968" hidden="1" customHeight="1" spans="19:19">
      <c r="S7968" s="486"/>
    </row>
    <row r="7969" hidden="1" customHeight="1" spans="19:19">
      <c r="S7969" s="486"/>
    </row>
    <row r="7970" hidden="1" customHeight="1" spans="19:19">
      <c r="S7970" s="486"/>
    </row>
    <row r="7971" hidden="1" customHeight="1" spans="19:19">
      <c r="S7971" s="486"/>
    </row>
    <row r="7972" hidden="1" customHeight="1" spans="19:19">
      <c r="S7972" s="486"/>
    </row>
    <row r="7973" hidden="1" customHeight="1" spans="19:19">
      <c r="S7973" s="486"/>
    </row>
    <row r="7974" hidden="1" customHeight="1" spans="19:19">
      <c r="S7974" s="486"/>
    </row>
    <row r="7975" hidden="1" customHeight="1" spans="19:19">
      <c r="S7975" s="486"/>
    </row>
    <row r="7976" hidden="1" customHeight="1" spans="19:19">
      <c r="S7976" s="486"/>
    </row>
    <row r="7977" hidden="1" customHeight="1" spans="19:19">
      <c r="S7977" s="486"/>
    </row>
    <row r="7978" hidden="1" customHeight="1" spans="19:19">
      <c r="S7978" s="486"/>
    </row>
    <row r="7979" hidden="1" customHeight="1" spans="19:19">
      <c r="S7979" s="486"/>
    </row>
    <row r="7980" hidden="1" customHeight="1" spans="19:19">
      <c r="S7980" s="486"/>
    </row>
    <row r="7981" hidden="1" customHeight="1" spans="19:19">
      <c r="S7981" s="486"/>
    </row>
    <row r="7982" hidden="1" customHeight="1" spans="19:19">
      <c r="S7982" s="486"/>
    </row>
    <row r="7983" hidden="1" customHeight="1" spans="19:19">
      <c r="S7983" s="486"/>
    </row>
    <row r="7984" hidden="1" customHeight="1" spans="19:19">
      <c r="S7984" s="486"/>
    </row>
    <row r="7985" hidden="1" customHeight="1" spans="19:19">
      <c r="S7985" s="486"/>
    </row>
    <row r="7986" hidden="1" customHeight="1" spans="19:19">
      <c r="S7986" s="486"/>
    </row>
    <row r="7987" hidden="1" customHeight="1" spans="19:19">
      <c r="S7987" s="486"/>
    </row>
    <row r="7988" hidden="1" customHeight="1" spans="19:19">
      <c r="S7988" s="486"/>
    </row>
    <row r="7989" hidden="1" customHeight="1" spans="19:19">
      <c r="S7989" s="486"/>
    </row>
    <row r="7990" hidden="1" customHeight="1" spans="19:19">
      <c r="S7990" s="486"/>
    </row>
    <row r="7991" hidden="1" customHeight="1" spans="19:19">
      <c r="S7991" s="486"/>
    </row>
    <row r="7992" hidden="1" customHeight="1" spans="19:19">
      <c r="S7992" s="486"/>
    </row>
    <row r="7993" hidden="1" customHeight="1" spans="19:19">
      <c r="S7993" s="486"/>
    </row>
    <row r="7994" hidden="1" customHeight="1" spans="19:19">
      <c r="S7994" s="486"/>
    </row>
    <row r="7995" hidden="1" customHeight="1" spans="19:19">
      <c r="S7995" s="486"/>
    </row>
    <row r="7996" hidden="1" customHeight="1" spans="19:19">
      <c r="S7996" s="486"/>
    </row>
    <row r="7997" hidden="1" customHeight="1" spans="19:19">
      <c r="S7997" s="486"/>
    </row>
    <row r="7998" hidden="1" customHeight="1" spans="19:19">
      <c r="S7998" s="486"/>
    </row>
    <row r="7999" hidden="1" customHeight="1" spans="19:19">
      <c r="S7999" s="486"/>
    </row>
    <row r="8000" hidden="1" customHeight="1" spans="19:19">
      <c r="S8000" s="486"/>
    </row>
    <row r="8001" hidden="1" customHeight="1" spans="19:19">
      <c r="S8001" s="486"/>
    </row>
    <row r="8002" hidden="1" customHeight="1" spans="19:19">
      <c r="S8002" s="486"/>
    </row>
    <row r="8003" hidden="1" customHeight="1" spans="19:19">
      <c r="S8003" s="486"/>
    </row>
    <row r="8004" hidden="1" customHeight="1" spans="19:19">
      <c r="S8004" s="486"/>
    </row>
    <row r="8005" hidden="1" customHeight="1" spans="19:19">
      <c r="S8005" s="486"/>
    </row>
    <row r="8006" hidden="1" customHeight="1" spans="19:19">
      <c r="S8006" s="486"/>
    </row>
    <row r="8007" hidden="1" customHeight="1" spans="19:19">
      <c r="S8007" s="486"/>
    </row>
    <row r="8008" hidden="1" customHeight="1" spans="19:19">
      <c r="S8008" s="486"/>
    </row>
    <row r="8009" hidden="1" customHeight="1" spans="19:19">
      <c r="S8009" s="486"/>
    </row>
    <row r="8010" hidden="1" customHeight="1" spans="19:19">
      <c r="S8010" s="486"/>
    </row>
    <row r="8011" hidden="1" customHeight="1" spans="19:19">
      <c r="S8011" s="486"/>
    </row>
    <row r="8012" hidden="1" customHeight="1" spans="19:19">
      <c r="S8012" s="486"/>
    </row>
    <row r="8013" hidden="1" customHeight="1" spans="19:19">
      <c r="S8013" s="486"/>
    </row>
    <row r="8014" hidden="1" customHeight="1" spans="19:19">
      <c r="S8014" s="486"/>
    </row>
    <row r="8015" hidden="1" customHeight="1" spans="19:19">
      <c r="S8015" s="486"/>
    </row>
    <row r="8016" hidden="1" customHeight="1" spans="19:19">
      <c r="S8016" s="486"/>
    </row>
    <row r="8017" hidden="1" customHeight="1" spans="19:19">
      <c r="S8017" s="486"/>
    </row>
    <row r="8018" hidden="1" customHeight="1" spans="19:19">
      <c r="S8018" s="486"/>
    </row>
    <row r="8019" hidden="1" customHeight="1" spans="19:19">
      <c r="S8019" s="486"/>
    </row>
    <row r="8020" hidden="1" customHeight="1" spans="19:19">
      <c r="S8020" s="486"/>
    </row>
    <row r="8021" hidden="1" customHeight="1" spans="19:19">
      <c r="S8021" s="486"/>
    </row>
    <row r="8022" hidden="1" customHeight="1" spans="19:19">
      <c r="S8022" s="486"/>
    </row>
    <row r="8023" hidden="1" customHeight="1" spans="19:19">
      <c r="S8023" s="486"/>
    </row>
    <row r="8024" hidden="1" customHeight="1" spans="19:19">
      <c r="S8024" s="486"/>
    </row>
    <row r="8025" hidden="1" customHeight="1" spans="19:19">
      <c r="S8025" s="486"/>
    </row>
    <row r="8026" hidden="1" customHeight="1" spans="19:19">
      <c r="S8026" s="486"/>
    </row>
    <row r="8027" hidden="1" customHeight="1" spans="19:19">
      <c r="S8027" s="486"/>
    </row>
    <row r="8028" hidden="1" customHeight="1" spans="19:19">
      <c r="S8028" s="486"/>
    </row>
    <row r="8029" hidden="1" customHeight="1" spans="19:19">
      <c r="S8029" s="486"/>
    </row>
    <row r="8030" hidden="1" customHeight="1" spans="19:19">
      <c r="S8030" s="486"/>
    </row>
    <row r="8031" hidden="1" customHeight="1" spans="19:19">
      <c r="S8031" s="486"/>
    </row>
    <row r="8032" hidden="1" customHeight="1" spans="19:19">
      <c r="S8032" s="486"/>
    </row>
    <row r="8033" hidden="1" customHeight="1" spans="19:19">
      <c r="S8033" s="486"/>
    </row>
    <row r="8034" hidden="1" customHeight="1" spans="19:19">
      <c r="S8034" s="486"/>
    </row>
    <row r="8035" hidden="1" customHeight="1" spans="19:19">
      <c r="S8035" s="486"/>
    </row>
    <row r="8036" hidden="1" customHeight="1" spans="19:19">
      <c r="S8036" s="486"/>
    </row>
    <row r="8037" hidden="1" customHeight="1" spans="19:19">
      <c r="S8037" s="486"/>
    </row>
    <row r="8038" hidden="1" customHeight="1" spans="19:19">
      <c r="S8038" s="486"/>
    </row>
    <row r="8039" hidden="1" customHeight="1" spans="19:19">
      <c r="S8039" s="486"/>
    </row>
    <row r="8040" hidden="1" customHeight="1" spans="19:19">
      <c r="S8040" s="486"/>
    </row>
    <row r="8041" hidden="1" customHeight="1" spans="19:19">
      <c r="S8041" s="486"/>
    </row>
    <row r="8042" hidden="1" customHeight="1" spans="19:19">
      <c r="S8042" s="486"/>
    </row>
    <row r="8043" hidden="1" customHeight="1" spans="19:19">
      <c r="S8043" s="486"/>
    </row>
    <row r="8044" hidden="1" customHeight="1" spans="19:19">
      <c r="S8044" s="486"/>
    </row>
    <row r="8045" hidden="1" customHeight="1" spans="19:19">
      <c r="S8045" s="486"/>
    </row>
    <row r="8046" hidden="1" customHeight="1" spans="19:19">
      <c r="S8046" s="486"/>
    </row>
    <row r="8047" hidden="1" customHeight="1" spans="19:19">
      <c r="S8047" s="486"/>
    </row>
    <row r="8048" hidden="1" customHeight="1" spans="19:19">
      <c r="S8048" s="486"/>
    </row>
    <row r="8049" hidden="1" customHeight="1" spans="19:19">
      <c r="S8049" s="486"/>
    </row>
    <row r="8050" hidden="1" customHeight="1" spans="19:19">
      <c r="S8050" s="486"/>
    </row>
    <row r="8051" hidden="1" customHeight="1" spans="19:19">
      <c r="S8051" s="486"/>
    </row>
    <row r="8052" hidden="1" customHeight="1" spans="19:19">
      <c r="S8052" s="486"/>
    </row>
    <row r="8053" hidden="1" customHeight="1" spans="19:19">
      <c r="S8053" s="486"/>
    </row>
    <row r="8054" hidden="1" customHeight="1" spans="19:19">
      <c r="S8054" s="486"/>
    </row>
    <row r="8055" hidden="1" customHeight="1" spans="19:19">
      <c r="S8055" s="486"/>
    </row>
    <row r="8056" hidden="1" customHeight="1" spans="19:19">
      <c r="S8056" s="486"/>
    </row>
    <row r="8057" hidden="1" customHeight="1" spans="19:19">
      <c r="S8057" s="486"/>
    </row>
    <row r="8058" hidden="1" customHeight="1" spans="19:19">
      <c r="S8058" s="486"/>
    </row>
    <row r="8059" hidden="1" customHeight="1" spans="19:19">
      <c r="S8059" s="486"/>
    </row>
    <row r="8060" hidden="1" customHeight="1" spans="19:19">
      <c r="S8060" s="486"/>
    </row>
    <row r="8061" hidden="1" customHeight="1" spans="19:19">
      <c r="S8061" s="486"/>
    </row>
    <row r="8062" hidden="1" customHeight="1" spans="19:19">
      <c r="S8062" s="486"/>
    </row>
    <row r="8063" hidden="1" customHeight="1" spans="19:19">
      <c r="S8063" s="486"/>
    </row>
    <row r="8064" hidden="1" customHeight="1" spans="19:19">
      <c r="S8064" s="486"/>
    </row>
    <row r="8065" hidden="1" customHeight="1" spans="19:19">
      <c r="S8065" s="486"/>
    </row>
    <row r="8066" hidden="1" customHeight="1" spans="19:19">
      <c r="S8066" s="486"/>
    </row>
    <row r="8067" hidden="1" customHeight="1" spans="19:19">
      <c r="S8067" s="486"/>
    </row>
    <row r="8068" hidden="1" customHeight="1" spans="19:19">
      <c r="S8068" s="486"/>
    </row>
    <row r="8069" hidden="1" customHeight="1" spans="19:19">
      <c r="S8069" s="486"/>
    </row>
    <row r="8070" hidden="1" customHeight="1" spans="19:19">
      <c r="S8070" s="486"/>
    </row>
    <row r="8071" hidden="1" customHeight="1" spans="19:19">
      <c r="S8071" s="486"/>
    </row>
    <row r="8072" hidden="1" customHeight="1" spans="19:19">
      <c r="S8072" s="486"/>
    </row>
    <row r="8073" hidden="1" customHeight="1" spans="19:19">
      <c r="S8073" s="486"/>
    </row>
    <row r="8074" hidden="1" customHeight="1" spans="19:19">
      <c r="S8074" s="486"/>
    </row>
    <row r="8075" hidden="1" customHeight="1" spans="19:19">
      <c r="S8075" s="486"/>
    </row>
    <row r="8076" hidden="1" customHeight="1" spans="19:19">
      <c r="S8076" s="486"/>
    </row>
    <row r="8077" hidden="1" customHeight="1" spans="19:19">
      <c r="S8077" s="486"/>
    </row>
    <row r="8078" hidden="1" customHeight="1" spans="19:19">
      <c r="S8078" s="486"/>
    </row>
    <row r="8079" hidden="1" customHeight="1" spans="19:19">
      <c r="S8079" s="486"/>
    </row>
    <row r="8080" hidden="1" customHeight="1" spans="19:19">
      <c r="S8080" s="486"/>
    </row>
    <row r="8081" hidden="1" customHeight="1" spans="19:19">
      <c r="S8081" s="486"/>
    </row>
    <row r="8082" hidden="1" customHeight="1" spans="19:19">
      <c r="S8082" s="486"/>
    </row>
    <row r="8083" hidden="1" customHeight="1" spans="19:19">
      <c r="S8083" s="486"/>
    </row>
    <row r="8084" hidden="1" customHeight="1" spans="19:19">
      <c r="S8084" s="486"/>
    </row>
    <row r="8085" hidden="1" customHeight="1" spans="19:19">
      <c r="S8085" s="486"/>
    </row>
    <row r="8086" hidden="1" customHeight="1" spans="19:19">
      <c r="S8086" s="486"/>
    </row>
    <row r="8087" hidden="1" customHeight="1" spans="19:19">
      <c r="S8087" s="486"/>
    </row>
    <row r="8088" hidden="1" customHeight="1" spans="19:19">
      <c r="S8088" s="486"/>
    </row>
    <row r="8089" hidden="1" customHeight="1" spans="19:19">
      <c r="S8089" s="486"/>
    </row>
    <row r="8090" hidden="1" customHeight="1" spans="19:19">
      <c r="S8090" s="486"/>
    </row>
    <row r="8091" hidden="1" customHeight="1" spans="19:19">
      <c r="S8091" s="486"/>
    </row>
    <row r="8092" hidden="1" customHeight="1" spans="19:19">
      <c r="S8092" s="486"/>
    </row>
    <row r="8093" hidden="1" customHeight="1" spans="19:19">
      <c r="S8093" s="486"/>
    </row>
    <row r="8094" hidden="1" customHeight="1" spans="19:19">
      <c r="S8094" s="486"/>
    </row>
    <row r="8095" hidden="1" customHeight="1" spans="19:19">
      <c r="S8095" s="486"/>
    </row>
    <row r="8096" hidden="1" customHeight="1" spans="19:19">
      <c r="S8096" s="486"/>
    </row>
    <row r="8097" hidden="1" customHeight="1" spans="19:19">
      <c r="S8097" s="486"/>
    </row>
    <row r="8098" hidden="1" customHeight="1" spans="19:19">
      <c r="S8098" s="486"/>
    </row>
    <row r="8099" hidden="1" customHeight="1" spans="19:19">
      <c r="S8099" s="486"/>
    </row>
    <row r="8100" hidden="1" customHeight="1" spans="19:19">
      <c r="S8100" s="486"/>
    </row>
    <row r="8101" hidden="1" customHeight="1" spans="19:19">
      <c r="S8101" s="486"/>
    </row>
    <row r="8102" hidden="1" customHeight="1" spans="19:19">
      <c r="S8102" s="486"/>
    </row>
    <row r="8103" hidden="1" customHeight="1" spans="19:19">
      <c r="S8103" s="486"/>
    </row>
    <row r="8104" hidden="1" customHeight="1" spans="19:19">
      <c r="S8104" s="486"/>
    </row>
    <row r="8105" hidden="1" customHeight="1" spans="19:19">
      <c r="S8105" s="486"/>
    </row>
    <row r="8106" hidden="1" customHeight="1" spans="19:19">
      <c r="S8106" s="486"/>
    </row>
    <row r="8107" hidden="1" customHeight="1" spans="19:19">
      <c r="S8107" s="486"/>
    </row>
    <row r="8108" hidden="1" customHeight="1" spans="19:19">
      <c r="S8108" s="486"/>
    </row>
    <row r="8109" hidden="1" customHeight="1" spans="19:19">
      <c r="S8109" s="486"/>
    </row>
    <row r="8110" hidden="1" customHeight="1" spans="19:19">
      <c r="S8110" s="486"/>
    </row>
    <row r="8111" hidden="1" customHeight="1" spans="19:19">
      <c r="S8111" s="486"/>
    </row>
    <row r="8112" hidden="1" customHeight="1" spans="19:19">
      <c r="S8112" s="486"/>
    </row>
    <row r="8113" hidden="1" customHeight="1" spans="19:19">
      <c r="S8113" s="486"/>
    </row>
    <row r="8114" hidden="1" customHeight="1" spans="19:19">
      <c r="S8114" s="486"/>
    </row>
    <row r="8115" hidden="1" customHeight="1" spans="19:19">
      <c r="S8115" s="486"/>
    </row>
    <row r="8116" hidden="1" customHeight="1" spans="19:19">
      <c r="S8116" s="486"/>
    </row>
    <row r="8117" hidden="1" customHeight="1" spans="19:19">
      <c r="S8117" s="486"/>
    </row>
    <row r="8118" hidden="1" customHeight="1" spans="19:19">
      <c r="S8118" s="486"/>
    </row>
    <row r="8119" hidden="1" customHeight="1" spans="19:19">
      <c r="S8119" s="486"/>
    </row>
    <row r="8120" hidden="1" customHeight="1" spans="19:19">
      <c r="S8120" s="486"/>
    </row>
    <row r="8121" hidden="1" customHeight="1" spans="19:19">
      <c r="S8121" s="486"/>
    </row>
    <row r="8122" hidden="1" customHeight="1" spans="19:19">
      <c r="S8122" s="486"/>
    </row>
    <row r="8123" hidden="1" customHeight="1" spans="19:19">
      <c r="S8123" s="486"/>
    </row>
    <row r="8124" hidden="1" customHeight="1" spans="19:19">
      <c r="S8124" s="486"/>
    </row>
    <row r="8125" hidden="1" customHeight="1" spans="19:19">
      <c r="S8125" s="486"/>
    </row>
    <row r="8126" hidden="1" customHeight="1" spans="19:19">
      <c r="S8126" s="486"/>
    </row>
    <row r="8127" hidden="1" customHeight="1" spans="19:19">
      <c r="S8127" s="486"/>
    </row>
    <row r="8128" hidden="1" customHeight="1" spans="19:19">
      <c r="S8128" s="486"/>
    </row>
    <row r="8129" hidden="1" customHeight="1" spans="19:19">
      <c r="S8129" s="486"/>
    </row>
    <row r="8130" hidden="1" customHeight="1" spans="19:19">
      <c r="S8130" s="486"/>
    </row>
    <row r="8131" hidden="1" customHeight="1" spans="19:19">
      <c r="S8131" s="486"/>
    </row>
    <row r="8132" hidden="1" customHeight="1" spans="19:19">
      <c r="S8132" s="486"/>
    </row>
    <row r="8133" hidden="1" customHeight="1" spans="19:19">
      <c r="S8133" s="486"/>
    </row>
    <row r="8134" hidden="1" customHeight="1" spans="19:19">
      <c r="S8134" s="486"/>
    </row>
    <row r="8135" hidden="1" customHeight="1" spans="19:19">
      <c r="S8135" s="486"/>
    </row>
    <row r="8136" hidden="1" customHeight="1" spans="19:19">
      <c r="S8136" s="486"/>
    </row>
    <row r="8137" hidden="1" customHeight="1" spans="19:19">
      <c r="S8137" s="486"/>
    </row>
    <row r="8138" hidden="1" customHeight="1" spans="19:19">
      <c r="S8138" s="486"/>
    </row>
    <row r="8139" hidden="1" customHeight="1" spans="19:19">
      <c r="S8139" s="486"/>
    </row>
    <row r="8140" hidden="1" customHeight="1" spans="19:19">
      <c r="S8140" s="486"/>
    </row>
    <row r="8141" hidden="1" customHeight="1" spans="19:19">
      <c r="S8141" s="486"/>
    </row>
    <row r="8142" hidden="1" customHeight="1" spans="19:19">
      <c r="S8142" s="486"/>
    </row>
    <row r="8143" hidden="1" customHeight="1" spans="19:19">
      <c r="S8143" s="486"/>
    </row>
    <row r="8144" hidden="1" customHeight="1" spans="19:19">
      <c r="S8144" s="486"/>
    </row>
    <row r="8145" hidden="1" customHeight="1" spans="19:19">
      <c r="S8145" s="486"/>
    </row>
    <row r="8146" hidden="1" customHeight="1" spans="19:19">
      <c r="S8146" s="486"/>
    </row>
    <row r="8147" hidden="1" customHeight="1" spans="19:19">
      <c r="S8147" s="486"/>
    </row>
    <row r="8148" hidden="1" customHeight="1" spans="19:19">
      <c r="S8148" s="486"/>
    </row>
    <row r="8149" hidden="1" customHeight="1" spans="19:19">
      <c r="S8149" s="486"/>
    </row>
    <row r="8150" hidden="1" customHeight="1" spans="19:19">
      <c r="S8150" s="486"/>
    </row>
    <row r="8151" hidden="1" customHeight="1" spans="19:19">
      <c r="S8151" s="486"/>
    </row>
    <row r="8152" hidden="1" customHeight="1" spans="19:19">
      <c r="S8152" s="486"/>
    </row>
    <row r="8153" hidden="1" customHeight="1" spans="19:19">
      <c r="S8153" s="486"/>
    </row>
    <row r="8154" hidden="1" customHeight="1" spans="19:19">
      <c r="S8154" s="486"/>
    </row>
    <row r="8155" hidden="1" customHeight="1" spans="19:19">
      <c r="S8155" s="486"/>
    </row>
    <row r="8156" hidden="1" customHeight="1" spans="19:19">
      <c r="S8156" s="486"/>
    </row>
    <row r="8157" hidden="1" customHeight="1" spans="19:19">
      <c r="S8157" s="486"/>
    </row>
    <row r="8158" hidden="1" customHeight="1" spans="19:19">
      <c r="S8158" s="486"/>
    </row>
    <row r="8159" hidden="1" customHeight="1" spans="19:19">
      <c r="S8159" s="486"/>
    </row>
    <row r="8160" hidden="1" customHeight="1" spans="19:19">
      <c r="S8160" s="486"/>
    </row>
    <row r="8161" hidden="1" customHeight="1" spans="19:19">
      <c r="S8161" s="486"/>
    </row>
    <row r="8162" hidden="1" customHeight="1" spans="19:19">
      <c r="S8162" s="486"/>
    </row>
    <row r="8163" hidden="1" customHeight="1" spans="19:19">
      <c r="S8163" s="486"/>
    </row>
    <row r="8164" hidden="1" customHeight="1" spans="19:19">
      <c r="S8164" s="486"/>
    </row>
    <row r="8165" hidden="1" customHeight="1" spans="19:19">
      <c r="S8165" s="486"/>
    </row>
    <row r="8166" hidden="1" customHeight="1" spans="19:19">
      <c r="S8166" s="486"/>
    </row>
    <row r="8167" hidden="1" customHeight="1" spans="19:19">
      <c r="S8167" s="486"/>
    </row>
    <row r="8168" hidden="1" customHeight="1" spans="19:19">
      <c r="S8168" s="486"/>
    </row>
    <row r="8169" hidden="1" customHeight="1" spans="19:19">
      <c r="S8169" s="486"/>
    </row>
    <row r="8170" hidden="1" customHeight="1" spans="19:19">
      <c r="S8170" s="486"/>
    </row>
    <row r="8171" hidden="1" customHeight="1" spans="19:19">
      <c r="S8171" s="486"/>
    </row>
    <row r="8172" hidden="1" customHeight="1" spans="19:19">
      <c r="S8172" s="486"/>
    </row>
    <row r="8173" hidden="1" customHeight="1" spans="19:19">
      <c r="S8173" s="486"/>
    </row>
    <row r="8174" hidden="1" customHeight="1" spans="19:19">
      <c r="S8174" s="486"/>
    </row>
    <row r="8175" hidden="1" customHeight="1" spans="19:19">
      <c r="S8175" s="486"/>
    </row>
    <row r="8176" hidden="1" customHeight="1" spans="19:19">
      <c r="S8176" s="486"/>
    </row>
    <row r="8177" hidden="1" customHeight="1" spans="19:19">
      <c r="S8177" s="486"/>
    </row>
    <row r="8178" hidden="1" customHeight="1" spans="19:19">
      <c r="S8178" s="486"/>
    </row>
    <row r="8179" hidden="1" customHeight="1" spans="19:19">
      <c r="S8179" s="486"/>
    </row>
    <row r="8180" hidden="1" customHeight="1" spans="19:19">
      <c r="S8180" s="486"/>
    </row>
    <row r="8181" hidden="1" customHeight="1" spans="19:19">
      <c r="S8181" s="486"/>
    </row>
    <row r="8182" hidden="1" customHeight="1" spans="19:19">
      <c r="S8182" s="486"/>
    </row>
    <row r="8183" hidden="1" customHeight="1" spans="19:19">
      <c r="S8183" s="486"/>
    </row>
    <row r="8184" hidden="1" customHeight="1" spans="19:19">
      <c r="S8184" s="486"/>
    </row>
    <row r="8185" hidden="1" customHeight="1" spans="19:19">
      <c r="S8185" s="486"/>
    </row>
    <row r="8186" hidden="1" customHeight="1" spans="19:19">
      <c r="S8186" s="486"/>
    </row>
    <row r="8187" hidden="1" customHeight="1" spans="19:19">
      <c r="S8187" s="486"/>
    </row>
    <row r="8188" hidden="1" customHeight="1" spans="19:19">
      <c r="S8188" s="486"/>
    </row>
    <row r="8189" hidden="1" customHeight="1" spans="19:19">
      <c r="S8189" s="486"/>
    </row>
    <row r="8190" hidden="1" customHeight="1" spans="19:19">
      <c r="S8190" s="486"/>
    </row>
    <row r="8191" hidden="1" customHeight="1" spans="19:19">
      <c r="S8191" s="486"/>
    </row>
    <row r="8192" hidden="1" customHeight="1" spans="19:19">
      <c r="S8192" s="486"/>
    </row>
    <row r="8193" hidden="1" customHeight="1" spans="19:19">
      <c r="S8193" s="486"/>
    </row>
    <row r="8194" hidden="1" customHeight="1" spans="19:19">
      <c r="S8194" s="486"/>
    </row>
    <row r="8195" hidden="1" customHeight="1" spans="19:19">
      <c r="S8195" s="486"/>
    </row>
    <row r="8196" hidden="1" customHeight="1" spans="19:19">
      <c r="S8196" s="486"/>
    </row>
    <row r="8197" hidden="1" customHeight="1" spans="19:19">
      <c r="S8197" s="486"/>
    </row>
    <row r="8198" hidden="1" customHeight="1" spans="19:19">
      <c r="S8198" s="486"/>
    </row>
    <row r="8199" hidden="1" customHeight="1" spans="19:19">
      <c r="S8199" s="486"/>
    </row>
    <row r="8200" hidden="1" customHeight="1" spans="19:19">
      <c r="S8200" s="486"/>
    </row>
    <row r="8201" hidden="1" customHeight="1" spans="19:19">
      <c r="S8201" s="486"/>
    </row>
    <row r="8202" hidden="1" customHeight="1" spans="19:19">
      <c r="S8202" s="486"/>
    </row>
    <row r="8203" hidden="1" customHeight="1" spans="19:19">
      <c r="S8203" s="486"/>
    </row>
    <row r="8204" hidden="1" customHeight="1" spans="19:19">
      <c r="S8204" s="486"/>
    </row>
    <row r="8205" hidden="1" customHeight="1" spans="19:19">
      <c r="S8205" s="486"/>
    </row>
    <row r="8206" hidden="1" customHeight="1" spans="19:19">
      <c r="S8206" s="486"/>
    </row>
    <row r="8207" hidden="1" customHeight="1" spans="19:19">
      <c r="S8207" s="486"/>
    </row>
    <row r="8208" hidden="1" customHeight="1" spans="19:19">
      <c r="S8208" s="486"/>
    </row>
    <row r="8209" hidden="1" customHeight="1" spans="19:19">
      <c r="S8209" s="486"/>
    </row>
    <row r="8210" hidden="1" customHeight="1" spans="19:19">
      <c r="S8210" s="486"/>
    </row>
    <row r="8211" hidden="1" customHeight="1" spans="19:19">
      <c r="S8211" s="486"/>
    </row>
    <row r="8212" hidden="1" customHeight="1" spans="19:19">
      <c r="S8212" s="486"/>
    </row>
    <row r="8213" hidden="1" customHeight="1" spans="19:19">
      <c r="S8213" s="486"/>
    </row>
    <row r="8214" hidden="1" customHeight="1" spans="19:19">
      <c r="S8214" s="486"/>
    </row>
    <row r="8215" hidden="1" customHeight="1" spans="19:19">
      <c r="S8215" s="486"/>
    </row>
    <row r="8216" hidden="1" customHeight="1" spans="19:19">
      <c r="S8216" s="486"/>
    </row>
    <row r="8217" hidden="1" customHeight="1" spans="19:19">
      <c r="S8217" s="486"/>
    </row>
    <row r="8218" hidden="1" customHeight="1" spans="19:19">
      <c r="S8218" s="486"/>
    </row>
    <row r="8219" hidden="1" customHeight="1" spans="19:19">
      <c r="S8219" s="486"/>
    </row>
    <row r="8220" hidden="1" customHeight="1" spans="19:19">
      <c r="S8220" s="486"/>
    </row>
    <row r="8221" hidden="1" customHeight="1" spans="19:19">
      <c r="S8221" s="486"/>
    </row>
    <row r="8222" hidden="1" customHeight="1" spans="19:19">
      <c r="S8222" s="486"/>
    </row>
    <row r="8223" hidden="1" customHeight="1" spans="19:19">
      <c r="S8223" s="486"/>
    </row>
    <row r="8224" hidden="1" customHeight="1" spans="19:19">
      <c r="S8224" s="486"/>
    </row>
    <row r="8225" hidden="1" customHeight="1" spans="19:19">
      <c r="S8225" s="486"/>
    </row>
    <row r="8226" hidden="1" customHeight="1" spans="19:19">
      <c r="S8226" s="486"/>
    </row>
    <row r="8227" hidden="1" customHeight="1" spans="19:19">
      <c r="S8227" s="486"/>
    </row>
    <row r="8228" hidden="1" customHeight="1" spans="19:19">
      <c r="S8228" s="486"/>
    </row>
    <row r="8229" hidden="1" customHeight="1" spans="19:19">
      <c r="S8229" s="486"/>
    </row>
    <row r="8230" hidden="1" customHeight="1" spans="19:19">
      <c r="S8230" s="486"/>
    </row>
    <row r="8231" hidden="1" customHeight="1" spans="19:19">
      <c r="S8231" s="486"/>
    </row>
    <row r="8232" hidden="1" customHeight="1" spans="19:19">
      <c r="S8232" s="486"/>
    </row>
    <row r="8233" hidden="1" customHeight="1" spans="19:19">
      <c r="S8233" s="486"/>
    </row>
    <row r="8234" hidden="1" customHeight="1" spans="19:19">
      <c r="S8234" s="486"/>
    </row>
    <row r="8235" hidden="1" customHeight="1" spans="19:19">
      <c r="S8235" s="486"/>
    </row>
    <row r="8236" hidden="1" customHeight="1" spans="19:19">
      <c r="S8236" s="486"/>
    </row>
    <row r="8237" hidden="1" customHeight="1" spans="19:19">
      <c r="S8237" s="486"/>
    </row>
    <row r="8238" hidden="1" customHeight="1" spans="19:19">
      <c r="S8238" s="486"/>
    </row>
    <row r="8239" hidden="1" customHeight="1" spans="19:19">
      <c r="S8239" s="486"/>
    </row>
    <row r="8240" hidden="1" customHeight="1" spans="19:19">
      <c r="S8240" s="486"/>
    </row>
    <row r="8241" hidden="1" customHeight="1" spans="19:19">
      <c r="S8241" s="486"/>
    </row>
    <row r="8242" hidden="1" customHeight="1" spans="19:19">
      <c r="S8242" s="486"/>
    </row>
    <row r="8243" hidden="1" customHeight="1" spans="19:19">
      <c r="S8243" s="486"/>
    </row>
    <row r="8244" hidden="1" customHeight="1" spans="19:19">
      <c r="S8244" s="486"/>
    </row>
    <row r="8245" hidden="1" customHeight="1" spans="19:19">
      <c r="S8245" s="486"/>
    </row>
    <row r="8246" hidden="1" customHeight="1" spans="19:19">
      <c r="S8246" s="486"/>
    </row>
    <row r="8247" hidden="1" customHeight="1" spans="19:19">
      <c r="S8247" s="486"/>
    </row>
    <row r="8248" hidden="1" customHeight="1" spans="19:19">
      <c r="S8248" s="486"/>
    </row>
    <row r="8249" hidden="1" customHeight="1" spans="19:19">
      <c r="S8249" s="486"/>
    </row>
    <row r="8250" hidden="1" customHeight="1" spans="19:19">
      <c r="S8250" s="486"/>
    </row>
    <row r="8251" hidden="1" customHeight="1" spans="19:19">
      <c r="S8251" s="486"/>
    </row>
    <row r="8252" hidden="1" customHeight="1" spans="19:19">
      <c r="S8252" s="486"/>
    </row>
    <row r="8253" hidden="1" customHeight="1" spans="19:19">
      <c r="S8253" s="486"/>
    </row>
    <row r="8254" hidden="1" customHeight="1" spans="19:19">
      <c r="S8254" s="486"/>
    </row>
    <row r="8255" hidden="1" customHeight="1" spans="19:19">
      <c r="S8255" s="486"/>
    </row>
    <row r="8256" hidden="1" customHeight="1" spans="19:19">
      <c r="S8256" s="486"/>
    </row>
    <row r="8257" hidden="1" customHeight="1" spans="19:19">
      <c r="S8257" s="486"/>
    </row>
    <row r="8258" hidden="1" customHeight="1" spans="19:19">
      <c r="S8258" s="486"/>
    </row>
    <row r="8259" hidden="1" customHeight="1" spans="19:19">
      <c r="S8259" s="486"/>
    </row>
    <row r="8260" hidden="1" customHeight="1" spans="19:19">
      <c r="S8260" s="486"/>
    </row>
    <row r="8261" hidden="1" customHeight="1" spans="19:19">
      <c r="S8261" s="486"/>
    </row>
    <row r="8262" hidden="1" customHeight="1" spans="19:19">
      <c r="S8262" s="486"/>
    </row>
    <row r="8263" hidden="1" customHeight="1" spans="19:19">
      <c r="S8263" s="486"/>
    </row>
    <row r="8264" hidden="1" customHeight="1" spans="19:19">
      <c r="S8264" s="486"/>
    </row>
    <row r="8265" hidden="1" customHeight="1" spans="19:19">
      <c r="S8265" s="486"/>
    </row>
    <row r="8266" hidden="1" customHeight="1" spans="19:19">
      <c r="S8266" s="486"/>
    </row>
    <row r="8267" hidden="1" customHeight="1" spans="19:19">
      <c r="S8267" s="486"/>
    </row>
    <row r="8268" hidden="1" customHeight="1" spans="19:19">
      <c r="S8268" s="486"/>
    </row>
    <row r="8269" hidden="1" customHeight="1" spans="19:19">
      <c r="S8269" s="486"/>
    </row>
    <row r="8270" hidden="1" customHeight="1" spans="19:19">
      <c r="S8270" s="486"/>
    </row>
    <row r="8271" hidden="1" customHeight="1" spans="19:19">
      <c r="S8271" s="486"/>
    </row>
    <row r="8272" hidden="1" customHeight="1" spans="19:19">
      <c r="S8272" s="486"/>
    </row>
    <row r="8273" hidden="1" customHeight="1" spans="19:19">
      <c r="S8273" s="486"/>
    </row>
    <row r="8274" hidden="1" customHeight="1" spans="19:19">
      <c r="S8274" s="486"/>
    </row>
    <row r="8275" hidden="1" customHeight="1" spans="19:19">
      <c r="S8275" s="486"/>
    </row>
    <row r="8276" hidden="1" customHeight="1" spans="19:19">
      <c r="S8276" s="486"/>
    </row>
    <row r="8277" hidden="1" customHeight="1" spans="19:19">
      <c r="S8277" s="486"/>
    </row>
    <row r="8278" hidden="1" customHeight="1" spans="19:19">
      <c r="S8278" s="486"/>
    </row>
    <row r="8279" hidden="1" customHeight="1" spans="19:19">
      <c r="S8279" s="486"/>
    </row>
    <row r="8280" hidden="1" customHeight="1" spans="19:19">
      <c r="S8280" s="486"/>
    </row>
    <row r="8281" hidden="1" customHeight="1" spans="19:19">
      <c r="S8281" s="486"/>
    </row>
    <row r="8282" hidden="1" customHeight="1" spans="19:19">
      <c r="S8282" s="486"/>
    </row>
    <row r="8283" hidden="1" customHeight="1" spans="19:19">
      <c r="S8283" s="486"/>
    </row>
    <row r="8284" hidden="1" customHeight="1" spans="19:19">
      <c r="S8284" s="486"/>
    </row>
    <row r="8285" hidden="1" customHeight="1" spans="19:19">
      <c r="S8285" s="486"/>
    </row>
    <row r="8286" hidden="1" customHeight="1" spans="19:19">
      <c r="S8286" s="486"/>
    </row>
    <row r="8287" hidden="1" customHeight="1" spans="19:19">
      <c r="S8287" s="486"/>
    </row>
    <row r="8288" hidden="1" customHeight="1" spans="19:19">
      <c r="S8288" s="486"/>
    </row>
    <row r="8289" hidden="1" customHeight="1" spans="19:19">
      <c r="S8289" s="486"/>
    </row>
    <row r="8290" hidden="1" customHeight="1" spans="19:19">
      <c r="S8290" s="486"/>
    </row>
    <row r="8291" hidden="1" customHeight="1" spans="19:19">
      <c r="S8291" s="486"/>
    </row>
    <row r="8292" hidden="1" customHeight="1" spans="19:19">
      <c r="S8292" s="486"/>
    </row>
    <row r="8293" hidden="1" customHeight="1" spans="19:19">
      <c r="S8293" s="486"/>
    </row>
    <row r="8294" hidden="1" customHeight="1" spans="19:19">
      <c r="S8294" s="486"/>
    </row>
    <row r="8295" hidden="1" customHeight="1" spans="19:19">
      <c r="S8295" s="486"/>
    </row>
    <row r="8296" hidden="1" customHeight="1" spans="19:19">
      <c r="S8296" s="486"/>
    </row>
    <row r="8297" hidden="1" customHeight="1" spans="19:19">
      <c r="S8297" s="486"/>
    </row>
    <row r="8298" hidden="1" customHeight="1" spans="19:19">
      <c r="S8298" s="486"/>
    </row>
    <row r="8299" hidden="1" customHeight="1" spans="19:19">
      <c r="S8299" s="486"/>
    </row>
    <row r="8300" hidden="1" customHeight="1" spans="19:19">
      <c r="S8300" s="486"/>
    </row>
    <row r="8301" hidden="1" customHeight="1" spans="19:19">
      <c r="S8301" s="486"/>
    </row>
    <row r="8302" hidden="1" customHeight="1" spans="19:19">
      <c r="S8302" s="486"/>
    </row>
    <row r="8303" hidden="1" customHeight="1" spans="19:19">
      <c r="S8303" s="486"/>
    </row>
    <row r="8304" hidden="1" customHeight="1" spans="19:19">
      <c r="S8304" s="486"/>
    </row>
    <row r="8305" hidden="1" customHeight="1" spans="19:19">
      <c r="S8305" s="486"/>
    </row>
    <row r="8306" hidden="1" customHeight="1" spans="19:19">
      <c r="S8306" s="486"/>
    </row>
    <row r="8307" hidden="1" customHeight="1" spans="19:19">
      <c r="S8307" s="486"/>
    </row>
    <row r="8308" hidden="1" customHeight="1" spans="19:19">
      <c r="S8308" s="486"/>
    </row>
    <row r="8309" hidden="1" customHeight="1" spans="19:19">
      <c r="S8309" s="486"/>
    </row>
    <row r="8310" hidden="1" customHeight="1" spans="19:19">
      <c r="S8310" s="486"/>
    </row>
    <row r="8311" hidden="1" customHeight="1" spans="19:19">
      <c r="S8311" s="486"/>
    </row>
    <row r="8312" hidden="1" customHeight="1" spans="19:19">
      <c r="S8312" s="486"/>
    </row>
    <row r="8313" hidden="1" customHeight="1" spans="19:19">
      <c r="S8313" s="486"/>
    </row>
    <row r="8314" hidden="1" customHeight="1" spans="19:19">
      <c r="S8314" s="486"/>
    </row>
    <row r="8315" hidden="1" customHeight="1" spans="19:19">
      <c r="S8315" s="486"/>
    </row>
    <row r="8316" hidden="1" customHeight="1" spans="19:19">
      <c r="S8316" s="486"/>
    </row>
    <row r="8317" hidden="1" customHeight="1" spans="19:19">
      <c r="S8317" s="486"/>
    </row>
    <row r="8318" hidden="1" customHeight="1" spans="19:19">
      <c r="S8318" s="486"/>
    </row>
    <row r="8319" hidden="1" customHeight="1" spans="19:19">
      <c r="S8319" s="486"/>
    </row>
    <row r="8320" hidden="1" customHeight="1" spans="19:19">
      <c r="S8320" s="486"/>
    </row>
    <row r="8321" hidden="1" customHeight="1" spans="19:19">
      <c r="S8321" s="486"/>
    </row>
    <row r="8322" hidden="1" customHeight="1" spans="19:19">
      <c r="S8322" s="486"/>
    </row>
    <row r="8323" hidden="1" customHeight="1" spans="19:19">
      <c r="S8323" s="486"/>
    </row>
    <row r="8324" hidden="1" customHeight="1" spans="19:19">
      <c r="S8324" s="486"/>
    </row>
    <row r="8325" hidden="1" customHeight="1" spans="19:19">
      <c r="S8325" s="486"/>
    </row>
    <row r="8326" hidden="1" customHeight="1" spans="19:19">
      <c r="S8326" s="486"/>
    </row>
    <row r="8327" hidden="1" customHeight="1" spans="19:19">
      <c r="S8327" s="486"/>
    </row>
    <row r="8328" hidden="1" customHeight="1" spans="19:19">
      <c r="S8328" s="486"/>
    </row>
    <row r="8329" hidden="1" customHeight="1" spans="19:19">
      <c r="S8329" s="486"/>
    </row>
    <row r="8330" hidden="1" customHeight="1" spans="19:19">
      <c r="S8330" s="486"/>
    </row>
    <row r="8331" hidden="1" customHeight="1" spans="19:19">
      <c r="S8331" s="486"/>
    </row>
    <row r="8332" hidden="1" customHeight="1" spans="19:19">
      <c r="S8332" s="486"/>
    </row>
    <row r="8333" hidden="1" customHeight="1" spans="19:19">
      <c r="S8333" s="486"/>
    </row>
    <row r="8334" hidden="1" customHeight="1" spans="19:19">
      <c r="S8334" s="486"/>
    </row>
    <row r="8335" hidden="1" customHeight="1" spans="19:19">
      <c r="S8335" s="486"/>
    </row>
    <row r="8336" hidden="1" customHeight="1" spans="19:19">
      <c r="S8336" s="486"/>
    </row>
    <row r="8337" hidden="1" customHeight="1" spans="19:19">
      <c r="S8337" s="486"/>
    </row>
    <row r="8338" hidden="1" customHeight="1" spans="19:19">
      <c r="S8338" s="486"/>
    </row>
    <row r="8339" hidden="1" customHeight="1" spans="19:19">
      <c r="S8339" s="486"/>
    </row>
    <row r="8340" hidden="1" customHeight="1" spans="19:19">
      <c r="S8340" s="486"/>
    </row>
    <row r="8341" hidden="1" customHeight="1" spans="19:19">
      <c r="S8341" s="486"/>
    </row>
    <row r="8342" hidden="1" customHeight="1" spans="19:19">
      <c r="S8342" s="486"/>
    </row>
    <row r="8343" hidden="1" customHeight="1" spans="19:19">
      <c r="S8343" s="486"/>
    </row>
    <row r="8344" hidden="1" customHeight="1" spans="19:19">
      <c r="S8344" s="486"/>
    </row>
    <row r="8345" hidden="1" customHeight="1" spans="19:19">
      <c r="S8345" s="486"/>
    </row>
    <row r="8346" hidden="1" customHeight="1" spans="19:19">
      <c r="S8346" s="486"/>
    </row>
    <row r="8347" hidden="1" customHeight="1" spans="19:19">
      <c r="S8347" s="486"/>
    </row>
    <row r="8348" hidden="1" customHeight="1" spans="19:19">
      <c r="S8348" s="486"/>
    </row>
    <row r="8349" hidden="1" customHeight="1" spans="19:19">
      <c r="S8349" s="486"/>
    </row>
    <row r="8350" hidden="1" customHeight="1" spans="19:19">
      <c r="S8350" s="486"/>
    </row>
    <row r="8351" hidden="1" customHeight="1" spans="19:19">
      <c r="S8351" s="486"/>
    </row>
    <row r="8352" hidden="1" customHeight="1" spans="19:19">
      <c r="S8352" s="486"/>
    </row>
    <row r="8353" hidden="1" customHeight="1" spans="19:19">
      <c r="S8353" s="486"/>
    </row>
    <row r="8354" hidden="1" customHeight="1" spans="19:19">
      <c r="S8354" s="486"/>
    </row>
    <row r="8355" hidden="1" customHeight="1" spans="19:19">
      <c r="S8355" s="486"/>
    </row>
    <row r="8356" hidden="1" customHeight="1" spans="19:19">
      <c r="S8356" s="486"/>
    </row>
    <row r="8357" hidden="1" customHeight="1" spans="19:19">
      <c r="S8357" s="486"/>
    </row>
    <row r="8358" hidden="1" customHeight="1" spans="19:19">
      <c r="S8358" s="486"/>
    </row>
    <row r="8359" hidden="1" customHeight="1" spans="19:19">
      <c r="S8359" s="486"/>
    </row>
    <row r="8360" hidden="1" customHeight="1" spans="19:19">
      <c r="S8360" s="486"/>
    </row>
    <row r="8361" hidden="1" customHeight="1" spans="19:19">
      <c r="S8361" s="486"/>
    </row>
    <row r="8362" hidden="1" customHeight="1" spans="19:19">
      <c r="S8362" s="486"/>
    </row>
    <row r="8363" hidden="1" customHeight="1" spans="19:19">
      <c r="S8363" s="486"/>
    </row>
    <row r="8364" hidden="1" customHeight="1" spans="19:19">
      <c r="S8364" s="486"/>
    </row>
    <row r="8365" hidden="1" customHeight="1" spans="19:19">
      <c r="S8365" s="486"/>
    </row>
    <row r="8366" hidden="1" customHeight="1" spans="19:19">
      <c r="S8366" s="486"/>
    </row>
    <row r="8367" hidden="1" customHeight="1" spans="19:19">
      <c r="S8367" s="486"/>
    </row>
    <row r="8368" hidden="1" customHeight="1" spans="19:19">
      <c r="S8368" s="486"/>
    </row>
    <row r="8369" hidden="1" customHeight="1" spans="19:19">
      <c r="S8369" s="486"/>
    </row>
    <row r="8370" hidden="1" customHeight="1" spans="19:19">
      <c r="S8370" s="486"/>
    </row>
    <row r="8371" hidden="1" customHeight="1" spans="19:19">
      <c r="S8371" s="486"/>
    </row>
    <row r="8372" hidden="1" customHeight="1" spans="19:19">
      <c r="S8372" s="486"/>
    </row>
    <row r="8373" hidden="1" customHeight="1" spans="19:19">
      <c r="S8373" s="486"/>
    </row>
    <row r="8374" hidden="1" customHeight="1" spans="19:19">
      <c r="S8374" s="486"/>
    </row>
    <row r="8375" hidden="1" customHeight="1" spans="19:19">
      <c r="S8375" s="486"/>
    </row>
    <row r="8376" hidden="1" customHeight="1" spans="19:19">
      <c r="S8376" s="486"/>
    </row>
    <row r="8377" hidden="1" customHeight="1" spans="19:19">
      <c r="S8377" s="486"/>
    </row>
    <row r="8378" hidden="1" customHeight="1" spans="19:19">
      <c r="S8378" s="486"/>
    </row>
    <row r="8379" hidden="1" customHeight="1" spans="19:19">
      <c r="S8379" s="486"/>
    </row>
    <row r="8380" hidden="1" customHeight="1" spans="19:19">
      <c r="S8380" s="486"/>
    </row>
    <row r="8381" hidden="1" customHeight="1" spans="19:19">
      <c r="S8381" s="486"/>
    </row>
    <row r="8382" hidden="1" customHeight="1" spans="19:19">
      <c r="S8382" s="486"/>
    </row>
    <row r="8383" hidden="1" customHeight="1" spans="19:19">
      <c r="S8383" s="486"/>
    </row>
    <row r="8384" hidden="1" customHeight="1" spans="19:19">
      <c r="S8384" s="486"/>
    </row>
    <row r="8385" hidden="1" customHeight="1" spans="19:19">
      <c r="S8385" s="486"/>
    </row>
    <row r="8386" hidden="1" customHeight="1" spans="19:19">
      <c r="S8386" s="486"/>
    </row>
    <row r="8387" hidden="1" customHeight="1" spans="19:19">
      <c r="S8387" s="486"/>
    </row>
    <row r="8388" hidden="1" customHeight="1" spans="19:19">
      <c r="S8388" s="486"/>
    </row>
    <row r="8389" hidden="1" customHeight="1" spans="19:19">
      <c r="S8389" s="486"/>
    </row>
    <row r="8390" hidden="1" customHeight="1" spans="19:19">
      <c r="S8390" s="486"/>
    </row>
    <row r="8391" hidden="1" customHeight="1" spans="19:19">
      <c r="S8391" s="486"/>
    </row>
    <row r="8392" hidden="1" customHeight="1" spans="19:19">
      <c r="S8392" s="486"/>
    </row>
    <row r="8393" hidden="1" customHeight="1" spans="19:19">
      <c r="S8393" s="486"/>
    </row>
    <row r="8394" hidden="1" customHeight="1" spans="19:19">
      <c r="S8394" s="486"/>
    </row>
    <row r="8395" hidden="1" customHeight="1" spans="19:19">
      <c r="S8395" s="486"/>
    </row>
    <row r="8396" hidden="1" customHeight="1" spans="19:19">
      <c r="S8396" s="486"/>
    </row>
    <row r="8397" hidden="1" customHeight="1" spans="19:19">
      <c r="S8397" s="486"/>
    </row>
    <row r="8398" hidden="1" customHeight="1" spans="19:19">
      <c r="S8398" s="486"/>
    </row>
    <row r="8399" hidden="1" customHeight="1" spans="19:19">
      <c r="S8399" s="486"/>
    </row>
    <row r="8400" hidden="1" customHeight="1" spans="19:19">
      <c r="S8400" s="486"/>
    </row>
    <row r="8401" hidden="1" customHeight="1" spans="19:19">
      <c r="S8401" s="486"/>
    </row>
    <row r="8402" hidden="1" customHeight="1" spans="19:19">
      <c r="S8402" s="486"/>
    </row>
    <row r="8403" hidden="1" customHeight="1" spans="19:19">
      <c r="S8403" s="486"/>
    </row>
    <row r="8404" hidden="1" customHeight="1" spans="19:19">
      <c r="S8404" s="486"/>
    </row>
    <row r="8405" hidden="1" customHeight="1" spans="19:19">
      <c r="S8405" s="486"/>
    </row>
    <row r="8406" hidden="1" customHeight="1" spans="19:19">
      <c r="S8406" s="486"/>
    </row>
    <row r="8407" hidden="1" customHeight="1" spans="19:19">
      <c r="S8407" s="486"/>
    </row>
    <row r="8408" hidden="1" customHeight="1" spans="19:19">
      <c r="S8408" s="486"/>
    </row>
    <row r="8409" hidden="1" customHeight="1" spans="19:19">
      <c r="S8409" s="486"/>
    </row>
    <row r="8410" hidden="1" customHeight="1" spans="19:19">
      <c r="S8410" s="486"/>
    </row>
    <row r="8411" hidden="1" customHeight="1" spans="19:19">
      <c r="S8411" s="486"/>
    </row>
    <row r="8412" hidden="1" customHeight="1" spans="19:19">
      <c r="S8412" s="486"/>
    </row>
    <row r="8413" hidden="1" customHeight="1" spans="19:19">
      <c r="S8413" s="486"/>
    </row>
    <row r="8414" hidden="1" customHeight="1" spans="19:19">
      <c r="S8414" s="486"/>
    </row>
    <row r="8415" hidden="1" customHeight="1" spans="19:19">
      <c r="S8415" s="486"/>
    </row>
    <row r="8416" hidden="1" customHeight="1" spans="19:19">
      <c r="S8416" s="486"/>
    </row>
    <row r="8417" hidden="1" customHeight="1" spans="19:19">
      <c r="S8417" s="486"/>
    </row>
    <row r="8418" hidden="1" customHeight="1" spans="19:19">
      <c r="S8418" s="486"/>
    </row>
    <row r="8419" hidden="1" customHeight="1" spans="19:19">
      <c r="S8419" s="486"/>
    </row>
    <row r="8420" hidden="1" customHeight="1" spans="19:19">
      <c r="S8420" s="486"/>
    </row>
    <row r="8421" hidden="1" customHeight="1" spans="19:19">
      <c r="S8421" s="486"/>
    </row>
    <row r="8422" hidden="1" customHeight="1" spans="19:19">
      <c r="S8422" s="486"/>
    </row>
    <row r="8423" hidden="1" customHeight="1" spans="19:19">
      <c r="S8423" s="486"/>
    </row>
    <row r="8424" hidden="1" customHeight="1" spans="19:19">
      <c r="S8424" s="486"/>
    </row>
    <row r="8425" hidden="1" customHeight="1" spans="19:19">
      <c r="S8425" s="486"/>
    </row>
    <row r="8426" hidden="1" customHeight="1" spans="19:19">
      <c r="S8426" s="486"/>
    </row>
    <row r="8427" hidden="1" customHeight="1" spans="19:19">
      <c r="S8427" s="486"/>
    </row>
    <row r="8428" hidden="1" customHeight="1" spans="19:19">
      <c r="S8428" s="486"/>
    </row>
    <row r="8429" hidden="1" customHeight="1" spans="19:19">
      <c r="S8429" s="486"/>
    </row>
    <row r="8430" hidden="1" customHeight="1" spans="19:19">
      <c r="S8430" s="486"/>
    </row>
    <row r="8431" hidden="1" customHeight="1" spans="19:19">
      <c r="S8431" s="486"/>
    </row>
    <row r="8432" hidden="1" customHeight="1" spans="19:19">
      <c r="S8432" s="486"/>
    </row>
    <row r="8433" hidden="1" customHeight="1" spans="19:19">
      <c r="S8433" s="486"/>
    </row>
    <row r="8434" hidden="1" customHeight="1" spans="19:19">
      <c r="S8434" s="486"/>
    </row>
    <row r="8435" hidden="1" customHeight="1" spans="19:19">
      <c r="S8435" s="486"/>
    </row>
    <row r="8436" hidden="1" customHeight="1" spans="19:19">
      <c r="S8436" s="486"/>
    </row>
    <row r="8437" hidden="1" customHeight="1" spans="19:19">
      <c r="S8437" s="486"/>
    </row>
    <row r="8438" hidden="1" customHeight="1" spans="19:19">
      <c r="S8438" s="486"/>
    </row>
    <row r="8439" hidden="1" customHeight="1" spans="19:19">
      <c r="S8439" s="486"/>
    </row>
    <row r="8440" hidden="1" customHeight="1" spans="19:19">
      <c r="S8440" s="486"/>
    </row>
    <row r="8441" hidden="1" customHeight="1" spans="19:19">
      <c r="S8441" s="486"/>
    </row>
    <row r="8442" hidden="1" customHeight="1" spans="19:19">
      <c r="S8442" s="486"/>
    </row>
    <row r="8443" hidden="1" customHeight="1" spans="19:19">
      <c r="S8443" s="486"/>
    </row>
    <row r="8444" hidden="1" customHeight="1" spans="19:19">
      <c r="S8444" s="486"/>
    </row>
    <row r="8445" hidden="1" customHeight="1" spans="19:19">
      <c r="S8445" s="486"/>
    </row>
    <row r="8446" hidden="1" customHeight="1" spans="19:19">
      <c r="S8446" s="486"/>
    </row>
    <row r="8447" hidden="1" customHeight="1" spans="19:19">
      <c r="S8447" s="486"/>
    </row>
    <row r="8448" hidden="1" customHeight="1" spans="19:19">
      <c r="S8448" s="486"/>
    </row>
    <row r="8449" hidden="1" customHeight="1" spans="19:19">
      <c r="S8449" s="486"/>
    </row>
    <row r="8450" hidden="1" customHeight="1" spans="19:19">
      <c r="S8450" s="486"/>
    </row>
    <row r="8451" hidden="1" customHeight="1" spans="19:19">
      <c r="S8451" s="486"/>
    </row>
    <row r="8452" hidden="1" customHeight="1" spans="19:19">
      <c r="S8452" s="486"/>
    </row>
    <row r="8453" hidden="1" customHeight="1" spans="19:19">
      <c r="S8453" s="486"/>
    </row>
    <row r="8454" hidden="1" customHeight="1" spans="19:19">
      <c r="S8454" s="486"/>
    </row>
    <row r="8455" hidden="1" customHeight="1" spans="19:19">
      <c r="S8455" s="486"/>
    </row>
    <row r="8456" hidden="1" customHeight="1" spans="19:19">
      <c r="S8456" s="486"/>
    </row>
    <row r="8457" hidden="1" customHeight="1" spans="19:19">
      <c r="S8457" s="486"/>
    </row>
    <row r="8458" hidden="1" customHeight="1" spans="19:19">
      <c r="S8458" s="486"/>
    </row>
    <row r="8459" hidden="1" customHeight="1" spans="19:19">
      <c r="S8459" s="486"/>
    </row>
    <row r="8460" hidden="1" customHeight="1" spans="19:19">
      <c r="S8460" s="486"/>
    </row>
    <row r="8461" hidden="1" customHeight="1" spans="19:19">
      <c r="S8461" s="486"/>
    </row>
    <row r="8462" hidden="1" customHeight="1" spans="19:19">
      <c r="S8462" s="486"/>
    </row>
    <row r="8463" hidden="1" customHeight="1" spans="19:19">
      <c r="S8463" s="486"/>
    </row>
    <row r="8464" hidden="1" customHeight="1" spans="19:19">
      <c r="S8464" s="486"/>
    </row>
    <row r="8465" hidden="1" customHeight="1" spans="19:19">
      <c r="S8465" s="486"/>
    </row>
    <row r="8466" hidden="1" customHeight="1" spans="19:19">
      <c r="S8466" s="486"/>
    </row>
    <row r="8467" hidden="1" customHeight="1" spans="19:19">
      <c r="S8467" s="486"/>
    </row>
    <row r="8468" hidden="1" customHeight="1" spans="19:19">
      <c r="S8468" s="486"/>
    </row>
    <row r="8469" hidden="1" customHeight="1" spans="19:19">
      <c r="S8469" s="486"/>
    </row>
    <row r="8470" hidden="1" customHeight="1" spans="19:19">
      <c r="S8470" s="486"/>
    </row>
    <row r="8471" hidden="1" customHeight="1" spans="19:19">
      <c r="S8471" s="486"/>
    </row>
    <row r="8472" hidden="1" customHeight="1" spans="19:19">
      <c r="S8472" s="486"/>
    </row>
    <row r="8473" hidden="1" customHeight="1" spans="19:19">
      <c r="S8473" s="486"/>
    </row>
    <row r="8474" hidden="1" customHeight="1" spans="19:19">
      <c r="S8474" s="486"/>
    </row>
    <row r="8475" hidden="1" customHeight="1" spans="19:19">
      <c r="S8475" s="486"/>
    </row>
    <row r="8476" hidden="1" customHeight="1" spans="19:19">
      <c r="S8476" s="486"/>
    </row>
    <row r="8477" hidden="1" customHeight="1" spans="19:19">
      <c r="S8477" s="486"/>
    </row>
    <row r="8478" hidden="1" customHeight="1" spans="19:19">
      <c r="S8478" s="486"/>
    </row>
    <row r="8479" hidden="1" customHeight="1" spans="19:19">
      <c r="S8479" s="486"/>
    </row>
    <row r="8480" hidden="1" customHeight="1" spans="19:19">
      <c r="S8480" s="486"/>
    </row>
    <row r="8481" hidden="1" customHeight="1" spans="19:19">
      <c r="S8481" s="486"/>
    </row>
    <row r="8482" hidden="1" customHeight="1" spans="19:19">
      <c r="S8482" s="486"/>
    </row>
    <row r="8483" hidden="1" customHeight="1" spans="19:19">
      <c r="S8483" s="486"/>
    </row>
    <row r="8484" hidden="1" customHeight="1" spans="19:19">
      <c r="S8484" s="486"/>
    </row>
    <row r="8485" hidden="1" customHeight="1" spans="19:19">
      <c r="S8485" s="486"/>
    </row>
    <row r="8486" hidden="1" customHeight="1" spans="19:19">
      <c r="S8486" s="486"/>
    </row>
    <row r="8487" hidden="1" customHeight="1" spans="19:19">
      <c r="S8487" s="486"/>
    </row>
    <row r="8488" hidden="1" customHeight="1" spans="19:19">
      <c r="S8488" s="486"/>
    </row>
    <row r="8489" hidden="1" customHeight="1" spans="19:19">
      <c r="S8489" s="486"/>
    </row>
    <row r="8490" hidden="1" customHeight="1" spans="19:19">
      <c r="S8490" s="486"/>
    </row>
    <row r="8491" hidden="1" customHeight="1" spans="19:19">
      <c r="S8491" s="486"/>
    </row>
    <row r="8492" hidden="1" customHeight="1" spans="19:19">
      <c r="S8492" s="486"/>
    </row>
    <row r="8493" hidden="1" customHeight="1" spans="19:19">
      <c r="S8493" s="486"/>
    </row>
    <row r="8494" hidden="1" customHeight="1" spans="19:19">
      <c r="S8494" s="486"/>
    </row>
    <row r="8495" hidden="1" customHeight="1" spans="19:19">
      <c r="S8495" s="486"/>
    </row>
    <row r="8496" hidden="1" customHeight="1" spans="19:19">
      <c r="S8496" s="486"/>
    </row>
    <row r="8497" hidden="1" customHeight="1" spans="19:19">
      <c r="S8497" s="486"/>
    </row>
    <row r="8498" hidden="1" customHeight="1" spans="19:19">
      <c r="S8498" s="486"/>
    </row>
    <row r="8499" hidden="1" customHeight="1" spans="19:19">
      <c r="S8499" s="486"/>
    </row>
    <row r="8500" hidden="1" customHeight="1" spans="19:19">
      <c r="S8500" s="486"/>
    </row>
    <row r="8501" hidden="1" customHeight="1" spans="19:19">
      <c r="S8501" s="486"/>
    </row>
    <row r="8502" hidden="1" customHeight="1" spans="19:19">
      <c r="S8502" s="486"/>
    </row>
    <row r="8503" hidden="1" customHeight="1" spans="19:19">
      <c r="S8503" s="486"/>
    </row>
    <row r="8504" hidden="1" customHeight="1" spans="19:19">
      <c r="S8504" s="486"/>
    </row>
    <row r="8505" hidden="1" customHeight="1" spans="19:19">
      <c r="S8505" s="486"/>
    </row>
    <row r="8506" hidden="1" customHeight="1" spans="19:19">
      <c r="S8506" s="486"/>
    </row>
    <row r="8507" hidden="1" customHeight="1" spans="19:19">
      <c r="S8507" s="486"/>
    </row>
    <row r="8508" hidden="1" customHeight="1" spans="19:19">
      <c r="S8508" s="486"/>
    </row>
    <row r="8509" hidden="1" customHeight="1" spans="19:19">
      <c r="S8509" s="486"/>
    </row>
    <row r="8510" hidden="1" customHeight="1" spans="19:19">
      <c r="S8510" s="486"/>
    </row>
    <row r="8511" hidden="1" customHeight="1" spans="19:19">
      <c r="S8511" s="486"/>
    </row>
    <row r="8512" hidden="1" customHeight="1" spans="19:19">
      <c r="S8512" s="486"/>
    </row>
    <row r="8513" hidden="1" customHeight="1" spans="19:19">
      <c r="S8513" s="486"/>
    </row>
    <row r="8514" hidden="1" customHeight="1" spans="19:19">
      <c r="S8514" s="486"/>
    </row>
    <row r="8515" hidden="1" customHeight="1" spans="19:19">
      <c r="S8515" s="486"/>
    </row>
    <row r="8516" hidden="1" customHeight="1" spans="19:19">
      <c r="S8516" s="486"/>
    </row>
    <row r="8517" hidden="1" customHeight="1" spans="19:19">
      <c r="S8517" s="486"/>
    </row>
    <row r="8518" hidden="1" customHeight="1" spans="19:19">
      <c r="S8518" s="486"/>
    </row>
    <row r="8519" hidden="1" customHeight="1" spans="19:19">
      <c r="S8519" s="486"/>
    </row>
    <row r="8520" hidden="1" customHeight="1" spans="19:19">
      <c r="S8520" s="486"/>
    </row>
    <row r="8521" hidden="1" customHeight="1" spans="19:19">
      <c r="S8521" s="486"/>
    </row>
    <row r="8522" hidden="1" customHeight="1" spans="19:19">
      <c r="S8522" s="486"/>
    </row>
    <row r="8523" hidden="1" customHeight="1" spans="19:19">
      <c r="S8523" s="486"/>
    </row>
    <row r="8524" hidden="1" customHeight="1" spans="19:19">
      <c r="S8524" s="486"/>
    </row>
    <row r="8525" hidden="1" customHeight="1" spans="19:19">
      <c r="S8525" s="486"/>
    </row>
    <row r="8526" hidden="1" customHeight="1" spans="19:19">
      <c r="S8526" s="486"/>
    </row>
    <row r="8527" hidden="1" customHeight="1" spans="19:19">
      <c r="S8527" s="486"/>
    </row>
    <row r="8528" hidden="1" customHeight="1" spans="19:19">
      <c r="S8528" s="486"/>
    </row>
    <row r="8529" hidden="1" customHeight="1" spans="19:19">
      <c r="S8529" s="486"/>
    </row>
    <row r="8530" hidden="1" customHeight="1" spans="19:19">
      <c r="S8530" s="486"/>
    </row>
    <row r="8531" hidden="1" customHeight="1" spans="19:19">
      <c r="S8531" s="486"/>
    </row>
    <row r="8532" hidden="1" customHeight="1" spans="19:19">
      <c r="S8532" s="486"/>
    </row>
    <row r="8533" hidden="1" customHeight="1" spans="19:19">
      <c r="S8533" s="486"/>
    </row>
    <row r="8534" hidden="1" customHeight="1" spans="19:19">
      <c r="S8534" s="486"/>
    </row>
    <row r="8535" hidden="1" customHeight="1" spans="19:19">
      <c r="S8535" s="486"/>
    </row>
    <row r="8536" hidden="1" customHeight="1" spans="19:19">
      <c r="S8536" s="486"/>
    </row>
    <row r="8537" hidden="1" customHeight="1" spans="19:19">
      <c r="S8537" s="486"/>
    </row>
    <row r="8538" hidden="1" customHeight="1" spans="19:19">
      <c r="S8538" s="486"/>
    </row>
    <row r="8539" hidden="1" customHeight="1" spans="19:19">
      <c r="S8539" s="486"/>
    </row>
    <row r="8540" hidden="1" customHeight="1" spans="19:19">
      <c r="S8540" s="486"/>
    </row>
    <row r="8541" hidden="1" customHeight="1" spans="19:19">
      <c r="S8541" s="486"/>
    </row>
    <row r="8542" hidden="1" customHeight="1" spans="19:19">
      <c r="S8542" s="486"/>
    </row>
    <row r="8543" hidden="1" customHeight="1" spans="19:19">
      <c r="S8543" s="486"/>
    </row>
    <row r="8544" hidden="1" customHeight="1" spans="19:19">
      <c r="S8544" s="486"/>
    </row>
    <row r="8545" hidden="1" customHeight="1" spans="19:19">
      <c r="S8545" s="486"/>
    </row>
    <row r="8546" hidden="1" customHeight="1" spans="19:19">
      <c r="S8546" s="486"/>
    </row>
    <row r="8547" hidden="1" customHeight="1" spans="19:19">
      <c r="S8547" s="486"/>
    </row>
    <row r="8548" hidden="1" customHeight="1" spans="19:19">
      <c r="S8548" s="486"/>
    </row>
    <row r="8549" hidden="1" customHeight="1" spans="19:19">
      <c r="S8549" s="486"/>
    </row>
    <row r="8550" hidden="1" customHeight="1" spans="19:19">
      <c r="S8550" s="486"/>
    </row>
    <row r="8551" hidden="1" customHeight="1" spans="19:19">
      <c r="S8551" s="486"/>
    </row>
    <row r="8552" hidden="1" customHeight="1" spans="19:19">
      <c r="S8552" s="486"/>
    </row>
    <row r="8553" hidden="1" customHeight="1" spans="19:19">
      <c r="S8553" s="486"/>
    </row>
    <row r="8554" hidden="1" customHeight="1" spans="19:19">
      <c r="S8554" s="486"/>
    </row>
    <row r="8555" hidden="1" customHeight="1" spans="19:19">
      <c r="S8555" s="486"/>
    </row>
    <row r="8556" hidden="1" customHeight="1" spans="19:19">
      <c r="S8556" s="486"/>
    </row>
    <row r="8557" hidden="1" customHeight="1" spans="19:19">
      <c r="S8557" s="486"/>
    </row>
    <row r="8558" hidden="1" customHeight="1" spans="19:19">
      <c r="S8558" s="486"/>
    </row>
    <row r="8559" hidden="1" customHeight="1" spans="19:19">
      <c r="S8559" s="486"/>
    </row>
    <row r="8560" hidden="1" customHeight="1" spans="19:19">
      <c r="S8560" s="486"/>
    </row>
    <row r="8561" hidden="1" customHeight="1" spans="19:19">
      <c r="S8561" s="486"/>
    </row>
    <row r="8562" hidden="1" customHeight="1" spans="19:19">
      <c r="S8562" s="486"/>
    </row>
    <row r="8563" hidden="1" customHeight="1" spans="19:19">
      <c r="S8563" s="486"/>
    </row>
    <row r="8564" hidden="1" customHeight="1" spans="19:19">
      <c r="S8564" s="486"/>
    </row>
    <row r="8565" hidden="1" customHeight="1" spans="19:19">
      <c r="S8565" s="486"/>
    </row>
    <row r="8566" hidden="1" customHeight="1" spans="19:19">
      <c r="S8566" s="486"/>
    </row>
    <row r="8567" hidden="1" customHeight="1" spans="19:19">
      <c r="S8567" s="486"/>
    </row>
    <row r="8568" hidden="1" customHeight="1" spans="19:19">
      <c r="S8568" s="486"/>
    </row>
    <row r="8569" hidden="1" customHeight="1" spans="19:19">
      <c r="S8569" s="486"/>
    </row>
    <row r="8570" hidden="1" customHeight="1" spans="19:19">
      <c r="S8570" s="486"/>
    </row>
    <row r="8571" hidden="1" customHeight="1" spans="19:19">
      <c r="S8571" s="486"/>
    </row>
    <row r="8572" hidden="1" customHeight="1" spans="19:19">
      <c r="S8572" s="486"/>
    </row>
    <row r="8573" hidden="1" customHeight="1" spans="19:19">
      <c r="S8573" s="486"/>
    </row>
    <row r="8574" hidden="1" customHeight="1" spans="19:19">
      <c r="S8574" s="486"/>
    </row>
    <row r="8575" hidden="1" customHeight="1" spans="19:19">
      <c r="S8575" s="486"/>
    </row>
    <row r="8576" hidden="1" customHeight="1" spans="19:19">
      <c r="S8576" s="486"/>
    </row>
    <row r="8577" hidden="1" customHeight="1" spans="19:19">
      <c r="S8577" s="486"/>
    </row>
    <row r="8578" hidden="1" customHeight="1" spans="19:19">
      <c r="S8578" s="486"/>
    </row>
    <row r="8579" hidden="1" customHeight="1" spans="19:19">
      <c r="S8579" s="486"/>
    </row>
    <row r="8580" hidden="1" customHeight="1" spans="19:19">
      <c r="S8580" s="486"/>
    </row>
    <row r="8581" hidden="1" customHeight="1" spans="19:19">
      <c r="S8581" s="486"/>
    </row>
    <row r="8582" hidden="1" customHeight="1" spans="19:19">
      <c r="S8582" s="486"/>
    </row>
    <row r="8583" hidden="1" customHeight="1" spans="19:19">
      <c r="S8583" s="486"/>
    </row>
    <row r="8584" hidden="1" customHeight="1" spans="19:19">
      <c r="S8584" s="486"/>
    </row>
    <row r="8585" hidden="1" customHeight="1" spans="19:19">
      <c r="S8585" s="486"/>
    </row>
    <row r="8586" hidden="1" customHeight="1" spans="19:19">
      <c r="S8586" s="486"/>
    </row>
    <row r="8587" hidden="1" customHeight="1" spans="19:19">
      <c r="S8587" s="486"/>
    </row>
    <row r="8588" hidden="1" customHeight="1" spans="19:19">
      <c r="S8588" s="486"/>
    </row>
    <row r="8589" hidden="1" customHeight="1" spans="19:19">
      <c r="S8589" s="486"/>
    </row>
    <row r="8590" hidden="1" customHeight="1" spans="19:19">
      <c r="S8590" s="486"/>
    </row>
    <row r="8591" hidden="1" customHeight="1" spans="19:19">
      <c r="S8591" s="486"/>
    </row>
    <row r="8592" hidden="1" customHeight="1" spans="19:19">
      <c r="S8592" s="486"/>
    </row>
    <row r="8593" hidden="1" customHeight="1" spans="19:19">
      <c r="S8593" s="486"/>
    </row>
    <row r="8594" hidden="1" customHeight="1" spans="19:19">
      <c r="S8594" s="486"/>
    </row>
    <row r="8595" hidden="1" customHeight="1" spans="19:19">
      <c r="S8595" s="486"/>
    </row>
    <row r="8596" hidden="1" customHeight="1" spans="19:19">
      <c r="S8596" s="486"/>
    </row>
    <row r="8597" hidden="1" customHeight="1" spans="19:19">
      <c r="S8597" s="486"/>
    </row>
    <row r="8598" hidden="1" customHeight="1" spans="19:19">
      <c r="S8598" s="486"/>
    </row>
    <row r="8599" hidden="1" customHeight="1" spans="19:19">
      <c r="S8599" s="486"/>
    </row>
    <row r="8600" hidden="1" customHeight="1" spans="19:19">
      <c r="S8600" s="486"/>
    </row>
    <row r="8601" hidden="1" customHeight="1" spans="19:19">
      <c r="S8601" s="486"/>
    </row>
    <row r="8602" hidden="1" customHeight="1" spans="19:19">
      <c r="S8602" s="486"/>
    </row>
    <row r="8603" hidden="1" customHeight="1" spans="19:19">
      <c r="S8603" s="486"/>
    </row>
    <row r="8604" hidden="1" customHeight="1" spans="19:19">
      <c r="S8604" s="486"/>
    </row>
    <row r="8605" hidden="1" customHeight="1" spans="19:19">
      <c r="S8605" s="486"/>
    </row>
    <row r="8606" hidden="1" customHeight="1" spans="19:19">
      <c r="S8606" s="486"/>
    </row>
    <row r="8607" hidden="1" customHeight="1" spans="19:19">
      <c r="S8607" s="486"/>
    </row>
    <row r="8608" hidden="1" customHeight="1" spans="19:19">
      <c r="S8608" s="486"/>
    </row>
    <row r="8609" hidden="1" customHeight="1" spans="19:19">
      <c r="S8609" s="486"/>
    </row>
    <row r="8610" hidden="1" customHeight="1" spans="19:19">
      <c r="S8610" s="486"/>
    </row>
    <row r="8611" hidden="1" customHeight="1" spans="19:19">
      <c r="S8611" s="486"/>
    </row>
    <row r="8612" hidden="1" customHeight="1" spans="19:19">
      <c r="S8612" s="486"/>
    </row>
    <row r="8613" hidden="1" customHeight="1" spans="19:19">
      <c r="S8613" s="486"/>
    </row>
    <row r="8614" hidden="1" customHeight="1" spans="19:19">
      <c r="S8614" s="486"/>
    </row>
    <row r="8615" hidden="1" customHeight="1" spans="19:19">
      <c r="S8615" s="486"/>
    </row>
    <row r="8616" hidden="1" customHeight="1" spans="19:19">
      <c r="S8616" s="486"/>
    </row>
    <row r="8617" hidden="1" customHeight="1" spans="19:19">
      <c r="S8617" s="486"/>
    </row>
    <row r="8618" hidden="1" customHeight="1" spans="19:19">
      <c r="S8618" s="486"/>
    </row>
    <row r="8619" hidden="1" customHeight="1" spans="19:19">
      <c r="S8619" s="486"/>
    </row>
    <row r="8620" hidden="1" customHeight="1" spans="19:19">
      <c r="S8620" s="486"/>
    </row>
    <row r="8621" hidden="1" customHeight="1" spans="19:19">
      <c r="S8621" s="486"/>
    </row>
    <row r="8622" hidden="1" customHeight="1" spans="19:19">
      <c r="S8622" s="486"/>
    </row>
    <row r="8623" hidden="1" customHeight="1" spans="19:19">
      <c r="S8623" s="486"/>
    </row>
    <row r="8624" hidden="1" customHeight="1" spans="19:19">
      <c r="S8624" s="486"/>
    </row>
    <row r="8625" hidden="1" customHeight="1" spans="19:19">
      <c r="S8625" s="486"/>
    </row>
    <row r="8626" hidden="1" customHeight="1" spans="19:19">
      <c r="S8626" s="486"/>
    </row>
    <row r="8627" hidden="1" customHeight="1" spans="19:19">
      <c r="S8627" s="486"/>
    </row>
    <row r="8628" hidden="1" customHeight="1" spans="19:19">
      <c r="S8628" s="486"/>
    </row>
    <row r="8629" hidden="1" customHeight="1" spans="19:19">
      <c r="S8629" s="486"/>
    </row>
    <row r="8630" hidden="1" customHeight="1" spans="19:19">
      <c r="S8630" s="486"/>
    </row>
    <row r="8631" hidden="1" customHeight="1" spans="19:19">
      <c r="S8631" s="486"/>
    </row>
    <row r="8632" hidden="1" customHeight="1" spans="19:19">
      <c r="S8632" s="486"/>
    </row>
    <row r="8633" hidden="1" customHeight="1" spans="19:19">
      <c r="S8633" s="486"/>
    </row>
    <row r="8634" hidden="1" customHeight="1" spans="19:19">
      <c r="S8634" s="486"/>
    </row>
    <row r="8635" hidden="1" customHeight="1" spans="19:19">
      <c r="S8635" s="486"/>
    </row>
    <row r="8636" hidden="1" customHeight="1" spans="19:19">
      <c r="S8636" s="486"/>
    </row>
    <row r="8637" hidden="1" customHeight="1" spans="19:19">
      <c r="S8637" s="486"/>
    </row>
    <row r="8638" hidden="1" customHeight="1" spans="19:19">
      <c r="S8638" s="486"/>
    </row>
    <row r="8639" hidden="1" customHeight="1" spans="19:19">
      <c r="S8639" s="486"/>
    </row>
    <row r="8640" hidden="1" customHeight="1" spans="19:19">
      <c r="S8640" s="486"/>
    </row>
    <row r="8641" hidden="1" customHeight="1" spans="19:19">
      <c r="S8641" s="486"/>
    </row>
    <row r="8642" hidden="1" customHeight="1" spans="19:19">
      <c r="S8642" s="486"/>
    </row>
    <row r="8643" hidden="1" customHeight="1" spans="19:19">
      <c r="S8643" s="486"/>
    </row>
    <row r="8644" hidden="1" customHeight="1" spans="19:19">
      <c r="S8644" s="486"/>
    </row>
    <row r="8645" hidden="1" customHeight="1" spans="19:19">
      <c r="S8645" s="486"/>
    </row>
    <row r="8646" hidden="1" customHeight="1" spans="19:19">
      <c r="S8646" s="486"/>
    </row>
    <row r="8647" hidden="1" customHeight="1" spans="19:19">
      <c r="S8647" s="486"/>
    </row>
    <row r="8648" hidden="1" customHeight="1" spans="19:19">
      <c r="S8648" s="486"/>
    </row>
    <row r="8649" hidden="1" customHeight="1" spans="19:19">
      <c r="S8649" s="486"/>
    </row>
    <row r="8650" hidden="1" customHeight="1" spans="19:19">
      <c r="S8650" s="486"/>
    </row>
    <row r="8651" hidden="1" customHeight="1" spans="19:19">
      <c r="S8651" s="486"/>
    </row>
    <row r="8652" hidden="1" customHeight="1" spans="19:19">
      <c r="S8652" s="486"/>
    </row>
    <row r="8653" hidden="1" customHeight="1" spans="19:19">
      <c r="S8653" s="486"/>
    </row>
    <row r="8654" hidden="1" customHeight="1" spans="19:19">
      <c r="S8654" s="486"/>
    </row>
    <row r="8655" hidden="1" customHeight="1" spans="19:19">
      <c r="S8655" s="486"/>
    </row>
    <row r="8656" hidden="1" customHeight="1" spans="19:19">
      <c r="S8656" s="486"/>
    </row>
    <row r="8657" hidden="1" customHeight="1" spans="19:19">
      <c r="S8657" s="486"/>
    </row>
    <row r="8658" hidden="1" customHeight="1" spans="19:19">
      <c r="S8658" s="486"/>
    </row>
    <row r="8659" hidden="1" customHeight="1" spans="19:19">
      <c r="S8659" s="486"/>
    </row>
    <row r="8660" hidden="1" customHeight="1" spans="19:19">
      <c r="S8660" s="486"/>
    </row>
    <row r="8661" hidden="1" customHeight="1" spans="19:19">
      <c r="S8661" s="486"/>
    </row>
    <row r="8662" hidden="1" customHeight="1" spans="19:19">
      <c r="S8662" s="486"/>
    </row>
    <row r="8663" hidden="1" customHeight="1" spans="19:19">
      <c r="S8663" s="486"/>
    </row>
    <row r="8664" hidden="1" customHeight="1" spans="19:19">
      <c r="S8664" s="486"/>
    </row>
    <row r="8665" hidden="1" customHeight="1" spans="19:19">
      <c r="S8665" s="486"/>
    </row>
    <row r="8666" hidden="1" customHeight="1" spans="19:19">
      <c r="S8666" s="486"/>
    </row>
    <row r="8667" hidden="1" customHeight="1" spans="19:19">
      <c r="S8667" s="486"/>
    </row>
    <row r="8668" hidden="1" customHeight="1" spans="19:19">
      <c r="S8668" s="486"/>
    </row>
    <row r="8669" hidden="1" customHeight="1" spans="19:19">
      <c r="S8669" s="486"/>
    </row>
    <row r="8670" hidden="1" customHeight="1" spans="19:19">
      <c r="S8670" s="486"/>
    </row>
    <row r="8671" hidden="1" customHeight="1" spans="19:19">
      <c r="S8671" s="486"/>
    </row>
    <row r="8672" hidden="1" customHeight="1" spans="19:19">
      <c r="S8672" s="486"/>
    </row>
    <row r="8673" hidden="1" customHeight="1" spans="19:19">
      <c r="S8673" s="486"/>
    </row>
    <row r="8674" hidden="1" customHeight="1" spans="19:19">
      <c r="S8674" s="486"/>
    </row>
    <row r="8675" hidden="1" customHeight="1" spans="19:19">
      <c r="S8675" s="486"/>
    </row>
    <row r="8676" hidden="1" customHeight="1" spans="19:19">
      <c r="S8676" s="486"/>
    </row>
    <row r="8677" hidden="1" customHeight="1" spans="19:19">
      <c r="S8677" s="486"/>
    </row>
    <row r="8678" hidden="1" customHeight="1" spans="19:19">
      <c r="S8678" s="486"/>
    </row>
    <row r="8679" hidden="1" customHeight="1" spans="19:19">
      <c r="S8679" s="486"/>
    </row>
    <row r="8680" hidden="1" customHeight="1" spans="19:19">
      <c r="S8680" s="486"/>
    </row>
    <row r="8681" hidden="1" customHeight="1" spans="19:19">
      <c r="S8681" s="486"/>
    </row>
    <row r="8682" hidden="1" customHeight="1" spans="19:19">
      <c r="S8682" s="486"/>
    </row>
    <row r="8683" hidden="1" customHeight="1" spans="19:19">
      <c r="S8683" s="486"/>
    </row>
    <row r="8684" hidden="1" customHeight="1" spans="19:19">
      <c r="S8684" s="486"/>
    </row>
    <row r="8685" hidden="1" customHeight="1" spans="19:19">
      <c r="S8685" s="486"/>
    </row>
    <row r="8686" hidden="1" customHeight="1" spans="19:19">
      <c r="S8686" s="486"/>
    </row>
    <row r="8687" hidden="1" customHeight="1" spans="19:19">
      <c r="S8687" s="486"/>
    </row>
    <row r="8688" hidden="1" customHeight="1" spans="19:19">
      <c r="S8688" s="486"/>
    </row>
    <row r="8689" hidden="1" customHeight="1" spans="19:19">
      <c r="S8689" s="486"/>
    </row>
    <row r="8690" hidden="1" customHeight="1" spans="19:19">
      <c r="S8690" s="486"/>
    </row>
    <row r="8691" hidden="1" customHeight="1" spans="19:19">
      <c r="S8691" s="486"/>
    </row>
    <row r="8692" hidden="1" customHeight="1" spans="19:19">
      <c r="S8692" s="486"/>
    </row>
    <row r="8693" hidden="1" customHeight="1" spans="19:19">
      <c r="S8693" s="486"/>
    </row>
    <row r="8694" hidden="1" customHeight="1" spans="19:19">
      <c r="S8694" s="486"/>
    </row>
    <row r="8695" hidden="1" customHeight="1" spans="19:19">
      <c r="S8695" s="486"/>
    </row>
    <row r="8696" hidden="1" customHeight="1" spans="19:19">
      <c r="S8696" s="486"/>
    </row>
    <row r="8697" hidden="1" customHeight="1" spans="19:19">
      <c r="S8697" s="486"/>
    </row>
    <row r="8698" hidden="1" customHeight="1" spans="19:19">
      <c r="S8698" s="486"/>
    </row>
    <row r="8699" hidden="1" customHeight="1" spans="19:19">
      <c r="S8699" s="486"/>
    </row>
    <row r="8700" hidden="1" customHeight="1" spans="19:19">
      <c r="S8700" s="486"/>
    </row>
    <row r="8701" hidden="1" customHeight="1" spans="19:19">
      <c r="S8701" s="486"/>
    </row>
    <row r="8702" hidden="1" customHeight="1" spans="19:19">
      <c r="S8702" s="486"/>
    </row>
    <row r="8703" hidden="1" customHeight="1" spans="19:19">
      <c r="S8703" s="486"/>
    </row>
    <row r="8704" hidden="1" customHeight="1" spans="19:19">
      <c r="S8704" s="486"/>
    </row>
    <row r="8705" hidden="1" customHeight="1" spans="19:19">
      <c r="S8705" s="486"/>
    </row>
    <row r="8706" hidden="1" customHeight="1" spans="19:19">
      <c r="S8706" s="486"/>
    </row>
    <row r="8707" hidden="1" customHeight="1" spans="19:19">
      <c r="S8707" s="486"/>
    </row>
    <row r="8708" hidden="1" customHeight="1" spans="19:19">
      <c r="S8708" s="486"/>
    </row>
    <row r="8709" hidden="1" customHeight="1" spans="19:19">
      <c r="S8709" s="486"/>
    </row>
    <row r="8710" hidden="1" customHeight="1" spans="19:19">
      <c r="S8710" s="486"/>
    </row>
    <row r="8711" hidden="1" customHeight="1" spans="19:19">
      <c r="S8711" s="486"/>
    </row>
    <row r="8712" hidden="1" customHeight="1" spans="19:19">
      <c r="S8712" s="486"/>
    </row>
    <row r="8713" hidden="1" customHeight="1" spans="19:19">
      <c r="S8713" s="486"/>
    </row>
    <row r="8714" hidden="1" customHeight="1" spans="19:19">
      <c r="S8714" s="486"/>
    </row>
    <row r="8715" hidden="1" customHeight="1" spans="19:19">
      <c r="S8715" s="486"/>
    </row>
    <row r="8716" hidden="1" customHeight="1" spans="19:19">
      <c r="S8716" s="486"/>
    </row>
    <row r="8717" hidden="1" customHeight="1" spans="19:19">
      <c r="S8717" s="486"/>
    </row>
    <row r="8718" hidden="1" customHeight="1" spans="19:19">
      <c r="S8718" s="486"/>
    </row>
    <row r="8719" hidden="1" customHeight="1" spans="19:19">
      <c r="S8719" s="486"/>
    </row>
    <row r="8720" hidden="1" customHeight="1" spans="19:19">
      <c r="S8720" s="486"/>
    </row>
    <row r="8721" hidden="1" customHeight="1" spans="19:19">
      <c r="S8721" s="486"/>
    </row>
    <row r="8722" hidden="1" customHeight="1" spans="19:19">
      <c r="S8722" s="486"/>
    </row>
    <row r="8723" hidden="1" customHeight="1" spans="19:19">
      <c r="S8723" s="486"/>
    </row>
    <row r="8724" hidden="1" customHeight="1" spans="19:19">
      <c r="S8724" s="486"/>
    </row>
    <row r="8725" hidden="1" customHeight="1" spans="19:19">
      <c r="S8725" s="486"/>
    </row>
    <row r="8726" hidden="1" customHeight="1" spans="19:19">
      <c r="S8726" s="486"/>
    </row>
    <row r="8727" hidden="1" customHeight="1" spans="19:19">
      <c r="S8727" s="486"/>
    </row>
    <row r="8728" hidden="1" customHeight="1" spans="19:19">
      <c r="S8728" s="486"/>
    </row>
    <row r="8729" hidden="1" customHeight="1" spans="19:19">
      <c r="S8729" s="486"/>
    </row>
    <row r="8730" hidden="1" customHeight="1" spans="19:19">
      <c r="S8730" s="486"/>
    </row>
    <row r="8731" hidden="1" customHeight="1" spans="19:19">
      <c r="S8731" s="486"/>
    </row>
    <row r="8732" hidden="1" customHeight="1" spans="19:19">
      <c r="S8732" s="486"/>
    </row>
    <row r="8733" hidden="1" customHeight="1" spans="19:19">
      <c r="S8733" s="486"/>
    </row>
    <row r="8734" hidden="1" customHeight="1" spans="19:19">
      <c r="S8734" s="486"/>
    </row>
    <row r="8735" hidden="1" customHeight="1" spans="19:19">
      <c r="S8735" s="486"/>
    </row>
    <row r="8736" hidden="1" customHeight="1" spans="19:19">
      <c r="S8736" s="486"/>
    </row>
    <row r="8737" hidden="1" customHeight="1" spans="19:19">
      <c r="S8737" s="486"/>
    </row>
    <row r="8738" hidden="1" customHeight="1" spans="19:19">
      <c r="S8738" s="486"/>
    </row>
    <row r="8739" hidden="1" customHeight="1" spans="19:19">
      <c r="S8739" s="486"/>
    </row>
    <row r="8740" hidden="1" customHeight="1" spans="19:19">
      <c r="S8740" s="486"/>
    </row>
    <row r="8741" hidden="1" customHeight="1" spans="19:19">
      <c r="S8741" s="486"/>
    </row>
    <row r="8742" hidden="1" customHeight="1" spans="19:19">
      <c r="S8742" s="486"/>
    </row>
    <row r="8743" hidden="1" customHeight="1" spans="19:19">
      <c r="S8743" s="486"/>
    </row>
    <row r="8744" hidden="1" customHeight="1" spans="19:19">
      <c r="S8744" s="486"/>
    </row>
    <row r="8745" hidden="1" customHeight="1" spans="19:19">
      <c r="S8745" s="486"/>
    </row>
    <row r="8746" hidden="1" customHeight="1" spans="19:19">
      <c r="S8746" s="486"/>
    </row>
    <row r="8747" hidden="1" customHeight="1" spans="19:19">
      <c r="S8747" s="486"/>
    </row>
    <row r="8748" hidden="1" customHeight="1" spans="19:19">
      <c r="S8748" s="486"/>
    </row>
    <row r="8749" hidden="1" customHeight="1" spans="19:19">
      <c r="S8749" s="486"/>
    </row>
    <row r="8750" hidden="1" customHeight="1" spans="19:19">
      <c r="S8750" s="486"/>
    </row>
    <row r="8751" hidden="1" customHeight="1" spans="19:19">
      <c r="S8751" s="486"/>
    </row>
    <row r="8752" hidden="1" customHeight="1" spans="19:19">
      <c r="S8752" s="486"/>
    </row>
    <row r="8753" hidden="1" customHeight="1" spans="19:19">
      <c r="S8753" s="486"/>
    </row>
    <row r="8754" hidden="1" customHeight="1" spans="19:19">
      <c r="S8754" s="486"/>
    </row>
    <row r="8755" hidden="1" customHeight="1" spans="19:19">
      <c r="S8755" s="486"/>
    </row>
    <row r="8756" hidden="1" customHeight="1" spans="19:19">
      <c r="S8756" s="486"/>
    </row>
    <row r="8757" hidden="1" customHeight="1" spans="19:19">
      <c r="S8757" s="486"/>
    </row>
    <row r="8758" hidden="1" customHeight="1" spans="19:19">
      <c r="S8758" s="486"/>
    </row>
    <row r="8759" hidden="1" customHeight="1" spans="19:19">
      <c r="S8759" s="486"/>
    </row>
    <row r="8760" hidden="1" customHeight="1" spans="19:19">
      <c r="S8760" s="486"/>
    </row>
    <row r="8761" hidden="1" customHeight="1" spans="19:19">
      <c r="S8761" s="486"/>
    </row>
    <row r="8762" hidden="1" customHeight="1" spans="19:19">
      <c r="S8762" s="486"/>
    </row>
    <row r="8763" hidden="1" customHeight="1" spans="19:19">
      <c r="S8763" s="486"/>
    </row>
    <row r="8764" hidden="1" customHeight="1" spans="19:19">
      <c r="S8764" s="486"/>
    </row>
    <row r="8765" hidden="1" customHeight="1" spans="19:19">
      <c r="S8765" s="486"/>
    </row>
    <row r="8766" hidden="1" customHeight="1" spans="19:19">
      <c r="S8766" s="486"/>
    </row>
    <row r="8767" hidden="1" customHeight="1" spans="19:19">
      <c r="S8767" s="486"/>
    </row>
    <row r="8768" hidden="1" customHeight="1" spans="19:19">
      <c r="S8768" s="486"/>
    </row>
    <row r="8769" hidden="1" customHeight="1" spans="19:19">
      <c r="S8769" s="486"/>
    </row>
    <row r="8770" hidden="1" customHeight="1" spans="19:19">
      <c r="S8770" s="486"/>
    </row>
    <row r="8771" hidden="1" customHeight="1" spans="19:19">
      <c r="S8771" s="486"/>
    </row>
    <row r="8772" hidden="1" customHeight="1" spans="19:19">
      <c r="S8772" s="486"/>
    </row>
    <row r="8773" hidden="1" customHeight="1" spans="19:19">
      <c r="S8773" s="486"/>
    </row>
    <row r="8774" hidden="1" customHeight="1" spans="19:19">
      <c r="S8774" s="486"/>
    </row>
    <row r="8775" hidden="1" customHeight="1" spans="19:19">
      <c r="S8775" s="486"/>
    </row>
    <row r="8776" hidden="1" customHeight="1" spans="19:19">
      <c r="S8776" s="486"/>
    </row>
    <row r="8777" hidden="1" customHeight="1" spans="19:19">
      <c r="S8777" s="486"/>
    </row>
    <row r="8778" hidden="1" customHeight="1" spans="19:19">
      <c r="S8778" s="486"/>
    </row>
    <row r="8779" hidden="1" customHeight="1" spans="19:19">
      <c r="S8779" s="486"/>
    </row>
    <row r="8780" hidden="1" customHeight="1" spans="19:19">
      <c r="S8780" s="486"/>
    </row>
    <row r="8781" hidden="1" customHeight="1" spans="19:19">
      <c r="S8781" s="486"/>
    </row>
    <row r="8782" hidden="1" customHeight="1" spans="19:19">
      <c r="S8782" s="486"/>
    </row>
    <row r="8783" hidden="1" customHeight="1" spans="19:19">
      <c r="S8783" s="486"/>
    </row>
    <row r="8784" hidden="1" customHeight="1" spans="19:19">
      <c r="S8784" s="486"/>
    </row>
    <row r="8785" hidden="1" customHeight="1" spans="19:19">
      <c r="S8785" s="486"/>
    </row>
    <row r="8786" hidden="1" customHeight="1" spans="19:19">
      <c r="S8786" s="486"/>
    </row>
    <row r="8787" hidden="1" customHeight="1" spans="19:19">
      <c r="S8787" s="486"/>
    </row>
    <row r="8788" hidden="1" customHeight="1" spans="19:19">
      <c r="S8788" s="486"/>
    </row>
    <row r="8789" hidden="1" customHeight="1" spans="19:19">
      <c r="S8789" s="486"/>
    </row>
    <row r="8790" hidden="1" customHeight="1" spans="19:19">
      <c r="S8790" s="486"/>
    </row>
    <row r="8791" hidden="1" customHeight="1" spans="19:19">
      <c r="S8791" s="486"/>
    </row>
    <row r="8792" hidden="1" customHeight="1" spans="19:19">
      <c r="S8792" s="486"/>
    </row>
    <row r="8793" hidden="1" customHeight="1" spans="19:19">
      <c r="S8793" s="486"/>
    </row>
    <row r="8794" hidden="1" customHeight="1" spans="19:19">
      <c r="S8794" s="486"/>
    </row>
    <row r="8795" hidden="1" customHeight="1" spans="19:19">
      <c r="S8795" s="486"/>
    </row>
    <row r="8796" hidden="1" customHeight="1" spans="19:19">
      <c r="S8796" s="486"/>
    </row>
    <row r="8797" hidden="1" customHeight="1" spans="19:19">
      <c r="S8797" s="486"/>
    </row>
    <row r="8798" hidden="1" customHeight="1" spans="19:19">
      <c r="S8798" s="486"/>
    </row>
    <row r="8799" hidden="1" customHeight="1" spans="19:19">
      <c r="S8799" s="486"/>
    </row>
    <row r="8800" hidden="1" customHeight="1" spans="19:19">
      <c r="S8800" s="486"/>
    </row>
    <row r="8801" hidden="1" customHeight="1" spans="19:19">
      <c r="S8801" s="486"/>
    </row>
    <row r="8802" hidden="1" customHeight="1" spans="19:19">
      <c r="S8802" s="486"/>
    </row>
    <row r="8803" hidden="1" customHeight="1" spans="19:19">
      <c r="S8803" s="486"/>
    </row>
    <row r="8804" hidden="1" customHeight="1" spans="19:19">
      <c r="S8804" s="486"/>
    </row>
    <row r="8805" hidden="1" customHeight="1" spans="19:19">
      <c r="S8805" s="486"/>
    </row>
    <row r="8806" hidden="1" customHeight="1" spans="19:19">
      <c r="S8806" s="486"/>
    </row>
    <row r="8807" hidden="1" customHeight="1" spans="19:19">
      <c r="S8807" s="486"/>
    </row>
    <row r="8808" hidden="1" customHeight="1" spans="19:19">
      <c r="S8808" s="486"/>
    </row>
    <row r="8809" hidden="1" customHeight="1" spans="19:19">
      <c r="S8809" s="486"/>
    </row>
    <row r="8810" hidden="1" customHeight="1" spans="19:19">
      <c r="S8810" s="486"/>
    </row>
    <row r="8811" hidden="1" customHeight="1" spans="19:19">
      <c r="S8811" s="486"/>
    </row>
    <row r="8812" hidden="1" customHeight="1" spans="19:19">
      <c r="S8812" s="486"/>
    </row>
    <row r="8813" hidden="1" customHeight="1" spans="19:19">
      <c r="S8813" s="486"/>
    </row>
    <row r="8814" hidden="1" customHeight="1" spans="19:19">
      <c r="S8814" s="486"/>
    </row>
    <row r="8815" hidden="1" customHeight="1" spans="19:19">
      <c r="S8815" s="486"/>
    </row>
    <row r="8816" hidden="1" customHeight="1" spans="19:19">
      <c r="S8816" s="486"/>
    </row>
    <row r="8817" hidden="1" customHeight="1" spans="19:19">
      <c r="S8817" s="486"/>
    </row>
    <row r="8818" hidden="1" customHeight="1" spans="19:19">
      <c r="S8818" s="486"/>
    </row>
    <row r="8819" hidden="1" customHeight="1" spans="19:19">
      <c r="S8819" s="486"/>
    </row>
    <row r="8820" hidden="1" customHeight="1" spans="19:19">
      <c r="S8820" s="486"/>
    </row>
    <row r="8821" hidden="1" customHeight="1" spans="19:19">
      <c r="S8821" s="486"/>
    </row>
    <row r="8822" hidden="1" customHeight="1" spans="19:19">
      <c r="S8822" s="486"/>
    </row>
    <row r="8823" hidden="1" customHeight="1" spans="19:19">
      <c r="S8823" s="486"/>
    </row>
    <row r="8824" hidden="1" customHeight="1" spans="19:19">
      <c r="S8824" s="486"/>
    </row>
    <row r="8825" hidden="1" customHeight="1" spans="19:19">
      <c r="S8825" s="486"/>
    </row>
    <row r="8826" hidden="1" customHeight="1" spans="19:19">
      <c r="S8826" s="486"/>
    </row>
    <row r="8827" hidden="1" customHeight="1" spans="19:19">
      <c r="S8827" s="486"/>
    </row>
    <row r="8828" hidden="1" customHeight="1" spans="19:19">
      <c r="S8828" s="486"/>
    </row>
    <row r="8829" hidden="1" customHeight="1" spans="19:19">
      <c r="S8829" s="486"/>
    </row>
    <row r="8830" hidden="1" customHeight="1" spans="19:19">
      <c r="S8830" s="486"/>
    </row>
    <row r="8831" hidden="1" customHeight="1" spans="19:19">
      <c r="S8831" s="486"/>
    </row>
    <row r="8832" hidden="1" customHeight="1" spans="19:19">
      <c r="S8832" s="486"/>
    </row>
    <row r="8833" hidden="1" customHeight="1" spans="19:19">
      <c r="S8833" s="486"/>
    </row>
    <row r="8834" hidden="1" customHeight="1" spans="19:19">
      <c r="S8834" s="486"/>
    </row>
    <row r="8835" hidden="1" customHeight="1" spans="19:19">
      <c r="S8835" s="486"/>
    </row>
    <row r="8836" hidden="1" customHeight="1" spans="19:19">
      <c r="S8836" s="486"/>
    </row>
    <row r="8837" hidden="1" customHeight="1" spans="19:19">
      <c r="S8837" s="486"/>
    </row>
    <row r="8838" hidden="1" customHeight="1" spans="19:19">
      <c r="S8838" s="486"/>
    </row>
    <row r="8839" hidden="1" customHeight="1" spans="19:19">
      <c r="S8839" s="486"/>
    </row>
    <row r="8840" hidden="1" customHeight="1" spans="19:19">
      <c r="S8840" s="486"/>
    </row>
    <row r="8841" hidden="1" customHeight="1" spans="19:19">
      <c r="S8841" s="486"/>
    </row>
    <row r="8842" hidden="1" customHeight="1" spans="19:19">
      <c r="S8842" s="486"/>
    </row>
    <row r="8843" hidden="1" customHeight="1" spans="19:19">
      <c r="S8843" s="486"/>
    </row>
    <row r="8844" hidden="1" customHeight="1" spans="19:19">
      <c r="S8844" s="486"/>
    </row>
    <row r="8845" hidden="1" customHeight="1" spans="19:19">
      <c r="S8845" s="486"/>
    </row>
    <row r="8846" hidden="1" customHeight="1" spans="19:19">
      <c r="S8846" s="486"/>
    </row>
    <row r="8847" hidden="1" customHeight="1" spans="19:19">
      <c r="S8847" s="486"/>
    </row>
    <row r="8848" hidden="1" customHeight="1" spans="19:19">
      <c r="S8848" s="486"/>
    </row>
    <row r="8849" hidden="1" customHeight="1" spans="19:19">
      <c r="S8849" s="486"/>
    </row>
    <row r="8850" hidden="1" customHeight="1" spans="19:19">
      <c r="S8850" s="486"/>
    </row>
    <row r="8851" hidden="1" customHeight="1" spans="19:19">
      <c r="S8851" s="486"/>
    </row>
    <row r="8852" hidden="1" customHeight="1" spans="19:19">
      <c r="S8852" s="486"/>
    </row>
    <row r="8853" hidden="1" customHeight="1" spans="19:19">
      <c r="S8853" s="486"/>
    </row>
    <row r="8854" hidden="1" customHeight="1" spans="19:19">
      <c r="S8854" s="486"/>
    </row>
    <row r="8855" hidden="1" customHeight="1" spans="19:19">
      <c r="S8855" s="486"/>
    </row>
    <row r="8856" hidden="1" customHeight="1" spans="19:19">
      <c r="S8856" s="486"/>
    </row>
    <row r="8857" hidden="1" customHeight="1" spans="19:19">
      <c r="S8857" s="486"/>
    </row>
    <row r="8858" hidden="1" customHeight="1" spans="19:19">
      <c r="S8858" s="486"/>
    </row>
    <row r="8859" hidden="1" customHeight="1" spans="19:19">
      <c r="S8859" s="486"/>
    </row>
    <row r="8860" hidden="1" customHeight="1" spans="19:19">
      <c r="S8860" s="486"/>
    </row>
    <row r="8861" hidden="1" customHeight="1" spans="19:19">
      <c r="S8861" s="486"/>
    </row>
    <row r="8862" hidden="1" customHeight="1" spans="19:19">
      <c r="S8862" s="486"/>
    </row>
    <row r="8863" hidden="1" customHeight="1" spans="19:19">
      <c r="S8863" s="486"/>
    </row>
    <row r="8864" hidden="1" customHeight="1" spans="19:19">
      <c r="S8864" s="486"/>
    </row>
    <row r="8865" hidden="1" customHeight="1" spans="19:19">
      <c r="S8865" s="486"/>
    </row>
    <row r="8866" hidden="1" customHeight="1" spans="19:19">
      <c r="S8866" s="486"/>
    </row>
    <row r="8867" hidden="1" customHeight="1" spans="19:19">
      <c r="S8867" s="486"/>
    </row>
    <row r="8868" hidden="1" customHeight="1" spans="19:19">
      <c r="S8868" s="486"/>
    </row>
    <row r="8869" hidden="1" customHeight="1" spans="19:19">
      <c r="S8869" s="486"/>
    </row>
    <row r="8870" hidden="1" customHeight="1" spans="19:19">
      <c r="S8870" s="486"/>
    </row>
    <row r="8871" hidden="1" customHeight="1" spans="19:19">
      <c r="S8871" s="486"/>
    </row>
    <row r="8872" hidden="1" customHeight="1" spans="19:19">
      <c r="S8872" s="486"/>
    </row>
    <row r="8873" hidden="1" customHeight="1" spans="19:19">
      <c r="S8873" s="486"/>
    </row>
    <row r="8874" hidden="1" customHeight="1" spans="19:19">
      <c r="S8874" s="486"/>
    </row>
    <row r="8875" hidden="1" customHeight="1" spans="19:19">
      <c r="S8875" s="486"/>
    </row>
    <row r="8876" hidden="1" customHeight="1" spans="19:19">
      <c r="S8876" s="486"/>
    </row>
    <row r="8877" hidden="1" customHeight="1" spans="19:19">
      <c r="S8877" s="486"/>
    </row>
    <row r="8878" hidden="1" customHeight="1" spans="19:19">
      <c r="S8878" s="486"/>
    </row>
    <row r="8879" hidden="1" customHeight="1" spans="19:19">
      <c r="S8879" s="486"/>
    </row>
    <row r="8880" hidden="1" customHeight="1" spans="19:19">
      <c r="S8880" s="486"/>
    </row>
    <row r="8881" hidden="1" customHeight="1" spans="19:19">
      <c r="S8881" s="486"/>
    </row>
    <row r="8882" hidden="1" customHeight="1" spans="19:19">
      <c r="S8882" s="486"/>
    </row>
    <row r="8883" hidden="1" customHeight="1" spans="19:19">
      <c r="S8883" s="486"/>
    </row>
    <row r="8884" hidden="1" customHeight="1" spans="19:19">
      <c r="S8884" s="486"/>
    </row>
    <row r="8885" hidden="1" customHeight="1" spans="19:19">
      <c r="S8885" s="486"/>
    </row>
    <row r="8886" hidden="1" customHeight="1" spans="19:19">
      <c r="S8886" s="486"/>
    </row>
    <row r="8887" hidden="1" customHeight="1" spans="19:19">
      <c r="S8887" s="486"/>
    </row>
    <row r="8888" hidden="1" customHeight="1" spans="19:19">
      <c r="S8888" s="486"/>
    </row>
    <row r="8889" hidden="1" customHeight="1" spans="19:19">
      <c r="S8889" s="486"/>
    </row>
    <row r="8890" hidden="1" customHeight="1" spans="19:19">
      <c r="S8890" s="486"/>
    </row>
    <row r="8891" hidden="1" customHeight="1" spans="19:19">
      <c r="S8891" s="486"/>
    </row>
    <row r="8892" hidden="1" customHeight="1" spans="19:19">
      <c r="S8892" s="486"/>
    </row>
    <row r="8893" hidden="1" customHeight="1" spans="19:19">
      <c r="S8893" s="486"/>
    </row>
    <row r="8894" hidden="1" customHeight="1" spans="19:19">
      <c r="S8894" s="486"/>
    </row>
    <row r="8895" hidden="1" customHeight="1" spans="19:19">
      <c r="S8895" s="486"/>
    </row>
    <row r="8896" hidden="1" customHeight="1" spans="19:19">
      <c r="S8896" s="486"/>
    </row>
    <row r="8897" hidden="1" customHeight="1" spans="19:19">
      <c r="S8897" s="486"/>
    </row>
    <row r="8898" hidden="1" customHeight="1" spans="19:19">
      <c r="S8898" s="486"/>
    </row>
    <row r="8899" hidden="1" customHeight="1" spans="19:19">
      <c r="S8899" s="486"/>
    </row>
    <row r="8900" hidden="1" customHeight="1" spans="19:19">
      <c r="S8900" s="486"/>
    </row>
    <row r="8901" hidden="1" customHeight="1" spans="19:19">
      <c r="S8901" s="486"/>
    </row>
    <row r="8902" hidden="1" customHeight="1" spans="19:19">
      <c r="S8902" s="486"/>
    </row>
    <row r="8903" hidden="1" customHeight="1" spans="19:19">
      <c r="S8903" s="486"/>
    </row>
    <row r="8904" hidden="1" customHeight="1" spans="19:19">
      <c r="S8904" s="486"/>
    </row>
    <row r="8905" hidden="1" customHeight="1" spans="19:19">
      <c r="S8905" s="486"/>
    </row>
    <row r="8906" hidden="1" customHeight="1" spans="19:19">
      <c r="S8906" s="486"/>
    </row>
    <row r="8907" hidden="1" customHeight="1" spans="19:19">
      <c r="S8907" s="486"/>
    </row>
    <row r="8908" hidden="1" customHeight="1" spans="19:19">
      <c r="S8908" s="486"/>
    </row>
    <row r="8909" hidden="1" customHeight="1" spans="19:19">
      <c r="S8909" s="486"/>
    </row>
    <row r="8910" hidden="1" customHeight="1" spans="19:19">
      <c r="S8910" s="486"/>
    </row>
    <row r="8911" hidden="1" customHeight="1" spans="19:19">
      <c r="S8911" s="486"/>
    </row>
    <row r="8912" hidden="1" customHeight="1" spans="19:19">
      <c r="S8912" s="486"/>
    </row>
    <row r="8913" hidden="1" customHeight="1" spans="19:19">
      <c r="S8913" s="486"/>
    </row>
    <row r="8914" hidden="1" customHeight="1" spans="19:19">
      <c r="S8914" s="486"/>
    </row>
    <row r="8915" hidden="1" customHeight="1" spans="19:19">
      <c r="S8915" s="486"/>
    </row>
    <row r="8916" hidden="1" customHeight="1" spans="19:19">
      <c r="S8916" s="486"/>
    </row>
    <row r="8917" hidden="1" customHeight="1" spans="19:19">
      <c r="S8917" s="486"/>
    </row>
    <row r="8918" hidden="1" customHeight="1" spans="19:19">
      <c r="S8918" s="486"/>
    </row>
    <row r="8919" hidden="1" customHeight="1" spans="19:19">
      <c r="S8919" s="486"/>
    </row>
    <row r="8920" hidden="1" customHeight="1" spans="19:19">
      <c r="S8920" s="486"/>
    </row>
    <row r="8921" hidden="1" customHeight="1" spans="19:19">
      <c r="S8921" s="486"/>
    </row>
    <row r="8922" hidden="1" customHeight="1" spans="19:19">
      <c r="S8922" s="486"/>
    </row>
    <row r="8923" hidden="1" customHeight="1" spans="19:19">
      <c r="S8923" s="486"/>
    </row>
    <row r="8924" hidden="1" customHeight="1" spans="19:19">
      <c r="S8924" s="486"/>
    </row>
    <row r="8925" hidden="1" customHeight="1" spans="19:19">
      <c r="S8925" s="486"/>
    </row>
    <row r="8926" hidden="1" customHeight="1" spans="19:19">
      <c r="S8926" s="486"/>
    </row>
    <row r="8927" hidden="1" customHeight="1" spans="19:19">
      <c r="S8927" s="486"/>
    </row>
    <row r="8928" hidden="1" customHeight="1" spans="19:19">
      <c r="S8928" s="486"/>
    </row>
    <row r="8929" hidden="1" customHeight="1" spans="19:19">
      <c r="S8929" s="486"/>
    </row>
    <row r="8930" hidden="1" customHeight="1" spans="19:19">
      <c r="S8930" s="486"/>
    </row>
    <row r="8931" hidden="1" customHeight="1" spans="19:19">
      <c r="S8931" s="486"/>
    </row>
    <row r="8932" hidden="1" customHeight="1" spans="19:19">
      <c r="S8932" s="486"/>
    </row>
    <row r="8933" hidden="1" customHeight="1" spans="19:19">
      <c r="S8933" s="486"/>
    </row>
    <row r="8934" hidden="1" customHeight="1" spans="19:19">
      <c r="S8934" s="486"/>
    </row>
    <row r="8935" hidden="1" customHeight="1" spans="19:19">
      <c r="S8935" s="486"/>
    </row>
    <row r="8936" hidden="1" customHeight="1" spans="19:19">
      <c r="S8936" s="486"/>
    </row>
    <row r="8937" hidden="1" customHeight="1" spans="19:19">
      <c r="S8937" s="486"/>
    </row>
    <row r="8938" hidden="1" customHeight="1" spans="19:19">
      <c r="S8938" s="486"/>
    </row>
    <row r="8939" hidden="1" customHeight="1" spans="19:19">
      <c r="S8939" s="486"/>
    </row>
    <row r="8940" hidden="1" customHeight="1" spans="19:19">
      <c r="S8940" s="486"/>
    </row>
    <row r="8941" hidden="1" customHeight="1" spans="19:19">
      <c r="S8941" s="486"/>
    </row>
    <row r="8942" hidden="1" customHeight="1" spans="19:19">
      <c r="S8942" s="486"/>
    </row>
    <row r="8943" hidden="1" customHeight="1" spans="19:19">
      <c r="S8943" s="486"/>
    </row>
    <row r="8944" hidden="1" customHeight="1" spans="19:19">
      <c r="S8944" s="486"/>
    </row>
    <row r="8945" hidden="1" customHeight="1" spans="19:19">
      <c r="S8945" s="486"/>
    </row>
    <row r="8946" hidden="1" customHeight="1" spans="19:19">
      <c r="S8946" s="486"/>
    </row>
    <row r="8947" hidden="1" customHeight="1" spans="19:19">
      <c r="S8947" s="486"/>
    </row>
    <row r="8948" hidden="1" customHeight="1" spans="19:19">
      <c r="S8948" s="486"/>
    </row>
    <row r="8949" hidden="1" customHeight="1" spans="19:19">
      <c r="S8949" s="486"/>
    </row>
    <row r="8950" hidden="1" customHeight="1" spans="19:19">
      <c r="S8950" s="486"/>
    </row>
    <row r="8951" hidden="1" customHeight="1" spans="19:19">
      <c r="S8951" s="486"/>
    </row>
    <row r="8952" hidden="1" customHeight="1" spans="19:19">
      <c r="S8952" s="486"/>
    </row>
    <row r="8953" hidden="1" customHeight="1" spans="19:19">
      <c r="S8953" s="486"/>
    </row>
    <row r="8954" hidden="1" customHeight="1" spans="19:19">
      <c r="S8954" s="486"/>
    </row>
    <row r="8955" hidden="1" customHeight="1" spans="19:19">
      <c r="S8955" s="486"/>
    </row>
    <row r="8956" hidden="1" customHeight="1" spans="19:19">
      <c r="S8956" s="486"/>
    </row>
    <row r="8957" hidden="1" customHeight="1" spans="19:19">
      <c r="S8957" s="486"/>
    </row>
    <row r="8958" hidden="1" customHeight="1" spans="19:19">
      <c r="S8958" s="486"/>
    </row>
    <row r="8959" hidden="1" customHeight="1" spans="19:19">
      <c r="S8959" s="486"/>
    </row>
    <row r="8960" hidden="1" customHeight="1" spans="19:19">
      <c r="S8960" s="486"/>
    </row>
    <row r="8961" hidden="1" customHeight="1" spans="19:19">
      <c r="S8961" s="486"/>
    </row>
    <row r="8962" hidden="1" customHeight="1" spans="19:19">
      <c r="S8962" s="486"/>
    </row>
    <row r="8963" hidden="1" customHeight="1" spans="19:19">
      <c r="S8963" s="486"/>
    </row>
    <row r="8964" hidden="1" customHeight="1" spans="19:19">
      <c r="S8964" s="486"/>
    </row>
    <row r="8965" hidden="1" customHeight="1" spans="19:19">
      <c r="S8965" s="486"/>
    </row>
    <row r="8966" hidden="1" customHeight="1" spans="19:19">
      <c r="S8966" s="486"/>
    </row>
    <row r="8967" hidden="1" customHeight="1" spans="19:19">
      <c r="S8967" s="486"/>
    </row>
    <row r="8968" hidden="1" customHeight="1" spans="19:19">
      <c r="S8968" s="486"/>
    </row>
    <row r="8969" hidden="1" customHeight="1" spans="19:19">
      <c r="S8969" s="486"/>
    </row>
    <row r="8970" hidden="1" customHeight="1" spans="19:19">
      <c r="S8970" s="486"/>
    </row>
    <row r="8971" hidden="1" customHeight="1" spans="19:19">
      <c r="S8971" s="486"/>
    </row>
    <row r="8972" hidden="1" customHeight="1" spans="19:19">
      <c r="S8972" s="486"/>
    </row>
    <row r="8973" hidden="1" customHeight="1" spans="19:19">
      <c r="S8973" s="486"/>
    </row>
    <row r="8974" hidden="1" customHeight="1" spans="19:19">
      <c r="S8974" s="486"/>
    </row>
    <row r="8975" hidden="1" customHeight="1" spans="19:19">
      <c r="S8975" s="486"/>
    </row>
    <row r="8976" hidden="1" customHeight="1" spans="19:19">
      <c r="S8976" s="486"/>
    </row>
    <row r="8977" hidden="1" customHeight="1" spans="19:19">
      <c r="S8977" s="486"/>
    </row>
    <row r="8978" hidden="1" customHeight="1" spans="19:19">
      <c r="S8978" s="486"/>
    </row>
    <row r="8979" hidden="1" customHeight="1" spans="19:19">
      <c r="S8979" s="486"/>
    </row>
    <row r="8980" hidden="1" customHeight="1" spans="19:19">
      <c r="S8980" s="486"/>
    </row>
    <row r="8981" hidden="1" customHeight="1" spans="19:19">
      <c r="S8981" s="486"/>
    </row>
    <row r="8982" hidden="1" customHeight="1" spans="19:19">
      <c r="S8982" s="486"/>
    </row>
    <row r="8983" hidden="1" customHeight="1" spans="19:19">
      <c r="S8983" s="486"/>
    </row>
    <row r="8984" hidden="1" customHeight="1" spans="19:19">
      <c r="S8984" s="486"/>
    </row>
    <row r="8985" hidden="1" customHeight="1" spans="19:19">
      <c r="S8985" s="486"/>
    </row>
    <row r="8986" hidden="1" customHeight="1" spans="19:19">
      <c r="S8986" s="486"/>
    </row>
    <row r="8987" hidden="1" customHeight="1" spans="19:19">
      <c r="S8987" s="486"/>
    </row>
    <row r="8988" hidden="1" customHeight="1" spans="19:19">
      <c r="S8988" s="486"/>
    </row>
    <row r="8989" hidden="1" customHeight="1" spans="19:19">
      <c r="S8989" s="486"/>
    </row>
    <row r="8990" hidden="1" customHeight="1" spans="19:19">
      <c r="S8990" s="486"/>
    </row>
    <row r="8991" hidden="1" customHeight="1" spans="19:19">
      <c r="S8991" s="486"/>
    </row>
    <row r="8992" hidden="1" customHeight="1" spans="19:19">
      <c r="S8992" s="486"/>
    </row>
    <row r="8993" hidden="1" customHeight="1" spans="19:19">
      <c r="S8993" s="486"/>
    </row>
    <row r="8994" hidden="1" customHeight="1" spans="19:19">
      <c r="S8994" s="486"/>
    </row>
    <row r="8995" hidden="1" customHeight="1" spans="19:19">
      <c r="S8995" s="486"/>
    </row>
    <row r="8996" hidden="1" customHeight="1" spans="19:19">
      <c r="S8996" s="486"/>
    </row>
    <row r="8997" hidden="1" customHeight="1" spans="19:19">
      <c r="S8997" s="486"/>
    </row>
    <row r="8998" hidden="1" customHeight="1" spans="19:19">
      <c r="S8998" s="486"/>
    </row>
    <row r="8999" hidden="1" customHeight="1" spans="19:19">
      <c r="S8999" s="486"/>
    </row>
    <row r="9000" hidden="1" customHeight="1" spans="19:19">
      <c r="S9000" s="486"/>
    </row>
    <row r="9001" hidden="1" customHeight="1" spans="19:19">
      <c r="S9001" s="486"/>
    </row>
    <row r="9002" hidden="1" customHeight="1" spans="19:19">
      <c r="S9002" s="486"/>
    </row>
    <row r="9003" hidden="1" customHeight="1" spans="19:19">
      <c r="S9003" s="486"/>
    </row>
    <row r="9004" hidden="1" customHeight="1" spans="19:19">
      <c r="S9004" s="486"/>
    </row>
    <row r="9005" hidden="1" customHeight="1" spans="19:19">
      <c r="S9005" s="486"/>
    </row>
    <row r="9006" hidden="1" customHeight="1" spans="19:19">
      <c r="S9006" s="486"/>
    </row>
    <row r="9007" hidden="1" customHeight="1" spans="19:19">
      <c r="S9007" s="486"/>
    </row>
    <row r="9008" hidden="1" customHeight="1" spans="19:19">
      <c r="S9008" s="486"/>
    </row>
    <row r="9009" hidden="1" customHeight="1" spans="19:19">
      <c r="S9009" s="486"/>
    </row>
    <row r="9010" hidden="1" customHeight="1" spans="19:19">
      <c r="S9010" s="486"/>
    </row>
    <row r="9011" hidden="1" customHeight="1" spans="19:19">
      <c r="S9011" s="486"/>
    </row>
    <row r="9012" hidden="1" customHeight="1" spans="19:19">
      <c r="S9012" s="486"/>
    </row>
    <row r="9013" hidden="1" customHeight="1" spans="19:19">
      <c r="S9013" s="486"/>
    </row>
    <row r="9014" hidden="1" customHeight="1" spans="19:19">
      <c r="S9014" s="486"/>
    </row>
    <row r="9015" hidden="1" customHeight="1" spans="19:19">
      <c r="S9015" s="486"/>
    </row>
    <row r="9016" hidden="1" customHeight="1" spans="19:19">
      <c r="S9016" s="486"/>
    </row>
    <row r="9017" hidden="1" customHeight="1" spans="19:19">
      <c r="S9017" s="486"/>
    </row>
    <row r="9018" hidden="1" customHeight="1" spans="19:19">
      <c r="S9018" s="486"/>
    </row>
    <row r="9019" hidden="1" customHeight="1" spans="19:19">
      <c r="S9019" s="486"/>
    </row>
    <row r="9020" hidden="1" customHeight="1" spans="19:19">
      <c r="S9020" s="486"/>
    </row>
    <row r="9021" hidden="1" customHeight="1" spans="19:19">
      <c r="S9021" s="486"/>
    </row>
    <row r="9022" hidden="1" customHeight="1" spans="19:19">
      <c r="S9022" s="486"/>
    </row>
    <row r="9023" hidden="1" customHeight="1" spans="19:19">
      <c r="S9023" s="486"/>
    </row>
    <row r="9024" hidden="1" customHeight="1" spans="19:19">
      <c r="S9024" s="486"/>
    </row>
    <row r="9025" hidden="1" customHeight="1" spans="19:19">
      <c r="S9025" s="486"/>
    </row>
    <row r="9026" hidden="1" customHeight="1" spans="19:19">
      <c r="S9026" s="486"/>
    </row>
    <row r="9027" hidden="1" customHeight="1" spans="19:19">
      <c r="S9027" s="486"/>
    </row>
    <row r="9028" hidden="1" customHeight="1" spans="19:19">
      <c r="S9028" s="486"/>
    </row>
    <row r="9029" hidden="1" customHeight="1" spans="19:19">
      <c r="S9029" s="486"/>
    </row>
    <row r="9030" hidden="1" customHeight="1" spans="19:19">
      <c r="S9030" s="486"/>
    </row>
    <row r="9031" hidden="1" customHeight="1" spans="19:19">
      <c r="S9031" s="486"/>
    </row>
    <row r="9032" hidden="1" customHeight="1" spans="19:19">
      <c r="S9032" s="486"/>
    </row>
    <row r="9033" hidden="1" customHeight="1" spans="19:19">
      <c r="S9033" s="486"/>
    </row>
    <row r="9034" hidden="1" customHeight="1" spans="19:19">
      <c r="S9034" s="486"/>
    </row>
    <row r="9035" hidden="1" customHeight="1" spans="19:19">
      <c r="S9035" s="486"/>
    </row>
    <row r="9036" hidden="1" customHeight="1" spans="19:19">
      <c r="S9036" s="486"/>
    </row>
    <row r="9037" hidden="1" customHeight="1" spans="19:19">
      <c r="S9037" s="486"/>
    </row>
    <row r="9038" hidden="1" customHeight="1" spans="19:19">
      <c r="S9038" s="486"/>
    </row>
    <row r="9039" hidden="1" customHeight="1" spans="19:19">
      <c r="S9039" s="486"/>
    </row>
    <row r="9040" hidden="1" customHeight="1" spans="19:19">
      <c r="S9040" s="486"/>
    </row>
    <row r="9041" hidden="1" customHeight="1" spans="19:19">
      <c r="S9041" s="486"/>
    </row>
    <row r="9042" hidden="1" customHeight="1" spans="19:19">
      <c r="S9042" s="486"/>
    </row>
    <row r="9043" hidden="1" customHeight="1" spans="19:19">
      <c r="S9043" s="486"/>
    </row>
    <row r="9044" hidden="1" customHeight="1" spans="19:19">
      <c r="S9044" s="486"/>
    </row>
    <row r="9045" hidden="1" customHeight="1" spans="19:19">
      <c r="S9045" s="486"/>
    </row>
    <row r="9046" hidden="1" customHeight="1" spans="19:19">
      <c r="S9046" s="486"/>
    </row>
    <row r="9047" hidden="1" customHeight="1" spans="19:19">
      <c r="S9047" s="486"/>
    </row>
    <row r="9048" hidden="1" customHeight="1" spans="19:19">
      <c r="S9048" s="486"/>
    </row>
    <row r="9049" hidden="1" customHeight="1" spans="19:19">
      <c r="S9049" s="486"/>
    </row>
    <row r="9050" hidden="1" customHeight="1" spans="19:19">
      <c r="S9050" s="486"/>
    </row>
    <row r="9051" hidden="1" customHeight="1" spans="19:19">
      <c r="S9051" s="486"/>
    </row>
    <row r="9052" hidden="1" customHeight="1" spans="19:19">
      <c r="S9052" s="486"/>
    </row>
    <row r="9053" hidden="1" customHeight="1" spans="19:19">
      <c r="S9053" s="486"/>
    </row>
    <row r="9054" hidden="1" customHeight="1" spans="19:19">
      <c r="S9054" s="486"/>
    </row>
    <row r="9055" hidden="1" customHeight="1" spans="19:19">
      <c r="S9055" s="486"/>
    </row>
    <row r="9056" hidden="1" customHeight="1" spans="19:19">
      <c r="S9056" s="486"/>
    </row>
    <row r="9057" hidden="1" customHeight="1" spans="19:19">
      <c r="S9057" s="486"/>
    </row>
    <row r="9058" hidden="1" customHeight="1" spans="19:19">
      <c r="S9058" s="486"/>
    </row>
    <row r="9059" hidden="1" customHeight="1" spans="19:19">
      <c r="S9059" s="486"/>
    </row>
    <row r="9060" hidden="1" customHeight="1" spans="19:19">
      <c r="S9060" s="486"/>
    </row>
    <row r="9061" hidden="1" customHeight="1" spans="19:19">
      <c r="S9061" s="486"/>
    </row>
    <row r="9062" hidden="1" customHeight="1" spans="19:19">
      <c r="S9062" s="486"/>
    </row>
    <row r="9063" hidden="1" customHeight="1" spans="19:19">
      <c r="S9063" s="486"/>
    </row>
    <row r="9064" hidden="1" customHeight="1" spans="19:19">
      <c r="S9064" s="486"/>
    </row>
    <row r="9065" hidden="1" customHeight="1" spans="19:19">
      <c r="S9065" s="486"/>
    </row>
    <row r="9066" hidden="1" customHeight="1" spans="19:19">
      <c r="S9066" s="486"/>
    </row>
    <row r="9067" hidden="1" customHeight="1" spans="19:19">
      <c r="S9067" s="486"/>
    </row>
    <row r="9068" hidden="1" customHeight="1" spans="19:19">
      <c r="S9068" s="486"/>
    </row>
    <row r="9069" hidden="1" customHeight="1" spans="19:19">
      <c r="S9069" s="486"/>
    </row>
    <row r="9070" hidden="1" customHeight="1" spans="19:19">
      <c r="S9070" s="486"/>
    </row>
    <row r="9071" hidden="1" customHeight="1" spans="19:19">
      <c r="S9071" s="486"/>
    </row>
    <row r="9072" hidden="1" customHeight="1" spans="19:19">
      <c r="S9072" s="486"/>
    </row>
    <row r="9073" hidden="1" customHeight="1" spans="19:19">
      <c r="S9073" s="486"/>
    </row>
    <row r="9074" hidden="1" customHeight="1" spans="19:19">
      <c r="S9074" s="486"/>
    </row>
    <row r="9075" hidden="1" customHeight="1" spans="19:19">
      <c r="S9075" s="486"/>
    </row>
    <row r="9076" hidden="1" customHeight="1" spans="19:19">
      <c r="S9076" s="486"/>
    </row>
    <row r="9077" hidden="1" customHeight="1" spans="19:19">
      <c r="S9077" s="486"/>
    </row>
    <row r="9078" hidden="1" customHeight="1" spans="19:19">
      <c r="S9078" s="486"/>
    </row>
    <row r="9079" hidden="1" customHeight="1" spans="19:19">
      <c r="S9079" s="486"/>
    </row>
    <row r="9080" hidden="1" customHeight="1" spans="19:19">
      <c r="S9080" s="486"/>
    </row>
    <row r="9081" hidden="1" customHeight="1" spans="19:19">
      <c r="S9081" s="486"/>
    </row>
    <row r="9082" hidden="1" customHeight="1" spans="19:19">
      <c r="S9082" s="486"/>
    </row>
    <row r="9083" hidden="1" customHeight="1" spans="19:19">
      <c r="S9083" s="486"/>
    </row>
    <row r="9084" hidden="1" customHeight="1" spans="19:19">
      <c r="S9084" s="486"/>
    </row>
    <row r="9085" hidden="1" customHeight="1" spans="19:19">
      <c r="S9085" s="486"/>
    </row>
    <row r="9086" hidden="1" customHeight="1" spans="19:19">
      <c r="S9086" s="486"/>
    </row>
    <row r="9087" hidden="1" customHeight="1" spans="19:19">
      <c r="S9087" s="486"/>
    </row>
    <row r="9088" hidden="1" customHeight="1" spans="19:19">
      <c r="S9088" s="486"/>
    </row>
    <row r="9089" hidden="1" customHeight="1" spans="19:19">
      <c r="S9089" s="486"/>
    </row>
    <row r="9090" hidden="1" customHeight="1" spans="19:19">
      <c r="S9090" s="486"/>
    </row>
    <row r="9091" hidden="1" customHeight="1" spans="19:19">
      <c r="S9091" s="486"/>
    </row>
    <row r="9092" hidden="1" customHeight="1" spans="19:19">
      <c r="S9092" s="486"/>
    </row>
    <row r="9093" hidden="1" customHeight="1" spans="19:19">
      <c r="S9093" s="486"/>
    </row>
    <row r="9094" hidden="1" customHeight="1" spans="19:19">
      <c r="S9094" s="486"/>
    </row>
    <row r="9095" hidden="1" customHeight="1" spans="19:19">
      <c r="S9095" s="486"/>
    </row>
    <row r="9096" hidden="1" customHeight="1" spans="19:19">
      <c r="S9096" s="486"/>
    </row>
    <row r="9097" hidden="1" customHeight="1" spans="19:19">
      <c r="S9097" s="486"/>
    </row>
    <row r="9098" hidden="1" customHeight="1" spans="19:19">
      <c r="S9098" s="486"/>
    </row>
    <row r="9099" hidden="1" customHeight="1" spans="19:19">
      <c r="S9099" s="486"/>
    </row>
    <row r="9100" hidden="1" customHeight="1" spans="19:19">
      <c r="S9100" s="486"/>
    </row>
    <row r="9101" hidden="1" customHeight="1" spans="19:19">
      <c r="S9101" s="486"/>
    </row>
    <row r="9102" hidden="1" customHeight="1" spans="19:19">
      <c r="S9102" s="486"/>
    </row>
    <row r="9103" hidden="1" customHeight="1" spans="19:19">
      <c r="S9103" s="486"/>
    </row>
    <row r="9104" hidden="1" customHeight="1" spans="19:19">
      <c r="S9104" s="486"/>
    </row>
    <row r="9105" hidden="1" customHeight="1" spans="19:19">
      <c r="S9105" s="486"/>
    </row>
    <row r="9106" hidden="1" customHeight="1" spans="19:19">
      <c r="S9106" s="486"/>
    </row>
    <row r="9107" hidden="1" customHeight="1" spans="19:19">
      <c r="S9107" s="486"/>
    </row>
    <row r="9108" hidden="1" customHeight="1" spans="19:19">
      <c r="S9108" s="486"/>
    </row>
    <row r="9109" hidden="1" customHeight="1" spans="19:19">
      <c r="S9109" s="486"/>
    </row>
    <row r="9110" hidden="1" customHeight="1" spans="19:19">
      <c r="S9110" s="486"/>
    </row>
    <row r="9111" hidden="1" customHeight="1" spans="19:19">
      <c r="S9111" s="486"/>
    </row>
    <row r="9112" hidden="1" customHeight="1" spans="19:19">
      <c r="S9112" s="486"/>
    </row>
    <row r="9113" hidden="1" customHeight="1" spans="19:19">
      <c r="S9113" s="486"/>
    </row>
    <row r="9114" hidden="1" customHeight="1" spans="19:19">
      <c r="S9114" s="486"/>
    </row>
    <row r="9115" hidden="1" customHeight="1" spans="19:19">
      <c r="S9115" s="486"/>
    </row>
    <row r="9116" hidden="1" customHeight="1" spans="19:19">
      <c r="S9116" s="486"/>
    </row>
    <row r="9117" hidden="1" customHeight="1" spans="19:19">
      <c r="S9117" s="486"/>
    </row>
    <row r="9118" hidden="1" customHeight="1" spans="19:19">
      <c r="S9118" s="486"/>
    </row>
    <row r="9119" hidden="1" customHeight="1" spans="19:19">
      <c r="S9119" s="486"/>
    </row>
    <row r="9120" hidden="1" customHeight="1" spans="19:19">
      <c r="S9120" s="486"/>
    </row>
    <row r="9121" hidden="1" customHeight="1" spans="19:19">
      <c r="S9121" s="486"/>
    </row>
    <row r="9122" hidden="1" customHeight="1" spans="19:19">
      <c r="S9122" s="486"/>
    </row>
    <row r="9123" hidden="1" customHeight="1" spans="19:19">
      <c r="S9123" s="486"/>
    </row>
    <row r="9124" hidden="1" customHeight="1" spans="19:19">
      <c r="S9124" s="486"/>
    </row>
    <row r="9125" hidden="1" customHeight="1" spans="19:19">
      <c r="S9125" s="486"/>
    </row>
    <row r="9126" hidden="1" customHeight="1" spans="19:19">
      <c r="S9126" s="486"/>
    </row>
    <row r="9127" hidden="1" customHeight="1" spans="19:19">
      <c r="S9127" s="486"/>
    </row>
    <row r="9128" hidden="1" customHeight="1" spans="19:19">
      <c r="S9128" s="486"/>
    </row>
    <row r="9129" hidden="1" customHeight="1" spans="19:19">
      <c r="S9129" s="486"/>
    </row>
    <row r="9130" hidden="1" customHeight="1" spans="19:19">
      <c r="S9130" s="486"/>
    </row>
    <row r="9131" hidden="1" customHeight="1" spans="19:19">
      <c r="S9131" s="486"/>
    </row>
    <row r="9132" hidden="1" customHeight="1" spans="19:19">
      <c r="S9132" s="486"/>
    </row>
    <row r="9133" hidden="1" customHeight="1" spans="19:19">
      <c r="S9133" s="486"/>
    </row>
    <row r="9134" hidden="1" customHeight="1" spans="19:19">
      <c r="S9134" s="486"/>
    </row>
    <row r="9135" hidden="1" customHeight="1" spans="19:19">
      <c r="S9135" s="486"/>
    </row>
    <row r="9136" hidden="1" customHeight="1" spans="19:19">
      <c r="S9136" s="486"/>
    </row>
    <row r="9137" hidden="1" customHeight="1" spans="19:19">
      <c r="S9137" s="486"/>
    </row>
    <row r="9138" hidden="1" customHeight="1" spans="19:19">
      <c r="S9138" s="486"/>
    </row>
    <row r="9139" hidden="1" customHeight="1" spans="19:19">
      <c r="S9139" s="486"/>
    </row>
    <row r="9140" hidden="1" customHeight="1" spans="19:19">
      <c r="S9140" s="486"/>
    </row>
    <row r="9141" hidden="1" customHeight="1" spans="19:19">
      <c r="S9141" s="486"/>
    </row>
    <row r="9142" hidden="1" customHeight="1" spans="19:19">
      <c r="S9142" s="486"/>
    </row>
    <row r="9143" hidden="1" customHeight="1" spans="19:19">
      <c r="S9143" s="486"/>
    </row>
    <row r="9144" hidden="1" customHeight="1" spans="19:19">
      <c r="S9144" s="486"/>
    </row>
    <row r="9145" hidden="1" customHeight="1" spans="19:19">
      <c r="S9145" s="486"/>
    </row>
    <row r="9146" hidden="1" customHeight="1" spans="19:19">
      <c r="S9146" s="486"/>
    </row>
    <row r="9147" hidden="1" customHeight="1" spans="19:19">
      <c r="S9147" s="486"/>
    </row>
    <row r="9148" hidden="1" customHeight="1" spans="19:19">
      <c r="S9148" s="486"/>
    </row>
    <row r="9149" hidden="1" customHeight="1" spans="19:19">
      <c r="S9149" s="486"/>
    </row>
    <row r="9150" hidden="1" customHeight="1" spans="19:19">
      <c r="S9150" s="486"/>
    </row>
    <row r="9151" hidden="1" customHeight="1" spans="19:19">
      <c r="S9151" s="486"/>
    </row>
    <row r="9152" hidden="1" customHeight="1" spans="19:19">
      <c r="S9152" s="486"/>
    </row>
    <row r="9153" hidden="1" customHeight="1" spans="19:19">
      <c r="S9153" s="486"/>
    </row>
    <row r="9154" hidden="1" customHeight="1" spans="19:19">
      <c r="S9154" s="486"/>
    </row>
    <row r="9155" hidden="1" customHeight="1" spans="19:19">
      <c r="S9155" s="486"/>
    </row>
    <row r="9156" hidden="1" customHeight="1" spans="19:19">
      <c r="S9156" s="486"/>
    </row>
    <row r="9157" hidden="1" customHeight="1" spans="19:19">
      <c r="S9157" s="486"/>
    </row>
    <row r="9158" hidden="1" customHeight="1" spans="19:19">
      <c r="S9158" s="486"/>
    </row>
    <row r="9159" hidden="1" customHeight="1" spans="19:19">
      <c r="S9159" s="486"/>
    </row>
    <row r="9160" hidden="1" customHeight="1" spans="19:19">
      <c r="S9160" s="486"/>
    </row>
    <row r="9161" hidden="1" customHeight="1" spans="19:19">
      <c r="S9161" s="486"/>
    </row>
    <row r="9162" hidden="1" customHeight="1" spans="19:19">
      <c r="S9162" s="486"/>
    </row>
    <row r="9163" hidden="1" customHeight="1" spans="19:19">
      <c r="S9163" s="486"/>
    </row>
    <row r="9164" hidden="1" customHeight="1" spans="19:19">
      <c r="S9164" s="486"/>
    </row>
    <row r="9165" hidden="1" customHeight="1" spans="19:19">
      <c r="S9165" s="486"/>
    </row>
    <row r="9166" hidden="1" customHeight="1" spans="19:19">
      <c r="S9166" s="486"/>
    </row>
    <row r="9167" hidden="1" customHeight="1" spans="19:19">
      <c r="S9167" s="486"/>
    </row>
    <row r="9168" hidden="1" customHeight="1" spans="19:19">
      <c r="S9168" s="486"/>
    </row>
    <row r="9169" hidden="1" customHeight="1" spans="19:19">
      <c r="S9169" s="486"/>
    </row>
    <row r="9170" hidden="1" customHeight="1" spans="19:19">
      <c r="S9170" s="486"/>
    </row>
    <row r="9171" hidden="1" customHeight="1" spans="19:19">
      <c r="S9171" s="486"/>
    </row>
    <row r="9172" hidden="1" customHeight="1" spans="19:19">
      <c r="S9172" s="486"/>
    </row>
    <row r="9173" hidden="1" customHeight="1" spans="19:19">
      <c r="S9173" s="486"/>
    </row>
    <row r="9174" hidden="1" customHeight="1" spans="19:19">
      <c r="S9174" s="486"/>
    </row>
    <row r="9175" hidden="1" customHeight="1" spans="19:19">
      <c r="S9175" s="486"/>
    </row>
    <row r="9176" hidden="1" customHeight="1" spans="19:19">
      <c r="S9176" s="486"/>
    </row>
    <row r="9177" hidden="1" customHeight="1" spans="19:19">
      <c r="S9177" s="486"/>
    </row>
    <row r="9178" hidden="1" customHeight="1" spans="19:19">
      <c r="S9178" s="486"/>
    </row>
    <row r="9179" hidden="1" customHeight="1" spans="19:19">
      <c r="S9179" s="486"/>
    </row>
    <row r="9180" hidden="1" customHeight="1" spans="19:19">
      <c r="S9180" s="486"/>
    </row>
    <row r="9181" hidden="1" customHeight="1" spans="19:19">
      <c r="S9181" s="486"/>
    </row>
    <row r="9182" hidden="1" customHeight="1" spans="19:19">
      <c r="S9182" s="486"/>
    </row>
    <row r="9183" hidden="1" customHeight="1" spans="19:19">
      <c r="S9183" s="486"/>
    </row>
    <row r="9184" hidden="1" customHeight="1" spans="19:19">
      <c r="S9184" s="486"/>
    </row>
    <row r="9185" hidden="1" customHeight="1" spans="19:19">
      <c r="S9185" s="486"/>
    </row>
    <row r="9186" hidden="1" customHeight="1" spans="19:19">
      <c r="S9186" s="486"/>
    </row>
    <row r="9187" hidden="1" customHeight="1" spans="19:19">
      <c r="S9187" s="486"/>
    </row>
    <row r="9188" hidden="1" customHeight="1" spans="19:19">
      <c r="S9188" s="486"/>
    </row>
    <row r="9189" hidden="1" customHeight="1" spans="19:19">
      <c r="S9189" s="486"/>
    </row>
    <row r="9190" hidden="1" customHeight="1" spans="19:19">
      <c r="S9190" s="486"/>
    </row>
    <row r="9191" hidden="1" customHeight="1" spans="19:19">
      <c r="S9191" s="486"/>
    </row>
    <row r="9192" hidden="1" customHeight="1" spans="19:19">
      <c r="S9192" s="486"/>
    </row>
    <row r="9193" hidden="1" customHeight="1" spans="19:19">
      <c r="S9193" s="486"/>
    </row>
    <row r="9194" hidden="1" customHeight="1" spans="19:19">
      <c r="S9194" s="486"/>
    </row>
    <row r="9195" hidden="1" customHeight="1" spans="19:19">
      <c r="S9195" s="486"/>
    </row>
    <row r="9196" hidden="1" customHeight="1" spans="19:19">
      <c r="S9196" s="486"/>
    </row>
    <row r="9197" hidden="1" customHeight="1" spans="19:19">
      <c r="S9197" s="486"/>
    </row>
    <row r="9198" hidden="1" customHeight="1" spans="19:19">
      <c r="S9198" s="486"/>
    </row>
    <row r="9199" hidden="1" customHeight="1" spans="19:19">
      <c r="S9199" s="486"/>
    </row>
    <row r="9200" hidden="1" customHeight="1" spans="19:19">
      <c r="S9200" s="486"/>
    </row>
    <row r="9201" hidden="1" customHeight="1" spans="19:19">
      <c r="S9201" s="486"/>
    </row>
    <row r="9202" hidden="1" customHeight="1" spans="19:19">
      <c r="S9202" s="486"/>
    </row>
    <row r="9203" hidden="1" customHeight="1" spans="19:19">
      <c r="S9203" s="486"/>
    </row>
    <row r="9204" hidden="1" customHeight="1" spans="19:19">
      <c r="S9204" s="486"/>
    </row>
    <row r="9205" hidden="1" customHeight="1" spans="19:19">
      <c r="S9205" s="486"/>
    </row>
    <row r="9206" hidden="1" customHeight="1" spans="19:19">
      <c r="S9206" s="486"/>
    </row>
    <row r="9207" hidden="1" customHeight="1" spans="19:19">
      <c r="S9207" s="486"/>
    </row>
    <row r="9208" hidden="1" customHeight="1" spans="19:19">
      <c r="S9208" s="486"/>
    </row>
    <row r="9209" hidden="1" customHeight="1" spans="19:19">
      <c r="S9209" s="486"/>
    </row>
    <row r="9210" hidden="1" customHeight="1" spans="19:19">
      <c r="S9210" s="486"/>
    </row>
    <row r="9211" hidden="1" customHeight="1" spans="19:19">
      <c r="S9211" s="486"/>
    </row>
    <row r="9212" hidden="1" customHeight="1" spans="19:19">
      <c r="S9212" s="486"/>
    </row>
    <row r="9213" hidden="1" customHeight="1" spans="19:19">
      <c r="S9213" s="486"/>
    </row>
    <row r="9214" hidden="1" customHeight="1" spans="19:19">
      <c r="S9214" s="486"/>
    </row>
    <row r="9215" hidden="1" customHeight="1" spans="19:19">
      <c r="S9215" s="486"/>
    </row>
    <row r="9216" hidden="1" customHeight="1" spans="19:19">
      <c r="S9216" s="486"/>
    </row>
    <row r="9217" hidden="1" customHeight="1" spans="19:19">
      <c r="S9217" s="486"/>
    </row>
    <row r="9218" hidden="1" customHeight="1" spans="19:19">
      <c r="S9218" s="486"/>
    </row>
    <row r="9219" hidden="1" customHeight="1" spans="19:19">
      <c r="S9219" s="486"/>
    </row>
    <row r="9220" hidden="1" customHeight="1" spans="19:19">
      <c r="S9220" s="486"/>
    </row>
    <row r="9221" hidden="1" customHeight="1" spans="19:19">
      <c r="S9221" s="486"/>
    </row>
    <row r="9222" hidden="1" customHeight="1" spans="19:19">
      <c r="S9222" s="486"/>
    </row>
    <row r="9223" hidden="1" customHeight="1" spans="19:19">
      <c r="S9223" s="486"/>
    </row>
    <row r="9224" hidden="1" customHeight="1" spans="19:19">
      <c r="S9224" s="486"/>
    </row>
    <row r="9225" hidden="1" customHeight="1" spans="19:19">
      <c r="S9225" s="486"/>
    </row>
    <row r="9226" hidden="1" customHeight="1" spans="19:19">
      <c r="S9226" s="486"/>
    </row>
    <row r="9227" hidden="1" customHeight="1" spans="19:19">
      <c r="S9227" s="486"/>
    </row>
    <row r="9228" hidden="1" customHeight="1" spans="19:19">
      <c r="S9228" s="486"/>
    </row>
    <row r="9229" hidden="1" customHeight="1" spans="19:19">
      <c r="S9229" s="486"/>
    </row>
    <row r="9230" hidden="1" customHeight="1" spans="19:19">
      <c r="S9230" s="486"/>
    </row>
    <row r="9231" hidden="1" customHeight="1" spans="19:19">
      <c r="S9231" s="486"/>
    </row>
    <row r="9232" hidden="1" customHeight="1" spans="19:19">
      <c r="S9232" s="486"/>
    </row>
    <row r="9233" hidden="1" customHeight="1" spans="19:19">
      <c r="S9233" s="486"/>
    </row>
    <row r="9234" hidden="1" customHeight="1" spans="19:19">
      <c r="S9234" s="486"/>
    </row>
    <row r="9235" hidden="1" customHeight="1" spans="19:19">
      <c r="S9235" s="486"/>
    </row>
    <row r="9236" hidden="1" customHeight="1" spans="19:19">
      <c r="S9236" s="486"/>
    </row>
    <row r="9237" hidden="1" customHeight="1" spans="19:19">
      <c r="S9237" s="486"/>
    </row>
    <row r="9238" hidden="1" customHeight="1" spans="19:19">
      <c r="S9238" s="486"/>
    </row>
    <row r="9239" hidden="1" customHeight="1" spans="19:19">
      <c r="S9239" s="486"/>
    </row>
    <row r="9240" hidden="1" customHeight="1" spans="19:19">
      <c r="S9240" s="486"/>
    </row>
    <row r="9241" hidden="1" customHeight="1" spans="19:19">
      <c r="S9241" s="486"/>
    </row>
    <row r="9242" hidden="1" customHeight="1" spans="19:19">
      <c r="S9242" s="486"/>
    </row>
    <row r="9243" hidden="1" customHeight="1" spans="19:19">
      <c r="S9243" s="486"/>
    </row>
    <row r="9244" hidden="1" customHeight="1" spans="19:19">
      <c r="S9244" s="486"/>
    </row>
    <row r="9245" hidden="1" customHeight="1" spans="19:19">
      <c r="S9245" s="486"/>
    </row>
    <row r="9246" hidden="1" customHeight="1" spans="19:19">
      <c r="S9246" s="486"/>
    </row>
    <row r="9247" hidden="1" customHeight="1" spans="19:19">
      <c r="S9247" s="486"/>
    </row>
    <row r="9248" hidden="1" customHeight="1" spans="19:19">
      <c r="S9248" s="486"/>
    </row>
    <row r="9249" hidden="1" customHeight="1" spans="19:19">
      <c r="S9249" s="486"/>
    </row>
    <row r="9250" hidden="1" customHeight="1" spans="19:19">
      <c r="S9250" s="486"/>
    </row>
    <row r="9251" hidden="1" customHeight="1" spans="19:19">
      <c r="S9251" s="486"/>
    </row>
    <row r="9252" hidden="1" customHeight="1" spans="19:19">
      <c r="S9252" s="486"/>
    </row>
    <row r="9253" hidden="1" customHeight="1" spans="19:19">
      <c r="S9253" s="486"/>
    </row>
    <row r="9254" hidden="1" customHeight="1" spans="19:19">
      <c r="S9254" s="486"/>
    </row>
    <row r="9255" hidden="1" customHeight="1" spans="19:19">
      <c r="S9255" s="486"/>
    </row>
    <row r="9256" hidden="1" customHeight="1" spans="19:19">
      <c r="S9256" s="486"/>
    </row>
    <row r="9257" hidden="1" customHeight="1" spans="19:19">
      <c r="S9257" s="486"/>
    </row>
    <row r="9258" hidden="1" customHeight="1" spans="19:19">
      <c r="S9258" s="486"/>
    </row>
    <row r="9259" hidden="1" customHeight="1" spans="19:19">
      <c r="S9259" s="486"/>
    </row>
    <row r="9260" hidden="1" customHeight="1" spans="19:19">
      <c r="S9260" s="486"/>
    </row>
    <row r="9261" hidden="1" customHeight="1" spans="19:19">
      <c r="S9261" s="486"/>
    </row>
    <row r="9262" hidden="1" customHeight="1" spans="19:19">
      <c r="S9262" s="486"/>
    </row>
    <row r="9263" hidden="1" customHeight="1" spans="19:19">
      <c r="S9263" s="486"/>
    </row>
    <row r="9264" hidden="1" customHeight="1" spans="19:19">
      <c r="S9264" s="486"/>
    </row>
    <row r="9265" hidden="1" customHeight="1" spans="19:19">
      <c r="S9265" s="486"/>
    </row>
    <row r="9266" hidden="1" customHeight="1" spans="19:19">
      <c r="S9266" s="486"/>
    </row>
    <row r="9267" hidden="1" customHeight="1" spans="19:19">
      <c r="S9267" s="486"/>
    </row>
    <row r="9268" hidden="1" customHeight="1" spans="19:19">
      <c r="S9268" s="486"/>
    </row>
    <row r="9269" hidden="1" customHeight="1" spans="19:19">
      <c r="S9269" s="486"/>
    </row>
    <row r="9270" hidden="1" customHeight="1" spans="19:19">
      <c r="S9270" s="486"/>
    </row>
    <row r="9271" hidden="1" customHeight="1" spans="19:19">
      <c r="S9271" s="486"/>
    </row>
    <row r="9272" hidden="1" customHeight="1" spans="19:19">
      <c r="S9272" s="486"/>
    </row>
    <row r="9273" hidden="1" customHeight="1" spans="19:19">
      <c r="S9273" s="486"/>
    </row>
    <row r="9274" hidden="1" customHeight="1" spans="19:19">
      <c r="S9274" s="486"/>
    </row>
    <row r="9275" hidden="1" customHeight="1" spans="19:19">
      <c r="S9275" s="486"/>
    </row>
    <row r="9276" hidden="1" customHeight="1" spans="19:19">
      <c r="S9276" s="486"/>
    </row>
    <row r="9277" hidden="1" customHeight="1" spans="19:19">
      <c r="S9277" s="486"/>
    </row>
    <row r="9278" hidden="1" customHeight="1" spans="19:19">
      <c r="S9278" s="486"/>
    </row>
    <row r="9279" hidden="1" customHeight="1" spans="19:19">
      <c r="S9279" s="486"/>
    </row>
    <row r="9280" hidden="1" customHeight="1" spans="19:19">
      <c r="S9280" s="486"/>
    </row>
    <row r="9281" hidden="1" customHeight="1" spans="19:19">
      <c r="S9281" s="486"/>
    </row>
    <row r="9282" hidden="1" customHeight="1" spans="19:19">
      <c r="S9282" s="486"/>
    </row>
    <row r="9283" hidden="1" customHeight="1" spans="19:19">
      <c r="S9283" s="486"/>
    </row>
    <row r="9284" hidden="1" customHeight="1" spans="19:19">
      <c r="S9284" s="486"/>
    </row>
    <row r="9285" hidden="1" customHeight="1" spans="19:19">
      <c r="S9285" s="486"/>
    </row>
    <row r="9286" hidden="1" customHeight="1" spans="19:19">
      <c r="S9286" s="486"/>
    </row>
    <row r="9287" hidden="1" customHeight="1" spans="19:19">
      <c r="S9287" s="486"/>
    </row>
    <row r="9288" hidden="1" customHeight="1" spans="19:19">
      <c r="S9288" s="486"/>
    </row>
    <row r="9289" hidden="1" customHeight="1" spans="19:19">
      <c r="S9289" s="486"/>
    </row>
    <row r="9290" hidden="1" customHeight="1" spans="19:19">
      <c r="S9290" s="486"/>
    </row>
    <row r="9291" hidden="1" customHeight="1" spans="19:19">
      <c r="S9291" s="486"/>
    </row>
    <row r="9292" hidden="1" customHeight="1" spans="19:19">
      <c r="S9292" s="486"/>
    </row>
    <row r="9293" hidden="1" customHeight="1" spans="19:19">
      <c r="S9293" s="486"/>
    </row>
    <row r="9294" hidden="1" customHeight="1" spans="19:19">
      <c r="S9294" s="486"/>
    </row>
    <row r="9295" hidden="1" customHeight="1" spans="19:19">
      <c r="S9295" s="486"/>
    </row>
    <row r="9296" hidden="1" customHeight="1" spans="19:19">
      <c r="S9296" s="486"/>
    </row>
    <row r="9297" hidden="1" customHeight="1" spans="19:19">
      <c r="S9297" s="486"/>
    </row>
    <row r="9298" hidden="1" customHeight="1" spans="19:19">
      <c r="S9298" s="486"/>
    </row>
    <row r="9299" hidden="1" customHeight="1" spans="19:19">
      <c r="S9299" s="486"/>
    </row>
    <row r="9300" hidden="1" customHeight="1" spans="19:19">
      <c r="S9300" s="486"/>
    </row>
    <row r="9301" hidden="1" customHeight="1" spans="19:19">
      <c r="S9301" s="486"/>
    </row>
    <row r="9302" hidden="1" customHeight="1" spans="19:19">
      <c r="S9302" s="486"/>
    </row>
    <row r="9303" hidden="1" customHeight="1" spans="19:19">
      <c r="S9303" s="486"/>
    </row>
    <row r="9304" hidden="1" customHeight="1" spans="19:19">
      <c r="S9304" s="486"/>
    </row>
    <row r="9305" hidden="1" customHeight="1" spans="19:19">
      <c r="S9305" s="486"/>
    </row>
    <row r="9306" hidden="1" customHeight="1" spans="19:19">
      <c r="S9306" s="486"/>
    </row>
    <row r="9307" hidden="1" customHeight="1" spans="19:19">
      <c r="S9307" s="486"/>
    </row>
    <row r="9308" hidden="1" customHeight="1" spans="19:19">
      <c r="S9308" s="486"/>
    </row>
    <row r="9309" hidden="1" customHeight="1" spans="19:19">
      <c r="S9309" s="486"/>
    </row>
    <row r="9310" hidden="1" customHeight="1" spans="19:19">
      <c r="S9310" s="486"/>
    </row>
    <row r="9311" hidden="1" customHeight="1" spans="19:19">
      <c r="S9311" s="486"/>
    </row>
    <row r="9312" hidden="1" customHeight="1" spans="19:19">
      <c r="S9312" s="486"/>
    </row>
    <row r="9313" hidden="1" customHeight="1" spans="19:19">
      <c r="S9313" s="486"/>
    </row>
    <row r="9314" hidden="1" customHeight="1" spans="19:19">
      <c r="S9314" s="486"/>
    </row>
    <row r="9315" hidden="1" customHeight="1" spans="19:19">
      <c r="S9315" s="486"/>
    </row>
    <row r="9316" hidden="1" customHeight="1" spans="19:19">
      <c r="S9316" s="486"/>
    </row>
    <row r="9317" hidden="1" customHeight="1" spans="19:19">
      <c r="S9317" s="486"/>
    </row>
    <row r="9318" hidden="1" customHeight="1" spans="19:19">
      <c r="S9318" s="486"/>
    </row>
    <row r="9319" hidden="1" customHeight="1" spans="19:19">
      <c r="S9319" s="486"/>
    </row>
    <row r="9320" hidden="1" customHeight="1" spans="19:19">
      <c r="S9320" s="486"/>
    </row>
    <row r="9321" hidden="1" customHeight="1" spans="19:19">
      <c r="S9321" s="486"/>
    </row>
    <row r="9322" hidden="1" customHeight="1" spans="19:19">
      <c r="S9322" s="486"/>
    </row>
    <row r="9323" hidden="1" customHeight="1" spans="19:19">
      <c r="S9323" s="486"/>
    </row>
    <row r="9324" hidden="1" customHeight="1" spans="19:19">
      <c r="S9324" s="486"/>
    </row>
    <row r="9325" hidden="1" customHeight="1" spans="19:19">
      <c r="S9325" s="486"/>
    </row>
    <row r="9326" hidden="1" customHeight="1" spans="19:19">
      <c r="S9326" s="486"/>
    </row>
    <row r="9327" hidden="1" customHeight="1" spans="19:19">
      <c r="S9327" s="486"/>
    </row>
    <row r="9328" hidden="1" customHeight="1" spans="19:19">
      <c r="S9328" s="486"/>
    </row>
    <row r="9329" hidden="1" customHeight="1" spans="19:19">
      <c r="S9329" s="486"/>
    </row>
    <row r="9330" hidden="1" customHeight="1" spans="19:19">
      <c r="S9330" s="486"/>
    </row>
    <row r="9331" hidden="1" customHeight="1" spans="19:19">
      <c r="S9331" s="486"/>
    </row>
    <row r="9332" hidden="1" customHeight="1" spans="19:19">
      <c r="S9332" s="486"/>
    </row>
    <row r="9333" hidden="1" customHeight="1" spans="19:19">
      <c r="S9333" s="486"/>
    </row>
    <row r="9334" hidden="1" customHeight="1" spans="19:19">
      <c r="S9334" s="486"/>
    </row>
    <row r="9335" hidden="1" customHeight="1" spans="19:19">
      <c r="S9335" s="486"/>
    </row>
    <row r="9336" hidden="1" customHeight="1" spans="19:19">
      <c r="S9336" s="486"/>
    </row>
    <row r="9337" hidden="1" customHeight="1" spans="19:19">
      <c r="S9337" s="486"/>
    </row>
    <row r="9338" hidden="1" customHeight="1" spans="19:19">
      <c r="S9338" s="486"/>
    </row>
    <row r="9339" hidden="1" customHeight="1" spans="19:19">
      <c r="S9339" s="486"/>
    </row>
    <row r="9340" hidden="1" customHeight="1" spans="19:19">
      <c r="S9340" s="486"/>
    </row>
    <row r="9341" hidden="1" customHeight="1" spans="19:19">
      <c r="S9341" s="486"/>
    </row>
    <row r="9342" hidden="1" customHeight="1" spans="19:19">
      <c r="S9342" s="486"/>
    </row>
    <row r="9343" hidden="1" customHeight="1" spans="19:19">
      <c r="S9343" s="486"/>
    </row>
    <row r="9344" hidden="1" customHeight="1" spans="19:19">
      <c r="S9344" s="486"/>
    </row>
    <row r="9345" hidden="1" customHeight="1" spans="19:19">
      <c r="S9345" s="486"/>
    </row>
    <row r="9346" hidden="1" customHeight="1" spans="19:19">
      <c r="S9346" s="486"/>
    </row>
    <row r="9347" hidden="1" customHeight="1" spans="19:19">
      <c r="S9347" s="486"/>
    </row>
    <row r="9348" hidden="1" customHeight="1" spans="19:19">
      <c r="S9348" s="486"/>
    </row>
    <row r="9349" hidden="1" customHeight="1" spans="19:19">
      <c r="S9349" s="486"/>
    </row>
    <row r="9350" hidden="1" customHeight="1" spans="19:19">
      <c r="S9350" s="486"/>
    </row>
    <row r="9351" hidden="1" customHeight="1" spans="19:19">
      <c r="S9351" s="486"/>
    </row>
    <row r="9352" hidden="1" customHeight="1" spans="19:19">
      <c r="S9352" s="486"/>
    </row>
    <row r="9353" hidden="1" customHeight="1" spans="19:19">
      <c r="S9353" s="486"/>
    </row>
    <row r="9354" hidden="1" customHeight="1" spans="19:19">
      <c r="S9354" s="486"/>
    </row>
    <row r="9355" hidden="1" customHeight="1" spans="19:19">
      <c r="S9355" s="486"/>
    </row>
    <row r="9356" hidden="1" customHeight="1" spans="19:19">
      <c r="S9356" s="486"/>
    </row>
    <row r="9357" hidden="1" customHeight="1" spans="19:19">
      <c r="S9357" s="486"/>
    </row>
    <row r="9358" hidden="1" customHeight="1" spans="19:19">
      <c r="S9358" s="486"/>
    </row>
    <row r="9359" hidden="1" customHeight="1" spans="19:19">
      <c r="S9359" s="486"/>
    </row>
    <row r="9360" hidden="1" customHeight="1" spans="19:19">
      <c r="S9360" s="486"/>
    </row>
    <row r="9361" hidden="1" customHeight="1" spans="19:19">
      <c r="S9361" s="486"/>
    </row>
    <row r="9362" hidden="1" customHeight="1" spans="19:19">
      <c r="S9362" s="486"/>
    </row>
    <row r="9363" hidden="1" customHeight="1" spans="19:19">
      <c r="S9363" s="486"/>
    </row>
    <row r="9364" hidden="1" customHeight="1" spans="19:19">
      <c r="S9364" s="486"/>
    </row>
    <row r="9365" hidden="1" customHeight="1" spans="19:19">
      <c r="S9365" s="486"/>
    </row>
    <row r="9366" hidden="1" customHeight="1" spans="19:19">
      <c r="S9366" s="486"/>
    </row>
    <row r="9367" hidden="1" customHeight="1" spans="19:19">
      <c r="S9367" s="486"/>
    </row>
    <row r="9368" hidden="1" customHeight="1" spans="19:19">
      <c r="S9368" s="486"/>
    </row>
    <row r="9369" hidden="1" customHeight="1" spans="19:19">
      <c r="S9369" s="486"/>
    </row>
    <row r="9370" hidden="1" customHeight="1" spans="19:19">
      <c r="S9370" s="486"/>
    </row>
    <row r="9371" hidden="1" customHeight="1" spans="19:19">
      <c r="S9371" s="486"/>
    </row>
    <row r="9372" hidden="1" customHeight="1" spans="19:19">
      <c r="S9372" s="486"/>
    </row>
    <row r="9373" hidden="1" customHeight="1" spans="19:19">
      <c r="S9373" s="486"/>
    </row>
    <row r="9374" hidden="1" customHeight="1" spans="19:19">
      <c r="S9374" s="486"/>
    </row>
    <row r="9375" hidden="1" customHeight="1" spans="19:19">
      <c r="S9375" s="486"/>
    </row>
    <row r="9376" hidden="1" customHeight="1" spans="19:19">
      <c r="S9376" s="486"/>
    </row>
    <row r="9377" hidden="1" customHeight="1" spans="19:19">
      <c r="S9377" s="486"/>
    </row>
    <row r="9378" hidden="1" customHeight="1" spans="19:19">
      <c r="S9378" s="486"/>
    </row>
    <row r="9379" hidden="1" customHeight="1" spans="19:19">
      <c r="S9379" s="486"/>
    </row>
    <row r="9380" hidden="1" customHeight="1" spans="19:19">
      <c r="S9380" s="486"/>
    </row>
    <row r="9381" hidden="1" customHeight="1" spans="19:19">
      <c r="S9381" s="486"/>
    </row>
    <row r="9382" hidden="1" customHeight="1" spans="19:19">
      <c r="S9382" s="486"/>
    </row>
    <row r="9383" hidden="1" customHeight="1" spans="19:19">
      <c r="S9383" s="486"/>
    </row>
    <row r="9384" hidden="1" customHeight="1" spans="19:19">
      <c r="S9384" s="486"/>
    </row>
    <row r="9385" hidden="1" customHeight="1" spans="19:19">
      <c r="S9385" s="486"/>
    </row>
    <row r="9386" hidden="1" customHeight="1" spans="19:19">
      <c r="S9386" s="486"/>
    </row>
    <row r="9387" hidden="1" customHeight="1" spans="19:19">
      <c r="S9387" s="486"/>
    </row>
    <row r="9388" hidden="1" customHeight="1" spans="19:19">
      <c r="S9388" s="486"/>
    </row>
    <row r="9389" hidden="1" customHeight="1" spans="19:19">
      <c r="S9389" s="486"/>
    </row>
    <row r="9390" hidden="1" customHeight="1" spans="19:19">
      <c r="S9390" s="486"/>
    </row>
    <row r="9391" hidden="1" customHeight="1" spans="19:19">
      <c r="S9391" s="486"/>
    </row>
    <row r="9392" hidden="1" customHeight="1" spans="19:19">
      <c r="S9392" s="486"/>
    </row>
    <row r="9393" hidden="1" customHeight="1" spans="19:19">
      <c r="S9393" s="486"/>
    </row>
    <row r="9394" hidden="1" customHeight="1" spans="19:19">
      <c r="S9394" s="486"/>
    </row>
    <row r="9395" hidden="1" customHeight="1" spans="19:19">
      <c r="S9395" s="486"/>
    </row>
    <row r="9396" hidden="1" customHeight="1" spans="19:19">
      <c r="S9396" s="486"/>
    </row>
    <row r="9397" hidden="1" customHeight="1" spans="19:19">
      <c r="S9397" s="486"/>
    </row>
    <row r="9398" hidden="1" customHeight="1" spans="19:19">
      <c r="S9398" s="486"/>
    </row>
    <row r="9399" hidden="1" customHeight="1" spans="19:19">
      <c r="S9399" s="486"/>
    </row>
    <row r="9400" hidden="1" customHeight="1" spans="19:19">
      <c r="S9400" s="486"/>
    </row>
    <row r="9401" hidden="1" customHeight="1" spans="19:19">
      <c r="S9401" s="486"/>
    </row>
    <row r="9402" hidden="1" customHeight="1" spans="19:19">
      <c r="S9402" s="486"/>
    </row>
    <row r="9403" hidden="1" customHeight="1" spans="19:19">
      <c r="S9403" s="486"/>
    </row>
    <row r="9404" hidden="1" customHeight="1" spans="19:19">
      <c r="S9404" s="486"/>
    </row>
    <row r="9405" hidden="1" customHeight="1" spans="19:19">
      <c r="S9405" s="486"/>
    </row>
    <row r="9406" hidden="1" customHeight="1" spans="19:19">
      <c r="S9406" s="486"/>
    </row>
    <row r="9407" hidden="1" customHeight="1" spans="19:19">
      <c r="S9407" s="486"/>
    </row>
    <row r="9408" hidden="1" customHeight="1" spans="19:19">
      <c r="S9408" s="486"/>
    </row>
    <row r="9409" hidden="1" customHeight="1" spans="19:19">
      <c r="S9409" s="486"/>
    </row>
    <row r="9410" hidden="1" customHeight="1" spans="19:19">
      <c r="S9410" s="486"/>
    </row>
    <row r="9411" hidden="1" customHeight="1" spans="19:19">
      <c r="S9411" s="486"/>
    </row>
    <row r="9412" hidden="1" customHeight="1" spans="19:19">
      <c r="S9412" s="486"/>
    </row>
    <row r="9413" hidden="1" customHeight="1" spans="19:19">
      <c r="S9413" s="486"/>
    </row>
    <row r="9414" hidden="1" customHeight="1" spans="19:19">
      <c r="S9414" s="486"/>
    </row>
    <row r="9415" hidden="1" customHeight="1" spans="19:19">
      <c r="S9415" s="486"/>
    </row>
    <row r="9416" hidden="1" customHeight="1" spans="19:19">
      <c r="S9416" s="486"/>
    </row>
    <row r="9417" hidden="1" customHeight="1" spans="19:19">
      <c r="S9417" s="486"/>
    </row>
    <row r="9418" hidden="1" customHeight="1" spans="19:19">
      <c r="S9418" s="486"/>
    </row>
    <row r="9419" hidden="1" customHeight="1" spans="19:19">
      <c r="S9419" s="486"/>
    </row>
    <row r="9420" hidden="1" customHeight="1" spans="19:19">
      <c r="S9420" s="486"/>
    </row>
    <row r="9421" hidden="1" customHeight="1" spans="19:19">
      <c r="S9421" s="486"/>
    </row>
    <row r="9422" hidden="1" customHeight="1" spans="19:19">
      <c r="S9422" s="486"/>
    </row>
    <row r="9423" hidden="1" customHeight="1" spans="19:19">
      <c r="S9423" s="486"/>
    </row>
    <row r="9424" hidden="1" customHeight="1" spans="19:19">
      <c r="S9424" s="486"/>
    </row>
    <row r="9425" hidden="1" customHeight="1" spans="19:19">
      <c r="S9425" s="486"/>
    </row>
    <row r="9426" hidden="1" customHeight="1" spans="19:19">
      <c r="S9426" s="486"/>
    </row>
    <row r="9427" hidden="1" customHeight="1" spans="19:19">
      <c r="S9427" s="486"/>
    </row>
    <row r="9428" hidden="1" customHeight="1" spans="19:19">
      <c r="S9428" s="486"/>
    </row>
    <row r="9429" hidden="1" customHeight="1" spans="19:19">
      <c r="S9429" s="486"/>
    </row>
    <row r="9430" hidden="1" customHeight="1" spans="19:19">
      <c r="S9430" s="486"/>
    </row>
    <row r="9431" hidden="1" customHeight="1" spans="19:19">
      <c r="S9431" s="486"/>
    </row>
    <row r="9432" hidden="1" customHeight="1" spans="19:19">
      <c r="S9432" s="486"/>
    </row>
    <row r="9433" hidden="1" customHeight="1" spans="19:19">
      <c r="S9433" s="486"/>
    </row>
    <row r="9434" hidden="1" customHeight="1" spans="19:19">
      <c r="S9434" s="486"/>
    </row>
    <row r="9435" hidden="1" customHeight="1" spans="19:19">
      <c r="S9435" s="486"/>
    </row>
    <row r="9436" hidden="1" customHeight="1" spans="19:19">
      <c r="S9436" s="486"/>
    </row>
    <row r="9437" hidden="1" customHeight="1" spans="19:19">
      <c r="S9437" s="486"/>
    </row>
    <row r="9438" hidden="1" customHeight="1" spans="19:19">
      <c r="S9438" s="486"/>
    </row>
    <row r="9439" hidden="1" customHeight="1" spans="19:19">
      <c r="S9439" s="486"/>
    </row>
    <row r="9440" hidden="1" customHeight="1" spans="19:19">
      <c r="S9440" s="486"/>
    </row>
    <row r="9441" hidden="1" customHeight="1" spans="19:19">
      <c r="S9441" s="486"/>
    </row>
    <row r="9442" hidden="1" customHeight="1" spans="19:19">
      <c r="S9442" s="486"/>
    </row>
    <row r="9443" hidden="1" customHeight="1" spans="19:19">
      <c r="S9443" s="486"/>
    </row>
    <row r="9444" hidden="1" customHeight="1" spans="19:19">
      <c r="S9444" s="486"/>
    </row>
    <row r="9445" hidden="1" customHeight="1" spans="19:19">
      <c r="S9445" s="486"/>
    </row>
    <row r="9446" hidden="1" customHeight="1" spans="19:19">
      <c r="S9446" s="486"/>
    </row>
    <row r="9447" hidden="1" customHeight="1" spans="19:19">
      <c r="S9447" s="486"/>
    </row>
    <row r="9448" hidden="1" customHeight="1" spans="19:19">
      <c r="S9448" s="486"/>
    </row>
    <row r="9449" hidden="1" customHeight="1" spans="19:19">
      <c r="S9449" s="486"/>
    </row>
    <row r="9450" hidden="1" customHeight="1" spans="19:19">
      <c r="S9450" s="486"/>
    </row>
    <row r="9451" hidden="1" customHeight="1" spans="19:19">
      <c r="S9451" s="486"/>
    </row>
    <row r="9452" hidden="1" customHeight="1" spans="19:19">
      <c r="S9452" s="486"/>
    </row>
    <row r="9453" hidden="1" customHeight="1" spans="19:19">
      <c r="S9453" s="486"/>
    </row>
    <row r="9454" hidden="1" customHeight="1" spans="19:19">
      <c r="S9454" s="486"/>
    </row>
    <row r="9455" hidden="1" customHeight="1" spans="19:19">
      <c r="S9455" s="486"/>
    </row>
    <row r="9456" hidden="1" customHeight="1" spans="19:19">
      <c r="S9456" s="486"/>
    </row>
    <row r="9457" hidden="1" customHeight="1" spans="19:19">
      <c r="S9457" s="486"/>
    </row>
    <row r="9458" hidden="1" customHeight="1" spans="19:19">
      <c r="S9458" s="486"/>
    </row>
    <row r="9459" hidden="1" customHeight="1" spans="19:19">
      <c r="S9459" s="486"/>
    </row>
    <row r="9460" hidden="1" customHeight="1" spans="19:19">
      <c r="S9460" s="486"/>
    </row>
    <row r="9461" hidden="1" customHeight="1" spans="19:19">
      <c r="S9461" s="486"/>
    </row>
    <row r="9462" hidden="1" customHeight="1" spans="19:19">
      <c r="S9462" s="486"/>
    </row>
    <row r="9463" hidden="1" customHeight="1" spans="19:19">
      <c r="S9463" s="486"/>
    </row>
    <row r="9464" hidden="1" customHeight="1" spans="19:19">
      <c r="S9464" s="486"/>
    </row>
    <row r="9465" hidden="1" customHeight="1" spans="19:19">
      <c r="S9465" s="486"/>
    </row>
    <row r="9466" hidden="1" customHeight="1" spans="19:19">
      <c r="S9466" s="486"/>
    </row>
    <row r="9467" hidden="1" customHeight="1" spans="19:19">
      <c r="S9467" s="486"/>
    </row>
    <row r="9468" hidden="1" customHeight="1" spans="19:19">
      <c r="S9468" s="486"/>
    </row>
    <row r="9469" hidden="1" customHeight="1" spans="19:19">
      <c r="S9469" s="486"/>
    </row>
    <row r="9470" hidden="1" customHeight="1" spans="19:19">
      <c r="S9470" s="486"/>
    </row>
    <row r="9471" hidden="1" customHeight="1" spans="19:19">
      <c r="S9471" s="486"/>
    </row>
    <row r="9472" hidden="1" customHeight="1" spans="19:19">
      <c r="S9472" s="486"/>
    </row>
    <row r="9473" hidden="1" customHeight="1" spans="19:19">
      <c r="S9473" s="486"/>
    </row>
    <row r="9474" hidden="1" customHeight="1" spans="19:19">
      <c r="S9474" s="486"/>
    </row>
    <row r="9475" hidden="1" customHeight="1" spans="19:19">
      <c r="S9475" s="486"/>
    </row>
    <row r="9476" hidden="1" customHeight="1" spans="19:19">
      <c r="S9476" s="486"/>
    </row>
    <row r="9477" hidden="1" customHeight="1" spans="19:19">
      <c r="S9477" s="486"/>
    </row>
    <row r="9478" hidden="1" customHeight="1" spans="19:19">
      <c r="S9478" s="486"/>
    </row>
    <row r="9479" hidden="1" customHeight="1" spans="19:19">
      <c r="S9479" s="486"/>
    </row>
    <row r="9480" hidden="1" customHeight="1" spans="19:19">
      <c r="S9480" s="486"/>
    </row>
    <row r="9481" hidden="1" customHeight="1" spans="19:19">
      <c r="S9481" s="486"/>
    </row>
    <row r="9482" hidden="1" customHeight="1" spans="19:19">
      <c r="S9482" s="486"/>
    </row>
    <row r="9483" hidden="1" customHeight="1" spans="19:19">
      <c r="S9483" s="486"/>
    </row>
    <row r="9484" hidden="1" customHeight="1" spans="19:19">
      <c r="S9484" s="486"/>
    </row>
    <row r="9485" hidden="1" customHeight="1" spans="19:19">
      <c r="S9485" s="486"/>
    </row>
    <row r="9486" hidden="1" customHeight="1" spans="19:19">
      <c r="S9486" s="486"/>
    </row>
    <row r="9487" hidden="1" customHeight="1" spans="19:19">
      <c r="S9487" s="486"/>
    </row>
    <row r="9488" hidden="1" customHeight="1" spans="19:19">
      <c r="S9488" s="486"/>
    </row>
    <row r="9489" hidden="1" customHeight="1" spans="19:19">
      <c r="S9489" s="486"/>
    </row>
    <row r="9490" hidden="1" customHeight="1" spans="19:19">
      <c r="S9490" s="486"/>
    </row>
    <row r="9491" hidden="1" customHeight="1" spans="19:19">
      <c r="S9491" s="486"/>
    </row>
    <row r="9492" hidden="1" customHeight="1" spans="19:19">
      <c r="S9492" s="486"/>
    </row>
    <row r="9493" hidden="1" customHeight="1" spans="19:19">
      <c r="S9493" s="486"/>
    </row>
    <row r="9494" hidden="1" customHeight="1" spans="19:19">
      <c r="S9494" s="486"/>
    </row>
    <row r="9495" hidden="1" customHeight="1" spans="19:19">
      <c r="S9495" s="486"/>
    </row>
    <row r="9496" hidden="1" customHeight="1" spans="19:19">
      <c r="S9496" s="486"/>
    </row>
    <row r="9497" hidden="1" customHeight="1" spans="19:19">
      <c r="S9497" s="486"/>
    </row>
    <row r="9498" hidden="1" customHeight="1" spans="19:19">
      <c r="S9498" s="486"/>
    </row>
    <row r="9499" hidden="1" customHeight="1" spans="19:19">
      <c r="S9499" s="486"/>
    </row>
    <row r="9500" hidden="1" customHeight="1" spans="19:19">
      <c r="S9500" s="486"/>
    </row>
    <row r="9501" hidden="1" customHeight="1" spans="19:19">
      <c r="S9501" s="486"/>
    </row>
    <row r="9502" hidden="1" customHeight="1" spans="19:19">
      <c r="S9502" s="486"/>
    </row>
    <row r="9503" hidden="1" customHeight="1" spans="19:19">
      <c r="S9503" s="486"/>
    </row>
    <row r="9504" hidden="1" customHeight="1" spans="19:19">
      <c r="S9504" s="486"/>
    </row>
    <row r="9505" hidden="1" customHeight="1" spans="19:19">
      <c r="S9505" s="486"/>
    </row>
    <row r="9506" hidden="1" customHeight="1" spans="19:19">
      <c r="S9506" s="486"/>
    </row>
    <row r="9507" hidden="1" customHeight="1" spans="19:19">
      <c r="S9507" s="486"/>
    </row>
    <row r="9508" hidden="1" customHeight="1" spans="19:19">
      <c r="S9508" s="486"/>
    </row>
    <row r="9509" hidden="1" customHeight="1" spans="19:19">
      <c r="S9509" s="486"/>
    </row>
    <row r="9510" hidden="1" customHeight="1" spans="19:19">
      <c r="S9510" s="486"/>
    </row>
    <row r="9511" hidden="1" customHeight="1" spans="19:19">
      <c r="S9511" s="486"/>
    </row>
    <row r="9512" hidden="1" customHeight="1" spans="19:19">
      <c r="S9512" s="486"/>
    </row>
    <row r="9513" hidden="1" customHeight="1" spans="19:19">
      <c r="S9513" s="486"/>
    </row>
    <row r="9514" hidden="1" customHeight="1" spans="19:19">
      <c r="S9514" s="486"/>
    </row>
    <row r="9515" hidden="1" customHeight="1" spans="19:19">
      <c r="S9515" s="486"/>
    </row>
    <row r="9516" hidden="1" customHeight="1" spans="19:19">
      <c r="S9516" s="486"/>
    </row>
    <row r="9517" hidden="1" customHeight="1" spans="19:19">
      <c r="S9517" s="486"/>
    </row>
    <row r="9518" hidden="1" customHeight="1" spans="19:19">
      <c r="S9518" s="486"/>
    </row>
    <row r="9519" hidden="1" customHeight="1" spans="19:19">
      <c r="S9519" s="486"/>
    </row>
    <row r="9520" hidden="1" customHeight="1" spans="19:19">
      <c r="S9520" s="486"/>
    </row>
    <row r="9521" hidden="1" customHeight="1" spans="19:19">
      <c r="S9521" s="486"/>
    </row>
    <row r="9522" hidden="1" customHeight="1" spans="19:19">
      <c r="S9522" s="486"/>
    </row>
    <row r="9523" hidden="1" customHeight="1" spans="19:19">
      <c r="S9523" s="486"/>
    </row>
    <row r="9524" hidden="1" customHeight="1" spans="19:19">
      <c r="S9524" s="486"/>
    </row>
    <row r="9525" hidden="1" customHeight="1" spans="19:19">
      <c r="S9525" s="486"/>
    </row>
    <row r="9526" hidden="1" customHeight="1" spans="19:19">
      <c r="S9526" s="486"/>
    </row>
    <row r="9527" hidden="1" customHeight="1" spans="19:19">
      <c r="S9527" s="486"/>
    </row>
    <row r="9528" hidden="1" customHeight="1" spans="19:19">
      <c r="S9528" s="486"/>
    </row>
    <row r="9529" hidden="1" customHeight="1" spans="19:19">
      <c r="S9529" s="486"/>
    </row>
    <row r="9530" hidden="1" customHeight="1" spans="19:19">
      <c r="S9530" s="486"/>
    </row>
    <row r="9531" hidden="1" customHeight="1" spans="19:19">
      <c r="S9531" s="486"/>
    </row>
    <row r="9532" hidden="1" customHeight="1" spans="19:19">
      <c r="S9532" s="486"/>
    </row>
    <row r="9533" hidden="1" customHeight="1" spans="19:19">
      <c r="S9533" s="486"/>
    </row>
    <row r="9534" hidden="1" customHeight="1" spans="19:19">
      <c r="S9534" s="486"/>
    </row>
    <row r="9535" hidden="1" customHeight="1" spans="19:19">
      <c r="S9535" s="486"/>
    </row>
    <row r="9536" hidden="1" customHeight="1" spans="19:19">
      <c r="S9536" s="486"/>
    </row>
    <row r="9537" hidden="1" customHeight="1" spans="19:19">
      <c r="S9537" s="486"/>
    </row>
    <row r="9538" hidden="1" customHeight="1" spans="19:19">
      <c r="S9538" s="486"/>
    </row>
    <row r="9539" hidden="1" customHeight="1" spans="19:19">
      <c r="S9539" s="486"/>
    </row>
    <row r="9540" hidden="1" customHeight="1" spans="19:19">
      <c r="S9540" s="486"/>
    </row>
    <row r="9541" hidden="1" customHeight="1" spans="19:19">
      <c r="S9541" s="486"/>
    </row>
    <row r="9542" hidden="1" customHeight="1" spans="19:19">
      <c r="S9542" s="486"/>
    </row>
    <row r="9543" hidden="1" customHeight="1" spans="19:19">
      <c r="S9543" s="486"/>
    </row>
    <row r="9544" hidden="1" customHeight="1" spans="19:19">
      <c r="S9544" s="486"/>
    </row>
    <row r="9545" hidden="1" customHeight="1" spans="19:19">
      <c r="S9545" s="486"/>
    </row>
    <row r="9546" hidden="1" customHeight="1" spans="19:19">
      <c r="S9546" s="486"/>
    </row>
    <row r="9547" hidden="1" customHeight="1" spans="19:19">
      <c r="S9547" s="486"/>
    </row>
    <row r="9548" hidden="1" customHeight="1" spans="19:19">
      <c r="S9548" s="486"/>
    </row>
    <row r="9549" hidden="1" customHeight="1" spans="19:19">
      <c r="S9549" s="486"/>
    </row>
    <row r="9550" hidden="1" customHeight="1" spans="19:19">
      <c r="S9550" s="486"/>
    </row>
    <row r="9551" hidden="1" customHeight="1" spans="19:19">
      <c r="S9551" s="486"/>
    </row>
    <row r="9552" hidden="1" customHeight="1" spans="19:19">
      <c r="S9552" s="486"/>
    </row>
    <row r="9553" hidden="1" customHeight="1" spans="19:19">
      <c r="S9553" s="486"/>
    </row>
    <row r="9554" hidden="1" customHeight="1" spans="19:19">
      <c r="S9554" s="486"/>
    </row>
    <row r="9555" hidden="1" customHeight="1" spans="19:19">
      <c r="S9555" s="486"/>
    </row>
    <row r="9556" hidden="1" customHeight="1" spans="19:19">
      <c r="S9556" s="486"/>
    </row>
    <row r="9557" hidden="1" customHeight="1" spans="19:19">
      <c r="S9557" s="486"/>
    </row>
    <row r="9558" hidden="1" customHeight="1" spans="19:19">
      <c r="S9558" s="486"/>
    </row>
    <row r="9559" hidden="1" customHeight="1" spans="19:19">
      <c r="S9559" s="486"/>
    </row>
    <row r="9560" hidden="1" customHeight="1" spans="19:19">
      <c r="S9560" s="486"/>
    </row>
    <row r="9561" hidden="1" customHeight="1" spans="19:19">
      <c r="S9561" s="486"/>
    </row>
    <row r="9562" hidden="1" customHeight="1" spans="19:19">
      <c r="S9562" s="486"/>
    </row>
    <row r="9563" hidden="1" customHeight="1" spans="19:19">
      <c r="S9563" s="486"/>
    </row>
    <row r="9564" hidden="1" customHeight="1" spans="19:19">
      <c r="S9564" s="486"/>
    </row>
    <row r="9565" hidden="1" customHeight="1" spans="19:19">
      <c r="S9565" s="486"/>
    </row>
    <row r="9566" hidden="1" customHeight="1" spans="19:19">
      <c r="S9566" s="486"/>
    </row>
    <row r="9567" hidden="1" customHeight="1" spans="19:19">
      <c r="S9567" s="486"/>
    </row>
    <row r="9568" hidden="1" customHeight="1" spans="19:19">
      <c r="S9568" s="486"/>
    </row>
    <row r="9569" hidden="1" customHeight="1" spans="19:19">
      <c r="S9569" s="486"/>
    </row>
    <row r="9570" hidden="1" customHeight="1" spans="19:19">
      <c r="S9570" s="486"/>
    </row>
    <row r="9571" hidden="1" customHeight="1" spans="19:19">
      <c r="S9571" s="486"/>
    </row>
    <row r="9572" hidden="1" customHeight="1" spans="19:19">
      <c r="S9572" s="486"/>
    </row>
    <row r="9573" hidden="1" customHeight="1" spans="19:19">
      <c r="S9573" s="486"/>
    </row>
    <row r="9574" hidden="1" customHeight="1" spans="19:19">
      <c r="S9574" s="486"/>
    </row>
    <row r="9575" hidden="1" customHeight="1" spans="19:19">
      <c r="S9575" s="486"/>
    </row>
    <row r="9576" hidden="1" customHeight="1" spans="19:19">
      <c r="S9576" s="486"/>
    </row>
    <row r="9577" hidden="1" customHeight="1" spans="19:19">
      <c r="S9577" s="486"/>
    </row>
    <row r="9578" hidden="1" customHeight="1" spans="19:19">
      <c r="S9578" s="486"/>
    </row>
    <row r="9579" hidden="1" customHeight="1" spans="19:19">
      <c r="S9579" s="486"/>
    </row>
    <row r="9580" hidden="1" customHeight="1" spans="19:19">
      <c r="S9580" s="486"/>
    </row>
    <row r="9581" hidden="1" customHeight="1" spans="19:19">
      <c r="S9581" s="486"/>
    </row>
    <row r="9582" hidden="1" customHeight="1" spans="19:19">
      <c r="S9582" s="486"/>
    </row>
    <row r="9583" hidden="1" customHeight="1" spans="19:19">
      <c r="S9583" s="486"/>
    </row>
    <row r="9584" hidden="1" customHeight="1" spans="19:19">
      <c r="S9584" s="486"/>
    </row>
    <row r="9585" hidden="1" customHeight="1" spans="19:19">
      <c r="S9585" s="486"/>
    </row>
    <row r="9586" hidden="1" customHeight="1" spans="19:19">
      <c r="S9586" s="486"/>
    </row>
    <row r="9587" hidden="1" customHeight="1" spans="19:19">
      <c r="S9587" s="486"/>
    </row>
    <row r="9588" hidden="1" customHeight="1" spans="19:19">
      <c r="S9588" s="486"/>
    </row>
    <row r="9589" hidden="1" customHeight="1" spans="19:19">
      <c r="S9589" s="486"/>
    </row>
    <row r="9590" hidden="1" customHeight="1" spans="19:19">
      <c r="S9590" s="486"/>
    </row>
    <row r="9591" hidden="1" customHeight="1" spans="19:19">
      <c r="S9591" s="486"/>
    </row>
    <row r="9592" hidden="1" customHeight="1" spans="19:19">
      <c r="S9592" s="486"/>
    </row>
    <row r="9593" hidden="1" customHeight="1" spans="19:19">
      <c r="S9593" s="486"/>
    </row>
    <row r="9594" hidden="1" customHeight="1" spans="19:19">
      <c r="S9594" s="486"/>
    </row>
    <row r="9595" hidden="1" customHeight="1" spans="19:19">
      <c r="S9595" s="486"/>
    </row>
    <row r="9596" hidden="1" customHeight="1" spans="19:19">
      <c r="S9596" s="486"/>
    </row>
    <row r="9597" hidden="1" customHeight="1" spans="19:19">
      <c r="S9597" s="486"/>
    </row>
    <row r="9598" hidden="1" customHeight="1" spans="19:19">
      <c r="S9598" s="486"/>
    </row>
    <row r="9599" hidden="1" customHeight="1" spans="19:19">
      <c r="S9599" s="486"/>
    </row>
    <row r="9600" hidden="1" customHeight="1" spans="19:19">
      <c r="S9600" s="486"/>
    </row>
    <row r="9601" hidden="1" customHeight="1" spans="19:19">
      <c r="S9601" s="486"/>
    </row>
    <row r="9602" hidden="1" customHeight="1" spans="19:19">
      <c r="S9602" s="486"/>
    </row>
    <row r="9603" hidden="1" customHeight="1" spans="19:19">
      <c r="S9603" s="486"/>
    </row>
    <row r="9604" hidden="1" customHeight="1" spans="19:19">
      <c r="S9604" s="486"/>
    </row>
    <row r="9605" hidden="1" customHeight="1" spans="19:19">
      <c r="S9605" s="486"/>
    </row>
    <row r="9606" hidden="1" customHeight="1" spans="19:19">
      <c r="S9606" s="486"/>
    </row>
    <row r="9607" hidden="1" customHeight="1" spans="19:19">
      <c r="S9607" s="486"/>
    </row>
    <row r="9608" hidden="1" customHeight="1" spans="19:19">
      <c r="S9608" s="486"/>
    </row>
    <row r="9609" hidden="1" customHeight="1" spans="19:19">
      <c r="S9609" s="486"/>
    </row>
    <row r="9610" hidden="1" customHeight="1" spans="19:19">
      <c r="S9610" s="486"/>
    </row>
    <row r="9611" hidden="1" customHeight="1" spans="19:19">
      <c r="S9611" s="486"/>
    </row>
    <row r="9612" hidden="1" customHeight="1" spans="19:19">
      <c r="S9612" s="486"/>
    </row>
    <row r="9613" hidden="1" customHeight="1" spans="19:19">
      <c r="S9613" s="486"/>
    </row>
    <row r="9614" hidden="1" customHeight="1" spans="19:19">
      <c r="S9614" s="486"/>
    </row>
    <row r="9615" hidden="1" customHeight="1" spans="19:19">
      <c r="S9615" s="486"/>
    </row>
    <row r="9616" hidden="1" customHeight="1" spans="19:19">
      <c r="S9616" s="486"/>
    </row>
    <row r="9617" hidden="1" customHeight="1" spans="19:19">
      <c r="S9617" s="486"/>
    </row>
    <row r="9618" hidden="1" customHeight="1" spans="19:19">
      <c r="S9618" s="486"/>
    </row>
    <row r="9619" hidden="1" customHeight="1" spans="19:19">
      <c r="S9619" s="486"/>
    </row>
    <row r="9620" hidden="1" customHeight="1" spans="19:19">
      <c r="S9620" s="486"/>
    </row>
    <row r="9621" hidden="1" customHeight="1" spans="19:19">
      <c r="S9621" s="486"/>
    </row>
    <row r="9622" hidden="1" customHeight="1" spans="19:19">
      <c r="S9622" s="486"/>
    </row>
    <row r="9623" hidden="1" customHeight="1" spans="19:19">
      <c r="S9623" s="486"/>
    </row>
    <row r="9624" hidden="1" customHeight="1" spans="19:19">
      <c r="S9624" s="486"/>
    </row>
    <row r="9625" hidden="1" customHeight="1" spans="19:19">
      <c r="S9625" s="486"/>
    </row>
    <row r="9626" hidden="1" customHeight="1" spans="19:19">
      <c r="S9626" s="486"/>
    </row>
    <row r="9627" hidden="1" customHeight="1" spans="19:19">
      <c r="S9627" s="486"/>
    </row>
    <row r="9628" hidden="1" customHeight="1" spans="19:19">
      <c r="S9628" s="486"/>
    </row>
    <row r="9629" hidden="1" customHeight="1" spans="19:19">
      <c r="S9629" s="486"/>
    </row>
    <row r="9630" hidden="1" customHeight="1" spans="19:19">
      <c r="S9630" s="486"/>
    </row>
    <row r="9631" hidden="1" customHeight="1" spans="19:19">
      <c r="S9631" s="486"/>
    </row>
    <row r="9632" hidden="1" customHeight="1" spans="19:19">
      <c r="S9632" s="486"/>
    </row>
    <row r="9633" hidden="1" customHeight="1" spans="19:19">
      <c r="S9633" s="486"/>
    </row>
    <row r="9634" hidden="1" customHeight="1" spans="19:19">
      <c r="S9634" s="486"/>
    </row>
    <row r="9635" hidden="1" customHeight="1" spans="19:19">
      <c r="S9635" s="486"/>
    </row>
    <row r="9636" hidden="1" customHeight="1" spans="19:19">
      <c r="S9636" s="486"/>
    </row>
    <row r="9637" hidden="1" customHeight="1" spans="19:19">
      <c r="S9637" s="486"/>
    </row>
    <row r="9638" hidden="1" customHeight="1" spans="19:19">
      <c r="S9638" s="486"/>
    </row>
    <row r="9639" hidden="1" customHeight="1" spans="19:19">
      <c r="S9639" s="486"/>
    </row>
    <row r="9640" hidden="1" customHeight="1" spans="19:19">
      <c r="S9640" s="486"/>
    </row>
    <row r="9641" hidden="1" customHeight="1" spans="19:19">
      <c r="S9641" s="486"/>
    </row>
    <row r="9642" hidden="1" customHeight="1" spans="19:19">
      <c r="S9642" s="486"/>
    </row>
    <row r="9643" hidden="1" customHeight="1" spans="19:19">
      <c r="S9643" s="486"/>
    </row>
    <row r="9644" hidden="1" customHeight="1" spans="19:19">
      <c r="S9644" s="486"/>
    </row>
    <row r="9645" hidden="1" customHeight="1" spans="19:19">
      <c r="S9645" s="486"/>
    </row>
    <row r="9646" hidden="1" customHeight="1" spans="19:19">
      <c r="S9646" s="486"/>
    </row>
    <row r="9647" hidden="1" customHeight="1" spans="19:19">
      <c r="S9647" s="486"/>
    </row>
    <row r="9648" hidden="1" customHeight="1" spans="19:19">
      <c r="S9648" s="486"/>
    </row>
    <row r="9649" hidden="1" customHeight="1" spans="19:19">
      <c r="S9649" s="486"/>
    </row>
    <row r="9650" hidden="1" customHeight="1" spans="19:19">
      <c r="S9650" s="486"/>
    </row>
    <row r="9651" hidden="1" customHeight="1" spans="19:19">
      <c r="S9651" s="486"/>
    </row>
    <row r="9652" hidden="1" customHeight="1" spans="19:19">
      <c r="S9652" s="486"/>
    </row>
    <row r="9653" hidden="1" customHeight="1" spans="19:19">
      <c r="S9653" s="486"/>
    </row>
    <row r="9654" hidden="1" customHeight="1" spans="19:19">
      <c r="S9654" s="486"/>
    </row>
    <row r="9655" hidden="1" customHeight="1" spans="19:19">
      <c r="S9655" s="486"/>
    </row>
    <row r="9656" hidden="1" customHeight="1" spans="19:19">
      <c r="S9656" s="486"/>
    </row>
    <row r="9657" hidden="1" customHeight="1" spans="19:19">
      <c r="S9657" s="486"/>
    </row>
    <row r="9658" hidden="1" customHeight="1" spans="19:19">
      <c r="S9658" s="486"/>
    </row>
    <row r="9659" hidden="1" customHeight="1" spans="19:19">
      <c r="S9659" s="486"/>
    </row>
    <row r="9660" hidden="1" customHeight="1" spans="19:19">
      <c r="S9660" s="486"/>
    </row>
    <row r="9661" hidden="1" customHeight="1" spans="19:19">
      <c r="S9661" s="486"/>
    </row>
    <row r="9662" hidden="1" customHeight="1" spans="19:19">
      <c r="S9662" s="486"/>
    </row>
    <row r="9663" hidden="1" customHeight="1" spans="19:19">
      <c r="S9663" s="486"/>
    </row>
    <row r="9664" hidden="1" customHeight="1" spans="19:19">
      <c r="S9664" s="486"/>
    </row>
    <row r="9665" hidden="1" customHeight="1" spans="19:19">
      <c r="S9665" s="486"/>
    </row>
    <row r="9666" hidden="1" customHeight="1" spans="19:19">
      <c r="S9666" s="486"/>
    </row>
    <row r="9667" hidden="1" customHeight="1" spans="19:19">
      <c r="S9667" s="486"/>
    </row>
    <row r="9668" hidden="1" customHeight="1" spans="19:19">
      <c r="S9668" s="486"/>
    </row>
    <row r="9669" hidden="1" customHeight="1" spans="19:19">
      <c r="S9669" s="486"/>
    </row>
    <row r="9670" hidden="1" customHeight="1" spans="19:19">
      <c r="S9670" s="486"/>
    </row>
    <row r="9671" hidden="1" customHeight="1" spans="19:19">
      <c r="S9671" s="486"/>
    </row>
    <row r="9672" hidden="1" customHeight="1" spans="19:19">
      <c r="S9672" s="486"/>
    </row>
    <row r="9673" hidden="1" customHeight="1" spans="19:19">
      <c r="S9673" s="486"/>
    </row>
    <row r="9674" hidden="1" customHeight="1" spans="19:19">
      <c r="S9674" s="486"/>
    </row>
    <row r="9675" hidden="1" customHeight="1" spans="19:19">
      <c r="S9675" s="486"/>
    </row>
    <row r="9676" hidden="1" customHeight="1" spans="19:19">
      <c r="S9676" s="486"/>
    </row>
    <row r="9677" hidden="1" customHeight="1" spans="19:19">
      <c r="S9677" s="486"/>
    </row>
    <row r="9678" hidden="1" customHeight="1" spans="19:19">
      <c r="S9678" s="486"/>
    </row>
    <row r="9679" hidden="1" customHeight="1" spans="19:19">
      <c r="S9679" s="486"/>
    </row>
    <row r="9680" hidden="1" customHeight="1" spans="19:19">
      <c r="S9680" s="486"/>
    </row>
    <row r="9681" hidden="1" customHeight="1" spans="19:19">
      <c r="S9681" s="486"/>
    </row>
    <row r="9682" hidden="1" customHeight="1" spans="19:19">
      <c r="S9682" s="486"/>
    </row>
    <row r="9683" hidden="1" customHeight="1" spans="19:19">
      <c r="S9683" s="486"/>
    </row>
    <row r="9684" hidden="1" customHeight="1" spans="19:19">
      <c r="S9684" s="486"/>
    </row>
    <row r="9685" hidden="1" customHeight="1" spans="19:19">
      <c r="S9685" s="486"/>
    </row>
    <row r="9686" hidden="1" customHeight="1" spans="19:19">
      <c r="S9686" s="486"/>
    </row>
    <row r="9687" hidden="1" customHeight="1" spans="19:19">
      <c r="S9687" s="486"/>
    </row>
    <row r="9688" hidden="1" customHeight="1" spans="19:19">
      <c r="S9688" s="486"/>
    </row>
    <row r="9689" hidden="1" customHeight="1" spans="19:19">
      <c r="S9689" s="486"/>
    </row>
    <row r="9690" hidden="1" customHeight="1" spans="19:19">
      <c r="S9690" s="486"/>
    </row>
    <row r="9691" hidden="1" customHeight="1" spans="19:19">
      <c r="S9691" s="486"/>
    </row>
    <row r="9692" hidden="1" customHeight="1" spans="19:19">
      <c r="S9692" s="486"/>
    </row>
    <row r="9693" hidden="1" customHeight="1" spans="19:19">
      <c r="S9693" s="486"/>
    </row>
    <row r="9694" hidden="1" customHeight="1" spans="19:19">
      <c r="S9694" s="486"/>
    </row>
    <row r="9695" hidden="1" customHeight="1" spans="19:19">
      <c r="S9695" s="486"/>
    </row>
    <row r="9696" hidden="1" customHeight="1" spans="19:19">
      <c r="S9696" s="486"/>
    </row>
    <row r="9697" hidden="1" customHeight="1" spans="19:19">
      <c r="S9697" s="486"/>
    </row>
    <row r="9698" hidden="1" customHeight="1" spans="19:19">
      <c r="S9698" s="486"/>
    </row>
    <row r="9699" hidden="1" customHeight="1" spans="19:19">
      <c r="S9699" s="486"/>
    </row>
    <row r="9700" hidden="1" customHeight="1" spans="19:19">
      <c r="S9700" s="486"/>
    </row>
    <row r="9701" hidden="1" customHeight="1" spans="19:19">
      <c r="S9701" s="486"/>
    </row>
    <row r="9702" hidden="1" customHeight="1" spans="19:19">
      <c r="S9702" s="486"/>
    </row>
    <row r="9703" hidden="1" customHeight="1" spans="19:19">
      <c r="S9703" s="486"/>
    </row>
    <row r="9704" hidden="1" customHeight="1" spans="19:19">
      <c r="S9704" s="486"/>
    </row>
    <row r="9705" hidden="1" customHeight="1" spans="19:19">
      <c r="S9705" s="486"/>
    </row>
    <row r="9706" hidden="1" customHeight="1" spans="19:19">
      <c r="S9706" s="486"/>
    </row>
    <row r="9707" hidden="1" customHeight="1" spans="19:19">
      <c r="S9707" s="486"/>
    </row>
    <row r="9708" hidden="1" customHeight="1" spans="19:19">
      <c r="S9708" s="486"/>
    </row>
    <row r="9709" hidden="1" customHeight="1" spans="19:19">
      <c r="S9709" s="486"/>
    </row>
    <row r="9710" hidden="1" customHeight="1" spans="19:19">
      <c r="S9710" s="486"/>
    </row>
    <row r="9711" hidden="1" customHeight="1" spans="19:19">
      <c r="S9711" s="486"/>
    </row>
    <row r="9712" hidden="1" customHeight="1" spans="19:19">
      <c r="S9712" s="486"/>
    </row>
    <row r="9713" hidden="1" customHeight="1" spans="19:19">
      <c r="S9713" s="486"/>
    </row>
    <row r="9714" hidden="1" customHeight="1" spans="19:19">
      <c r="S9714" s="486"/>
    </row>
    <row r="9715" hidden="1" customHeight="1" spans="19:19">
      <c r="S9715" s="486"/>
    </row>
    <row r="9716" hidden="1" customHeight="1" spans="19:19">
      <c r="S9716" s="486"/>
    </row>
    <row r="9717" hidden="1" customHeight="1" spans="19:19">
      <c r="S9717" s="486"/>
    </row>
    <row r="9718" hidden="1" customHeight="1" spans="19:19">
      <c r="S9718" s="486"/>
    </row>
    <row r="9719" hidden="1" customHeight="1" spans="19:19">
      <c r="S9719" s="486"/>
    </row>
    <row r="9720" hidden="1" customHeight="1" spans="19:19">
      <c r="S9720" s="486"/>
    </row>
    <row r="9721" hidden="1" customHeight="1" spans="19:19">
      <c r="S9721" s="486"/>
    </row>
    <row r="9722" hidden="1" customHeight="1" spans="19:19">
      <c r="S9722" s="486"/>
    </row>
    <row r="9723" hidden="1" customHeight="1" spans="19:19">
      <c r="S9723" s="486"/>
    </row>
    <row r="9724" hidden="1" customHeight="1" spans="19:19">
      <c r="S9724" s="486"/>
    </row>
    <row r="9725" hidden="1" customHeight="1" spans="19:19">
      <c r="S9725" s="486"/>
    </row>
    <row r="9726" hidden="1" customHeight="1" spans="19:19">
      <c r="S9726" s="486"/>
    </row>
    <row r="9727" hidden="1" customHeight="1" spans="19:19">
      <c r="S9727" s="486"/>
    </row>
    <row r="9728" hidden="1" customHeight="1" spans="19:19">
      <c r="S9728" s="486"/>
    </row>
    <row r="9729" hidden="1" customHeight="1" spans="19:19">
      <c r="S9729" s="486"/>
    </row>
    <row r="9730" hidden="1" customHeight="1" spans="19:19">
      <c r="S9730" s="486"/>
    </row>
    <row r="9731" hidden="1" customHeight="1" spans="19:19">
      <c r="S9731" s="486"/>
    </row>
    <row r="9732" hidden="1" customHeight="1" spans="19:19">
      <c r="S9732" s="486"/>
    </row>
    <row r="9733" hidden="1" customHeight="1" spans="19:19">
      <c r="S9733" s="486"/>
    </row>
    <row r="9734" hidden="1" customHeight="1" spans="19:19">
      <c r="S9734" s="486"/>
    </row>
    <row r="9735" hidden="1" customHeight="1" spans="19:19">
      <c r="S9735" s="486"/>
    </row>
    <row r="9736" hidden="1" customHeight="1" spans="19:19">
      <c r="S9736" s="486"/>
    </row>
    <row r="9737" hidden="1" customHeight="1" spans="19:19">
      <c r="S9737" s="486"/>
    </row>
    <row r="9738" hidden="1" customHeight="1" spans="19:19">
      <c r="S9738" s="486"/>
    </row>
    <row r="9739" hidden="1" customHeight="1" spans="19:19">
      <c r="S9739" s="486"/>
    </row>
    <row r="9740" hidden="1" customHeight="1" spans="19:19">
      <c r="S9740" s="486"/>
    </row>
    <row r="9741" hidden="1" customHeight="1" spans="19:19">
      <c r="S9741" s="486"/>
    </row>
    <row r="9742" hidden="1" customHeight="1" spans="19:19">
      <c r="S9742" s="486"/>
    </row>
    <row r="9743" hidden="1" customHeight="1" spans="19:19">
      <c r="S9743" s="486"/>
    </row>
    <row r="9744" hidden="1" customHeight="1" spans="19:19">
      <c r="S9744" s="486"/>
    </row>
    <row r="9745" hidden="1" customHeight="1" spans="19:19">
      <c r="S9745" s="486"/>
    </row>
    <row r="9746" hidden="1" customHeight="1" spans="19:19">
      <c r="S9746" s="486"/>
    </row>
    <row r="9747" hidden="1" customHeight="1" spans="19:19">
      <c r="S9747" s="486"/>
    </row>
    <row r="9748" hidden="1" customHeight="1" spans="19:19">
      <c r="S9748" s="486"/>
    </row>
    <row r="9749" hidden="1" customHeight="1" spans="19:19">
      <c r="S9749" s="486"/>
    </row>
    <row r="9750" hidden="1" customHeight="1" spans="19:19">
      <c r="S9750" s="486"/>
    </row>
    <row r="9751" hidden="1" customHeight="1" spans="19:19">
      <c r="S9751" s="486"/>
    </row>
    <row r="9752" hidden="1" customHeight="1" spans="19:19">
      <c r="S9752" s="486"/>
    </row>
    <row r="9753" hidden="1" customHeight="1" spans="19:19">
      <c r="S9753" s="486"/>
    </row>
    <row r="9754" hidden="1" customHeight="1" spans="19:19">
      <c r="S9754" s="486"/>
    </row>
    <row r="9755" hidden="1" customHeight="1" spans="19:19">
      <c r="S9755" s="486"/>
    </row>
    <row r="9756" hidden="1" customHeight="1" spans="19:19">
      <c r="S9756" s="486"/>
    </row>
    <row r="9757" hidden="1" customHeight="1" spans="19:19">
      <c r="S9757" s="486"/>
    </row>
    <row r="9758" hidden="1" customHeight="1" spans="19:19">
      <c r="S9758" s="486"/>
    </row>
    <row r="9759" hidden="1" customHeight="1" spans="19:19">
      <c r="S9759" s="486"/>
    </row>
    <row r="9760" hidden="1" customHeight="1" spans="19:19">
      <c r="S9760" s="486"/>
    </row>
    <row r="9761" hidden="1" customHeight="1" spans="19:19">
      <c r="S9761" s="486"/>
    </row>
    <row r="9762" hidden="1" customHeight="1" spans="19:19">
      <c r="S9762" s="486"/>
    </row>
    <row r="9763" hidden="1" customHeight="1" spans="19:19">
      <c r="S9763" s="486"/>
    </row>
    <row r="9764" hidden="1" customHeight="1" spans="19:19">
      <c r="S9764" s="486"/>
    </row>
    <row r="9765" hidden="1" customHeight="1" spans="19:19">
      <c r="S9765" s="486"/>
    </row>
    <row r="9766" hidden="1" customHeight="1" spans="19:19">
      <c r="S9766" s="486"/>
    </row>
    <row r="9767" hidden="1" customHeight="1" spans="19:19">
      <c r="S9767" s="486"/>
    </row>
    <row r="9768" hidden="1" customHeight="1" spans="19:19">
      <c r="S9768" s="486"/>
    </row>
    <row r="9769" hidden="1" customHeight="1" spans="19:19">
      <c r="S9769" s="486"/>
    </row>
    <row r="9770" hidden="1" customHeight="1" spans="19:19">
      <c r="S9770" s="486"/>
    </row>
    <row r="9771" hidden="1" customHeight="1" spans="19:19">
      <c r="S9771" s="486"/>
    </row>
    <row r="9772" hidden="1" customHeight="1" spans="19:19">
      <c r="S9772" s="486"/>
    </row>
    <row r="9773" hidden="1" customHeight="1" spans="19:19">
      <c r="S9773" s="486"/>
    </row>
    <row r="9774" hidden="1" customHeight="1" spans="19:19">
      <c r="S9774" s="486"/>
    </row>
    <row r="9775" hidden="1" customHeight="1" spans="19:19">
      <c r="S9775" s="486"/>
    </row>
    <row r="9776" hidden="1" customHeight="1" spans="19:19">
      <c r="S9776" s="486"/>
    </row>
    <row r="9777" hidden="1" customHeight="1" spans="19:19">
      <c r="S9777" s="486"/>
    </row>
    <row r="9778" hidden="1" customHeight="1" spans="19:19">
      <c r="S9778" s="486"/>
    </row>
    <row r="9779" hidden="1" customHeight="1" spans="19:19">
      <c r="S9779" s="486"/>
    </row>
    <row r="9780" hidden="1" customHeight="1" spans="19:19">
      <c r="S9780" s="486"/>
    </row>
    <row r="9781" hidden="1" customHeight="1" spans="19:19">
      <c r="S9781" s="486"/>
    </row>
    <row r="9782" hidden="1" customHeight="1" spans="19:19">
      <c r="S9782" s="486"/>
    </row>
    <row r="9783" hidden="1" customHeight="1" spans="19:19">
      <c r="S9783" s="486"/>
    </row>
    <row r="9784" hidden="1" customHeight="1" spans="19:19">
      <c r="S9784" s="486"/>
    </row>
    <row r="9785" hidden="1" customHeight="1" spans="19:19">
      <c r="S9785" s="486"/>
    </row>
    <row r="9786" hidden="1" customHeight="1" spans="19:19">
      <c r="S9786" s="486"/>
    </row>
    <row r="9787" hidden="1" customHeight="1" spans="19:19">
      <c r="S9787" s="486"/>
    </row>
    <row r="9788" hidden="1" customHeight="1" spans="19:19">
      <c r="S9788" s="486"/>
    </row>
    <row r="9789" hidden="1" customHeight="1" spans="19:19">
      <c r="S9789" s="486"/>
    </row>
    <row r="9790" hidden="1" customHeight="1" spans="19:19">
      <c r="S9790" s="486"/>
    </row>
    <row r="9791" hidden="1" customHeight="1" spans="19:19">
      <c r="S9791" s="486"/>
    </row>
    <row r="9792" hidden="1" customHeight="1" spans="19:19">
      <c r="S9792" s="486"/>
    </row>
    <row r="9793" hidden="1" customHeight="1" spans="19:19">
      <c r="S9793" s="486"/>
    </row>
    <row r="9794" hidden="1" customHeight="1" spans="19:19">
      <c r="S9794" s="486"/>
    </row>
    <row r="9795" hidden="1" customHeight="1" spans="19:19">
      <c r="S9795" s="486"/>
    </row>
    <row r="9796" hidden="1" customHeight="1" spans="19:19">
      <c r="S9796" s="486"/>
    </row>
    <row r="9797" hidden="1" customHeight="1" spans="19:19">
      <c r="S9797" s="486"/>
    </row>
    <row r="9798" hidden="1" customHeight="1" spans="19:19">
      <c r="S9798" s="486"/>
    </row>
    <row r="9799" hidden="1" customHeight="1" spans="19:19">
      <c r="S9799" s="486"/>
    </row>
    <row r="9800" hidden="1" customHeight="1" spans="19:19">
      <c r="S9800" s="486"/>
    </row>
    <row r="9801" hidden="1" customHeight="1" spans="19:19">
      <c r="S9801" s="486"/>
    </row>
    <row r="9802" hidden="1" customHeight="1" spans="19:19">
      <c r="S9802" s="486"/>
    </row>
    <row r="9803" hidden="1" customHeight="1" spans="19:19">
      <c r="S9803" s="486"/>
    </row>
    <row r="9804" hidden="1" customHeight="1" spans="19:19">
      <c r="S9804" s="486"/>
    </row>
    <row r="9805" hidden="1" customHeight="1" spans="19:19">
      <c r="S9805" s="486"/>
    </row>
    <row r="9806" hidden="1" customHeight="1" spans="19:19">
      <c r="S9806" s="486"/>
    </row>
    <row r="9807" hidden="1" customHeight="1" spans="19:19">
      <c r="S9807" s="486"/>
    </row>
    <row r="9808" hidden="1" customHeight="1" spans="19:19">
      <c r="S9808" s="486"/>
    </row>
    <row r="9809" hidden="1" customHeight="1" spans="19:19">
      <c r="S9809" s="486"/>
    </row>
    <row r="9810" hidden="1" customHeight="1" spans="19:19">
      <c r="S9810" s="486"/>
    </row>
    <row r="9811" hidden="1" customHeight="1" spans="19:19">
      <c r="S9811" s="486"/>
    </row>
    <row r="9812" hidden="1" customHeight="1" spans="19:19">
      <c r="S9812" s="486"/>
    </row>
    <row r="9813" hidden="1" customHeight="1" spans="19:19">
      <c r="S9813" s="486"/>
    </row>
    <row r="9814" hidden="1" customHeight="1" spans="19:19">
      <c r="S9814" s="486"/>
    </row>
    <row r="9815" hidden="1" customHeight="1" spans="19:19">
      <c r="S9815" s="486"/>
    </row>
    <row r="9816" hidden="1" customHeight="1" spans="19:19">
      <c r="S9816" s="486"/>
    </row>
    <row r="9817" hidden="1" customHeight="1" spans="19:19">
      <c r="S9817" s="486"/>
    </row>
    <row r="9818" hidden="1" customHeight="1" spans="19:19">
      <c r="S9818" s="486"/>
    </row>
    <row r="9819" hidden="1" customHeight="1" spans="19:19">
      <c r="S9819" s="486"/>
    </row>
    <row r="9820" hidden="1" customHeight="1" spans="19:19">
      <c r="S9820" s="486"/>
    </row>
    <row r="9821" hidden="1" customHeight="1" spans="19:19">
      <c r="S9821" s="486"/>
    </row>
    <row r="9822" hidden="1" customHeight="1" spans="19:19">
      <c r="S9822" s="486"/>
    </row>
    <row r="9823" hidden="1" customHeight="1" spans="19:19">
      <c r="S9823" s="486"/>
    </row>
    <row r="9824" hidden="1" customHeight="1" spans="19:19">
      <c r="S9824" s="486"/>
    </row>
    <row r="9825" hidden="1" customHeight="1" spans="19:19">
      <c r="S9825" s="486"/>
    </row>
    <row r="9826" hidden="1" customHeight="1" spans="19:19">
      <c r="S9826" s="486"/>
    </row>
    <row r="9827" hidden="1" customHeight="1" spans="19:19">
      <c r="S9827" s="486"/>
    </row>
    <row r="9828" hidden="1" customHeight="1" spans="19:19">
      <c r="S9828" s="486"/>
    </row>
    <row r="9829" hidden="1" customHeight="1" spans="19:19">
      <c r="S9829" s="486"/>
    </row>
    <row r="9830" hidden="1" customHeight="1" spans="19:19">
      <c r="S9830" s="486"/>
    </row>
    <row r="9831" hidden="1" customHeight="1" spans="19:19">
      <c r="S9831" s="486"/>
    </row>
    <row r="9832" hidden="1" customHeight="1" spans="19:19">
      <c r="S9832" s="486"/>
    </row>
    <row r="9833" hidden="1" customHeight="1" spans="19:19">
      <c r="S9833" s="486"/>
    </row>
    <row r="9834" hidden="1" customHeight="1" spans="19:19">
      <c r="S9834" s="486"/>
    </row>
    <row r="9835" hidden="1" customHeight="1" spans="19:19">
      <c r="S9835" s="486"/>
    </row>
    <row r="9836" hidden="1" customHeight="1" spans="19:19">
      <c r="S9836" s="486"/>
    </row>
    <row r="9837" hidden="1" customHeight="1" spans="19:19">
      <c r="S9837" s="486"/>
    </row>
    <row r="9838" hidden="1" customHeight="1" spans="19:19">
      <c r="S9838" s="486"/>
    </row>
    <row r="9839" hidden="1" customHeight="1" spans="19:19">
      <c r="S9839" s="486"/>
    </row>
    <row r="9840" hidden="1" customHeight="1" spans="19:19">
      <c r="S9840" s="486"/>
    </row>
    <row r="9841" hidden="1" customHeight="1" spans="19:19">
      <c r="S9841" s="486"/>
    </row>
    <row r="9842" hidden="1" customHeight="1" spans="19:19">
      <c r="S9842" s="486"/>
    </row>
    <row r="9843" hidden="1" customHeight="1" spans="19:19">
      <c r="S9843" s="486"/>
    </row>
    <row r="9844" hidden="1" customHeight="1" spans="19:19">
      <c r="S9844" s="486"/>
    </row>
    <row r="9845" hidden="1" customHeight="1" spans="19:19">
      <c r="S9845" s="486"/>
    </row>
    <row r="9846" hidden="1" customHeight="1" spans="19:19">
      <c r="S9846" s="486"/>
    </row>
    <row r="9847" hidden="1" customHeight="1" spans="19:19">
      <c r="S9847" s="486"/>
    </row>
    <row r="9848" hidden="1" customHeight="1" spans="19:19">
      <c r="S9848" s="486"/>
    </row>
    <row r="9849" hidden="1" customHeight="1" spans="19:19">
      <c r="S9849" s="486"/>
    </row>
    <row r="9850" hidden="1" customHeight="1" spans="19:19">
      <c r="S9850" s="486"/>
    </row>
    <row r="9851" hidden="1" customHeight="1" spans="19:19">
      <c r="S9851" s="486"/>
    </row>
    <row r="9852" hidden="1" customHeight="1" spans="19:19">
      <c r="S9852" s="486"/>
    </row>
    <row r="9853" hidden="1" customHeight="1" spans="19:19">
      <c r="S9853" s="486"/>
    </row>
    <row r="9854" hidden="1" customHeight="1" spans="19:19">
      <c r="S9854" s="486"/>
    </row>
    <row r="9855" hidden="1" customHeight="1" spans="19:19">
      <c r="S9855" s="486"/>
    </row>
    <row r="9856" hidden="1" customHeight="1" spans="19:19">
      <c r="S9856" s="486"/>
    </row>
    <row r="9857" hidden="1" customHeight="1" spans="19:19">
      <c r="S9857" s="486"/>
    </row>
    <row r="9858" hidden="1" customHeight="1" spans="19:19">
      <c r="S9858" s="486"/>
    </row>
    <row r="9859" hidden="1" customHeight="1" spans="19:19">
      <c r="S9859" s="486"/>
    </row>
    <row r="9860" hidden="1" customHeight="1" spans="19:19">
      <c r="S9860" s="486"/>
    </row>
    <row r="9861" hidden="1" customHeight="1" spans="19:19">
      <c r="S9861" s="486"/>
    </row>
    <row r="9862" hidden="1" customHeight="1" spans="19:19">
      <c r="S9862" s="486"/>
    </row>
    <row r="9863" hidden="1" customHeight="1" spans="19:19">
      <c r="S9863" s="486"/>
    </row>
    <row r="9864" hidden="1" customHeight="1" spans="19:19">
      <c r="S9864" s="486"/>
    </row>
    <row r="9865" hidden="1" customHeight="1" spans="19:19">
      <c r="S9865" s="486"/>
    </row>
    <row r="9866" hidden="1" customHeight="1" spans="19:19">
      <c r="S9866" s="486"/>
    </row>
    <row r="9867" hidden="1" customHeight="1" spans="19:19">
      <c r="S9867" s="486"/>
    </row>
    <row r="9868" hidden="1" customHeight="1" spans="19:19">
      <c r="S9868" s="486"/>
    </row>
    <row r="9869" hidden="1" customHeight="1" spans="19:19">
      <c r="S9869" s="486"/>
    </row>
    <row r="9870" hidden="1" customHeight="1" spans="19:19">
      <c r="S9870" s="486"/>
    </row>
    <row r="9871" hidden="1" customHeight="1" spans="19:19">
      <c r="S9871" s="486"/>
    </row>
    <row r="9872" hidden="1" customHeight="1" spans="19:19">
      <c r="S9872" s="486"/>
    </row>
    <row r="9873" hidden="1" customHeight="1" spans="19:19">
      <c r="S9873" s="486"/>
    </row>
    <row r="9874" hidden="1" customHeight="1" spans="19:19">
      <c r="S9874" s="486"/>
    </row>
    <row r="9875" hidden="1" customHeight="1" spans="19:19">
      <c r="S9875" s="486"/>
    </row>
    <row r="9876" hidden="1" customHeight="1" spans="19:19">
      <c r="S9876" s="486"/>
    </row>
    <row r="9877" hidden="1" customHeight="1" spans="19:19">
      <c r="S9877" s="486"/>
    </row>
    <row r="9878" hidden="1" customHeight="1" spans="19:19">
      <c r="S9878" s="486"/>
    </row>
    <row r="9879" hidden="1" customHeight="1" spans="19:19">
      <c r="S9879" s="486"/>
    </row>
    <row r="9880" hidden="1" customHeight="1" spans="19:19">
      <c r="S9880" s="486"/>
    </row>
    <row r="9881" hidden="1" customHeight="1" spans="19:19">
      <c r="S9881" s="486"/>
    </row>
    <row r="9882" hidden="1" customHeight="1" spans="19:19">
      <c r="S9882" s="486"/>
    </row>
    <row r="9883" hidden="1" customHeight="1" spans="19:19">
      <c r="S9883" s="486"/>
    </row>
    <row r="9884" hidden="1" customHeight="1" spans="19:19">
      <c r="S9884" s="486"/>
    </row>
    <row r="9885" hidden="1" customHeight="1" spans="19:19">
      <c r="S9885" s="486"/>
    </row>
    <row r="9886" hidden="1" customHeight="1" spans="19:19">
      <c r="S9886" s="486"/>
    </row>
    <row r="9887" hidden="1" customHeight="1" spans="19:19">
      <c r="S9887" s="486"/>
    </row>
    <row r="9888" hidden="1" customHeight="1" spans="19:19">
      <c r="S9888" s="486"/>
    </row>
    <row r="9889" hidden="1" customHeight="1" spans="19:19">
      <c r="S9889" s="486"/>
    </row>
    <row r="9890" hidden="1" customHeight="1" spans="19:19">
      <c r="S9890" s="486"/>
    </row>
    <row r="9891" hidden="1" customHeight="1" spans="19:19">
      <c r="S9891" s="486"/>
    </row>
    <row r="9892" hidden="1" customHeight="1" spans="19:19">
      <c r="S9892" s="486"/>
    </row>
    <row r="9893" hidden="1" customHeight="1" spans="19:19">
      <c r="S9893" s="486"/>
    </row>
    <row r="9894" hidden="1" customHeight="1" spans="19:19">
      <c r="S9894" s="486"/>
    </row>
    <row r="9895" hidden="1" customHeight="1" spans="19:19">
      <c r="S9895" s="486"/>
    </row>
    <row r="9896" hidden="1" customHeight="1" spans="19:19">
      <c r="S9896" s="486"/>
    </row>
    <row r="9897" hidden="1" customHeight="1" spans="19:19">
      <c r="S9897" s="486"/>
    </row>
    <row r="9898" hidden="1" customHeight="1" spans="19:19">
      <c r="S9898" s="486"/>
    </row>
    <row r="9899" hidden="1" customHeight="1" spans="19:19">
      <c r="S9899" s="486"/>
    </row>
    <row r="9900" hidden="1" customHeight="1" spans="19:19">
      <c r="S9900" s="486"/>
    </row>
    <row r="9901" hidden="1" customHeight="1" spans="19:19">
      <c r="S9901" s="486"/>
    </row>
    <row r="9902" hidden="1" customHeight="1" spans="19:19">
      <c r="S9902" s="486"/>
    </row>
    <row r="9903" hidden="1" customHeight="1" spans="19:19">
      <c r="S9903" s="486"/>
    </row>
    <row r="9904" hidden="1" customHeight="1" spans="19:19">
      <c r="S9904" s="486"/>
    </row>
    <row r="9905" hidden="1" customHeight="1" spans="19:19">
      <c r="S9905" s="486"/>
    </row>
    <row r="9906" hidden="1" customHeight="1" spans="19:19">
      <c r="S9906" s="486"/>
    </row>
    <row r="9907" hidden="1" customHeight="1" spans="19:19">
      <c r="S9907" s="486"/>
    </row>
    <row r="9908" hidden="1" customHeight="1" spans="19:19">
      <c r="S9908" s="486"/>
    </row>
    <row r="9909" hidden="1" customHeight="1" spans="19:19">
      <c r="S9909" s="486"/>
    </row>
    <row r="9910" hidden="1" customHeight="1" spans="19:19">
      <c r="S9910" s="486"/>
    </row>
    <row r="9911" hidden="1" customHeight="1" spans="19:19">
      <c r="S9911" s="486"/>
    </row>
    <row r="9912" hidden="1" customHeight="1" spans="19:19">
      <c r="S9912" s="486"/>
    </row>
    <row r="9913" hidden="1" customHeight="1" spans="19:19">
      <c r="S9913" s="486"/>
    </row>
    <row r="9914" hidden="1" customHeight="1" spans="19:19">
      <c r="S9914" s="486"/>
    </row>
    <row r="9915" hidden="1" customHeight="1" spans="19:19">
      <c r="S9915" s="486"/>
    </row>
    <row r="9916" hidden="1" customHeight="1" spans="19:19">
      <c r="S9916" s="486"/>
    </row>
    <row r="9917" hidden="1" customHeight="1" spans="19:19">
      <c r="S9917" s="486"/>
    </row>
    <row r="9918" hidden="1" customHeight="1" spans="19:19">
      <c r="S9918" s="486"/>
    </row>
    <row r="9919" hidden="1" customHeight="1" spans="19:19">
      <c r="S9919" s="486"/>
    </row>
    <row r="9920" hidden="1" customHeight="1" spans="19:19">
      <c r="S9920" s="486"/>
    </row>
    <row r="9921" hidden="1" customHeight="1" spans="19:19">
      <c r="S9921" s="486"/>
    </row>
    <row r="9922" hidden="1" customHeight="1" spans="19:19">
      <c r="S9922" s="486"/>
    </row>
    <row r="9923" hidden="1" customHeight="1" spans="19:19">
      <c r="S9923" s="486"/>
    </row>
    <row r="9924" hidden="1" customHeight="1" spans="19:19">
      <c r="S9924" s="486"/>
    </row>
    <row r="9925" hidden="1" customHeight="1" spans="19:19">
      <c r="S9925" s="486"/>
    </row>
    <row r="9926" hidden="1" customHeight="1" spans="19:19">
      <c r="S9926" s="486"/>
    </row>
    <row r="9927" hidden="1" customHeight="1" spans="19:19">
      <c r="S9927" s="486"/>
    </row>
    <row r="9928" hidden="1" customHeight="1" spans="19:19">
      <c r="S9928" s="486"/>
    </row>
    <row r="9929" hidden="1" customHeight="1" spans="19:19">
      <c r="S9929" s="486"/>
    </row>
    <row r="9930" hidden="1" customHeight="1" spans="19:19">
      <c r="S9930" s="486"/>
    </row>
    <row r="9931" hidden="1" customHeight="1" spans="19:19">
      <c r="S9931" s="486"/>
    </row>
    <row r="9932" hidden="1" customHeight="1" spans="19:19">
      <c r="S9932" s="486"/>
    </row>
    <row r="9933" hidden="1" customHeight="1" spans="19:19">
      <c r="S9933" s="486"/>
    </row>
    <row r="9934" hidden="1" customHeight="1" spans="19:19">
      <c r="S9934" s="486"/>
    </row>
    <row r="9935" hidden="1" customHeight="1" spans="19:19">
      <c r="S9935" s="486"/>
    </row>
    <row r="9936" hidden="1" customHeight="1" spans="19:19">
      <c r="S9936" s="486"/>
    </row>
    <row r="9937" hidden="1" customHeight="1" spans="19:19">
      <c r="S9937" s="486"/>
    </row>
    <row r="9938" hidden="1" customHeight="1" spans="19:19">
      <c r="S9938" s="486"/>
    </row>
    <row r="9939" hidden="1" customHeight="1" spans="19:19">
      <c r="S9939" s="486"/>
    </row>
    <row r="9940" hidden="1" customHeight="1" spans="19:19">
      <c r="S9940" s="486"/>
    </row>
    <row r="9941" hidden="1" customHeight="1" spans="19:19">
      <c r="S9941" s="486"/>
    </row>
    <row r="9942" hidden="1" customHeight="1" spans="19:19">
      <c r="S9942" s="486"/>
    </row>
    <row r="9943" hidden="1" customHeight="1" spans="19:19">
      <c r="S9943" s="486"/>
    </row>
    <row r="9944" hidden="1" customHeight="1" spans="19:19">
      <c r="S9944" s="486"/>
    </row>
    <row r="9945" hidden="1" customHeight="1" spans="19:19">
      <c r="S9945" s="486"/>
    </row>
    <row r="9946" hidden="1" customHeight="1" spans="19:19">
      <c r="S9946" s="486"/>
    </row>
    <row r="9947" hidden="1" customHeight="1" spans="19:19">
      <c r="S9947" s="486"/>
    </row>
    <row r="9948" hidden="1" customHeight="1" spans="19:19">
      <c r="S9948" s="486"/>
    </row>
    <row r="9949" hidden="1" customHeight="1" spans="19:19">
      <c r="S9949" s="486"/>
    </row>
    <row r="9950" hidden="1" customHeight="1" spans="19:19">
      <c r="S9950" s="486"/>
    </row>
    <row r="9951" hidden="1" customHeight="1" spans="19:19">
      <c r="S9951" s="486"/>
    </row>
    <row r="9952" hidden="1" customHeight="1" spans="19:19">
      <c r="S9952" s="486"/>
    </row>
    <row r="9953" hidden="1" customHeight="1" spans="19:19">
      <c r="S9953" s="486"/>
    </row>
    <row r="9954" hidden="1" customHeight="1" spans="19:19">
      <c r="S9954" s="486"/>
    </row>
    <row r="9955" hidden="1" customHeight="1" spans="19:19">
      <c r="S9955" s="486"/>
    </row>
    <row r="9956" hidden="1" customHeight="1" spans="19:19">
      <c r="S9956" s="486"/>
    </row>
    <row r="9957" hidden="1" customHeight="1" spans="19:19">
      <c r="S9957" s="486"/>
    </row>
    <row r="9958" hidden="1" customHeight="1" spans="19:19">
      <c r="S9958" s="486"/>
    </row>
    <row r="9959" hidden="1" customHeight="1" spans="19:19">
      <c r="S9959" s="486"/>
    </row>
    <row r="9960" hidden="1" customHeight="1" spans="19:19">
      <c r="S9960" s="486"/>
    </row>
    <row r="9961" hidden="1" customHeight="1" spans="19:19">
      <c r="S9961" s="486"/>
    </row>
    <row r="9962" hidden="1" customHeight="1" spans="19:19">
      <c r="S9962" s="486"/>
    </row>
    <row r="9963" hidden="1" customHeight="1" spans="19:19">
      <c r="S9963" s="486"/>
    </row>
    <row r="9964" hidden="1" customHeight="1" spans="19:19">
      <c r="S9964" s="486"/>
    </row>
    <row r="9965" hidden="1" customHeight="1" spans="19:19">
      <c r="S9965" s="486"/>
    </row>
    <row r="9966" hidden="1" customHeight="1" spans="19:19">
      <c r="S9966" s="486"/>
    </row>
    <row r="9967" hidden="1" customHeight="1" spans="19:19">
      <c r="S9967" s="486"/>
    </row>
    <row r="9968" hidden="1" customHeight="1" spans="19:19">
      <c r="S9968" s="486"/>
    </row>
    <row r="9969" hidden="1" customHeight="1" spans="19:19">
      <c r="S9969" s="486"/>
    </row>
    <row r="9970" hidden="1" customHeight="1" spans="19:19">
      <c r="S9970" s="486"/>
    </row>
    <row r="9971" hidden="1" customHeight="1" spans="19:19">
      <c r="S9971" s="486"/>
    </row>
    <row r="9972" hidden="1" customHeight="1" spans="19:19">
      <c r="S9972" s="486"/>
    </row>
    <row r="9973" hidden="1" customHeight="1" spans="19:19">
      <c r="S9973" s="486"/>
    </row>
    <row r="9974" hidden="1" customHeight="1" spans="19:19">
      <c r="S9974" s="486"/>
    </row>
    <row r="9975" hidden="1" customHeight="1" spans="19:19">
      <c r="S9975" s="486"/>
    </row>
    <row r="9976" hidden="1" customHeight="1" spans="19:19">
      <c r="S9976" s="486"/>
    </row>
    <row r="9977" hidden="1" customHeight="1" spans="19:19">
      <c r="S9977" s="486"/>
    </row>
    <row r="9978" hidden="1" customHeight="1" spans="19:19">
      <c r="S9978" s="486"/>
    </row>
    <row r="9979" hidden="1" customHeight="1" spans="19:19">
      <c r="S9979" s="486"/>
    </row>
    <row r="9980" hidden="1" customHeight="1" spans="19:19">
      <c r="S9980" s="486"/>
    </row>
    <row r="9981" hidden="1" customHeight="1" spans="19:19">
      <c r="S9981" s="486"/>
    </row>
    <row r="9982" hidden="1" customHeight="1" spans="19:19">
      <c r="S9982" s="486"/>
    </row>
    <row r="9983" hidden="1" customHeight="1" spans="19:19">
      <c r="S9983" s="486"/>
    </row>
    <row r="9984" hidden="1" customHeight="1" spans="19:19">
      <c r="S9984" s="486"/>
    </row>
    <row r="9985" hidden="1" customHeight="1" spans="19:19">
      <c r="S9985" s="486"/>
    </row>
    <row r="9986" hidden="1" customHeight="1" spans="19:19">
      <c r="S9986" s="486"/>
    </row>
    <row r="9987" hidden="1" customHeight="1" spans="19:19">
      <c r="S9987" s="486"/>
    </row>
    <row r="9988" hidden="1" customHeight="1" spans="19:19">
      <c r="S9988" s="486"/>
    </row>
    <row r="9989" hidden="1" customHeight="1" spans="19:19">
      <c r="S9989" s="486"/>
    </row>
    <row r="9990" hidden="1" customHeight="1" spans="19:19">
      <c r="S9990" s="486"/>
    </row>
    <row r="9991" hidden="1" customHeight="1" spans="19:19">
      <c r="S9991" s="486"/>
    </row>
    <row r="9992" hidden="1" customHeight="1" spans="19:19">
      <c r="S9992" s="486"/>
    </row>
    <row r="9993" hidden="1" customHeight="1" spans="19:19">
      <c r="S9993" s="486"/>
    </row>
    <row r="9994" hidden="1" customHeight="1" spans="19:19">
      <c r="S9994" s="486"/>
    </row>
    <row r="9995" hidden="1" customHeight="1" spans="19:19">
      <c r="S9995" s="486"/>
    </row>
    <row r="9996" hidden="1" customHeight="1" spans="19:19">
      <c r="S9996" s="486"/>
    </row>
    <row r="9997" hidden="1" customHeight="1" spans="19:19">
      <c r="S9997" s="486"/>
    </row>
    <row r="9998" hidden="1" customHeight="1" spans="19:19">
      <c r="S9998" s="486"/>
    </row>
    <row r="9999" hidden="1" customHeight="1" spans="19:19">
      <c r="S9999" s="486"/>
    </row>
    <row r="10000" hidden="1" customHeight="1" spans="19:19">
      <c r="S10000" s="486"/>
    </row>
    <row r="10001" hidden="1" customHeight="1" spans="19:19">
      <c r="S10001" s="486"/>
    </row>
    <row r="10002" hidden="1" customHeight="1" spans="19:19">
      <c r="S10002" s="486"/>
    </row>
    <row r="10003" hidden="1" customHeight="1" spans="19:19">
      <c r="S10003" s="486"/>
    </row>
    <row r="10004" hidden="1" customHeight="1" spans="19:19">
      <c r="S10004" s="486"/>
    </row>
    <row r="10005" hidden="1" customHeight="1" spans="19:19">
      <c r="S10005" s="486"/>
    </row>
    <row r="10006" hidden="1" customHeight="1" spans="19:19">
      <c r="S10006" s="486"/>
    </row>
    <row r="10007" hidden="1" customHeight="1" spans="19:19">
      <c r="S10007" s="486"/>
    </row>
    <row r="10008" hidden="1" customHeight="1" spans="19:19">
      <c r="S10008" s="486"/>
    </row>
    <row r="10009" hidden="1" customHeight="1" spans="19:19">
      <c r="S10009" s="486"/>
    </row>
    <row r="10010" hidden="1" customHeight="1" spans="19:19">
      <c r="S10010" s="486"/>
    </row>
    <row r="10011" hidden="1" customHeight="1" spans="19:19">
      <c r="S10011" s="486"/>
    </row>
    <row r="10012" hidden="1" customHeight="1" spans="19:19">
      <c r="S10012" s="486"/>
    </row>
    <row r="10013" hidden="1" customHeight="1" spans="19:19">
      <c r="S10013" s="486"/>
    </row>
    <row r="10014" hidden="1" customHeight="1" spans="19:19">
      <c r="S10014" s="486"/>
    </row>
    <row r="10015" hidden="1" customHeight="1" spans="19:19">
      <c r="S10015" s="486"/>
    </row>
    <row r="10016" hidden="1" customHeight="1" spans="19:19">
      <c r="S10016" s="486"/>
    </row>
    <row r="10017" hidden="1" customHeight="1" spans="19:19">
      <c r="S10017" s="486"/>
    </row>
    <row r="10018" hidden="1" customHeight="1" spans="19:19">
      <c r="S10018" s="486"/>
    </row>
    <row r="10019" hidden="1" customHeight="1" spans="19:19">
      <c r="S10019" s="486"/>
    </row>
    <row r="10020" hidden="1" customHeight="1" spans="19:19">
      <c r="S10020" s="486"/>
    </row>
    <row r="10021" hidden="1" customHeight="1" spans="19:19">
      <c r="S10021" s="486"/>
    </row>
    <row r="10022" hidden="1" customHeight="1" spans="19:19">
      <c r="S10022" s="486"/>
    </row>
    <row r="10023" hidden="1" customHeight="1" spans="19:19">
      <c r="S10023" s="486"/>
    </row>
    <row r="10024" hidden="1" customHeight="1" spans="19:19">
      <c r="S10024" s="486"/>
    </row>
    <row r="10025" hidden="1" customHeight="1" spans="19:19">
      <c r="S10025" s="486"/>
    </row>
    <row r="10026" hidden="1" customHeight="1" spans="19:19">
      <c r="S10026" s="486"/>
    </row>
    <row r="10027" hidden="1" customHeight="1" spans="19:19">
      <c r="S10027" s="486"/>
    </row>
    <row r="10028" hidden="1" customHeight="1" spans="19:19">
      <c r="S10028" s="486"/>
    </row>
    <row r="10029" hidden="1" customHeight="1" spans="19:19">
      <c r="S10029" s="486"/>
    </row>
    <row r="10030" hidden="1" customHeight="1" spans="19:19">
      <c r="S10030" s="486"/>
    </row>
    <row r="10031" hidden="1" customHeight="1" spans="19:19">
      <c r="S10031" s="486"/>
    </row>
    <row r="10032" hidden="1" customHeight="1" spans="19:19">
      <c r="S10032" s="486"/>
    </row>
    <row r="10033" hidden="1" customHeight="1" spans="19:19">
      <c r="S10033" s="486"/>
    </row>
    <row r="10034" hidden="1" customHeight="1" spans="19:19">
      <c r="S10034" s="486"/>
    </row>
    <row r="10035" hidden="1" customHeight="1" spans="19:19">
      <c r="S10035" s="486"/>
    </row>
    <row r="10036" hidden="1" customHeight="1" spans="19:19">
      <c r="S10036" s="486"/>
    </row>
    <row r="10037" hidden="1" customHeight="1" spans="19:19">
      <c r="S10037" s="486"/>
    </row>
    <row r="10038" hidden="1" customHeight="1" spans="19:19">
      <c r="S10038" s="486"/>
    </row>
    <row r="10039" hidden="1" customHeight="1" spans="19:19">
      <c r="S10039" s="486"/>
    </row>
    <row r="10040" hidden="1" customHeight="1" spans="19:19">
      <c r="S10040" s="486"/>
    </row>
    <row r="10041" hidden="1" customHeight="1" spans="19:19">
      <c r="S10041" s="486"/>
    </row>
    <row r="10042" hidden="1" customHeight="1" spans="19:19">
      <c r="S10042" s="486"/>
    </row>
    <row r="10043" hidden="1" customHeight="1" spans="19:19">
      <c r="S10043" s="486"/>
    </row>
    <row r="10044" hidden="1" customHeight="1" spans="19:19">
      <c r="S10044" s="486"/>
    </row>
    <row r="10045" hidden="1" customHeight="1" spans="19:19">
      <c r="S10045" s="486"/>
    </row>
    <row r="10046" hidden="1" customHeight="1" spans="19:19">
      <c r="S10046" s="486"/>
    </row>
    <row r="10047" hidden="1" customHeight="1" spans="19:19">
      <c r="S10047" s="486"/>
    </row>
    <row r="10048" hidden="1" customHeight="1" spans="19:19">
      <c r="S10048" s="486"/>
    </row>
    <row r="10049" hidden="1" customHeight="1" spans="19:19">
      <c r="S10049" s="486"/>
    </row>
    <row r="10050" hidden="1" customHeight="1" spans="19:19">
      <c r="S10050" s="486"/>
    </row>
    <row r="10051" hidden="1" customHeight="1" spans="19:19">
      <c r="S10051" s="486"/>
    </row>
    <row r="10052" hidden="1" customHeight="1" spans="19:19">
      <c r="S10052" s="486"/>
    </row>
    <row r="10053" hidden="1" customHeight="1" spans="19:19">
      <c r="S10053" s="486"/>
    </row>
    <row r="10054" hidden="1" customHeight="1" spans="19:19">
      <c r="S10054" s="486"/>
    </row>
    <row r="10055" hidden="1" customHeight="1" spans="19:19">
      <c r="S10055" s="486"/>
    </row>
    <row r="10056" hidden="1" customHeight="1" spans="19:19">
      <c r="S10056" s="486"/>
    </row>
    <row r="10057" hidden="1" customHeight="1" spans="19:19">
      <c r="S10057" s="486"/>
    </row>
    <row r="10058" hidden="1" customHeight="1" spans="19:19">
      <c r="S10058" s="486"/>
    </row>
    <row r="10059" hidden="1" customHeight="1" spans="19:19">
      <c r="S10059" s="486"/>
    </row>
    <row r="10060" hidden="1" customHeight="1" spans="19:19">
      <c r="S10060" s="486"/>
    </row>
    <row r="10061" hidden="1" customHeight="1" spans="19:19">
      <c r="S10061" s="486"/>
    </row>
    <row r="10062" hidden="1" customHeight="1" spans="19:19">
      <c r="S10062" s="486"/>
    </row>
    <row r="10063" hidden="1" customHeight="1" spans="19:19">
      <c r="S10063" s="486"/>
    </row>
    <row r="10064" hidden="1" customHeight="1" spans="19:19">
      <c r="S10064" s="486"/>
    </row>
    <row r="10065" hidden="1" customHeight="1" spans="19:19">
      <c r="S10065" s="486"/>
    </row>
    <row r="10066" hidden="1" customHeight="1" spans="19:19">
      <c r="S10066" s="486"/>
    </row>
    <row r="10067" hidden="1" customHeight="1" spans="19:19">
      <c r="S10067" s="486"/>
    </row>
    <row r="10068" hidden="1" customHeight="1" spans="19:19">
      <c r="S10068" s="486"/>
    </row>
    <row r="10069" hidden="1" customHeight="1" spans="19:19">
      <c r="S10069" s="486"/>
    </row>
    <row r="10070" hidden="1" customHeight="1" spans="19:19">
      <c r="S10070" s="486"/>
    </row>
    <row r="10071" hidden="1" customHeight="1" spans="19:19">
      <c r="S10071" s="486"/>
    </row>
    <row r="10072" hidden="1" customHeight="1" spans="19:19">
      <c r="S10072" s="486"/>
    </row>
    <row r="10073" hidden="1" customHeight="1" spans="19:19">
      <c r="S10073" s="486"/>
    </row>
    <row r="10074" hidden="1" customHeight="1" spans="19:19">
      <c r="S10074" s="486"/>
    </row>
    <row r="10075" hidden="1" customHeight="1" spans="19:19">
      <c r="S10075" s="486"/>
    </row>
    <row r="10076" hidden="1" customHeight="1" spans="19:19">
      <c r="S10076" s="486"/>
    </row>
    <row r="10077" hidden="1" customHeight="1" spans="19:19">
      <c r="S10077" s="486"/>
    </row>
    <row r="10078" hidden="1" customHeight="1" spans="19:19">
      <c r="S10078" s="486"/>
    </row>
    <row r="10079" hidden="1" customHeight="1" spans="19:19">
      <c r="S10079" s="486"/>
    </row>
    <row r="10080" hidden="1" customHeight="1" spans="19:19">
      <c r="S10080" s="486"/>
    </row>
    <row r="10081" hidden="1" customHeight="1" spans="19:19">
      <c r="S10081" s="486"/>
    </row>
    <row r="10082" hidden="1" customHeight="1" spans="19:19">
      <c r="S10082" s="486"/>
    </row>
    <row r="10083" hidden="1" customHeight="1" spans="19:19">
      <c r="S10083" s="486"/>
    </row>
    <row r="10084" hidden="1" customHeight="1" spans="19:19">
      <c r="S10084" s="486"/>
    </row>
    <row r="10085" hidden="1" customHeight="1" spans="19:19">
      <c r="S10085" s="486"/>
    </row>
    <row r="10086" hidden="1" customHeight="1" spans="19:19">
      <c r="S10086" s="486"/>
    </row>
    <row r="10087" hidden="1" customHeight="1" spans="19:19">
      <c r="S10087" s="486"/>
    </row>
    <row r="10088" hidden="1" customHeight="1" spans="19:19">
      <c r="S10088" s="486"/>
    </row>
    <row r="10089" hidden="1" customHeight="1" spans="19:19">
      <c r="S10089" s="486"/>
    </row>
    <row r="10090" hidden="1" customHeight="1" spans="19:19">
      <c r="S10090" s="486"/>
    </row>
    <row r="10091" hidden="1" customHeight="1" spans="19:19">
      <c r="S10091" s="486"/>
    </row>
    <row r="10092" hidden="1" customHeight="1" spans="19:19">
      <c r="S10092" s="486"/>
    </row>
    <row r="10093" hidden="1" customHeight="1" spans="19:19">
      <c r="S10093" s="486"/>
    </row>
    <row r="10094" hidden="1" customHeight="1" spans="19:19">
      <c r="S10094" s="486"/>
    </row>
    <row r="10095" hidden="1" customHeight="1" spans="19:19">
      <c r="S10095" s="486"/>
    </row>
    <row r="10096" hidden="1" customHeight="1" spans="19:19">
      <c r="S10096" s="486"/>
    </row>
    <row r="10097" hidden="1" customHeight="1" spans="19:19">
      <c r="S10097" s="486"/>
    </row>
    <row r="10098" hidden="1" customHeight="1" spans="19:19">
      <c r="S10098" s="486"/>
    </row>
    <row r="10099" hidden="1" customHeight="1" spans="19:19">
      <c r="S10099" s="486"/>
    </row>
    <row r="10100" hidden="1" customHeight="1" spans="19:19">
      <c r="S10100" s="486"/>
    </row>
    <row r="10101" hidden="1" customHeight="1" spans="19:19">
      <c r="S10101" s="486"/>
    </row>
    <row r="10102" hidden="1" customHeight="1" spans="19:19">
      <c r="S10102" s="486"/>
    </row>
    <row r="10103" hidden="1" customHeight="1" spans="19:19">
      <c r="S10103" s="486"/>
    </row>
    <row r="10104" hidden="1" customHeight="1" spans="19:19">
      <c r="S10104" s="486"/>
    </row>
    <row r="10105" hidden="1" customHeight="1" spans="19:19">
      <c r="S10105" s="486"/>
    </row>
    <row r="10106" hidden="1" customHeight="1" spans="19:19">
      <c r="S10106" s="486"/>
    </row>
    <row r="10107" hidden="1" customHeight="1" spans="19:19">
      <c r="S10107" s="486"/>
    </row>
    <row r="10108" hidden="1" customHeight="1" spans="19:19">
      <c r="S10108" s="486"/>
    </row>
    <row r="10109" hidden="1" customHeight="1" spans="19:19">
      <c r="S10109" s="486"/>
    </row>
    <row r="10110" hidden="1" customHeight="1" spans="19:19">
      <c r="S10110" s="486"/>
    </row>
    <row r="10111" hidden="1" customHeight="1" spans="19:19">
      <c r="S10111" s="486"/>
    </row>
    <row r="10112" hidden="1" customHeight="1" spans="19:19">
      <c r="S10112" s="486"/>
    </row>
    <row r="10113" hidden="1" customHeight="1" spans="19:19">
      <c r="S10113" s="486"/>
    </row>
    <row r="10114" hidden="1" customHeight="1" spans="19:19">
      <c r="S10114" s="486"/>
    </row>
    <row r="10115" hidden="1" customHeight="1" spans="19:19">
      <c r="S10115" s="486"/>
    </row>
    <row r="10116" hidden="1" customHeight="1" spans="19:19">
      <c r="S10116" s="486"/>
    </row>
    <row r="10117" hidden="1" customHeight="1" spans="19:19">
      <c r="S10117" s="486"/>
    </row>
    <row r="10118" hidden="1" customHeight="1" spans="19:19">
      <c r="S10118" s="486"/>
    </row>
    <row r="10119" hidden="1" customHeight="1" spans="19:19">
      <c r="S10119" s="486"/>
    </row>
    <row r="10120" hidden="1" customHeight="1" spans="19:19">
      <c r="S10120" s="486"/>
    </row>
    <row r="10121" hidden="1" customHeight="1" spans="19:19">
      <c r="S10121" s="486"/>
    </row>
    <row r="10122" hidden="1" customHeight="1" spans="19:19">
      <c r="S10122" s="486"/>
    </row>
    <row r="10123" hidden="1" customHeight="1" spans="19:19">
      <c r="S10123" s="486"/>
    </row>
    <row r="10124" hidden="1" customHeight="1" spans="19:19">
      <c r="S10124" s="486"/>
    </row>
    <row r="10125" hidden="1" customHeight="1" spans="19:19">
      <c r="S10125" s="486"/>
    </row>
    <row r="10126" hidden="1" customHeight="1" spans="19:19">
      <c r="S10126" s="486"/>
    </row>
    <row r="10127" hidden="1" customHeight="1" spans="19:19">
      <c r="S10127" s="486"/>
    </row>
    <row r="10128" hidden="1" customHeight="1" spans="19:19">
      <c r="S10128" s="486"/>
    </row>
    <row r="10129" hidden="1" customHeight="1" spans="19:19">
      <c r="S10129" s="486"/>
    </row>
    <row r="10130" hidden="1" customHeight="1" spans="19:19">
      <c r="S10130" s="486"/>
    </row>
    <row r="10131" hidden="1" customHeight="1" spans="19:19">
      <c r="S10131" s="486"/>
    </row>
    <row r="10132" hidden="1" customHeight="1" spans="19:19">
      <c r="S10132" s="486"/>
    </row>
    <row r="10133" hidden="1" customHeight="1" spans="19:19">
      <c r="S10133" s="486"/>
    </row>
    <row r="10134" hidden="1" customHeight="1" spans="19:19">
      <c r="S10134" s="486"/>
    </row>
    <row r="10135" hidden="1" customHeight="1" spans="19:19">
      <c r="S10135" s="486"/>
    </row>
    <row r="10136" hidden="1" customHeight="1" spans="19:19">
      <c r="S10136" s="486"/>
    </row>
    <row r="10137" hidden="1" customHeight="1" spans="19:19">
      <c r="S10137" s="486"/>
    </row>
    <row r="10138" hidden="1" customHeight="1" spans="19:19">
      <c r="S10138" s="486"/>
    </row>
    <row r="10139" hidden="1" customHeight="1" spans="19:19">
      <c r="S10139" s="486"/>
    </row>
    <row r="10140" hidden="1" customHeight="1" spans="19:19">
      <c r="S10140" s="486"/>
    </row>
    <row r="10141" hidden="1" customHeight="1" spans="19:19">
      <c r="S10141" s="486"/>
    </row>
    <row r="10142" hidden="1" customHeight="1" spans="19:19">
      <c r="S10142" s="486"/>
    </row>
    <row r="10143" hidden="1" customHeight="1" spans="19:19">
      <c r="S10143" s="486"/>
    </row>
    <row r="10144" hidden="1" customHeight="1" spans="19:19">
      <c r="S10144" s="486"/>
    </row>
    <row r="10145" hidden="1" customHeight="1" spans="19:19">
      <c r="S10145" s="486"/>
    </row>
    <row r="10146" hidden="1" customHeight="1" spans="19:19">
      <c r="S10146" s="486"/>
    </row>
    <row r="10147" hidden="1" customHeight="1" spans="19:19">
      <c r="S10147" s="486"/>
    </row>
    <row r="10148" hidden="1" customHeight="1" spans="19:19">
      <c r="S10148" s="486"/>
    </row>
    <row r="10149" hidden="1" customHeight="1" spans="19:19">
      <c r="S10149" s="486"/>
    </row>
    <row r="10150" hidden="1" customHeight="1" spans="19:19">
      <c r="S10150" s="486"/>
    </row>
    <row r="10151" hidden="1" customHeight="1" spans="19:19">
      <c r="S10151" s="486"/>
    </row>
    <row r="10152" hidden="1" customHeight="1" spans="19:19">
      <c r="S10152" s="486"/>
    </row>
    <row r="10153" hidden="1" customHeight="1" spans="19:19">
      <c r="S10153" s="486"/>
    </row>
    <row r="10154" hidden="1" customHeight="1" spans="19:19">
      <c r="S10154" s="486"/>
    </row>
    <row r="10155" hidden="1" customHeight="1" spans="19:19">
      <c r="S10155" s="486"/>
    </row>
    <row r="10156" hidden="1" customHeight="1" spans="19:19">
      <c r="S10156" s="486"/>
    </row>
    <row r="10157" hidden="1" customHeight="1" spans="19:19">
      <c r="S10157" s="486"/>
    </row>
    <row r="10158" hidden="1" customHeight="1" spans="19:19">
      <c r="S10158" s="486"/>
    </row>
    <row r="10159" hidden="1" customHeight="1" spans="19:19">
      <c r="S10159" s="486"/>
    </row>
    <row r="10160" hidden="1" customHeight="1" spans="19:19">
      <c r="S10160" s="486"/>
    </row>
    <row r="10161" hidden="1" customHeight="1" spans="19:19">
      <c r="S10161" s="486"/>
    </row>
    <row r="10162" hidden="1" customHeight="1" spans="19:19">
      <c r="S10162" s="486"/>
    </row>
    <row r="10163" hidden="1" customHeight="1" spans="19:19">
      <c r="S10163" s="486"/>
    </row>
    <row r="10164" hidden="1" customHeight="1" spans="19:19">
      <c r="S10164" s="486"/>
    </row>
    <row r="10165" hidden="1" customHeight="1" spans="19:19">
      <c r="S10165" s="486"/>
    </row>
    <row r="10166" hidden="1" customHeight="1" spans="19:19">
      <c r="S10166" s="486"/>
    </row>
    <row r="10167" hidden="1" customHeight="1" spans="19:19">
      <c r="S10167" s="486"/>
    </row>
    <row r="10168" hidden="1" customHeight="1" spans="19:19">
      <c r="S10168" s="486"/>
    </row>
    <row r="10169" hidden="1" customHeight="1" spans="19:19">
      <c r="S10169" s="486"/>
    </row>
    <row r="10170" hidden="1" customHeight="1" spans="19:19">
      <c r="S10170" s="486"/>
    </row>
    <row r="10171" hidden="1" customHeight="1" spans="19:19">
      <c r="S10171" s="486"/>
    </row>
    <row r="10172" hidden="1" customHeight="1" spans="19:19">
      <c r="S10172" s="486"/>
    </row>
    <row r="10173" hidden="1" customHeight="1" spans="19:19">
      <c r="S10173" s="486"/>
    </row>
    <row r="10174" hidden="1" customHeight="1" spans="19:19">
      <c r="S10174" s="486"/>
    </row>
    <row r="10175" hidden="1" customHeight="1" spans="19:19">
      <c r="S10175" s="486"/>
    </row>
    <row r="10176" hidden="1" customHeight="1" spans="19:19">
      <c r="S10176" s="486"/>
    </row>
    <row r="10177" hidden="1" customHeight="1" spans="19:19">
      <c r="S10177" s="486"/>
    </row>
    <row r="10178" hidden="1" customHeight="1" spans="19:19">
      <c r="S10178" s="486"/>
    </row>
    <row r="10179" hidden="1" customHeight="1" spans="19:19">
      <c r="S10179" s="486"/>
    </row>
    <row r="10180" hidden="1" customHeight="1" spans="19:19">
      <c r="S10180" s="486"/>
    </row>
    <row r="10181" hidden="1" customHeight="1" spans="19:19">
      <c r="S10181" s="486"/>
    </row>
    <row r="10182" hidden="1" customHeight="1" spans="19:19">
      <c r="S10182" s="486"/>
    </row>
    <row r="10183" hidden="1" customHeight="1" spans="19:19">
      <c r="S10183" s="486"/>
    </row>
    <row r="10184" hidden="1" customHeight="1" spans="19:19">
      <c r="S10184" s="486"/>
    </row>
    <row r="10185" hidden="1" customHeight="1" spans="19:19">
      <c r="S10185" s="486"/>
    </row>
    <row r="10186" hidden="1" customHeight="1" spans="19:19">
      <c r="S10186" s="486"/>
    </row>
    <row r="10187" hidden="1" customHeight="1" spans="19:19">
      <c r="S10187" s="486"/>
    </row>
    <row r="10188" hidden="1" customHeight="1" spans="19:19">
      <c r="S10188" s="486"/>
    </row>
    <row r="10189" hidden="1" customHeight="1" spans="19:19">
      <c r="S10189" s="486"/>
    </row>
    <row r="10190" hidden="1" customHeight="1" spans="19:19">
      <c r="S10190" s="486"/>
    </row>
    <row r="10191" hidden="1" customHeight="1" spans="19:19">
      <c r="S10191" s="486"/>
    </row>
    <row r="10192" hidden="1" customHeight="1" spans="19:19">
      <c r="S10192" s="486"/>
    </row>
    <row r="10193" hidden="1" customHeight="1" spans="19:19">
      <c r="S10193" s="486"/>
    </row>
    <row r="10194" hidden="1" customHeight="1" spans="19:19">
      <c r="S10194" s="486"/>
    </row>
    <row r="10195" hidden="1" customHeight="1" spans="19:19">
      <c r="S10195" s="486"/>
    </row>
    <row r="10196" hidden="1" customHeight="1" spans="19:19">
      <c r="S10196" s="486"/>
    </row>
    <row r="10197" hidden="1" customHeight="1" spans="19:19">
      <c r="S10197" s="486"/>
    </row>
    <row r="10198" hidden="1" customHeight="1" spans="19:19">
      <c r="S10198" s="486"/>
    </row>
    <row r="10199" hidden="1" customHeight="1" spans="19:19">
      <c r="S10199" s="486"/>
    </row>
    <row r="10200" hidden="1" customHeight="1" spans="19:19">
      <c r="S10200" s="486"/>
    </row>
    <row r="10201" hidden="1" customHeight="1" spans="19:19">
      <c r="S10201" s="486"/>
    </row>
    <row r="10202" hidden="1" customHeight="1" spans="19:19">
      <c r="S10202" s="486"/>
    </row>
    <row r="10203" hidden="1" customHeight="1" spans="19:19">
      <c r="S10203" s="486"/>
    </row>
    <row r="10204" hidden="1" customHeight="1" spans="19:19">
      <c r="S10204" s="486"/>
    </row>
    <row r="10205" hidden="1" customHeight="1" spans="19:19">
      <c r="S10205" s="486"/>
    </row>
    <row r="10206" hidden="1" customHeight="1" spans="19:19">
      <c r="S10206" s="486"/>
    </row>
    <row r="10207" hidden="1" customHeight="1" spans="19:19">
      <c r="S10207" s="486"/>
    </row>
    <row r="10208" hidden="1" customHeight="1" spans="19:19">
      <c r="S10208" s="486"/>
    </row>
    <row r="10209" hidden="1" customHeight="1" spans="19:19">
      <c r="S10209" s="486"/>
    </row>
    <row r="10210" hidden="1" customHeight="1" spans="19:19">
      <c r="S10210" s="486"/>
    </row>
    <row r="10211" hidden="1" customHeight="1" spans="19:19">
      <c r="S10211" s="486"/>
    </row>
    <row r="10212" hidden="1" customHeight="1" spans="19:19">
      <c r="S10212" s="486"/>
    </row>
    <row r="10213" hidden="1" customHeight="1" spans="19:19">
      <c r="S10213" s="486"/>
    </row>
    <row r="10214" hidden="1" customHeight="1" spans="19:19">
      <c r="S10214" s="486"/>
    </row>
    <row r="10215" hidden="1" customHeight="1" spans="19:19">
      <c r="S10215" s="486"/>
    </row>
    <row r="10216" hidden="1" customHeight="1" spans="19:19">
      <c r="S10216" s="486"/>
    </row>
    <row r="10217" hidden="1" customHeight="1" spans="19:19">
      <c r="S10217" s="486"/>
    </row>
    <row r="10218" hidden="1" customHeight="1" spans="19:19">
      <c r="S10218" s="486"/>
    </row>
    <row r="10219" hidden="1" customHeight="1" spans="19:19">
      <c r="S10219" s="486"/>
    </row>
    <row r="10220" hidden="1" customHeight="1" spans="19:19">
      <c r="S10220" s="486"/>
    </row>
    <row r="10221" hidden="1" customHeight="1" spans="19:19">
      <c r="S10221" s="486"/>
    </row>
    <row r="10222" hidden="1" customHeight="1" spans="19:19">
      <c r="S10222" s="486"/>
    </row>
    <row r="10223" hidden="1" customHeight="1" spans="19:19">
      <c r="S10223" s="486"/>
    </row>
    <row r="10224" hidden="1" customHeight="1" spans="19:19">
      <c r="S10224" s="486"/>
    </row>
    <row r="10225" hidden="1" customHeight="1" spans="19:19">
      <c r="S10225" s="486"/>
    </row>
    <row r="10226" hidden="1" customHeight="1" spans="19:19">
      <c r="S10226" s="486"/>
    </row>
    <row r="10227" hidden="1" customHeight="1" spans="19:19">
      <c r="S10227" s="486"/>
    </row>
    <row r="10228" hidden="1" customHeight="1" spans="19:19">
      <c r="S10228" s="486"/>
    </row>
    <row r="10229" hidden="1" customHeight="1" spans="19:19">
      <c r="S10229" s="486"/>
    </row>
    <row r="10230" hidden="1" customHeight="1" spans="19:19">
      <c r="S10230" s="486"/>
    </row>
    <row r="10231" hidden="1" customHeight="1" spans="19:19">
      <c r="S10231" s="486"/>
    </row>
    <row r="10232" hidden="1" customHeight="1" spans="19:19">
      <c r="S10232" s="486"/>
    </row>
    <row r="10233" hidden="1" customHeight="1" spans="19:19">
      <c r="S10233" s="486"/>
    </row>
    <row r="10234" hidden="1" customHeight="1" spans="19:19">
      <c r="S10234" s="486"/>
    </row>
    <row r="10235" hidden="1" customHeight="1" spans="19:19">
      <c r="S10235" s="486"/>
    </row>
    <row r="10236" hidden="1" customHeight="1" spans="19:19">
      <c r="S10236" s="486"/>
    </row>
    <row r="10237" hidden="1" customHeight="1" spans="19:19">
      <c r="S10237" s="486"/>
    </row>
    <row r="10238" hidden="1" customHeight="1" spans="19:19">
      <c r="S10238" s="486"/>
    </row>
    <row r="10239" hidden="1" customHeight="1" spans="19:19">
      <c r="S10239" s="486"/>
    </row>
    <row r="10240" hidden="1" customHeight="1" spans="19:19">
      <c r="S10240" s="486"/>
    </row>
    <row r="10241" hidden="1" customHeight="1" spans="19:19">
      <c r="S10241" s="486"/>
    </row>
    <row r="10242" hidden="1" customHeight="1" spans="19:19">
      <c r="S10242" s="486"/>
    </row>
    <row r="10243" hidden="1" customHeight="1" spans="19:19">
      <c r="S10243" s="486"/>
    </row>
    <row r="10244" hidden="1" customHeight="1" spans="19:19">
      <c r="S10244" s="486"/>
    </row>
    <row r="10245" hidden="1" customHeight="1" spans="19:19">
      <c r="S10245" s="486"/>
    </row>
    <row r="10246" hidden="1" customHeight="1" spans="19:19">
      <c r="S10246" s="486"/>
    </row>
    <row r="10247" hidden="1" customHeight="1" spans="19:19">
      <c r="S10247" s="486"/>
    </row>
    <row r="10248" hidden="1" customHeight="1" spans="19:19">
      <c r="S10248" s="486"/>
    </row>
    <row r="10249" hidden="1" customHeight="1" spans="19:19">
      <c r="S10249" s="486"/>
    </row>
    <row r="10250" hidden="1" customHeight="1" spans="19:19">
      <c r="S10250" s="486"/>
    </row>
    <row r="10251" hidden="1" customHeight="1" spans="19:19">
      <c r="S10251" s="486"/>
    </row>
    <row r="10252" hidden="1" customHeight="1" spans="19:19">
      <c r="S10252" s="486"/>
    </row>
    <row r="10253" hidden="1" customHeight="1" spans="19:19">
      <c r="S10253" s="486"/>
    </row>
    <row r="10254" hidden="1" customHeight="1" spans="19:19">
      <c r="S10254" s="486"/>
    </row>
    <row r="10255" hidden="1" customHeight="1" spans="19:19">
      <c r="S10255" s="486"/>
    </row>
    <row r="10256" hidden="1" customHeight="1" spans="19:19">
      <c r="S10256" s="486"/>
    </row>
    <row r="10257" hidden="1" customHeight="1" spans="19:19">
      <c r="S10257" s="486"/>
    </row>
    <row r="10258" hidden="1" customHeight="1" spans="19:19">
      <c r="S10258" s="486"/>
    </row>
    <row r="10259" hidden="1" customHeight="1" spans="19:19">
      <c r="S10259" s="486"/>
    </row>
    <row r="10260" hidden="1" customHeight="1" spans="19:19">
      <c r="S10260" s="486"/>
    </row>
    <row r="10261" hidden="1" customHeight="1" spans="19:19">
      <c r="S10261" s="486"/>
    </row>
    <row r="10262" hidden="1" customHeight="1" spans="19:19">
      <c r="S10262" s="486"/>
    </row>
    <row r="10263" hidden="1" customHeight="1" spans="19:19">
      <c r="S10263" s="486"/>
    </row>
    <row r="10264" hidden="1" customHeight="1" spans="19:19">
      <c r="S10264" s="486"/>
    </row>
    <row r="10265" hidden="1" customHeight="1" spans="19:19">
      <c r="S10265" s="486"/>
    </row>
    <row r="10266" hidden="1" customHeight="1" spans="19:19">
      <c r="S10266" s="486"/>
    </row>
    <row r="10267" hidden="1" customHeight="1" spans="19:19">
      <c r="S10267" s="486"/>
    </row>
    <row r="10268" hidden="1" customHeight="1" spans="19:19">
      <c r="S10268" s="486"/>
    </row>
    <row r="10269" hidden="1" customHeight="1" spans="19:19">
      <c r="S10269" s="486"/>
    </row>
    <row r="10270" hidden="1" customHeight="1" spans="19:19">
      <c r="S10270" s="486"/>
    </row>
    <row r="10271" hidden="1" customHeight="1" spans="19:19">
      <c r="S10271" s="486"/>
    </row>
    <row r="10272" hidden="1" customHeight="1" spans="19:19">
      <c r="S10272" s="486"/>
    </row>
    <row r="10273" hidden="1" customHeight="1" spans="19:19">
      <c r="S10273" s="486"/>
    </row>
    <row r="10274" hidden="1" customHeight="1" spans="19:19">
      <c r="S10274" s="486"/>
    </row>
    <row r="10275" hidden="1" customHeight="1" spans="19:19">
      <c r="S10275" s="486"/>
    </row>
    <row r="10276" hidden="1" customHeight="1" spans="19:19">
      <c r="S10276" s="486"/>
    </row>
    <row r="10277" hidden="1" customHeight="1" spans="19:19">
      <c r="S10277" s="486"/>
    </row>
    <row r="10278" hidden="1" customHeight="1" spans="19:19">
      <c r="S10278" s="486"/>
    </row>
    <row r="10279" hidden="1" customHeight="1" spans="19:19">
      <c r="S10279" s="486"/>
    </row>
    <row r="10280" hidden="1" customHeight="1" spans="19:19">
      <c r="S10280" s="486"/>
    </row>
    <row r="10281" hidden="1" customHeight="1" spans="19:19">
      <c r="S10281" s="486"/>
    </row>
    <row r="10282" hidden="1" customHeight="1" spans="19:19">
      <c r="S10282" s="486"/>
    </row>
    <row r="10283" hidden="1" customHeight="1" spans="19:19">
      <c r="S10283" s="486"/>
    </row>
    <row r="10284" hidden="1" customHeight="1" spans="19:19">
      <c r="S10284" s="486"/>
    </row>
    <row r="10285" hidden="1" customHeight="1" spans="19:19">
      <c r="S10285" s="486"/>
    </row>
    <row r="10286" hidden="1" customHeight="1" spans="19:19">
      <c r="S10286" s="486"/>
    </row>
    <row r="10287" hidden="1" customHeight="1" spans="19:19">
      <c r="S10287" s="486"/>
    </row>
    <row r="10288" hidden="1" customHeight="1" spans="19:19">
      <c r="S10288" s="486"/>
    </row>
    <row r="10289" hidden="1" customHeight="1" spans="19:19">
      <c r="S10289" s="486"/>
    </row>
    <row r="10290" hidden="1" customHeight="1" spans="19:19">
      <c r="S10290" s="486"/>
    </row>
    <row r="10291" hidden="1" customHeight="1" spans="19:19">
      <c r="S10291" s="486"/>
    </row>
    <row r="10292" hidden="1" customHeight="1" spans="19:19">
      <c r="S10292" s="486"/>
    </row>
    <row r="10293" hidden="1" customHeight="1" spans="19:19">
      <c r="S10293" s="486"/>
    </row>
    <row r="10294" hidden="1" customHeight="1" spans="19:19">
      <c r="S10294" s="486"/>
    </row>
    <row r="10295" hidden="1" customHeight="1" spans="19:19">
      <c r="S10295" s="486"/>
    </row>
    <row r="10296" hidden="1" customHeight="1" spans="19:19">
      <c r="S10296" s="486"/>
    </row>
    <row r="10297" hidden="1" customHeight="1" spans="19:19">
      <c r="S10297" s="486"/>
    </row>
    <row r="10298" hidden="1" customHeight="1" spans="19:19">
      <c r="S10298" s="486"/>
    </row>
    <row r="10299" hidden="1" customHeight="1" spans="19:19">
      <c r="S10299" s="486"/>
    </row>
    <row r="10300" hidden="1" customHeight="1" spans="19:19">
      <c r="S10300" s="486"/>
    </row>
    <row r="10301" hidden="1" customHeight="1" spans="19:19">
      <c r="S10301" s="486"/>
    </row>
    <row r="10302" hidden="1" customHeight="1" spans="19:19">
      <c r="S10302" s="486"/>
    </row>
    <row r="10303" hidden="1" customHeight="1" spans="19:19">
      <c r="S10303" s="486"/>
    </row>
    <row r="10304" hidden="1" customHeight="1" spans="19:19">
      <c r="S10304" s="486"/>
    </row>
    <row r="10305" hidden="1" customHeight="1" spans="19:19">
      <c r="S10305" s="486"/>
    </row>
    <row r="10306" hidden="1" customHeight="1" spans="19:19">
      <c r="S10306" s="486"/>
    </row>
    <row r="10307" hidden="1" customHeight="1" spans="19:19">
      <c r="S10307" s="486"/>
    </row>
    <row r="10308" hidden="1" customHeight="1" spans="19:19">
      <c r="S10308" s="486"/>
    </row>
    <row r="10309" hidden="1" customHeight="1" spans="19:19">
      <c r="S10309" s="486"/>
    </row>
    <row r="10310" hidden="1" customHeight="1" spans="19:19">
      <c r="S10310" s="486"/>
    </row>
    <row r="10311" hidden="1" customHeight="1" spans="19:19">
      <c r="S10311" s="486"/>
    </row>
    <row r="10312" hidden="1" customHeight="1" spans="19:19">
      <c r="S10312" s="486"/>
    </row>
    <row r="10313" hidden="1" customHeight="1" spans="19:19">
      <c r="S10313" s="486"/>
    </row>
    <row r="10314" hidden="1" customHeight="1" spans="19:19">
      <c r="S10314" s="486"/>
    </row>
    <row r="10315" hidden="1" customHeight="1" spans="19:19">
      <c r="S10315" s="486"/>
    </row>
    <row r="10316" hidden="1" customHeight="1" spans="19:19">
      <c r="S10316" s="486"/>
    </row>
    <row r="10317" hidden="1" customHeight="1" spans="19:19">
      <c r="S10317" s="486"/>
    </row>
    <row r="10318" hidden="1" customHeight="1" spans="19:19">
      <c r="S10318" s="486"/>
    </row>
    <row r="10319" hidden="1" customHeight="1" spans="19:19">
      <c r="S10319" s="486"/>
    </row>
    <row r="10320" hidden="1" customHeight="1" spans="19:19">
      <c r="S10320" s="486"/>
    </row>
    <row r="10321" hidden="1" customHeight="1" spans="19:19">
      <c r="S10321" s="486"/>
    </row>
    <row r="10322" hidden="1" customHeight="1" spans="19:19">
      <c r="S10322" s="486"/>
    </row>
    <row r="10323" hidden="1" customHeight="1" spans="19:19">
      <c r="S10323" s="486"/>
    </row>
    <row r="10324" hidden="1" customHeight="1" spans="19:19">
      <c r="S10324" s="486"/>
    </row>
    <row r="10325" hidden="1" customHeight="1" spans="19:19">
      <c r="S10325" s="486"/>
    </row>
    <row r="10326" hidden="1" customHeight="1" spans="19:19">
      <c r="S10326" s="486"/>
    </row>
    <row r="10327" hidden="1" customHeight="1" spans="19:19">
      <c r="S10327" s="486"/>
    </row>
    <row r="10328" hidden="1" customHeight="1" spans="19:19">
      <c r="S10328" s="486"/>
    </row>
    <row r="10329" hidden="1" customHeight="1" spans="19:19">
      <c r="S10329" s="486"/>
    </row>
    <row r="10330" hidden="1" customHeight="1" spans="19:19">
      <c r="S10330" s="486"/>
    </row>
    <row r="10331" hidden="1" customHeight="1" spans="19:19">
      <c r="S10331" s="486"/>
    </row>
    <row r="10332" hidden="1" customHeight="1" spans="19:19">
      <c r="S10332" s="486"/>
    </row>
    <row r="10333" hidden="1" customHeight="1" spans="19:19">
      <c r="S10333" s="486"/>
    </row>
    <row r="10334" hidden="1" customHeight="1" spans="19:19">
      <c r="S10334" s="486"/>
    </row>
    <row r="10335" hidden="1" customHeight="1" spans="19:19">
      <c r="S10335" s="486"/>
    </row>
    <row r="10336" hidden="1" customHeight="1" spans="19:19">
      <c r="S10336" s="486"/>
    </row>
    <row r="10337" hidden="1" customHeight="1" spans="19:19">
      <c r="S10337" s="486"/>
    </row>
    <row r="10338" hidden="1" customHeight="1" spans="19:19">
      <c r="S10338" s="486"/>
    </row>
    <row r="10339" hidden="1" customHeight="1" spans="19:19">
      <c r="S10339" s="486"/>
    </row>
    <row r="10340" hidden="1" customHeight="1" spans="19:19">
      <c r="S10340" s="486"/>
    </row>
    <row r="10341" hidden="1" customHeight="1" spans="19:19">
      <c r="S10341" s="486"/>
    </row>
    <row r="10342" hidden="1" customHeight="1" spans="19:19">
      <c r="S10342" s="486"/>
    </row>
    <row r="10343" hidden="1" customHeight="1" spans="19:19">
      <c r="S10343" s="486"/>
    </row>
    <row r="10344" hidden="1" customHeight="1" spans="19:19">
      <c r="S10344" s="486"/>
    </row>
    <row r="10345" hidden="1" customHeight="1" spans="19:19">
      <c r="S10345" s="486"/>
    </row>
    <row r="10346" hidden="1" customHeight="1" spans="19:19">
      <c r="S10346" s="486"/>
    </row>
    <row r="10347" hidden="1" customHeight="1" spans="19:19">
      <c r="S10347" s="486"/>
    </row>
    <row r="10348" hidden="1" customHeight="1" spans="19:19">
      <c r="S10348" s="486"/>
    </row>
    <row r="10349" hidden="1" customHeight="1" spans="19:19">
      <c r="S10349" s="486"/>
    </row>
    <row r="10350" hidden="1" customHeight="1" spans="19:19">
      <c r="S10350" s="486"/>
    </row>
    <row r="10351" hidden="1" customHeight="1" spans="19:19">
      <c r="S10351" s="486"/>
    </row>
    <row r="10352" hidden="1" customHeight="1" spans="19:19">
      <c r="S10352" s="486"/>
    </row>
    <row r="10353" hidden="1" customHeight="1" spans="19:19">
      <c r="S10353" s="486"/>
    </row>
    <row r="10354" hidden="1" customHeight="1" spans="19:19">
      <c r="S10354" s="486"/>
    </row>
    <row r="10355" hidden="1" customHeight="1" spans="19:19">
      <c r="S10355" s="486"/>
    </row>
    <row r="10356" hidden="1" customHeight="1" spans="19:19">
      <c r="S10356" s="486"/>
    </row>
    <row r="10357" hidden="1" customHeight="1" spans="19:19">
      <c r="S10357" s="486"/>
    </row>
    <row r="10358" hidden="1" customHeight="1" spans="19:19">
      <c r="S10358" s="486"/>
    </row>
    <row r="10359" hidden="1" customHeight="1" spans="19:19">
      <c r="S10359" s="486"/>
    </row>
    <row r="10360" hidden="1" customHeight="1" spans="19:19">
      <c r="S10360" s="486"/>
    </row>
    <row r="10361" hidden="1" customHeight="1" spans="19:19">
      <c r="S10361" s="486"/>
    </row>
    <row r="10362" hidden="1" customHeight="1" spans="19:19">
      <c r="S10362" s="486"/>
    </row>
    <row r="10363" hidden="1" customHeight="1" spans="19:19">
      <c r="S10363" s="486"/>
    </row>
    <row r="10364" hidden="1" customHeight="1" spans="19:19">
      <c r="S10364" s="486"/>
    </row>
    <row r="10365" hidden="1" customHeight="1" spans="19:19">
      <c r="S10365" s="486"/>
    </row>
    <row r="10366" hidden="1" customHeight="1" spans="19:19">
      <c r="S10366" s="486"/>
    </row>
    <row r="10367" hidden="1" customHeight="1" spans="19:19">
      <c r="S10367" s="486"/>
    </row>
    <row r="10368" hidden="1" customHeight="1" spans="19:19">
      <c r="S10368" s="486"/>
    </row>
    <row r="10369" hidden="1" customHeight="1" spans="19:19">
      <c r="S10369" s="486"/>
    </row>
    <row r="10370" hidden="1" customHeight="1" spans="19:19">
      <c r="S10370" s="486"/>
    </row>
    <row r="10371" hidden="1" customHeight="1" spans="19:19">
      <c r="S10371" s="486"/>
    </row>
    <row r="10372" hidden="1" customHeight="1" spans="19:19">
      <c r="S10372" s="486"/>
    </row>
    <row r="10373" hidden="1" customHeight="1" spans="19:19">
      <c r="S10373" s="486"/>
    </row>
    <row r="10374" hidden="1" customHeight="1" spans="19:19">
      <c r="S10374" s="486"/>
    </row>
    <row r="10375" hidden="1" customHeight="1" spans="19:19">
      <c r="S10375" s="486"/>
    </row>
    <row r="10376" hidden="1" customHeight="1" spans="19:19">
      <c r="S10376" s="486"/>
    </row>
    <row r="10377" hidden="1" customHeight="1" spans="19:19">
      <c r="S10377" s="486"/>
    </row>
    <row r="10378" hidden="1" customHeight="1" spans="19:19">
      <c r="S10378" s="486"/>
    </row>
    <row r="10379" hidden="1" customHeight="1" spans="19:19">
      <c r="S10379" s="486"/>
    </row>
    <row r="10380" hidden="1" customHeight="1" spans="19:19">
      <c r="S10380" s="486"/>
    </row>
    <row r="10381" hidden="1" customHeight="1" spans="19:19">
      <c r="S10381" s="486"/>
    </row>
    <row r="10382" hidden="1" customHeight="1" spans="19:19">
      <c r="S10382" s="486"/>
    </row>
    <row r="10383" hidden="1" customHeight="1" spans="19:19">
      <c r="S10383" s="486"/>
    </row>
    <row r="10384" hidden="1" customHeight="1" spans="19:19">
      <c r="S10384" s="486"/>
    </row>
    <row r="10385" hidden="1" customHeight="1" spans="19:19">
      <c r="S10385" s="486"/>
    </row>
    <row r="10386" hidden="1" customHeight="1" spans="19:19">
      <c r="S10386" s="486"/>
    </row>
    <row r="10387" hidden="1" customHeight="1" spans="19:19">
      <c r="S10387" s="486"/>
    </row>
    <row r="10388" hidden="1" customHeight="1" spans="19:19">
      <c r="S10388" s="486"/>
    </row>
    <row r="10389" hidden="1" customHeight="1" spans="19:19">
      <c r="S10389" s="486"/>
    </row>
    <row r="10390" hidden="1" customHeight="1" spans="19:19">
      <c r="S10390" s="486"/>
    </row>
    <row r="10391" hidden="1" customHeight="1" spans="19:19">
      <c r="S10391" s="486"/>
    </row>
    <row r="10392" hidden="1" customHeight="1" spans="19:19">
      <c r="S10392" s="486"/>
    </row>
    <row r="10393" hidden="1" customHeight="1" spans="19:19">
      <c r="S10393" s="486"/>
    </row>
    <row r="10394" hidden="1" customHeight="1" spans="19:19">
      <c r="S10394" s="486"/>
    </row>
    <row r="10395" hidden="1" customHeight="1" spans="19:19">
      <c r="S10395" s="486"/>
    </row>
    <row r="10396" hidden="1" customHeight="1" spans="19:19">
      <c r="S10396" s="486"/>
    </row>
    <row r="10397" hidden="1" customHeight="1" spans="19:19">
      <c r="S10397" s="486"/>
    </row>
    <row r="10398" hidden="1" customHeight="1" spans="19:19">
      <c r="S10398" s="486"/>
    </row>
    <row r="10399" hidden="1" customHeight="1" spans="19:19">
      <c r="S10399" s="486"/>
    </row>
    <row r="10400" hidden="1" customHeight="1" spans="19:19">
      <c r="S10400" s="486"/>
    </row>
    <row r="10401" hidden="1" customHeight="1" spans="19:19">
      <c r="S10401" s="486"/>
    </row>
    <row r="10402" hidden="1" customHeight="1" spans="19:19">
      <c r="S10402" s="486"/>
    </row>
    <row r="10403" hidden="1" customHeight="1" spans="19:19">
      <c r="S10403" s="486"/>
    </row>
    <row r="10404" hidden="1" customHeight="1" spans="19:19">
      <c r="S10404" s="486"/>
    </row>
    <row r="10405" hidden="1" customHeight="1" spans="19:19">
      <c r="S10405" s="486"/>
    </row>
    <row r="10406" hidden="1" customHeight="1" spans="19:19">
      <c r="S10406" s="486"/>
    </row>
    <row r="10407" hidden="1" customHeight="1" spans="19:19">
      <c r="S10407" s="486"/>
    </row>
    <row r="10408" hidden="1" customHeight="1" spans="19:19">
      <c r="S10408" s="486"/>
    </row>
    <row r="10409" hidden="1" customHeight="1" spans="19:19">
      <c r="S10409" s="486"/>
    </row>
    <row r="10410" hidden="1" customHeight="1" spans="19:19">
      <c r="S10410" s="486"/>
    </row>
    <row r="10411" hidden="1" customHeight="1" spans="19:19">
      <c r="S10411" s="486"/>
    </row>
    <row r="10412" hidden="1" customHeight="1" spans="19:19">
      <c r="S10412" s="486"/>
    </row>
    <row r="10413" hidden="1" customHeight="1" spans="19:19">
      <c r="S10413" s="486"/>
    </row>
    <row r="10414" hidden="1" customHeight="1" spans="19:19">
      <c r="S10414" s="486"/>
    </row>
    <row r="10415" hidden="1" customHeight="1" spans="19:19">
      <c r="S10415" s="486"/>
    </row>
    <row r="10416" hidden="1" customHeight="1" spans="19:19">
      <c r="S10416" s="486"/>
    </row>
    <row r="10417" hidden="1" customHeight="1" spans="19:19">
      <c r="S10417" s="486"/>
    </row>
    <row r="10418" hidden="1" customHeight="1" spans="19:19">
      <c r="S10418" s="486"/>
    </row>
    <row r="10419" hidden="1" customHeight="1" spans="19:19">
      <c r="S10419" s="486"/>
    </row>
    <row r="10420" hidden="1" customHeight="1" spans="19:19">
      <c r="S10420" s="486"/>
    </row>
    <row r="10421" hidden="1" customHeight="1" spans="19:19">
      <c r="S10421" s="486"/>
    </row>
    <row r="10422" hidden="1" customHeight="1" spans="19:19">
      <c r="S10422" s="486"/>
    </row>
    <row r="10423" hidden="1" customHeight="1" spans="19:19">
      <c r="S10423" s="486"/>
    </row>
    <row r="10424" hidden="1" customHeight="1" spans="19:19">
      <c r="S10424" s="486"/>
    </row>
    <row r="10425" hidden="1" customHeight="1" spans="19:19">
      <c r="S10425" s="486"/>
    </row>
    <row r="10426" hidden="1" customHeight="1" spans="19:19">
      <c r="S10426" s="486"/>
    </row>
    <row r="10427" hidden="1" customHeight="1" spans="19:19">
      <c r="S10427" s="486"/>
    </row>
    <row r="10428" hidden="1" customHeight="1" spans="19:19">
      <c r="S10428" s="486"/>
    </row>
    <row r="10429" hidden="1" customHeight="1" spans="19:19">
      <c r="S10429" s="486"/>
    </row>
    <row r="10430" hidden="1" customHeight="1" spans="19:19">
      <c r="S10430" s="486"/>
    </row>
    <row r="10431" hidden="1" customHeight="1" spans="19:19">
      <c r="S10431" s="486"/>
    </row>
    <row r="10432" hidden="1" customHeight="1" spans="19:19">
      <c r="S10432" s="486"/>
    </row>
    <row r="10433" hidden="1" customHeight="1" spans="19:19">
      <c r="S10433" s="486"/>
    </row>
    <row r="10434" hidden="1" customHeight="1" spans="19:19">
      <c r="S10434" s="486"/>
    </row>
    <row r="10435" hidden="1" customHeight="1" spans="19:19">
      <c r="S10435" s="486"/>
    </row>
    <row r="10436" hidden="1" customHeight="1" spans="19:19">
      <c r="S10436" s="486"/>
    </row>
    <row r="10437" hidden="1" customHeight="1" spans="19:19">
      <c r="S10437" s="486"/>
    </row>
    <row r="10438" hidden="1" customHeight="1" spans="19:19">
      <c r="S10438" s="486"/>
    </row>
    <row r="10439" hidden="1" customHeight="1" spans="19:19">
      <c r="S10439" s="486"/>
    </row>
    <row r="10440" hidden="1" customHeight="1" spans="19:19">
      <c r="S10440" s="486"/>
    </row>
    <row r="10441" hidden="1" customHeight="1" spans="19:19">
      <c r="S10441" s="486"/>
    </row>
    <row r="10442" hidden="1" customHeight="1" spans="19:19">
      <c r="S10442" s="486"/>
    </row>
    <row r="10443" hidden="1" customHeight="1" spans="19:19">
      <c r="S10443" s="486"/>
    </row>
    <row r="10444" hidden="1" customHeight="1" spans="19:19">
      <c r="S10444" s="486"/>
    </row>
    <row r="10445" hidden="1" customHeight="1" spans="19:19">
      <c r="S10445" s="486"/>
    </row>
    <row r="10446" hidden="1" customHeight="1" spans="19:19">
      <c r="S10446" s="486"/>
    </row>
    <row r="10447" hidden="1" customHeight="1" spans="19:19">
      <c r="S10447" s="486"/>
    </row>
    <row r="10448" hidden="1" customHeight="1" spans="19:19">
      <c r="S10448" s="486"/>
    </row>
    <row r="10449" hidden="1" customHeight="1" spans="19:19">
      <c r="S10449" s="486"/>
    </row>
    <row r="10450" hidden="1" customHeight="1" spans="19:19">
      <c r="S10450" s="486"/>
    </row>
    <row r="10451" hidden="1" customHeight="1" spans="19:19">
      <c r="S10451" s="486"/>
    </row>
    <row r="10452" hidden="1" customHeight="1" spans="19:19">
      <c r="S10452" s="486"/>
    </row>
    <row r="10453" hidden="1" customHeight="1" spans="19:19">
      <c r="S10453" s="486"/>
    </row>
    <row r="10454" hidden="1" customHeight="1" spans="19:19">
      <c r="S10454" s="486"/>
    </row>
    <row r="10455" hidden="1" customHeight="1" spans="19:19">
      <c r="S10455" s="486"/>
    </row>
    <row r="10456" hidden="1" customHeight="1" spans="19:19">
      <c r="S10456" s="486"/>
    </row>
    <row r="10457" hidden="1" customHeight="1" spans="19:19">
      <c r="S10457" s="486"/>
    </row>
    <row r="10458" hidden="1" customHeight="1" spans="19:19">
      <c r="S10458" s="486"/>
    </row>
    <row r="10459" hidden="1" customHeight="1" spans="19:19">
      <c r="S10459" s="486"/>
    </row>
    <row r="10460" hidden="1" customHeight="1" spans="19:19">
      <c r="S10460" s="486"/>
    </row>
    <row r="10461" hidden="1" customHeight="1" spans="19:19">
      <c r="S10461" s="486"/>
    </row>
    <row r="10462" hidden="1" customHeight="1" spans="19:19">
      <c r="S10462" s="486"/>
    </row>
    <row r="10463" hidden="1" customHeight="1" spans="19:19">
      <c r="S10463" s="486"/>
    </row>
    <row r="10464" hidden="1" customHeight="1" spans="19:19">
      <c r="S10464" s="486"/>
    </row>
    <row r="10465" hidden="1" customHeight="1" spans="19:19">
      <c r="S10465" s="486"/>
    </row>
    <row r="10466" hidden="1" customHeight="1" spans="19:19">
      <c r="S10466" s="486"/>
    </row>
    <row r="10467" hidden="1" customHeight="1" spans="19:19">
      <c r="S10467" s="486"/>
    </row>
    <row r="10468" hidden="1" customHeight="1" spans="19:19">
      <c r="S10468" s="486"/>
    </row>
    <row r="10469" hidden="1" customHeight="1" spans="19:19">
      <c r="S10469" s="486"/>
    </row>
    <row r="10470" hidden="1" customHeight="1" spans="19:19">
      <c r="S10470" s="486"/>
    </row>
    <row r="10471" hidden="1" customHeight="1" spans="19:19">
      <c r="S10471" s="486"/>
    </row>
    <row r="10472" hidden="1" customHeight="1" spans="19:19">
      <c r="S10472" s="486"/>
    </row>
    <row r="10473" hidden="1" customHeight="1" spans="19:19">
      <c r="S10473" s="486"/>
    </row>
    <row r="10474" hidden="1" customHeight="1" spans="19:19">
      <c r="S10474" s="486"/>
    </row>
    <row r="10475" hidden="1" customHeight="1" spans="19:19">
      <c r="S10475" s="486"/>
    </row>
    <row r="10476" hidden="1" customHeight="1" spans="19:19">
      <c r="S10476" s="486"/>
    </row>
    <row r="10477" hidden="1" customHeight="1" spans="19:19">
      <c r="S10477" s="486"/>
    </row>
    <row r="10478" hidden="1" customHeight="1" spans="19:19">
      <c r="S10478" s="486"/>
    </row>
    <row r="10479" hidden="1" customHeight="1" spans="19:19">
      <c r="S10479" s="486"/>
    </row>
    <row r="10480" hidden="1" customHeight="1" spans="19:19">
      <c r="S10480" s="486"/>
    </row>
    <row r="10481" hidden="1" customHeight="1" spans="19:19">
      <c r="S10481" s="486"/>
    </row>
    <row r="10482" hidden="1" customHeight="1" spans="19:19">
      <c r="S10482" s="486"/>
    </row>
    <row r="10483" hidden="1" customHeight="1" spans="19:19">
      <c r="S10483" s="486"/>
    </row>
    <row r="10484" hidden="1" customHeight="1" spans="19:19">
      <c r="S10484" s="486"/>
    </row>
    <row r="10485" hidden="1" customHeight="1" spans="19:19">
      <c r="S10485" s="486"/>
    </row>
    <row r="10486" hidden="1" customHeight="1" spans="19:19">
      <c r="S10486" s="486"/>
    </row>
    <row r="10487" hidden="1" customHeight="1" spans="19:19">
      <c r="S10487" s="486"/>
    </row>
    <row r="10488" hidden="1" customHeight="1" spans="19:19">
      <c r="S10488" s="486"/>
    </row>
    <row r="10489" hidden="1" customHeight="1" spans="19:19">
      <c r="S10489" s="486"/>
    </row>
    <row r="10490" hidden="1" customHeight="1" spans="19:19">
      <c r="S10490" s="486"/>
    </row>
    <row r="10491" hidden="1" customHeight="1" spans="19:19">
      <c r="S10491" s="486"/>
    </row>
    <row r="10492" hidden="1" customHeight="1" spans="19:19">
      <c r="S10492" s="486"/>
    </row>
    <row r="10493" hidden="1" customHeight="1" spans="19:19">
      <c r="S10493" s="486"/>
    </row>
    <row r="10494" hidden="1" customHeight="1" spans="19:19">
      <c r="S10494" s="486"/>
    </row>
    <row r="10495" hidden="1" customHeight="1" spans="19:19">
      <c r="S10495" s="486"/>
    </row>
    <row r="10496" hidden="1" customHeight="1" spans="19:19">
      <c r="S10496" s="486"/>
    </row>
    <row r="10497" hidden="1" customHeight="1" spans="19:19">
      <c r="S10497" s="486"/>
    </row>
    <row r="10498" hidden="1" customHeight="1" spans="19:19">
      <c r="S10498" s="486"/>
    </row>
    <row r="10499" hidden="1" customHeight="1" spans="19:19">
      <c r="S10499" s="486"/>
    </row>
    <row r="10500" hidden="1" customHeight="1" spans="19:19">
      <c r="S10500" s="486"/>
    </row>
    <row r="10501" hidden="1" customHeight="1" spans="19:19">
      <c r="S10501" s="486"/>
    </row>
    <row r="10502" hidden="1" customHeight="1" spans="19:19">
      <c r="S10502" s="486"/>
    </row>
    <row r="10503" hidden="1" customHeight="1" spans="19:19">
      <c r="S10503" s="486"/>
    </row>
    <row r="10504" hidden="1" customHeight="1" spans="19:19">
      <c r="S10504" s="486"/>
    </row>
    <row r="10505" hidden="1" customHeight="1" spans="19:19">
      <c r="S10505" s="486"/>
    </row>
    <row r="10506" hidden="1" customHeight="1" spans="19:19">
      <c r="S10506" s="486"/>
    </row>
    <row r="10507" hidden="1" customHeight="1" spans="19:19">
      <c r="S10507" s="486"/>
    </row>
    <row r="10508" hidden="1" customHeight="1" spans="19:19">
      <c r="S10508" s="486"/>
    </row>
    <row r="10509" hidden="1" customHeight="1" spans="19:19">
      <c r="S10509" s="486"/>
    </row>
    <row r="10510" hidden="1" customHeight="1" spans="19:19">
      <c r="S10510" s="486"/>
    </row>
    <row r="10511" hidden="1" customHeight="1" spans="19:19">
      <c r="S10511" s="486"/>
    </row>
    <row r="10512" hidden="1" customHeight="1" spans="19:19">
      <c r="S10512" s="486"/>
    </row>
    <row r="10513" hidden="1" customHeight="1" spans="19:19">
      <c r="S10513" s="486"/>
    </row>
    <row r="10514" hidden="1" customHeight="1" spans="19:19">
      <c r="S10514" s="486"/>
    </row>
    <row r="10515" hidden="1" customHeight="1" spans="19:19">
      <c r="S10515" s="486"/>
    </row>
    <row r="10516" hidden="1" customHeight="1" spans="19:19">
      <c r="S10516" s="486"/>
    </row>
    <row r="10517" hidden="1" customHeight="1" spans="19:19">
      <c r="S10517" s="486"/>
    </row>
    <row r="10518" hidden="1" customHeight="1" spans="19:19">
      <c r="S10518" s="486"/>
    </row>
    <row r="10519" hidden="1" customHeight="1" spans="19:19">
      <c r="S10519" s="486"/>
    </row>
    <row r="10520" hidden="1" customHeight="1" spans="19:19">
      <c r="S10520" s="486"/>
    </row>
    <row r="10521" hidden="1" customHeight="1" spans="19:19">
      <c r="S10521" s="486"/>
    </row>
    <row r="10522" hidden="1" customHeight="1" spans="19:19">
      <c r="S10522" s="486"/>
    </row>
    <row r="10523" hidden="1" customHeight="1" spans="19:19">
      <c r="S10523" s="486"/>
    </row>
    <row r="10524" hidden="1" customHeight="1" spans="19:19">
      <c r="S10524" s="486"/>
    </row>
    <row r="10525" hidden="1" customHeight="1" spans="19:19">
      <c r="S10525" s="486"/>
    </row>
    <row r="10526" hidden="1" customHeight="1" spans="19:19">
      <c r="S10526" s="486"/>
    </row>
    <row r="10527" hidden="1" customHeight="1" spans="19:19">
      <c r="S10527" s="486"/>
    </row>
    <row r="10528" hidden="1" customHeight="1" spans="19:19">
      <c r="S10528" s="486"/>
    </row>
    <row r="10529" hidden="1" customHeight="1" spans="19:19">
      <c r="S10529" s="486"/>
    </row>
    <row r="10530" hidden="1" customHeight="1" spans="19:19">
      <c r="S10530" s="486"/>
    </row>
    <row r="10531" hidden="1" customHeight="1" spans="19:19">
      <c r="S10531" s="486"/>
    </row>
    <row r="10532" hidden="1" customHeight="1" spans="19:19">
      <c r="S10532" s="486"/>
    </row>
    <row r="10533" hidden="1" customHeight="1" spans="19:19">
      <c r="S10533" s="486"/>
    </row>
    <row r="10534" hidden="1" customHeight="1" spans="19:19">
      <c r="S10534" s="486"/>
    </row>
    <row r="10535" hidden="1" customHeight="1" spans="19:19">
      <c r="S10535" s="486"/>
    </row>
    <row r="10536" hidden="1" customHeight="1" spans="19:19">
      <c r="S10536" s="486"/>
    </row>
    <row r="10537" hidden="1" customHeight="1" spans="19:19">
      <c r="S10537" s="486"/>
    </row>
    <row r="10538" hidden="1" customHeight="1" spans="19:19">
      <c r="S10538" s="486"/>
    </row>
    <row r="10539" hidden="1" customHeight="1" spans="19:19">
      <c r="S10539" s="486"/>
    </row>
    <row r="10540" hidden="1" customHeight="1" spans="19:19">
      <c r="S10540" s="486"/>
    </row>
    <row r="10541" hidden="1" customHeight="1" spans="19:19">
      <c r="S10541" s="486"/>
    </row>
    <row r="10542" hidden="1" customHeight="1" spans="19:19">
      <c r="S10542" s="486"/>
    </row>
    <row r="10543" hidden="1" customHeight="1" spans="19:19">
      <c r="S10543" s="486"/>
    </row>
    <row r="10544" hidden="1" customHeight="1" spans="19:19">
      <c r="S10544" s="486"/>
    </row>
    <row r="10545" hidden="1" customHeight="1" spans="19:19">
      <c r="S10545" s="486"/>
    </row>
    <row r="10546" hidden="1" customHeight="1" spans="19:19">
      <c r="S10546" s="486"/>
    </row>
    <row r="10547" hidden="1" customHeight="1" spans="19:19">
      <c r="S10547" s="486"/>
    </row>
    <row r="10548" hidden="1" customHeight="1" spans="19:19">
      <c r="S10548" s="486"/>
    </row>
    <row r="10549" hidden="1" customHeight="1" spans="19:19">
      <c r="S10549" s="486"/>
    </row>
    <row r="10550" hidden="1" customHeight="1" spans="19:19">
      <c r="S10550" s="486"/>
    </row>
    <row r="10551" hidden="1" customHeight="1" spans="19:19">
      <c r="S10551" s="486"/>
    </row>
    <row r="10552" hidden="1" customHeight="1" spans="19:19">
      <c r="S10552" s="486"/>
    </row>
    <row r="10553" hidden="1" customHeight="1" spans="19:19">
      <c r="S10553" s="486"/>
    </row>
    <row r="10554" hidden="1" customHeight="1" spans="19:19">
      <c r="S10554" s="486"/>
    </row>
    <row r="10555" hidden="1" customHeight="1" spans="19:19">
      <c r="S10555" s="486"/>
    </row>
    <row r="10556" hidden="1" customHeight="1" spans="19:19">
      <c r="S10556" s="486"/>
    </row>
    <row r="10557" hidden="1" customHeight="1" spans="19:19">
      <c r="S10557" s="486"/>
    </row>
    <row r="10558" hidden="1" customHeight="1" spans="19:19">
      <c r="S10558" s="486"/>
    </row>
    <row r="10559" hidden="1" customHeight="1" spans="19:19">
      <c r="S10559" s="486"/>
    </row>
    <row r="10560" hidden="1" customHeight="1" spans="19:19">
      <c r="S10560" s="486"/>
    </row>
    <row r="10561" hidden="1" customHeight="1" spans="19:19">
      <c r="S10561" s="486"/>
    </row>
    <row r="10562" hidden="1" customHeight="1" spans="19:19">
      <c r="S10562" s="486"/>
    </row>
    <row r="10563" hidden="1" customHeight="1" spans="19:19">
      <c r="S10563" s="486"/>
    </row>
    <row r="10564" hidden="1" customHeight="1" spans="19:19">
      <c r="S10564" s="486"/>
    </row>
    <row r="10565" hidden="1" customHeight="1" spans="19:19">
      <c r="S10565" s="486"/>
    </row>
    <row r="10566" hidden="1" customHeight="1" spans="19:19">
      <c r="S10566" s="486"/>
    </row>
    <row r="10567" hidden="1" customHeight="1" spans="19:19">
      <c r="S10567" s="486"/>
    </row>
    <row r="10568" hidden="1" customHeight="1" spans="19:19">
      <c r="S10568" s="486"/>
    </row>
    <row r="10569" hidden="1" customHeight="1" spans="19:19">
      <c r="S10569" s="486"/>
    </row>
    <row r="10570" hidden="1" customHeight="1" spans="19:19">
      <c r="S10570" s="486"/>
    </row>
    <row r="10571" hidden="1" customHeight="1" spans="19:19">
      <c r="S10571" s="486"/>
    </row>
    <row r="10572" hidden="1" customHeight="1" spans="19:19">
      <c r="S10572" s="486"/>
    </row>
    <row r="10573" hidden="1" customHeight="1" spans="19:19">
      <c r="S10573" s="486"/>
    </row>
    <row r="10574" hidden="1" customHeight="1" spans="19:19">
      <c r="S10574" s="486"/>
    </row>
    <row r="10575" hidden="1" customHeight="1" spans="19:19">
      <c r="S10575" s="486"/>
    </row>
    <row r="10576" hidden="1" customHeight="1" spans="19:19">
      <c r="S10576" s="486"/>
    </row>
    <row r="10577" hidden="1" customHeight="1" spans="19:19">
      <c r="S10577" s="486"/>
    </row>
    <row r="10578" hidden="1" customHeight="1" spans="19:19">
      <c r="S10578" s="486"/>
    </row>
    <row r="10579" hidden="1" customHeight="1" spans="19:19">
      <c r="S10579" s="486"/>
    </row>
    <row r="10580" hidden="1" customHeight="1" spans="19:19">
      <c r="S10580" s="486"/>
    </row>
    <row r="10581" hidden="1" customHeight="1" spans="19:19">
      <c r="S10581" s="486"/>
    </row>
    <row r="10582" hidden="1" customHeight="1" spans="19:19">
      <c r="S10582" s="486"/>
    </row>
    <row r="10583" hidden="1" customHeight="1" spans="19:19">
      <c r="S10583" s="486"/>
    </row>
    <row r="10584" hidden="1" customHeight="1" spans="19:19">
      <c r="S10584" s="486"/>
    </row>
    <row r="10585" hidden="1" customHeight="1" spans="19:19">
      <c r="S10585" s="486"/>
    </row>
    <row r="10586" hidden="1" customHeight="1" spans="19:19">
      <c r="S10586" s="486"/>
    </row>
    <row r="10587" hidden="1" customHeight="1" spans="19:19">
      <c r="S10587" s="486"/>
    </row>
    <row r="10588" hidden="1" customHeight="1" spans="19:19">
      <c r="S10588" s="486"/>
    </row>
    <row r="10589" hidden="1" customHeight="1" spans="19:19">
      <c r="S10589" s="486"/>
    </row>
    <row r="10590" hidden="1" customHeight="1" spans="19:19">
      <c r="S10590" s="486"/>
    </row>
    <row r="10591" hidden="1" customHeight="1" spans="19:19">
      <c r="S10591" s="486"/>
    </row>
    <row r="10592" hidden="1" customHeight="1" spans="19:19">
      <c r="S10592" s="486"/>
    </row>
    <row r="10593" hidden="1" customHeight="1" spans="19:19">
      <c r="S10593" s="486"/>
    </row>
    <row r="10594" hidden="1" customHeight="1" spans="19:19">
      <c r="S10594" s="486"/>
    </row>
    <row r="10595" hidden="1" customHeight="1" spans="19:19">
      <c r="S10595" s="486"/>
    </row>
    <row r="10596" hidden="1" customHeight="1" spans="19:19">
      <c r="S10596" s="486"/>
    </row>
    <row r="10597" hidden="1" customHeight="1" spans="19:19">
      <c r="S10597" s="486"/>
    </row>
    <row r="10598" hidden="1" customHeight="1" spans="19:19">
      <c r="S10598" s="486"/>
    </row>
    <row r="10599" hidden="1" customHeight="1" spans="19:19">
      <c r="S10599" s="486"/>
    </row>
    <row r="10600" hidden="1" customHeight="1" spans="19:19">
      <c r="S10600" s="486"/>
    </row>
    <row r="10601" hidden="1" customHeight="1" spans="19:19">
      <c r="S10601" s="486"/>
    </row>
    <row r="10602" hidden="1" customHeight="1" spans="19:19">
      <c r="S10602" s="486"/>
    </row>
    <row r="10603" hidden="1" customHeight="1" spans="19:19">
      <c r="S10603" s="486"/>
    </row>
    <row r="10604" hidden="1" customHeight="1" spans="19:19">
      <c r="S10604" s="486"/>
    </row>
    <row r="10605" hidden="1" customHeight="1" spans="19:19">
      <c r="S10605" s="486"/>
    </row>
    <row r="10606" hidden="1" customHeight="1" spans="19:19">
      <c r="S10606" s="486"/>
    </row>
    <row r="10607" hidden="1" customHeight="1" spans="19:19">
      <c r="S10607" s="486"/>
    </row>
    <row r="10608" hidden="1" customHeight="1" spans="19:19">
      <c r="S10608" s="486"/>
    </row>
    <row r="10609" hidden="1" customHeight="1" spans="19:19">
      <c r="S10609" s="486"/>
    </row>
    <row r="10610" hidden="1" customHeight="1" spans="19:19">
      <c r="S10610" s="486"/>
    </row>
    <row r="10611" hidden="1" customHeight="1" spans="19:19">
      <c r="S10611" s="486"/>
    </row>
    <row r="10612" hidden="1" customHeight="1" spans="19:19">
      <c r="S10612" s="486"/>
    </row>
    <row r="10613" hidden="1" customHeight="1" spans="19:19">
      <c r="S10613" s="486"/>
    </row>
    <row r="10614" hidden="1" customHeight="1" spans="19:19">
      <c r="S10614" s="486"/>
    </row>
    <row r="10615" hidden="1" customHeight="1" spans="19:19">
      <c r="S10615" s="486"/>
    </row>
    <row r="10616" hidden="1" customHeight="1" spans="19:19">
      <c r="S10616" s="486"/>
    </row>
    <row r="10617" hidden="1" customHeight="1" spans="19:19">
      <c r="S10617" s="486"/>
    </row>
    <row r="10618" hidden="1" customHeight="1" spans="19:19">
      <c r="S10618" s="486"/>
    </row>
    <row r="10619" hidden="1" customHeight="1" spans="19:19">
      <c r="S10619" s="486"/>
    </row>
    <row r="10620" hidden="1" customHeight="1" spans="19:19">
      <c r="S10620" s="486"/>
    </row>
    <row r="10621" hidden="1" customHeight="1" spans="19:19">
      <c r="S10621" s="486"/>
    </row>
    <row r="10622" hidden="1" customHeight="1" spans="19:19">
      <c r="S10622" s="486"/>
    </row>
    <row r="10623" hidden="1" customHeight="1" spans="19:19">
      <c r="S10623" s="486"/>
    </row>
    <row r="10624" hidden="1" customHeight="1" spans="19:19">
      <c r="S10624" s="486"/>
    </row>
    <row r="10625" hidden="1" customHeight="1" spans="19:19">
      <c r="S10625" s="486"/>
    </row>
    <row r="10626" hidden="1" customHeight="1" spans="19:19">
      <c r="S10626" s="486"/>
    </row>
    <row r="10627" hidden="1" customHeight="1" spans="19:19">
      <c r="S10627" s="486"/>
    </row>
    <row r="10628" hidden="1" customHeight="1" spans="19:19">
      <c r="S10628" s="486"/>
    </row>
    <row r="10629" hidden="1" customHeight="1" spans="19:19">
      <c r="S10629" s="486"/>
    </row>
    <row r="10630" hidden="1" customHeight="1" spans="19:19">
      <c r="S10630" s="486"/>
    </row>
    <row r="10631" hidden="1" customHeight="1" spans="19:19">
      <c r="S10631" s="486"/>
    </row>
    <row r="10632" hidden="1" customHeight="1" spans="19:19">
      <c r="S10632" s="486"/>
    </row>
    <row r="10633" hidden="1" customHeight="1" spans="19:19">
      <c r="S10633" s="486"/>
    </row>
    <row r="10634" hidden="1" customHeight="1" spans="19:19">
      <c r="S10634" s="486"/>
    </row>
    <row r="10635" hidden="1" customHeight="1" spans="19:19">
      <c r="S10635" s="486"/>
    </row>
    <row r="10636" hidden="1" customHeight="1" spans="19:19">
      <c r="S10636" s="486"/>
    </row>
    <row r="10637" hidden="1" customHeight="1" spans="19:19">
      <c r="S10637" s="486"/>
    </row>
    <row r="10638" hidden="1" customHeight="1" spans="19:19">
      <c r="S10638" s="486"/>
    </row>
    <row r="10639" hidden="1" customHeight="1" spans="19:19">
      <c r="S10639" s="486"/>
    </row>
    <row r="10640" hidden="1" customHeight="1" spans="19:19">
      <c r="S10640" s="486"/>
    </row>
    <row r="10641" hidden="1" customHeight="1" spans="19:19">
      <c r="S10641" s="486"/>
    </row>
    <row r="10642" hidden="1" customHeight="1" spans="19:19">
      <c r="S10642" s="486"/>
    </row>
    <row r="10643" hidden="1" customHeight="1" spans="19:19">
      <c r="S10643" s="486"/>
    </row>
    <row r="10644" hidden="1" customHeight="1" spans="19:19">
      <c r="S10644" s="486"/>
    </row>
    <row r="10645" hidden="1" customHeight="1" spans="19:19">
      <c r="S10645" s="486"/>
    </row>
    <row r="10646" hidden="1" customHeight="1" spans="19:19">
      <c r="S10646" s="486"/>
    </row>
    <row r="10647" hidden="1" customHeight="1" spans="19:19">
      <c r="S10647" s="486"/>
    </row>
    <row r="10648" hidden="1" customHeight="1" spans="19:19">
      <c r="S10648" s="486"/>
    </row>
    <row r="10649" hidden="1" customHeight="1" spans="19:19">
      <c r="S10649" s="486"/>
    </row>
    <row r="10650" hidden="1" customHeight="1" spans="19:19">
      <c r="S10650" s="486"/>
    </row>
    <row r="10651" hidden="1" customHeight="1" spans="19:19">
      <c r="S10651" s="486"/>
    </row>
    <row r="10652" hidden="1" customHeight="1" spans="19:19">
      <c r="S10652" s="486"/>
    </row>
    <row r="10653" hidden="1" customHeight="1" spans="19:19">
      <c r="S10653" s="486"/>
    </row>
    <row r="10654" hidden="1" customHeight="1" spans="19:19">
      <c r="S10654" s="486"/>
    </row>
    <row r="10655" hidden="1" customHeight="1" spans="19:19">
      <c r="S10655" s="486"/>
    </row>
    <row r="10656" hidden="1" customHeight="1" spans="19:19">
      <c r="S10656" s="486"/>
    </row>
    <row r="10657" hidden="1" customHeight="1" spans="19:19">
      <c r="S10657" s="486"/>
    </row>
    <row r="10658" hidden="1" customHeight="1" spans="19:19">
      <c r="S10658" s="486"/>
    </row>
    <row r="10659" hidden="1" customHeight="1" spans="19:19">
      <c r="S10659" s="486"/>
    </row>
    <row r="10660" hidden="1" customHeight="1" spans="19:19">
      <c r="S10660" s="486"/>
    </row>
    <row r="10661" hidden="1" customHeight="1" spans="19:19">
      <c r="S10661" s="486"/>
    </row>
    <row r="10662" hidden="1" customHeight="1" spans="19:19">
      <c r="S10662" s="486"/>
    </row>
    <row r="10663" hidden="1" customHeight="1" spans="19:19">
      <c r="S10663" s="486"/>
    </row>
    <row r="10664" hidden="1" customHeight="1" spans="19:19">
      <c r="S10664" s="486"/>
    </row>
    <row r="10665" hidden="1" customHeight="1" spans="19:19">
      <c r="S10665" s="486"/>
    </row>
    <row r="10666" hidden="1" customHeight="1" spans="19:19">
      <c r="S10666" s="486"/>
    </row>
    <row r="10667" hidden="1" customHeight="1" spans="19:19">
      <c r="S10667" s="486"/>
    </row>
    <row r="10668" hidden="1" customHeight="1" spans="19:19">
      <c r="S10668" s="486"/>
    </row>
    <row r="10669" hidden="1" customHeight="1" spans="19:19">
      <c r="S10669" s="486"/>
    </row>
    <row r="10670" hidden="1" customHeight="1" spans="19:19">
      <c r="S10670" s="486"/>
    </row>
    <row r="10671" hidden="1" customHeight="1" spans="19:19">
      <c r="S10671" s="486"/>
    </row>
    <row r="10672" hidden="1" customHeight="1" spans="19:19">
      <c r="S10672" s="486"/>
    </row>
    <row r="10673" hidden="1" customHeight="1" spans="19:19">
      <c r="S10673" s="486"/>
    </row>
    <row r="10674" hidden="1" customHeight="1" spans="19:19">
      <c r="S10674" s="486"/>
    </row>
    <row r="10675" hidden="1" customHeight="1" spans="19:19">
      <c r="S10675" s="486"/>
    </row>
    <row r="10676" hidden="1" customHeight="1" spans="19:19">
      <c r="S10676" s="486"/>
    </row>
    <row r="10677" hidden="1" customHeight="1" spans="19:19">
      <c r="S10677" s="486"/>
    </row>
    <row r="10678" hidden="1" customHeight="1" spans="19:19">
      <c r="S10678" s="486"/>
    </row>
    <row r="10679" hidden="1" customHeight="1" spans="19:19">
      <c r="S10679" s="486"/>
    </row>
    <row r="10680" hidden="1" customHeight="1" spans="19:19">
      <c r="S10680" s="486"/>
    </row>
    <row r="10681" hidden="1" customHeight="1" spans="19:19">
      <c r="S10681" s="486"/>
    </row>
    <row r="10682" hidden="1" customHeight="1" spans="19:19">
      <c r="S10682" s="486"/>
    </row>
    <row r="10683" hidden="1" customHeight="1" spans="19:19">
      <c r="S10683" s="486"/>
    </row>
    <row r="10684" hidden="1" customHeight="1" spans="19:19">
      <c r="S10684" s="486"/>
    </row>
    <row r="10685" hidden="1" customHeight="1" spans="19:19">
      <c r="S10685" s="486"/>
    </row>
    <row r="10686" hidden="1" customHeight="1" spans="19:19">
      <c r="S10686" s="486"/>
    </row>
    <row r="10687" hidden="1" customHeight="1" spans="19:19">
      <c r="S10687" s="486"/>
    </row>
    <row r="10688" hidden="1" customHeight="1" spans="19:19">
      <c r="S10688" s="486"/>
    </row>
    <row r="10689" hidden="1" customHeight="1" spans="19:19">
      <c r="S10689" s="486"/>
    </row>
    <row r="10690" hidden="1" customHeight="1" spans="19:19">
      <c r="S10690" s="486"/>
    </row>
    <row r="10691" hidden="1" customHeight="1" spans="19:19">
      <c r="S10691" s="486"/>
    </row>
    <row r="10692" hidden="1" customHeight="1" spans="19:19">
      <c r="S10692" s="486"/>
    </row>
    <row r="10693" hidden="1" customHeight="1" spans="19:19">
      <c r="S10693" s="486"/>
    </row>
    <row r="10694" hidden="1" customHeight="1" spans="19:19">
      <c r="S10694" s="486"/>
    </row>
    <row r="10695" hidden="1" customHeight="1" spans="19:19">
      <c r="S10695" s="486"/>
    </row>
    <row r="10696" hidden="1" customHeight="1" spans="19:19">
      <c r="S10696" s="486"/>
    </row>
    <row r="10697" hidden="1" customHeight="1" spans="19:19">
      <c r="S10697" s="486"/>
    </row>
    <row r="10698" hidden="1" customHeight="1" spans="19:19">
      <c r="S10698" s="486"/>
    </row>
    <row r="10699" hidden="1" customHeight="1" spans="19:19">
      <c r="S10699" s="486"/>
    </row>
    <row r="10700" hidden="1" customHeight="1" spans="19:19">
      <c r="S10700" s="486"/>
    </row>
    <row r="10701" hidden="1" customHeight="1" spans="19:19">
      <c r="S10701" s="486"/>
    </row>
    <row r="10702" hidden="1" customHeight="1" spans="19:19">
      <c r="S10702" s="486"/>
    </row>
    <row r="10703" hidden="1" customHeight="1" spans="19:19">
      <c r="S10703" s="486"/>
    </row>
    <row r="10704" hidden="1" customHeight="1" spans="19:19">
      <c r="S10704" s="486"/>
    </row>
    <row r="10705" hidden="1" customHeight="1" spans="19:19">
      <c r="S10705" s="486"/>
    </row>
    <row r="10706" hidden="1" customHeight="1" spans="19:19">
      <c r="S10706" s="486"/>
    </row>
    <row r="10707" hidden="1" customHeight="1" spans="19:19">
      <c r="S10707" s="486"/>
    </row>
    <row r="10708" hidden="1" customHeight="1" spans="19:19">
      <c r="S10708" s="486"/>
    </row>
    <row r="10709" hidden="1" customHeight="1" spans="19:19">
      <c r="S10709" s="486"/>
    </row>
    <row r="10710" hidden="1" customHeight="1" spans="19:19">
      <c r="S10710" s="486"/>
    </row>
    <row r="10711" hidden="1" customHeight="1" spans="19:19">
      <c r="S10711" s="486"/>
    </row>
    <row r="10712" hidden="1" customHeight="1" spans="19:19">
      <c r="S10712" s="486"/>
    </row>
    <row r="10713" hidden="1" customHeight="1" spans="19:19">
      <c r="S10713" s="486"/>
    </row>
    <row r="10714" hidden="1" customHeight="1" spans="19:19">
      <c r="S10714" s="486"/>
    </row>
    <row r="10715" hidden="1" customHeight="1" spans="19:19">
      <c r="S10715" s="486"/>
    </row>
    <row r="10716" hidden="1" customHeight="1" spans="19:19">
      <c r="S10716" s="486"/>
    </row>
    <row r="10717" hidden="1" customHeight="1" spans="19:19">
      <c r="S10717" s="486"/>
    </row>
    <row r="10718" hidden="1" customHeight="1" spans="19:19">
      <c r="S10718" s="486"/>
    </row>
    <row r="10719" hidden="1" customHeight="1" spans="19:19">
      <c r="S10719" s="486"/>
    </row>
    <row r="10720" hidden="1" customHeight="1" spans="19:19">
      <c r="S10720" s="486"/>
    </row>
    <row r="10721" hidden="1" customHeight="1" spans="19:19">
      <c r="S10721" s="486"/>
    </row>
    <row r="10722" hidden="1" customHeight="1" spans="19:19">
      <c r="S10722" s="486"/>
    </row>
    <row r="10723" hidden="1" customHeight="1" spans="19:19">
      <c r="S10723" s="486"/>
    </row>
    <row r="10724" hidden="1" customHeight="1" spans="19:19">
      <c r="S10724" s="486"/>
    </row>
    <row r="10725" hidden="1" customHeight="1" spans="19:19">
      <c r="S10725" s="486"/>
    </row>
    <row r="10726" hidden="1" customHeight="1" spans="19:19">
      <c r="S10726" s="486"/>
    </row>
    <row r="10727" hidden="1" customHeight="1" spans="19:19">
      <c r="S10727" s="486"/>
    </row>
    <row r="10728" hidden="1" customHeight="1" spans="19:19">
      <c r="S10728" s="486"/>
    </row>
    <row r="10729" hidden="1" customHeight="1" spans="19:19">
      <c r="S10729" s="486"/>
    </row>
    <row r="10730" hidden="1" customHeight="1" spans="19:19">
      <c r="S10730" s="486"/>
    </row>
    <row r="10731" hidden="1" customHeight="1" spans="19:19">
      <c r="S10731" s="486"/>
    </row>
    <row r="10732" hidden="1" customHeight="1" spans="19:19">
      <c r="S10732" s="486"/>
    </row>
    <row r="10733" hidden="1" customHeight="1" spans="19:19">
      <c r="S10733" s="486"/>
    </row>
    <row r="10734" hidden="1" customHeight="1" spans="19:19">
      <c r="S10734" s="486"/>
    </row>
    <row r="10735" hidden="1" customHeight="1" spans="19:19">
      <c r="S10735" s="486"/>
    </row>
    <row r="10736" hidden="1" customHeight="1" spans="19:19">
      <c r="S10736" s="486"/>
    </row>
    <row r="10737" hidden="1" customHeight="1" spans="19:19">
      <c r="S10737" s="486"/>
    </row>
    <row r="10738" hidden="1" customHeight="1" spans="19:19">
      <c r="S10738" s="486"/>
    </row>
    <row r="10739" hidden="1" customHeight="1" spans="19:19">
      <c r="S10739" s="486"/>
    </row>
    <row r="10740" hidden="1" customHeight="1" spans="19:19">
      <c r="S10740" s="486"/>
    </row>
    <row r="10741" hidden="1" customHeight="1" spans="19:19">
      <c r="S10741" s="486"/>
    </row>
    <row r="10742" hidden="1" customHeight="1" spans="19:19">
      <c r="S10742" s="486"/>
    </row>
    <row r="10743" hidden="1" customHeight="1" spans="19:19">
      <c r="S10743" s="486"/>
    </row>
    <row r="10744" hidden="1" customHeight="1" spans="19:19">
      <c r="S10744" s="486"/>
    </row>
    <row r="10745" hidden="1" customHeight="1" spans="19:19">
      <c r="S10745" s="486"/>
    </row>
    <row r="10746" hidden="1" customHeight="1" spans="19:19">
      <c r="S10746" s="486"/>
    </row>
    <row r="10747" hidden="1" customHeight="1" spans="19:19">
      <c r="S10747" s="486"/>
    </row>
    <row r="10748" hidden="1" customHeight="1" spans="19:19">
      <c r="S10748" s="486"/>
    </row>
    <row r="10749" hidden="1" customHeight="1" spans="19:19">
      <c r="S10749" s="486"/>
    </row>
    <row r="10750" hidden="1" customHeight="1" spans="19:19">
      <c r="S10750" s="486"/>
    </row>
    <row r="10751" hidden="1" customHeight="1" spans="19:19">
      <c r="S10751" s="486"/>
    </row>
    <row r="10752" hidden="1" customHeight="1" spans="19:19">
      <c r="S10752" s="486"/>
    </row>
    <row r="10753" hidden="1" customHeight="1" spans="19:19">
      <c r="S10753" s="486"/>
    </row>
    <row r="10754" hidden="1" customHeight="1" spans="19:19">
      <c r="S10754" s="486"/>
    </row>
    <row r="10755" hidden="1" customHeight="1" spans="19:19">
      <c r="S10755" s="486"/>
    </row>
    <row r="10756" hidden="1" customHeight="1" spans="19:19">
      <c r="S10756" s="486"/>
    </row>
    <row r="10757" hidden="1" customHeight="1" spans="19:19">
      <c r="S10757" s="486"/>
    </row>
    <row r="10758" hidden="1" customHeight="1" spans="19:19">
      <c r="S10758" s="486"/>
    </row>
    <row r="10759" hidden="1" customHeight="1" spans="19:19">
      <c r="S10759" s="486"/>
    </row>
    <row r="10760" hidden="1" customHeight="1" spans="19:19">
      <c r="S10760" s="486"/>
    </row>
    <row r="10761" hidden="1" customHeight="1" spans="19:19">
      <c r="S10761" s="486"/>
    </row>
    <row r="10762" hidden="1" customHeight="1" spans="19:19">
      <c r="S10762" s="486"/>
    </row>
    <row r="10763" hidden="1" customHeight="1" spans="19:19">
      <c r="S10763" s="486"/>
    </row>
    <row r="10764" hidden="1" customHeight="1" spans="19:19">
      <c r="S10764" s="486"/>
    </row>
    <row r="10765" hidden="1" customHeight="1" spans="19:19">
      <c r="S10765" s="486"/>
    </row>
    <row r="10766" hidden="1" customHeight="1" spans="19:19">
      <c r="S10766" s="486"/>
    </row>
    <row r="10767" hidden="1" customHeight="1" spans="19:19">
      <c r="S10767" s="486"/>
    </row>
    <row r="10768" hidden="1" customHeight="1" spans="19:19">
      <c r="S10768" s="486"/>
    </row>
    <row r="10769" hidden="1" customHeight="1" spans="19:19">
      <c r="S10769" s="486"/>
    </row>
    <row r="10770" hidden="1" customHeight="1" spans="19:19">
      <c r="S10770" s="486"/>
    </row>
    <row r="10771" hidden="1" customHeight="1" spans="19:19">
      <c r="S10771" s="486"/>
    </row>
    <row r="10772" hidden="1" customHeight="1" spans="19:19">
      <c r="S10772" s="486"/>
    </row>
    <row r="10773" hidden="1" customHeight="1" spans="19:19">
      <c r="S10773" s="486"/>
    </row>
    <row r="10774" hidden="1" customHeight="1" spans="19:19">
      <c r="S10774" s="486"/>
    </row>
    <row r="10775" hidden="1" customHeight="1" spans="19:19">
      <c r="S10775" s="486"/>
    </row>
    <row r="10776" hidden="1" customHeight="1" spans="19:19">
      <c r="S10776" s="486"/>
    </row>
    <row r="10777" hidden="1" customHeight="1" spans="19:19">
      <c r="S10777" s="486"/>
    </row>
    <row r="10778" hidden="1" customHeight="1" spans="19:19">
      <c r="S10778" s="486"/>
    </row>
    <row r="10779" hidden="1" customHeight="1" spans="19:19">
      <c r="S10779" s="486"/>
    </row>
    <row r="10780" hidden="1" customHeight="1" spans="19:19">
      <c r="S10780" s="486"/>
    </row>
    <row r="10781" hidden="1" customHeight="1" spans="19:19">
      <c r="S10781" s="486"/>
    </row>
    <row r="10782" hidden="1" customHeight="1" spans="19:19">
      <c r="S10782" s="486"/>
    </row>
    <row r="10783" hidden="1" customHeight="1" spans="19:19">
      <c r="S10783" s="486"/>
    </row>
    <row r="10784" hidden="1" customHeight="1" spans="19:19">
      <c r="S10784" s="486"/>
    </row>
    <row r="10785" hidden="1" customHeight="1" spans="19:19">
      <c r="S10785" s="486"/>
    </row>
    <row r="10786" hidden="1" customHeight="1" spans="19:19">
      <c r="S10786" s="486"/>
    </row>
    <row r="10787" hidden="1" customHeight="1" spans="19:19">
      <c r="S10787" s="486"/>
    </row>
    <row r="10788" hidden="1" customHeight="1" spans="19:19">
      <c r="S10788" s="486"/>
    </row>
    <row r="10789" hidden="1" customHeight="1" spans="19:19">
      <c r="S10789" s="486"/>
    </row>
    <row r="10790" hidden="1" customHeight="1" spans="19:19">
      <c r="S10790" s="486"/>
    </row>
    <row r="10791" hidden="1" customHeight="1" spans="19:19">
      <c r="S10791" s="486"/>
    </row>
    <row r="10792" hidden="1" customHeight="1" spans="19:19">
      <c r="S10792" s="486"/>
    </row>
    <row r="10793" hidden="1" customHeight="1" spans="19:19">
      <c r="S10793" s="486"/>
    </row>
    <row r="10794" hidden="1" customHeight="1" spans="19:19">
      <c r="S10794" s="486"/>
    </row>
    <row r="10795" hidden="1" customHeight="1" spans="19:19">
      <c r="S10795" s="486"/>
    </row>
    <row r="10796" hidden="1" customHeight="1" spans="19:19">
      <c r="S10796" s="486"/>
    </row>
    <row r="10797" hidden="1" customHeight="1" spans="19:19">
      <c r="S10797" s="486"/>
    </row>
    <row r="10798" hidden="1" customHeight="1" spans="19:19">
      <c r="S10798" s="486"/>
    </row>
    <row r="10799" hidden="1" customHeight="1" spans="19:19">
      <c r="S10799" s="486"/>
    </row>
    <row r="10800" hidden="1" customHeight="1" spans="19:19">
      <c r="S10800" s="486"/>
    </row>
    <row r="10801" hidden="1" customHeight="1" spans="19:19">
      <c r="S10801" s="486"/>
    </row>
    <row r="10802" hidden="1" customHeight="1" spans="19:19">
      <c r="S10802" s="486"/>
    </row>
    <row r="10803" hidden="1" customHeight="1" spans="19:19">
      <c r="S10803" s="486"/>
    </row>
    <row r="10804" hidden="1" customHeight="1" spans="19:19">
      <c r="S10804" s="486"/>
    </row>
    <row r="10805" hidden="1" customHeight="1" spans="19:19">
      <c r="S10805" s="486"/>
    </row>
    <row r="10806" hidden="1" customHeight="1" spans="19:19">
      <c r="S10806" s="486"/>
    </row>
    <row r="10807" hidden="1" customHeight="1" spans="19:19">
      <c r="S10807" s="486"/>
    </row>
    <row r="10808" hidden="1" customHeight="1" spans="19:19">
      <c r="S10808" s="486"/>
    </row>
    <row r="10809" hidden="1" customHeight="1" spans="19:19">
      <c r="S10809" s="486"/>
    </row>
    <row r="10810" hidden="1" customHeight="1" spans="19:19">
      <c r="S10810" s="486"/>
    </row>
    <row r="10811" hidden="1" customHeight="1" spans="19:19">
      <c r="S10811" s="486"/>
    </row>
    <row r="10812" hidden="1" customHeight="1" spans="19:19">
      <c r="S10812" s="486"/>
    </row>
    <row r="10813" hidden="1" customHeight="1" spans="19:19">
      <c r="S10813" s="486"/>
    </row>
    <row r="10814" hidden="1" customHeight="1" spans="19:19">
      <c r="S10814" s="486"/>
    </row>
    <row r="10815" hidden="1" customHeight="1" spans="19:19">
      <c r="S10815" s="486"/>
    </row>
    <row r="10816" hidden="1" customHeight="1" spans="19:19">
      <c r="S10816" s="486"/>
    </row>
    <row r="10817" hidden="1" customHeight="1" spans="19:19">
      <c r="S10817" s="486"/>
    </row>
    <row r="10818" hidden="1" customHeight="1" spans="19:19">
      <c r="S10818" s="486"/>
    </row>
    <row r="10819" hidden="1" customHeight="1" spans="19:19">
      <c r="S10819" s="486"/>
    </row>
    <row r="10820" hidden="1" customHeight="1" spans="19:19">
      <c r="S10820" s="486"/>
    </row>
    <row r="10821" hidden="1" customHeight="1" spans="19:19">
      <c r="S10821" s="486"/>
    </row>
    <row r="10822" hidden="1" customHeight="1" spans="19:19">
      <c r="S10822" s="486"/>
    </row>
    <row r="10823" hidden="1" customHeight="1" spans="19:19">
      <c r="S10823" s="486"/>
    </row>
    <row r="10824" hidden="1" customHeight="1" spans="19:19">
      <c r="S10824" s="486"/>
    </row>
    <row r="10825" hidden="1" customHeight="1" spans="19:19">
      <c r="S10825" s="486"/>
    </row>
    <row r="10826" hidden="1" customHeight="1" spans="19:19">
      <c r="S10826" s="486"/>
    </row>
    <row r="10827" hidden="1" customHeight="1" spans="19:19">
      <c r="S10827" s="486"/>
    </row>
    <row r="10828" hidden="1" customHeight="1" spans="19:19">
      <c r="S10828" s="486"/>
    </row>
    <row r="10829" hidden="1" customHeight="1" spans="19:19">
      <c r="S10829" s="486"/>
    </row>
    <row r="10830" hidden="1" customHeight="1" spans="19:19">
      <c r="S10830" s="486"/>
    </row>
    <row r="10831" hidden="1" customHeight="1" spans="19:19">
      <c r="S10831" s="486"/>
    </row>
    <row r="10832" hidden="1" customHeight="1" spans="19:19">
      <c r="S10832" s="486"/>
    </row>
    <row r="10833" hidden="1" customHeight="1" spans="19:19">
      <c r="S10833" s="486"/>
    </row>
    <row r="10834" hidden="1" customHeight="1" spans="19:19">
      <c r="S10834" s="486"/>
    </row>
    <row r="10835" hidden="1" customHeight="1" spans="19:19">
      <c r="S10835" s="486"/>
    </row>
    <row r="10836" hidden="1" customHeight="1" spans="19:19">
      <c r="S10836" s="486"/>
    </row>
    <row r="10837" hidden="1" customHeight="1" spans="19:19">
      <c r="S10837" s="486"/>
    </row>
    <row r="10838" hidden="1" customHeight="1" spans="19:19">
      <c r="S10838" s="486"/>
    </row>
    <row r="10839" hidden="1" customHeight="1" spans="19:19">
      <c r="S10839" s="486"/>
    </row>
    <row r="10840" hidden="1" customHeight="1" spans="19:19">
      <c r="S10840" s="486"/>
    </row>
    <row r="10841" hidden="1" customHeight="1" spans="19:19">
      <c r="S10841" s="486"/>
    </row>
    <row r="10842" hidden="1" customHeight="1" spans="19:19">
      <c r="S10842" s="486"/>
    </row>
    <row r="10843" hidden="1" customHeight="1" spans="19:19">
      <c r="S10843" s="486"/>
    </row>
    <row r="10844" hidden="1" customHeight="1" spans="19:19">
      <c r="S10844" s="486"/>
    </row>
    <row r="10845" hidden="1" customHeight="1" spans="19:19">
      <c r="S10845" s="486"/>
    </row>
    <row r="10846" hidden="1" customHeight="1" spans="19:19">
      <c r="S10846" s="486"/>
    </row>
    <row r="10847" hidden="1" customHeight="1" spans="19:19">
      <c r="S10847" s="486"/>
    </row>
    <row r="10848" hidden="1" customHeight="1" spans="19:19">
      <c r="S10848" s="486"/>
    </row>
    <row r="10849" hidden="1" customHeight="1" spans="19:19">
      <c r="S10849" s="486"/>
    </row>
    <row r="10850" hidden="1" customHeight="1" spans="19:19">
      <c r="S10850" s="486"/>
    </row>
    <row r="10851" hidden="1" customHeight="1" spans="19:19">
      <c r="S10851" s="486"/>
    </row>
    <row r="10852" hidden="1" customHeight="1" spans="19:19">
      <c r="S10852" s="486"/>
    </row>
    <row r="10853" hidden="1" customHeight="1" spans="19:19">
      <c r="S10853" s="486"/>
    </row>
    <row r="10854" hidden="1" customHeight="1" spans="19:19">
      <c r="S10854" s="486"/>
    </row>
    <row r="10855" hidden="1" customHeight="1" spans="19:19">
      <c r="S10855" s="486"/>
    </row>
    <row r="10856" hidden="1" customHeight="1" spans="19:19">
      <c r="S10856" s="486"/>
    </row>
    <row r="10857" hidden="1" customHeight="1" spans="19:19">
      <c r="S10857" s="486"/>
    </row>
    <row r="10858" hidden="1" customHeight="1" spans="19:19">
      <c r="S10858" s="486"/>
    </row>
    <row r="10859" hidden="1" customHeight="1" spans="19:19">
      <c r="S10859" s="486"/>
    </row>
    <row r="10860" hidden="1" customHeight="1" spans="19:19">
      <c r="S10860" s="486"/>
    </row>
    <row r="10861" hidden="1" customHeight="1" spans="19:19">
      <c r="S10861" s="486"/>
    </row>
    <row r="10862" hidden="1" customHeight="1" spans="19:19">
      <c r="S10862" s="486"/>
    </row>
    <row r="10863" hidden="1" customHeight="1" spans="19:19">
      <c r="S10863" s="486"/>
    </row>
    <row r="10864" hidden="1" customHeight="1" spans="19:19">
      <c r="S10864" s="486"/>
    </row>
    <row r="10865" hidden="1" customHeight="1" spans="19:19">
      <c r="S10865" s="486"/>
    </row>
    <row r="10866" hidden="1" customHeight="1" spans="19:19">
      <c r="S10866" s="486"/>
    </row>
    <row r="10867" hidden="1" customHeight="1" spans="19:19">
      <c r="S10867" s="486"/>
    </row>
    <row r="10868" hidden="1" customHeight="1" spans="19:19">
      <c r="S10868" s="486"/>
    </row>
    <row r="10869" hidden="1" customHeight="1" spans="19:19">
      <c r="S10869" s="486"/>
    </row>
    <row r="10870" hidden="1" customHeight="1" spans="19:19">
      <c r="S10870" s="486"/>
    </row>
    <row r="10871" hidden="1" customHeight="1" spans="19:19">
      <c r="S10871" s="486"/>
    </row>
    <row r="10872" hidden="1" customHeight="1" spans="19:19">
      <c r="S10872" s="486"/>
    </row>
    <row r="10873" hidden="1" customHeight="1" spans="19:19">
      <c r="S10873" s="486"/>
    </row>
    <row r="10874" hidden="1" customHeight="1" spans="19:19">
      <c r="S10874" s="486"/>
    </row>
    <row r="10875" hidden="1" customHeight="1" spans="19:19">
      <c r="S10875" s="486"/>
    </row>
    <row r="10876" hidden="1" customHeight="1" spans="19:19">
      <c r="S10876" s="486"/>
    </row>
    <row r="10877" hidden="1" customHeight="1" spans="19:19">
      <c r="S10877" s="486"/>
    </row>
    <row r="10878" hidden="1" customHeight="1" spans="19:19">
      <c r="S10878" s="486"/>
    </row>
    <row r="10879" hidden="1" customHeight="1" spans="19:19">
      <c r="S10879" s="486"/>
    </row>
    <row r="10880" hidden="1" customHeight="1" spans="19:19">
      <c r="S10880" s="486"/>
    </row>
    <row r="10881" hidden="1" customHeight="1" spans="19:19">
      <c r="S10881" s="486"/>
    </row>
    <row r="10882" hidden="1" customHeight="1" spans="19:19">
      <c r="S10882" s="486"/>
    </row>
    <row r="10883" hidden="1" customHeight="1" spans="19:19">
      <c r="S10883" s="486"/>
    </row>
    <row r="10884" hidden="1" customHeight="1" spans="19:19">
      <c r="S10884" s="486"/>
    </row>
    <row r="10885" hidden="1" customHeight="1" spans="19:19">
      <c r="S10885" s="486"/>
    </row>
    <row r="10886" hidden="1" customHeight="1" spans="19:19">
      <c r="S10886" s="486"/>
    </row>
    <row r="10887" hidden="1" customHeight="1" spans="19:19">
      <c r="S10887" s="486"/>
    </row>
    <row r="10888" hidden="1" customHeight="1" spans="19:19">
      <c r="S10888" s="486"/>
    </row>
    <row r="10889" hidden="1" customHeight="1" spans="19:19">
      <c r="S10889" s="486"/>
    </row>
    <row r="10890" hidden="1" customHeight="1" spans="19:19">
      <c r="S10890" s="486"/>
    </row>
    <row r="10891" hidden="1" customHeight="1" spans="19:19">
      <c r="S10891" s="486"/>
    </row>
    <row r="10892" hidden="1" customHeight="1" spans="19:19">
      <c r="S10892" s="486"/>
    </row>
    <row r="10893" hidden="1" customHeight="1" spans="19:19">
      <c r="S10893" s="486"/>
    </row>
    <row r="10894" hidden="1" customHeight="1" spans="19:19">
      <c r="S10894" s="486"/>
    </row>
    <row r="10895" hidden="1" customHeight="1" spans="19:19">
      <c r="S10895" s="486"/>
    </row>
    <row r="10896" hidden="1" customHeight="1" spans="19:19">
      <c r="S10896" s="486"/>
    </row>
    <row r="10897" hidden="1" customHeight="1" spans="19:19">
      <c r="S10897" s="486"/>
    </row>
    <row r="10898" hidden="1" customHeight="1" spans="19:19">
      <c r="S10898" s="486"/>
    </row>
    <row r="10899" hidden="1" customHeight="1" spans="19:19">
      <c r="S10899" s="486"/>
    </row>
    <row r="10900" hidden="1" customHeight="1" spans="19:19">
      <c r="S10900" s="486"/>
    </row>
    <row r="10901" hidden="1" customHeight="1" spans="19:19">
      <c r="S10901" s="486"/>
    </row>
    <row r="10902" hidden="1" customHeight="1" spans="19:19">
      <c r="S10902" s="486"/>
    </row>
    <row r="10903" hidden="1" customHeight="1" spans="19:19">
      <c r="S10903" s="486"/>
    </row>
    <row r="10904" hidden="1" customHeight="1" spans="19:19">
      <c r="S10904" s="486"/>
    </row>
    <row r="10905" hidden="1" customHeight="1" spans="19:19">
      <c r="S10905" s="486"/>
    </row>
    <row r="10906" hidden="1" customHeight="1" spans="19:19">
      <c r="S10906" s="486"/>
    </row>
    <row r="10907" hidden="1" customHeight="1" spans="19:19">
      <c r="S10907" s="486"/>
    </row>
    <row r="10908" hidden="1" customHeight="1" spans="19:19">
      <c r="S10908" s="486"/>
    </row>
    <row r="10909" hidden="1" customHeight="1" spans="19:19">
      <c r="S10909" s="486"/>
    </row>
    <row r="10910" hidden="1" customHeight="1" spans="19:19">
      <c r="S10910" s="486"/>
    </row>
    <row r="10911" hidden="1" customHeight="1" spans="19:19">
      <c r="S10911" s="486"/>
    </row>
    <row r="10912" hidden="1" customHeight="1" spans="19:19">
      <c r="S10912" s="486"/>
    </row>
    <row r="10913" hidden="1" customHeight="1" spans="19:19">
      <c r="S10913" s="486"/>
    </row>
    <row r="10914" hidden="1" customHeight="1" spans="19:19">
      <c r="S10914" s="486"/>
    </row>
    <row r="10915" hidden="1" customHeight="1" spans="19:19">
      <c r="S10915" s="486"/>
    </row>
    <row r="10916" hidden="1" customHeight="1" spans="19:19">
      <c r="S10916" s="486"/>
    </row>
    <row r="10917" hidden="1" customHeight="1" spans="19:19">
      <c r="S10917" s="486"/>
    </row>
    <row r="10918" hidden="1" customHeight="1" spans="19:19">
      <c r="S10918" s="486"/>
    </row>
    <row r="10919" hidden="1" customHeight="1" spans="19:19">
      <c r="S10919" s="486"/>
    </row>
    <row r="10920" hidden="1" customHeight="1" spans="19:19">
      <c r="S10920" s="486"/>
    </row>
    <row r="10921" hidden="1" customHeight="1" spans="19:19">
      <c r="S10921" s="486"/>
    </row>
    <row r="10922" hidden="1" customHeight="1" spans="19:19">
      <c r="S10922" s="486"/>
    </row>
    <row r="10923" hidden="1" customHeight="1" spans="19:19">
      <c r="S10923" s="486"/>
    </row>
    <row r="10924" hidden="1" customHeight="1" spans="19:19">
      <c r="S10924" s="486"/>
    </row>
    <row r="10925" hidden="1" customHeight="1" spans="19:19">
      <c r="S10925" s="486"/>
    </row>
    <row r="10926" hidden="1" customHeight="1" spans="19:19">
      <c r="S10926" s="486"/>
    </row>
    <row r="10927" hidden="1" customHeight="1" spans="19:19">
      <c r="S10927" s="486"/>
    </row>
    <row r="10928" hidden="1" customHeight="1" spans="19:19">
      <c r="S10928" s="486"/>
    </row>
    <row r="10929" hidden="1" customHeight="1" spans="19:19">
      <c r="S10929" s="486"/>
    </row>
    <row r="10930" hidden="1" customHeight="1" spans="19:19">
      <c r="S10930" s="486"/>
    </row>
    <row r="10931" hidden="1" customHeight="1" spans="19:19">
      <c r="S10931" s="486"/>
    </row>
    <row r="10932" hidden="1" customHeight="1" spans="19:19">
      <c r="S10932" s="486"/>
    </row>
    <row r="10933" hidden="1" customHeight="1" spans="19:19">
      <c r="S10933" s="486"/>
    </row>
    <row r="10934" hidden="1" customHeight="1" spans="19:19">
      <c r="S10934" s="486"/>
    </row>
    <row r="10935" hidden="1" customHeight="1" spans="19:19">
      <c r="S10935" s="486"/>
    </row>
    <row r="10936" hidden="1" customHeight="1" spans="19:19">
      <c r="S10936" s="486"/>
    </row>
    <row r="10937" hidden="1" customHeight="1" spans="19:19">
      <c r="S10937" s="486"/>
    </row>
    <row r="10938" hidden="1" customHeight="1" spans="19:19">
      <c r="S10938" s="486"/>
    </row>
    <row r="10939" hidden="1" customHeight="1" spans="19:19">
      <c r="S10939" s="486"/>
    </row>
    <row r="10940" hidden="1" customHeight="1" spans="19:19">
      <c r="S10940" s="486"/>
    </row>
    <row r="10941" hidden="1" customHeight="1" spans="19:19">
      <c r="S10941" s="486"/>
    </row>
    <row r="10942" hidden="1" customHeight="1" spans="19:19">
      <c r="S10942" s="486"/>
    </row>
    <row r="10943" hidden="1" customHeight="1" spans="19:19">
      <c r="S10943" s="486"/>
    </row>
    <row r="10944" hidden="1" customHeight="1" spans="19:19">
      <c r="S10944" s="486"/>
    </row>
    <row r="10945" hidden="1" customHeight="1" spans="19:19">
      <c r="S10945" s="486"/>
    </row>
    <row r="10946" hidden="1" customHeight="1" spans="19:19">
      <c r="S10946" s="486"/>
    </row>
    <row r="10947" hidden="1" customHeight="1" spans="19:19">
      <c r="S10947" s="486"/>
    </row>
    <row r="10948" hidden="1" customHeight="1" spans="19:19">
      <c r="S10948" s="486"/>
    </row>
    <row r="10949" hidden="1" customHeight="1" spans="19:19">
      <c r="S10949" s="486"/>
    </row>
    <row r="10950" hidden="1" customHeight="1" spans="19:19">
      <c r="S10950" s="486"/>
    </row>
    <row r="10951" hidden="1" customHeight="1" spans="19:19">
      <c r="S10951" s="486"/>
    </row>
    <row r="10952" hidden="1" customHeight="1" spans="19:19">
      <c r="S10952" s="486"/>
    </row>
    <row r="10953" hidden="1" customHeight="1" spans="19:19">
      <c r="S10953" s="486"/>
    </row>
    <row r="10954" hidden="1" customHeight="1" spans="19:19">
      <c r="S10954" s="486"/>
    </row>
    <row r="10955" hidden="1" customHeight="1" spans="19:19">
      <c r="S10955" s="486"/>
    </row>
    <row r="10956" hidden="1" customHeight="1" spans="19:19">
      <c r="S10956" s="486"/>
    </row>
    <row r="10957" hidden="1" customHeight="1" spans="19:19">
      <c r="S10957" s="486"/>
    </row>
    <row r="10958" hidden="1" customHeight="1" spans="19:19">
      <c r="S10958" s="486"/>
    </row>
    <row r="10959" hidden="1" customHeight="1" spans="19:19">
      <c r="S10959" s="486"/>
    </row>
    <row r="10960" hidden="1" customHeight="1" spans="19:19">
      <c r="S10960" s="486"/>
    </row>
    <row r="10961" hidden="1" customHeight="1" spans="19:19">
      <c r="S10961" s="486"/>
    </row>
    <row r="10962" hidden="1" customHeight="1" spans="19:19">
      <c r="S10962" s="486"/>
    </row>
    <row r="10963" hidden="1" customHeight="1" spans="19:19">
      <c r="S10963" s="486"/>
    </row>
    <row r="10964" hidden="1" customHeight="1" spans="19:19">
      <c r="S10964" s="486"/>
    </row>
    <row r="10965" hidden="1" customHeight="1" spans="19:19">
      <c r="S10965" s="486"/>
    </row>
    <row r="10966" hidden="1" customHeight="1" spans="19:19">
      <c r="S10966" s="486"/>
    </row>
    <row r="10967" hidden="1" customHeight="1" spans="19:19">
      <c r="S10967" s="486"/>
    </row>
    <row r="10968" hidden="1" customHeight="1" spans="19:19">
      <c r="S10968" s="486"/>
    </row>
    <row r="10969" hidden="1" customHeight="1" spans="19:19">
      <c r="S10969" s="486"/>
    </row>
    <row r="10970" hidden="1" customHeight="1" spans="19:19">
      <c r="S10970" s="486"/>
    </row>
    <row r="10971" hidden="1" customHeight="1" spans="19:19">
      <c r="S10971" s="486"/>
    </row>
    <row r="10972" hidden="1" customHeight="1" spans="19:19">
      <c r="S10972" s="486"/>
    </row>
    <row r="10973" hidden="1" customHeight="1" spans="19:19">
      <c r="S10973" s="486"/>
    </row>
    <row r="10974" hidden="1" customHeight="1" spans="19:19">
      <c r="S10974" s="486"/>
    </row>
    <row r="10975" hidden="1" customHeight="1" spans="19:19">
      <c r="S10975" s="486"/>
    </row>
    <row r="10976" hidden="1" customHeight="1" spans="19:19">
      <c r="S10976" s="486"/>
    </row>
    <row r="10977" hidden="1" customHeight="1" spans="19:19">
      <c r="S10977" s="486"/>
    </row>
    <row r="10978" hidden="1" customHeight="1" spans="19:19">
      <c r="S10978" s="486"/>
    </row>
    <row r="10979" hidden="1" customHeight="1" spans="19:19">
      <c r="S10979" s="486"/>
    </row>
    <row r="10980" hidden="1" customHeight="1" spans="19:19">
      <c r="S10980" s="486"/>
    </row>
    <row r="10981" hidden="1" customHeight="1" spans="19:19">
      <c r="S10981" s="486"/>
    </row>
    <row r="10982" hidden="1" customHeight="1" spans="19:19">
      <c r="S10982" s="486"/>
    </row>
    <row r="10983" hidden="1" customHeight="1" spans="19:19">
      <c r="S10983" s="486"/>
    </row>
    <row r="10984" hidden="1" customHeight="1" spans="19:19">
      <c r="S10984" s="486"/>
    </row>
    <row r="10985" hidden="1" customHeight="1" spans="19:19">
      <c r="S10985" s="486"/>
    </row>
    <row r="10986" hidden="1" customHeight="1" spans="19:19">
      <c r="S10986" s="486"/>
    </row>
    <row r="10987" hidden="1" customHeight="1" spans="19:19">
      <c r="S10987" s="486"/>
    </row>
    <row r="10988" hidden="1" customHeight="1" spans="19:19">
      <c r="S10988" s="486"/>
    </row>
    <row r="10989" hidden="1" customHeight="1" spans="19:19">
      <c r="S10989" s="486"/>
    </row>
    <row r="10990" hidden="1" customHeight="1" spans="19:19">
      <c r="S10990" s="486"/>
    </row>
    <row r="10991" hidden="1" customHeight="1" spans="19:19">
      <c r="S10991" s="486"/>
    </row>
    <row r="10992" hidden="1" customHeight="1" spans="19:19">
      <c r="S10992" s="486"/>
    </row>
    <row r="10993" hidden="1" customHeight="1" spans="19:19">
      <c r="S10993" s="486"/>
    </row>
    <row r="10994" hidden="1" customHeight="1" spans="19:19">
      <c r="S10994" s="486"/>
    </row>
    <row r="10995" hidden="1" customHeight="1" spans="19:19">
      <c r="S10995" s="486"/>
    </row>
    <row r="10996" hidden="1" customHeight="1" spans="19:19">
      <c r="S10996" s="486"/>
    </row>
    <row r="10997" hidden="1" customHeight="1" spans="19:19">
      <c r="S10997" s="486"/>
    </row>
    <row r="10998" hidden="1" customHeight="1" spans="19:19">
      <c r="S10998" s="486"/>
    </row>
    <row r="10999" hidden="1" customHeight="1" spans="19:19">
      <c r="S10999" s="486"/>
    </row>
    <row r="11000" hidden="1" customHeight="1" spans="19:19">
      <c r="S11000" s="486"/>
    </row>
    <row r="11001" hidden="1" customHeight="1" spans="19:19">
      <c r="S11001" s="486"/>
    </row>
    <row r="11002" hidden="1" customHeight="1" spans="19:19">
      <c r="S11002" s="486"/>
    </row>
    <row r="11003" hidden="1" customHeight="1" spans="19:19">
      <c r="S11003" s="486"/>
    </row>
    <row r="11004" hidden="1" customHeight="1" spans="19:19">
      <c r="S11004" s="486"/>
    </row>
    <row r="11005" hidden="1" customHeight="1" spans="19:19">
      <c r="S11005" s="486"/>
    </row>
    <row r="11006" hidden="1" customHeight="1" spans="19:19">
      <c r="S11006" s="486"/>
    </row>
    <row r="11007" hidden="1" customHeight="1" spans="19:19">
      <c r="S11007" s="486"/>
    </row>
    <row r="11008" hidden="1" customHeight="1" spans="19:19">
      <c r="S11008" s="486"/>
    </row>
    <row r="11009" hidden="1" customHeight="1" spans="19:19">
      <c r="S11009" s="486"/>
    </row>
    <row r="11010" hidden="1" customHeight="1" spans="19:19">
      <c r="S11010" s="486"/>
    </row>
    <row r="11011" hidden="1" customHeight="1" spans="19:19">
      <c r="S11011" s="486"/>
    </row>
    <row r="11012" hidden="1" customHeight="1" spans="19:19">
      <c r="S11012" s="486"/>
    </row>
    <row r="11013" hidden="1" customHeight="1" spans="19:19">
      <c r="S11013" s="486"/>
    </row>
    <row r="11014" hidden="1" customHeight="1" spans="19:19">
      <c r="S11014" s="486"/>
    </row>
    <row r="11015" hidden="1" customHeight="1" spans="19:19">
      <c r="S11015" s="486"/>
    </row>
    <row r="11016" hidden="1" customHeight="1" spans="19:19">
      <c r="S11016" s="486"/>
    </row>
    <row r="11017" hidden="1" customHeight="1" spans="19:19">
      <c r="S11017" s="486"/>
    </row>
    <row r="11018" hidden="1" customHeight="1" spans="19:19">
      <c r="S11018" s="486"/>
    </row>
    <row r="11019" hidden="1" customHeight="1" spans="19:19">
      <c r="S11019" s="486"/>
    </row>
    <row r="11020" hidden="1" customHeight="1" spans="19:19">
      <c r="S11020" s="486"/>
    </row>
    <row r="11021" hidden="1" customHeight="1" spans="19:19">
      <c r="S11021" s="486"/>
    </row>
    <row r="11022" hidden="1" customHeight="1" spans="19:19">
      <c r="S11022" s="486"/>
    </row>
    <row r="11023" hidden="1" customHeight="1" spans="19:19">
      <c r="S11023" s="486"/>
    </row>
    <row r="11024" hidden="1" customHeight="1" spans="19:19">
      <c r="S11024" s="486"/>
    </row>
    <row r="11025" hidden="1" customHeight="1" spans="19:19">
      <c r="S11025" s="486"/>
    </row>
    <row r="11026" hidden="1" customHeight="1" spans="19:19">
      <c r="S11026" s="486"/>
    </row>
    <row r="11027" hidden="1" customHeight="1" spans="19:19">
      <c r="S11027" s="486"/>
    </row>
    <row r="11028" hidden="1" customHeight="1" spans="19:19">
      <c r="S11028" s="486"/>
    </row>
    <row r="11029" hidden="1" customHeight="1" spans="19:19">
      <c r="S11029" s="486"/>
    </row>
    <row r="11030" hidden="1" customHeight="1" spans="19:19">
      <c r="S11030" s="486"/>
    </row>
    <row r="11031" hidden="1" customHeight="1" spans="19:19">
      <c r="S11031" s="486"/>
    </row>
    <row r="11032" hidden="1" customHeight="1" spans="19:19">
      <c r="S11032" s="486"/>
    </row>
    <row r="11033" hidden="1" customHeight="1" spans="19:19">
      <c r="S11033" s="486"/>
    </row>
    <row r="11034" hidden="1" customHeight="1" spans="19:19">
      <c r="S11034" s="486"/>
    </row>
    <row r="11035" hidden="1" customHeight="1" spans="19:19">
      <c r="S11035" s="486"/>
    </row>
    <row r="11036" hidden="1" customHeight="1" spans="19:19">
      <c r="S11036" s="486"/>
    </row>
    <row r="11037" hidden="1" customHeight="1" spans="19:19">
      <c r="S11037" s="486"/>
    </row>
    <row r="11038" hidden="1" customHeight="1" spans="19:19">
      <c r="S11038" s="486"/>
    </row>
    <row r="11039" hidden="1" customHeight="1" spans="19:19">
      <c r="S11039" s="486"/>
    </row>
    <row r="11040" hidden="1" customHeight="1" spans="19:19">
      <c r="S11040" s="486"/>
    </row>
    <row r="11041" hidden="1" customHeight="1" spans="19:19">
      <c r="S11041" s="486"/>
    </row>
    <row r="11042" hidden="1" customHeight="1" spans="19:19">
      <c r="S11042" s="486"/>
    </row>
    <row r="11043" hidden="1" customHeight="1" spans="19:19">
      <c r="S11043" s="486"/>
    </row>
    <row r="11044" hidden="1" customHeight="1" spans="19:19">
      <c r="S11044" s="486"/>
    </row>
    <row r="11045" hidden="1" customHeight="1" spans="19:19">
      <c r="S11045" s="486"/>
    </row>
    <row r="11046" hidden="1" customHeight="1" spans="19:19">
      <c r="S11046" s="486"/>
    </row>
    <row r="11047" hidden="1" customHeight="1" spans="19:19">
      <c r="S11047" s="486"/>
    </row>
    <row r="11048" hidden="1" customHeight="1" spans="19:19">
      <c r="S11048" s="486"/>
    </row>
    <row r="11049" hidden="1" customHeight="1" spans="19:19">
      <c r="S11049" s="486"/>
    </row>
    <row r="11050" hidden="1" customHeight="1" spans="19:19">
      <c r="S11050" s="486"/>
    </row>
    <row r="11051" hidden="1" customHeight="1" spans="19:19">
      <c r="S11051" s="486"/>
    </row>
    <row r="11052" hidden="1" customHeight="1" spans="19:19">
      <c r="S11052" s="486"/>
    </row>
    <row r="11053" hidden="1" customHeight="1" spans="19:19">
      <c r="S11053" s="486"/>
    </row>
    <row r="11054" hidden="1" customHeight="1" spans="19:19">
      <c r="S11054" s="486"/>
    </row>
    <row r="11055" hidden="1" customHeight="1" spans="19:19">
      <c r="S11055" s="486"/>
    </row>
    <row r="11056" hidden="1" customHeight="1" spans="19:19">
      <c r="S11056" s="486"/>
    </row>
    <row r="11057" hidden="1" customHeight="1" spans="19:19">
      <c r="S11057" s="486"/>
    </row>
    <row r="11058" hidden="1" customHeight="1" spans="19:19">
      <c r="S11058" s="486"/>
    </row>
    <row r="11059" hidden="1" customHeight="1" spans="19:19">
      <c r="S11059" s="486"/>
    </row>
    <row r="11060" hidden="1" customHeight="1" spans="19:19">
      <c r="S11060" s="486"/>
    </row>
    <row r="11061" hidden="1" customHeight="1" spans="19:19">
      <c r="S11061" s="486"/>
    </row>
    <row r="11062" hidden="1" customHeight="1" spans="19:19">
      <c r="S11062" s="486"/>
    </row>
    <row r="11063" hidden="1" customHeight="1" spans="19:19">
      <c r="S11063" s="486"/>
    </row>
    <row r="11064" hidden="1" customHeight="1" spans="19:19">
      <c r="S11064" s="486"/>
    </row>
    <row r="11065" hidden="1" customHeight="1" spans="19:19">
      <c r="S11065" s="486"/>
    </row>
    <row r="11066" hidden="1" customHeight="1" spans="19:19">
      <c r="S11066" s="486"/>
    </row>
    <row r="11067" hidden="1" customHeight="1" spans="19:19">
      <c r="S11067" s="486"/>
    </row>
    <row r="11068" hidden="1" customHeight="1" spans="19:19">
      <c r="S11068" s="486"/>
    </row>
    <row r="11069" hidden="1" customHeight="1" spans="19:19">
      <c r="S11069" s="486"/>
    </row>
    <row r="11070" hidden="1" customHeight="1" spans="19:19">
      <c r="S11070" s="486"/>
    </row>
    <row r="11071" hidden="1" customHeight="1" spans="19:19">
      <c r="S11071" s="486"/>
    </row>
    <row r="11072" hidden="1" customHeight="1" spans="19:19">
      <c r="S11072" s="486"/>
    </row>
    <row r="11073" hidden="1" customHeight="1" spans="19:19">
      <c r="S11073" s="486"/>
    </row>
    <row r="11074" hidden="1" customHeight="1" spans="19:19">
      <c r="S11074" s="486"/>
    </row>
    <row r="11075" hidden="1" customHeight="1" spans="19:19">
      <c r="S11075" s="486"/>
    </row>
    <row r="11076" hidden="1" customHeight="1" spans="19:19">
      <c r="S11076" s="486"/>
    </row>
    <row r="11077" hidden="1" customHeight="1" spans="19:19">
      <c r="S11077" s="486"/>
    </row>
    <row r="11078" hidden="1" customHeight="1" spans="19:19">
      <c r="S11078" s="486"/>
    </row>
    <row r="11079" hidden="1" customHeight="1" spans="19:19">
      <c r="S11079" s="486"/>
    </row>
    <row r="11080" hidden="1" customHeight="1" spans="19:19">
      <c r="S11080" s="486"/>
    </row>
    <row r="11081" hidden="1" customHeight="1" spans="19:19">
      <c r="S11081" s="486"/>
    </row>
    <row r="11082" hidden="1" customHeight="1" spans="19:19">
      <c r="S11082" s="486"/>
    </row>
    <row r="11083" hidden="1" customHeight="1" spans="19:19">
      <c r="S11083" s="486"/>
    </row>
    <row r="11084" hidden="1" customHeight="1" spans="19:19">
      <c r="S11084" s="486"/>
    </row>
    <row r="11085" hidden="1" customHeight="1" spans="19:19">
      <c r="S11085" s="486"/>
    </row>
    <row r="11086" hidden="1" customHeight="1" spans="19:19">
      <c r="S11086" s="486"/>
    </row>
    <row r="11087" hidden="1" customHeight="1" spans="19:19">
      <c r="S11087" s="486"/>
    </row>
    <row r="11088" hidden="1" customHeight="1" spans="19:19">
      <c r="S11088" s="486"/>
    </row>
    <row r="11089" hidden="1" customHeight="1" spans="19:19">
      <c r="S11089" s="486"/>
    </row>
    <row r="11090" hidden="1" customHeight="1" spans="19:19">
      <c r="S11090" s="486"/>
    </row>
    <row r="11091" hidden="1" customHeight="1" spans="19:19">
      <c r="S11091" s="486"/>
    </row>
    <row r="11092" hidden="1" customHeight="1" spans="19:19">
      <c r="S11092" s="486"/>
    </row>
    <row r="11093" hidden="1" customHeight="1" spans="19:19">
      <c r="S11093" s="486"/>
    </row>
    <row r="11094" hidden="1" customHeight="1" spans="19:19">
      <c r="S11094" s="486"/>
    </row>
    <row r="11095" hidden="1" customHeight="1" spans="19:19">
      <c r="S11095" s="486"/>
    </row>
    <row r="11096" hidden="1" customHeight="1" spans="19:19">
      <c r="S11096" s="486"/>
    </row>
    <row r="11097" hidden="1" customHeight="1" spans="19:19">
      <c r="S11097" s="486"/>
    </row>
    <row r="11098" hidden="1" customHeight="1" spans="19:19">
      <c r="S11098" s="486"/>
    </row>
    <row r="11099" hidden="1" customHeight="1" spans="19:19">
      <c r="S11099" s="486"/>
    </row>
    <row r="11100" hidden="1" customHeight="1" spans="19:19">
      <c r="S11100" s="486"/>
    </row>
    <row r="11101" hidden="1" customHeight="1" spans="19:19">
      <c r="S11101" s="486"/>
    </row>
    <row r="11102" hidden="1" customHeight="1" spans="19:19">
      <c r="S11102" s="486"/>
    </row>
    <row r="11103" hidden="1" customHeight="1" spans="19:19">
      <c r="S11103" s="486"/>
    </row>
    <row r="11104" hidden="1" customHeight="1" spans="19:19">
      <c r="S11104" s="486"/>
    </row>
    <row r="11105" hidden="1" customHeight="1" spans="19:19">
      <c r="S11105" s="486"/>
    </row>
    <row r="11106" hidden="1" customHeight="1" spans="19:19">
      <c r="S11106" s="486"/>
    </row>
    <row r="11107" hidden="1" customHeight="1" spans="19:19">
      <c r="S11107" s="486"/>
    </row>
    <row r="11108" hidden="1" customHeight="1" spans="19:19">
      <c r="S11108" s="486"/>
    </row>
    <row r="11109" hidden="1" customHeight="1" spans="19:19">
      <c r="S11109" s="486"/>
    </row>
    <row r="11110" hidden="1" customHeight="1" spans="19:19">
      <c r="S11110" s="486"/>
    </row>
    <row r="11111" hidden="1" customHeight="1" spans="19:19">
      <c r="S11111" s="486"/>
    </row>
    <row r="11112" hidden="1" customHeight="1" spans="19:19">
      <c r="S11112" s="486"/>
    </row>
    <row r="11113" hidden="1" customHeight="1" spans="19:19">
      <c r="S11113" s="486"/>
    </row>
    <row r="11114" hidden="1" customHeight="1" spans="19:19">
      <c r="S11114" s="486"/>
    </row>
    <row r="11115" hidden="1" customHeight="1" spans="19:19">
      <c r="S11115" s="486"/>
    </row>
    <row r="11116" hidden="1" customHeight="1" spans="19:19">
      <c r="S11116" s="486"/>
    </row>
    <row r="11117" hidden="1" customHeight="1" spans="19:19">
      <c r="S11117" s="486"/>
    </row>
    <row r="11118" hidden="1" customHeight="1" spans="19:19">
      <c r="S11118" s="486"/>
    </row>
    <row r="11119" hidden="1" customHeight="1" spans="19:19">
      <c r="S11119" s="486"/>
    </row>
    <row r="11120" hidden="1" customHeight="1" spans="19:19">
      <c r="S11120" s="486"/>
    </row>
    <row r="11121" hidden="1" customHeight="1" spans="19:19">
      <c r="S11121" s="486"/>
    </row>
    <row r="11122" hidden="1" customHeight="1" spans="19:19">
      <c r="S11122" s="486"/>
    </row>
    <row r="11123" hidden="1" customHeight="1" spans="19:19">
      <c r="S11123" s="486"/>
    </row>
    <row r="11124" hidden="1" customHeight="1" spans="19:19">
      <c r="S11124" s="486"/>
    </row>
    <row r="11125" hidden="1" customHeight="1" spans="19:19">
      <c r="S11125" s="486"/>
    </row>
    <row r="11126" hidden="1" customHeight="1" spans="19:19">
      <c r="S11126" s="486"/>
    </row>
    <row r="11127" hidden="1" customHeight="1" spans="19:19">
      <c r="S11127" s="486"/>
    </row>
    <row r="11128" hidden="1" customHeight="1" spans="19:19">
      <c r="S11128" s="486"/>
    </row>
    <row r="11129" hidden="1" customHeight="1" spans="19:19">
      <c r="S11129" s="486"/>
    </row>
    <row r="11130" hidden="1" customHeight="1" spans="19:19">
      <c r="S11130" s="486"/>
    </row>
    <row r="11131" hidden="1" customHeight="1" spans="19:19">
      <c r="S11131" s="486"/>
    </row>
    <row r="11132" hidden="1" customHeight="1" spans="19:19">
      <c r="S11132" s="486"/>
    </row>
    <row r="11133" hidden="1" customHeight="1" spans="19:19">
      <c r="S11133" s="486"/>
    </row>
    <row r="11134" hidden="1" customHeight="1" spans="19:19">
      <c r="S11134" s="486"/>
    </row>
    <row r="11135" hidden="1" customHeight="1" spans="19:19">
      <c r="S11135" s="486"/>
    </row>
    <row r="11136" hidden="1" customHeight="1" spans="19:19">
      <c r="S11136" s="486"/>
    </row>
    <row r="11137" hidden="1" customHeight="1" spans="19:19">
      <c r="S11137" s="486"/>
    </row>
    <row r="11138" hidden="1" customHeight="1" spans="19:19">
      <c r="S11138" s="486"/>
    </row>
    <row r="11139" hidden="1" customHeight="1" spans="19:19">
      <c r="S11139" s="486"/>
    </row>
    <row r="11140" hidden="1" customHeight="1" spans="19:19">
      <c r="S11140" s="486"/>
    </row>
    <row r="11141" hidden="1" customHeight="1" spans="19:19">
      <c r="S11141" s="486"/>
    </row>
    <row r="11142" hidden="1" customHeight="1" spans="19:19">
      <c r="S11142" s="486"/>
    </row>
    <row r="11143" hidden="1" customHeight="1" spans="19:19">
      <c r="S11143" s="486"/>
    </row>
    <row r="11144" hidden="1" customHeight="1" spans="19:19">
      <c r="S11144" s="486"/>
    </row>
    <row r="11145" hidden="1" customHeight="1" spans="19:19">
      <c r="S11145" s="486"/>
    </row>
    <row r="11146" hidden="1" customHeight="1" spans="19:19">
      <c r="S11146" s="486"/>
    </row>
    <row r="11147" hidden="1" customHeight="1" spans="19:19">
      <c r="S11147" s="486"/>
    </row>
    <row r="11148" hidden="1" customHeight="1" spans="19:19">
      <c r="S11148" s="486"/>
    </row>
    <row r="11149" hidden="1" customHeight="1" spans="19:19">
      <c r="S11149" s="486"/>
    </row>
    <row r="11150" hidden="1" customHeight="1" spans="19:19">
      <c r="S11150" s="486"/>
    </row>
    <row r="11151" hidden="1" customHeight="1" spans="19:19">
      <c r="S11151" s="486"/>
    </row>
    <row r="11152" hidden="1" customHeight="1" spans="19:19">
      <c r="S11152" s="486"/>
    </row>
    <row r="11153" hidden="1" customHeight="1" spans="19:19">
      <c r="S11153" s="486"/>
    </row>
    <row r="11154" hidden="1" customHeight="1" spans="19:19">
      <c r="S11154" s="486"/>
    </row>
    <row r="11155" hidden="1" customHeight="1" spans="19:19">
      <c r="S11155" s="486"/>
    </row>
    <row r="11156" hidden="1" customHeight="1" spans="19:19">
      <c r="S11156" s="486"/>
    </row>
    <row r="11157" hidden="1" customHeight="1" spans="19:19">
      <c r="S11157" s="486"/>
    </row>
    <row r="11158" hidden="1" customHeight="1" spans="19:19">
      <c r="S11158" s="486"/>
    </row>
    <row r="11159" hidden="1" customHeight="1" spans="19:19">
      <c r="S11159" s="486"/>
    </row>
    <row r="11160" hidden="1" customHeight="1" spans="19:19">
      <c r="S11160" s="486"/>
    </row>
    <row r="11161" hidden="1" customHeight="1" spans="19:19">
      <c r="S11161" s="486"/>
    </row>
    <row r="11162" hidden="1" customHeight="1" spans="19:19">
      <c r="S11162" s="486"/>
    </row>
    <row r="11163" hidden="1" customHeight="1" spans="19:19">
      <c r="S11163" s="486"/>
    </row>
    <row r="11164" hidden="1" customHeight="1" spans="19:19">
      <c r="S11164" s="486"/>
    </row>
    <row r="11165" hidden="1" customHeight="1" spans="19:19">
      <c r="S11165" s="486"/>
    </row>
    <row r="11166" hidden="1" customHeight="1" spans="19:19">
      <c r="S11166" s="486"/>
    </row>
    <row r="11167" hidden="1" customHeight="1" spans="19:19">
      <c r="S11167" s="486"/>
    </row>
    <row r="11168" hidden="1" customHeight="1" spans="19:19">
      <c r="S11168" s="486"/>
    </row>
    <row r="11169" hidden="1" customHeight="1" spans="19:19">
      <c r="S11169" s="486"/>
    </row>
    <row r="11170" hidden="1" customHeight="1" spans="19:19">
      <c r="S11170" s="486"/>
    </row>
    <row r="11171" hidden="1" customHeight="1" spans="19:19">
      <c r="S11171" s="486"/>
    </row>
    <row r="11172" hidden="1" customHeight="1" spans="19:19">
      <c r="S11172" s="486"/>
    </row>
    <row r="11173" hidden="1" customHeight="1" spans="19:19">
      <c r="S11173" s="486"/>
    </row>
    <row r="11174" hidden="1" customHeight="1" spans="19:19">
      <c r="S11174" s="486"/>
    </row>
    <row r="11175" hidden="1" customHeight="1" spans="19:19">
      <c r="S11175" s="486"/>
    </row>
    <row r="11176" hidden="1" customHeight="1" spans="19:19">
      <c r="S11176" s="486"/>
    </row>
    <row r="11177" hidden="1" customHeight="1" spans="19:19">
      <c r="S11177" s="486"/>
    </row>
    <row r="11178" hidden="1" customHeight="1" spans="19:19">
      <c r="S11178" s="486"/>
    </row>
    <row r="11179" hidden="1" customHeight="1" spans="19:19">
      <c r="S11179" s="486"/>
    </row>
    <row r="11180" hidden="1" customHeight="1" spans="19:19">
      <c r="S11180" s="486"/>
    </row>
    <row r="11181" hidden="1" customHeight="1" spans="19:19">
      <c r="S11181" s="486"/>
    </row>
    <row r="11182" hidden="1" customHeight="1" spans="19:19">
      <c r="S11182" s="486"/>
    </row>
    <row r="11183" hidden="1" customHeight="1" spans="19:19">
      <c r="S11183" s="486"/>
    </row>
    <row r="11184" hidden="1" customHeight="1" spans="19:19">
      <c r="S11184" s="486"/>
    </row>
    <row r="11185" hidden="1" customHeight="1" spans="19:19">
      <c r="S11185" s="486"/>
    </row>
    <row r="11186" hidden="1" customHeight="1" spans="19:19">
      <c r="S11186" s="486"/>
    </row>
    <row r="11187" hidden="1" customHeight="1" spans="19:19">
      <c r="S11187" s="486"/>
    </row>
    <row r="11188" hidden="1" customHeight="1" spans="19:19">
      <c r="S11188" s="486"/>
    </row>
    <row r="11189" hidden="1" customHeight="1" spans="19:19">
      <c r="S11189" s="486"/>
    </row>
    <row r="11190" hidden="1" customHeight="1" spans="19:19">
      <c r="S11190" s="486"/>
    </row>
    <row r="11191" hidden="1" customHeight="1" spans="19:19">
      <c r="S11191" s="486"/>
    </row>
    <row r="11192" hidden="1" customHeight="1" spans="19:19">
      <c r="S11192" s="486"/>
    </row>
    <row r="11193" hidden="1" customHeight="1" spans="19:19">
      <c r="S11193" s="486"/>
    </row>
    <row r="11194" hidden="1" customHeight="1" spans="19:19">
      <c r="S11194" s="486"/>
    </row>
    <row r="11195" hidden="1" customHeight="1" spans="19:19">
      <c r="S11195" s="486"/>
    </row>
    <row r="11196" hidden="1" customHeight="1" spans="19:19">
      <c r="S11196" s="486"/>
    </row>
    <row r="11197" hidden="1" customHeight="1" spans="19:19">
      <c r="S11197" s="486"/>
    </row>
    <row r="11198" hidden="1" customHeight="1" spans="19:19">
      <c r="S11198" s="486"/>
    </row>
    <row r="11199" hidden="1" customHeight="1" spans="19:19">
      <c r="S11199" s="486"/>
    </row>
    <row r="11200" hidden="1" customHeight="1" spans="19:19">
      <c r="S11200" s="486"/>
    </row>
    <row r="11201" hidden="1" customHeight="1" spans="19:19">
      <c r="S11201" s="486"/>
    </row>
    <row r="11202" hidden="1" customHeight="1" spans="19:19">
      <c r="S11202" s="486"/>
    </row>
    <row r="11203" hidden="1" customHeight="1" spans="19:19">
      <c r="S11203" s="486"/>
    </row>
    <row r="11204" hidden="1" customHeight="1" spans="19:19">
      <c r="S11204" s="486"/>
    </row>
    <row r="11205" hidden="1" customHeight="1" spans="19:19">
      <c r="S11205" s="486"/>
    </row>
    <row r="11206" hidden="1" customHeight="1" spans="19:19">
      <c r="S11206" s="486"/>
    </row>
    <row r="11207" hidden="1" customHeight="1" spans="19:19">
      <c r="S11207" s="486"/>
    </row>
    <row r="11208" hidden="1" customHeight="1" spans="19:19">
      <c r="S11208" s="486"/>
    </row>
    <row r="11209" hidden="1" customHeight="1" spans="19:19">
      <c r="S11209" s="486"/>
    </row>
    <row r="11210" hidden="1" customHeight="1" spans="19:19">
      <c r="S11210" s="486"/>
    </row>
    <row r="11211" hidden="1" customHeight="1" spans="19:19">
      <c r="S11211" s="486"/>
    </row>
    <row r="11212" hidden="1" customHeight="1" spans="19:19">
      <c r="S11212" s="486"/>
    </row>
    <row r="11213" hidden="1" customHeight="1" spans="19:19">
      <c r="S11213" s="486"/>
    </row>
    <row r="11214" hidden="1" customHeight="1" spans="19:19">
      <c r="S11214" s="486"/>
    </row>
    <row r="11215" hidden="1" customHeight="1" spans="19:19">
      <c r="S11215" s="486"/>
    </row>
    <row r="11216" hidden="1" customHeight="1" spans="19:19">
      <c r="S11216" s="486"/>
    </row>
    <row r="11217" hidden="1" customHeight="1" spans="19:19">
      <c r="S11217" s="486"/>
    </row>
    <row r="11218" hidden="1" customHeight="1" spans="19:19">
      <c r="S11218" s="486"/>
    </row>
    <row r="11219" hidden="1" customHeight="1" spans="19:19">
      <c r="S11219" s="486"/>
    </row>
    <row r="11220" hidden="1" customHeight="1" spans="19:19">
      <c r="S11220" s="486"/>
    </row>
    <row r="11221" hidden="1" customHeight="1" spans="19:19">
      <c r="S11221" s="486"/>
    </row>
    <row r="11222" hidden="1" customHeight="1" spans="19:19">
      <c r="S11222" s="486"/>
    </row>
    <row r="11223" hidden="1" customHeight="1" spans="19:19">
      <c r="S11223" s="486"/>
    </row>
    <row r="11224" hidden="1" customHeight="1" spans="19:19">
      <c r="S11224" s="486"/>
    </row>
    <row r="11225" hidden="1" customHeight="1" spans="19:19">
      <c r="S11225" s="486"/>
    </row>
    <row r="11226" hidden="1" customHeight="1" spans="19:19">
      <c r="S11226" s="486"/>
    </row>
    <row r="11227" hidden="1" customHeight="1" spans="19:19">
      <c r="S11227" s="486"/>
    </row>
    <row r="11228" hidden="1" customHeight="1" spans="19:19">
      <c r="S11228" s="486"/>
    </row>
    <row r="11229" hidden="1" customHeight="1" spans="19:19">
      <c r="S11229" s="486"/>
    </row>
    <row r="11230" hidden="1" customHeight="1" spans="19:19">
      <c r="S11230" s="486"/>
    </row>
    <row r="11231" hidden="1" customHeight="1" spans="19:19">
      <c r="S11231" s="486"/>
    </row>
    <row r="11232" hidden="1" customHeight="1" spans="19:19">
      <c r="S11232" s="486"/>
    </row>
    <row r="11233" hidden="1" customHeight="1" spans="19:19">
      <c r="S11233" s="486"/>
    </row>
    <row r="11234" hidden="1" customHeight="1" spans="19:19">
      <c r="S11234" s="486"/>
    </row>
    <row r="11235" hidden="1" customHeight="1" spans="19:19">
      <c r="S11235" s="486"/>
    </row>
    <row r="11236" hidden="1" customHeight="1" spans="19:19">
      <c r="S11236" s="486"/>
    </row>
    <row r="11237" hidden="1" customHeight="1" spans="19:19">
      <c r="S11237" s="486"/>
    </row>
    <row r="11238" hidden="1" customHeight="1" spans="19:19">
      <c r="S11238" s="486"/>
    </row>
    <row r="11239" hidden="1" customHeight="1" spans="19:19">
      <c r="S11239" s="486"/>
    </row>
    <row r="11240" hidden="1" customHeight="1" spans="19:19">
      <c r="S11240" s="486"/>
    </row>
    <row r="11241" hidden="1" customHeight="1" spans="19:19">
      <c r="S11241" s="486"/>
    </row>
    <row r="11242" hidden="1" customHeight="1" spans="19:19">
      <c r="S11242" s="486"/>
    </row>
    <row r="11243" hidden="1" customHeight="1" spans="19:19">
      <c r="S11243" s="486"/>
    </row>
    <row r="11244" hidden="1" customHeight="1" spans="19:19">
      <c r="S11244" s="486"/>
    </row>
    <row r="11245" hidden="1" customHeight="1" spans="19:19">
      <c r="S11245" s="486"/>
    </row>
    <row r="11246" hidden="1" customHeight="1" spans="19:19">
      <c r="S11246" s="486"/>
    </row>
    <row r="11247" hidden="1" customHeight="1" spans="19:19">
      <c r="S11247" s="486"/>
    </row>
    <row r="11248" hidden="1" customHeight="1" spans="19:19">
      <c r="S11248" s="486"/>
    </row>
    <row r="11249" hidden="1" customHeight="1" spans="19:19">
      <c r="S11249" s="486"/>
    </row>
    <row r="11250" hidden="1" customHeight="1" spans="19:19">
      <c r="S11250" s="486"/>
    </row>
    <row r="11251" hidden="1" customHeight="1" spans="19:19">
      <c r="S11251" s="486"/>
    </row>
    <row r="11252" hidden="1" customHeight="1" spans="19:19">
      <c r="S11252" s="486"/>
    </row>
    <row r="11253" hidden="1" customHeight="1" spans="19:19">
      <c r="S11253" s="486"/>
    </row>
    <row r="11254" hidden="1" customHeight="1" spans="19:19">
      <c r="S11254" s="486"/>
    </row>
    <row r="11255" hidden="1" customHeight="1" spans="19:19">
      <c r="S11255" s="486"/>
    </row>
    <row r="11256" hidden="1" customHeight="1" spans="19:19">
      <c r="S11256" s="486"/>
    </row>
    <row r="11257" hidden="1" customHeight="1" spans="19:19">
      <c r="S11257" s="486"/>
    </row>
    <row r="11258" hidden="1" customHeight="1" spans="19:19">
      <c r="S11258" s="486"/>
    </row>
    <row r="11259" hidden="1" customHeight="1" spans="19:19">
      <c r="S11259" s="486"/>
    </row>
    <row r="11260" hidden="1" customHeight="1" spans="19:19">
      <c r="S11260" s="486"/>
    </row>
    <row r="11261" hidden="1" customHeight="1" spans="19:19">
      <c r="S11261" s="486"/>
    </row>
    <row r="11262" hidden="1" customHeight="1" spans="19:19">
      <c r="S11262" s="486"/>
    </row>
    <row r="11263" hidden="1" customHeight="1" spans="19:19">
      <c r="S11263" s="486"/>
    </row>
    <row r="11264" hidden="1" customHeight="1" spans="19:19">
      <c r="S11264" s="486"/>
    </row>
    <row r="11265" hidden="1" customHeight="1" spans="19:19">
      <c r="S11265" s="486"/>
    </row>
    <row r="11266" hidden="1" customHeight="1" spans="19:19">
      <c r="S11266" s="486"/>
    </row>
    <row r="11267" hidden="1" customHeight="1" spans="19:19">
      <c r="S11267" s="486"/>
    </row>
    <row r="11268" hidden="1" customHeight="1" spans="19:19">
      <c r="S11268" s="486"/>
    </row>
    <row r="11269" hidden="1" customHeight="1" spans="19:19">
      <c r="S11269" s="486"/>
    </row>
    <row r="11270" hidden="1" customHeight="1" spans="19:19">
      <c r="S11270" s="486"/>
    </row>
    <row r="11271" hidden="1" customHeight="1" spans="19:19">
      <c r="S11271" s="486"/>
    </row>
    <row r="11272" hidden="1" customHeight="1" spans="19:19">
      <c r="S11272" s="486"/>
    </row>
    <row r="11273" hidden="1" customHeight="1" spans="19:19">
      <c r="S11273" s="486"/>
    </row>
    <row r="11274" hidden="1" customHeight="1" spans="19:19">
      <c r="S11274" s="486"/>
    </row>
    <row r="11275" hidden="1" customHeight="1" spans="19:19">
      <c r="S11275" s="486"/>
    </row>
    <row r="11276" hidden="1" customHeight="1" spans="19:19">
      <c r="S11276" s="486"/>
    </row>
    <row r="11277" hidden="1" customHeight="1" spans="19:19">
      <c r="S11277" s="486"/>
    </row>
    <row r="11278" hidden="1" customHeight="1" spans="19:19">
      <c r="S11278" s="486"/>
    </row>
    <row r="11279" hidden="1" customHeight="1" spans="19:19">
      <c r="S11279" s="486"/>
    </row>
    <row r="11280" hidden="1" customHeight="1" spans="19:19">
      <c r="S11280" s="486"/>
    </row>
    <row r="11281" hidden="1" customHeight="1" spans="19:19">
      <c r="S11281" s="486"/>
    </row>
    <row r="11282" hidden="1" customHeight="1" spans="19:19">
      <c r="S11282" s="486"/>
    </row>
    <row r="11283" hidden="1" customHeight="1" spans="19:19">
      <c r="S11283" s="486"/>
    </row>
    <row r="11284" hidden="1" customHeight="1" spans="19:19">
      <c r="S11284" s="486"/>
    </row>
    <row r="11285" hidden="1" customHeight="1" spans="19:19">
      <c r="S11285" s="486"/>
    </row>
    <row r="11286" hidden="1" customHeight="1" spans="19:19">
      <c r="S11286" s="486"/>
    </row>
    <row r="11287" hidden="1" customHeight="1" spans="19:19">
      <c r="S11287" s="486"/>
    </row>
    <row r="11288" hidden="1" customHeight="1" spans="19:19">
      <c r="S11288" s="486"/>
    </row>
    <row r="11289" hidden="1" customHeight="1" spans="19:19">
      <c r="S11289" s="486"/>
    </row>
    <row r="11290" hidden="1" customHeight="1" spans="19:19">
      <c r="S11290" s="486"/>
    </row>
    <row r="11291" hidden="1" customHeight="1" spans="19:19">
      <c r="S11291" s="486"/>
    </row>
    <row r="11292" hidden="1" customHeight="1" spans="19:19">
      <c r="S11292" s="486"/>
    </row>
    <row r="11293" hidden="1" customHeight="1" spans="19:19">
      <c r="S11293" s="486"/>
    </row>
    <row r="11294" hidden="1" customHeight="1" spans="19:19">
      <c r="S11294" s="486"/>
    </row>
    <row r="11295" hidden="1" customHeight="1" spans="19:19">
      <c r="S11295" s="486"/>
    </row>
    <row r="11296" hidden="1" customHeight="1" spans="19:19">
      <c r="S11296" s="486"/>
    </row>
    <row r="11297" hidden="1" customHeight="1" spans="19:19">
      <c r="S11297" s="486"/>
    </row>
    <row r="11298" hidden="1" customHeight="1" spans="19:19">
      <c r="S11298" s="486"/>
    </row>
    <row r="11299" hidden="1" customHeight="1" spans="19:19">
      <c r="S11299" s="486"/>
    </row>
    <row r="11300" hidden="1" customHeight="1" spans="19:19">
      <c r="S11300" s="486"/>
    </row>
    <row r="11301" hidden="1" customHeight="1" spans="19:19">
      <c r="S11301" s="486"/>
    </row>
    <row r="11302" hidden="1" customHeight="1" spans="19:19">
      <c r="S11302" s="486"/>
    </row>
    <row r="11303" hidden="1" customHeight="1" spans="19:19">
      <c r="S11303" s="486"/>
    </row>
    <row r="11304" hidden="1" customHeight="1" spans="19:19">
      <c r="S11304" s="486"/>
    </row>
    <row r="11305" hidden="1" customHeight="1" spans="19:19">
      <c r="S11305" s="486"/>
    </row>
    <row r="11306" hidden="1" customHeight="1" spans="19:19">
      <c r="S11306" s="486"/>
    </row>
    <row r="11307" hidden="1" customHeight="1" spans="19:19">
      <c r="S11307" s="486"/>
    </row>
    <row r="11308" hidden="1" customHeight="1" spans="19:19">
      <c r="S11308" s="486"/>
    </row>
    <row r="11309" hidden="1" customHeight="1" spans="19:19">
      <c r="S11309" s="486"/>
    </row>
    <row r="11310" hidden="1" customHeight="1" spans="19:19">
      <c r="S11310" s="486"/>
    </row>
    <row r="11311" hidden="1" customHeight="1" spans="19:19">
      <c r="S11311" s="486"/>
    </row>
    <row r="11312" hidden="1" customHeight="1" spans="19:19">
      <c r="S11312" s="486"/>
    </row>
    <row r="11313" hidden="1" customHeight="1" spans="19:19">
      <c r="S11313" s="486"/>
    </row>
    <row r="11314" hidden="1" customHeight="1" spans="19:19">
      <c r="S11314" s="486"/>
    </row>
    <row r="11315" hidden="1" customHeight="1" spans="19:19">
      <c r="S11315" s="486"/>
    </row>
    <row r="11316" hidden="1" customHeight="1" spans="19:19">
      <c r="S11316" s="486"/>
    </row>
    <row r="11317" hidden="1" customHeight="1" spans="19:19">
      <c r="S11317" s="486"/>
    </row>
    <row r="11318" hidden="1" customHeight="1" spans="19:19">
      <c r="S11318" s="486"/>
    </row>
    <row r="11319" hidden="1" customHeight="1" spans="19:19">
      <c r="S11319" s="486"/>
    </row>
    <row r="11320" hidden="1" customHeight="1" spans="19:19">
      <c r="S11320" s="486"/>
    </row>
    <row r="11321" hidden="1" customHeight="1" spans="19:19">
      <c r="S11321" s="486"/>
    </row>
    <row r="11322" hidden="1" customHeight="1" spans="19:19">
      <c r="S11322" s="486"/>
    </row>
    <row r="11323" hidden="1" customHeight="1" spans="19:19">
      <c r="S11323" s="486"/>
    </row>
    <row r="11324" hidden="1" customHeight="1" spans="19:19">
      <c r="S11324" s="486"/>
    </row>
    <row r="11325" hidden="1" customHeight="1" spans="19:19">
      <c r="S11325" s="486"/>
    </row>
    <row r="11326" hidden="1" customHeight="1" spans="19:19">
      <c r="S11326" s="486"/>
    </row>
    <row r="11327" hidden="1" customHeight="1" spans="19:19">
      <c r="S11327" s="486"/>
    </row>
    <row r="11328" hidden="1" customHeight="1" spans="19:19">
      <c r="S11328" s="486"/>
    </row>
    <row r="11329" hidden="1" customHeight="1" spans="19:19">
      <c r="S11329" s="486"/>
    </row>
    <row r="11330" hidden="1" customHeight="1" spans="19:19">
      <c r="S11330" s="486"/>
    </row>
    <row r="11331" hidden="1" customHeight="1" spans="19:19">
      <c r="S11331" s="486"/>
    </row>
    <row r="11332" hidden="1" customHeight="1" spans="19:19">
      <c r="S11332" s="486"/>
    </row>
    <row r="11333" hidden="1" customHeight="1" spans="19:19">
      <c r="S11333" s="486"/>
    </row>
    <row r="11334" hidden="1" customHeight="1" spans="19:19">
      <c r="S11334" s="486"/>
    </row>
    <row r="11335" hidden="1" customHeight="1" spans="19:19">
      <c r="S11335" s="486"/>
    </row>
    <row r="11336" hidden="1" customHeight="1" spans="19:19">
      <c r="S11336" s="486"/>
    </row>
    <row r="11337" hidden="1" customHeight="1" spans="19:19">
      <c r="S11337" s="486"/>
    </row>
    <row r="11338" hidden="1" customHeight="1" spans="19:19">
      <c r="S11338" s="486"/>
    </row>
    <row r="11339" hidden="1" customHeight="1" spans="19:19">
      <c r="S11339" s="486"/>
    </row>
    <row r="11340" hidden="1" customHeight="1" spans="19:19">
      <c r="S11340" s="486"/>
    </row>
    <row r="11341" hidden="1" customHeight="1" spans="19:19">
      <c r="S11341" s="486"/>
    </row>
    <row r="11342" hidden="1" customHeight="1" spans="19:19">
      <c r="S11342" s="486"/>
    </row>
    <row r="11343" hidden="1" customHeight="1" spans="19:19">
      <c r="S11343" s="486"/>
    </row>
    <row r="11344" hidden="1" customHeight="1" spans="19:19">
      <c r="S11344" s="486"/>
    </row>
    <row r="11345" hidden="1" customHeight="1" spans="19:19">
      <c r="S11345" s="486"/>
    </row>
    <row r="11346" hidden="1" customHeight="1" spans="19:19">
      <c r="S11346" s="486"/>
    </row>
    <row r="11347" hidden="1" customHeight="1" spans="19:19">
      <c r="S11347" s="486"/>
    </row>
    <row r="11348" hidden="1" customHeight="1" spans="19:19">
      <c r="S11348" s="486"/>
    </row>
    <row r="11349" hidden="1" customHeight="1" spans="19:19">
      <c r="S11349" s="486"/>
    </row>
    <row r="11350" hidden="1" customHeight="1" spans="19:19">
      <c r="S11350" s="486"/>
    </row>
    <row r="11351" hidden="1" customHeight="1" spans="19:19">
      <c r="S11351" s="486"/>
    </row>
    <row r="11352" hidden="1" customHeight="1" spans="19:19">
      <c r="S11352" s="486"/>
    </row>
    <row r="11353" hidden="1" customHeight="1" spans="19:19">
      <c r="S11353" s="486"/>
    </row>
    <row r="11354" hidden="1" customHeight="1" spans="19:19">
      <c r="S11354" s="486"/>
    </row>
    <row r="11355" hidden="1" customHeight="1" spans="19:19">
      <c r="S11355" s="486"/>
    </row>
    <row r="11356" hidden="1" customHeight="1" spans="19:19">
      <c r="S11356" s="486"/>
    </row>
    <row r="11357" hidden="1" customHeight="1" spans="19:19">
      <c r="S11357" s="486"/>
    </row>
    <row r="11358" hidden="1" customHeight="1" spans="19:19">
      <c r="S11358" s="486"/>
    </row>
    <row r="11359" hidden="1" customHeight="1" spans="19:19">
      <c r="S11359" s="486"/>
    </row>
    <row r="11360" hidden="1" customHeight="1" spans="19:19">
      <c r="S11360" s="486"/>
    </row>
    <row r="11361" hidden="1" customHeight="1" spans="19:19">
      <c r="S11361" s="486"/>
    </row>
    <row r="11362" hidden="1" customHeight="1" spans="19:19">
      <c r="S11362" s="486"/>
    </row>
    <row r="11363" hidden="1" customHeight="1" spans="19:19">
      <c r="S11363" s="486"/>
    </row>
    <row r="11364" hidden="1" customHeight="1" spans="19:19">
      <c r="S11364" s="486"/>
    </row>
    <row r="11365" hidden="1" customHeight="1" spans="19:19">
      <c r="S11365" s="486"/>
    </row>
    <row r="11366" hidden="1" customHeight="1" spans="19:19">
      <c r="S11366" s="486"/>
    </row>
    <row r="11367" hidden="1" customHeight="1" spans="19:19">
      <c r="S11367" s="486"/>
    </row>
    <row r="11368" hidden="1" customHeight="1" spans="19:19">
      <c r="S11368" s="486"/>
    </row>
    <row r="11369" hidden="1" customHeight="1" spans="19:19">
      <c r="S11369" s="486"/>
    </row>
    <row r="11370" hidden="1" customHeight="1" spans="19:19">
      <c r="S11370" s="486"/>
    </row>
    <row r="11371" hidden="1" customHeight="1" spans="19:19">
      <c r="S11371" s="486"/>
    </row>
    <row r="11372" hidden="1" customHeight="1" spans="19:19">
      <c r="S11372" s="486"/>
    </row>
    <row r="11373" hidden="1" customHeight="1" spans="19:19">
      <c r="S11373" s="486"/>
    </row>
    <row r="11374" hidden="1" customHeight="1" spans="19:19">
      <c r="S11374" s="486"/>
    </row>
    <row r="11375" hidden="1" customHeight="1" spans="19:19">
      <c r="S11375" s="486"/>
    </row>
    <row r="11376" hidden="1" customHeight="1" spans="19:19">
      <c r="S11376" s="486"/>
    </row>
    <row r="11377" hidden="1" customHeight="1" spans="19:19">
      <c r="S11377" s="486"/>
    </row>
    <row r="11378" hidden="1" customHeight="1" spans="19:19">
      <c r="S11378" s="486"/>
    </row>
    <row r="11379" hidden="1" customHeight="1" spans="19:19">
      <c r="S11379" s="486"/>
    </row>
    <row r="11380" hidden="1" customHeight="1" spans="19:19">
      <c r="S11380" s="486"/>
    </row>
    <row r="11381" hidden="1" customHeight="1" spans="19:19">
      <c r="S11381" s="486"/>
    </row>
    <row r="11382" hidden="1" customHeight="1" spans="19:19">
      <c r="S11382" s="486"/>
    </row>
    <row r="11383" hidden="1" customHeight="1" spans="19:19">
      <c r="S11383" s="486"/>
    </row>
    <row r="11384" hidden="1" customHeight="1" spans="19:19">
      <c r="S11384" s="486"/>
    </row>
    <row r="11385" hidden="1" customHeight="1" spans="19:19">
      <c r="S11385" s="486"/>
    </row>
    <row r="11386" hidden="1" customHeight="1" spans="19:19">
      <c r="S11386" s="486"/>
    </row>
    <row r="11387" hidden="1" customHeight="1" spans="19:19">
      <c r="S11387" s="486"/>
    </row>
    <row r="11388" hidden="1" customHeight="1" spans="19:19">
      <c r="S11388" s="486"/>
    </row>
    <row r="11389" hidden="1" customHeight="1" spans="19:19">
      <c r="S11389" s="486"/>
    </row>
    <row r="11390" hidden="1" customHeight="1" spans="19:19">
      <c r="S11390" s="486"/>
    </row>
    <row r="11391" hidden="1" customHeight="1" spans="19:19">
      <c r="S11391" s="486"/>
    </row>
    <row r="11392" hidden="1" customHeight="1" spans="19:19">
      <c r="S11392" s="486"/>
    </row>
    <row r="11393" hidden="1" customHeight="1" spans="19:19">
      <c r="S11393" s="486"/>
    </row>
    <row r="11394" hidden="1" customHeight="1" spans="19:19">
      <c r="S11394" s="486"/>
    </row>
    <row r="11395" hidden="1" customHeight="1" spans="19:19">
      <c r="S11395" s="486"/>
    </row>
    <row r="11396" hidden="1" customHeight="1" spans="19:19">
      <c r="S11396" s="486"/>
    </row>
    <row r="11397" hidden="1" customHeight="1" spans="19:19">
      <c r="S11397" s="486"/>
    </row>
    <row r="11398" hidden="1" customHeight="1" spans="19:19">
      <c r="S11398" s="486"/>
    </row>
    <row r="11399" hidden="1" customHeight="1" spans="19:19">
      <c r="S11399" s="486"/>
    </row>
    <row r="11400" hidden="1" customHeight="1" spans="19:19">
      <c r="S11400" s="486"/>
    </row>
    <row r="11401" hidden="1" customHeight="1" spans="19:19">
      <c r="S11401" s="486"/>
    </row>
    <row r="11402" hidden="1" customHeight="1" spans="19:19">
      <c r="S11402" s="486"/>
    </row>
    <row r="11403" hidden="1" customHeight="1" spans="19:19">
      <c r="S11403" s="486"/>
    </row>
    <row r="11404" hidden="1" customHeight="1" spans="19:19">
      <c r="S11404" s="486"/>
    </row>
    <row r="11405" hidden="1" customHeight="1" spans="19:19">
      <c r="S11405" s="486"/>
    </row>
    <row r="11406" hidden="1" customHeight="1" spans="19:19">
      <c r="S11406" s="486"/>
    </row>
    <row r="11407" hidden="1" customHeight="1" spans="19:19">
      <c r="S11407" s="486"/>
    </row>
    <row r="11408" hidden="1" customHeight="1" spans="19:19">
      <c r="S11408" s="486"/>
    </row>
    <row r="11409" hidden="1" customHeight="1" spans="19:19">
      <c r="S11409" s="486"/>
    </row>
    <row r="11410" hidden="1" customHeight="1" spans="19:19">
      <c r="S11410" s="486"/>
    </row>
    <row r="11411" hidden="1" customHeight="1" spans="19:19">
      <c r="S11411" s="486"/>
    </row>
    <row r="11412" hidden="1" customHeight="1" spans="19:19">
      <c r="S11412" s="486"/>
    </row>
    <row r="11413" hidden="1" customHeight="1" spans="19:19">
      <c r="S11413" s="486"/>
    </row>
    <row r="11414" hidden="1" customHeight="1" spans="19:19">
      <c r="S11414" s="486"/>
    </row>
    <row r="11415" hidden="1" customHeight="1" spans="19:19">
      <c r="S11415" s="486"/>
    </row>
    <row r="11416" hidden="1" customHeight="1" spans="19:19">
      <c r="S11416" s="486"/>
    </row>
    <row r="11417" hidden="1" customHeight="1" spans="19:19">
      <c r="S11417" s="486"/>
    </row>
    <row r="11418" hidden="1" customHeight="1" spans="19:19">
      <c r="S11418" s="486"/>
    </row>
    <row r="11419" hidden="1" customHeight="1" spans="19:19">
      <c r="S11419" s="486"/>
    </row>
    <row r="11420" hidden="1" customHeight="1" spans="19:19">
      <c r="S11420" s="486"/>
    </row>
    <row r="11421" hidden="1" customHeight="1" spans="19:19">
      <c r="S11421" s="486"/>
    </row>
    <row r="11422" hidden="1" customHeight="1" spans="19:19">
      <c r="S11422" s="486"/>
    </row>
    <row r="11423" hidden="1" customHeight="1" spans="19:19">
      <c r="S11423" s="486"/>
    </row>
    <row r="11424" hidden="1" customHeight="1" spans="19:19">
      <c r="S11424" s="486"/>
    </row>
    <row r="11425" hidden="1" customHeight="1" spans="19:19">
      <c r="S11425" s="486"/>
    </row>
    <row r="11426" hidden="1" customHeight="1" spans="19:19">
      <c r="S11426" s="486"/>
    </row>
    <row r="11427" hidden="1" customHeight="1" spans="19:19">
      <c r="S11427" s="486"/>
    </row>
    <row r="11428" hidden="1" customHeight="1" spans="19:19">
      <c r="S11428" s="486"/>
    </row>
    <row r="11429" hidden="1" customHeight="1" spans="19:19">
      <c r="S11429" s="486"/>
    </row>
    <row r="11430" hidden="1" customHeight="1" spans="19:19">
      <c r="S11430" s="486"/>
    </row>
    <row r="11431" hidden="1" customHeight="1" spans="19:19">
      <c r="S11431" s="486"/>
    </row>
    <row r="11432" hidden="1" customHeight="1" spans="19:19">
      <c r="S11432" s="486"/>
    </row>
    <row r="11433" hidden="1" customHeight="1" spans="19:19">
      <c r="S11433" s="486"/>
    </row>
    <row r="11434" hidden="1" customHeight="1" spans="19:19">
      <c r="S11434" s="486"/>
    </row>
    <row r="11435" hidden="1" customHeight="1" spans="19:19">
      <c r="S11435" s="486"/>
    </row>
    <row r="11436" hidden="1" customHeight="1" spans="19:19">
      <c r="S11436" s="486"/>
    </row>
    <row r="11437" hidden="1" customHeight="1" spans="19:19">
      <c r="S11437" s="486"/>
    </row>
    <row r="11438" hidden="1" customHeight="1" spans="19:19">
      <c r="S11438" s="486"/>
    </row>
    <row r="11439" hidden="1" customHeight="1" spans="19:19">
      <c r="S11439" s="486"/>
    </row>
    <row r="11440" hidden="1" customHeight="1" spans="19:19">
      <c r="S11440" s="486"/>
    </row>
    <row r="11441" hidden="1" customHeight="1" spans="19:19">
      <c r="S11441" s="486"/>
    </row>
    <row r="11442" hidden="1" customHeight="1" spans="19:19">
      <c r="S11442" s="486"/>
    </row>
    <row r="11443" hidden="1" customHeight="1" spans="19:19">
      <c r="S11443" s="486"/>
    </row>
    <row r="11444" hidden="1" customHeight="1" spans="19:19">
      <c r="S11444" s="486"/>
    </row>
    <row r="11445" hidden="1" customHeight="1" spans="19:19">
      <c r="S11445" s="486"/>
    </row>
    <row r="11446" hidden="1" customHeight="1" spans="19:19">
      <c r="S11446" s="486"/>
    </row>
    <row r="11447" hidden="1" customHeight="1" spans="19:19">
      <c r="S11447" s="486"/>
    </row>
    <row r="11448" hidden="1" customHeight="1" spans="19:19">
      <c r="S11448" s="486"/>
    </row>
    <row r="11449" hidden="1" customHeight="1" spans="19:19">
      <c r="S11449" s="486"/>
    </row>
    <row r="11450" hidden="1" customHeight="1" spans="19:19">
      <c r="S11450" s="486"/>
    </row>
    <row r="11451" hidden="1" customHeight="1" spans="19:19">
      <c r="S11451" s="486"/>
    </row>
    <row r="11452" hidden="1" customHeight="1" spans="19:19">
      <c r="S11452" s="486"/>
    </row>
    <row r="11453" hidden="1" customHeight="1" spans="19:19">
      <c r="S11453" s="486"/>
    </row>
    <row r="11454" hidden="1" customHeight="1" spans="19:19">
      <c r="S11454" s="486"/>
    </row>
    <row r="11455" hidden="1" customHeight="1" spans="19:19">
      <c r="S11455" s="486"/>
    </row>
    <row r="11456" hidden="1" customHeight="1" spans="19:19">
      <c r="S11456" s="486"/>
    </row>
    <row r="11457" hidden="1" customHeight="1" spans="19:19">
      <c r="S11457" s="486"/>
    </row>
    <row r="11458" hidden="1" customHeight="1" spans="19:19">
      <c r="S11458" s="486"/>
    </row>
    <row r="11459" hidden="1" customHeight="1" spans="19:19">
      <c r="S11459" s="486"/>
    </row>
    <row r="11460" hidden="1" customHeight="1" spans="19:19">
      <c r="S11460" s="486"/>
    </row>
    <row r="11461" hidden="1" customHeight="1" spans="19:19">
      <c r="S11461" s="486"/>
    </row>
    <row r="11462" hidden="1" customHeight="1" spans="19:19">
      <c r="S11462" s="486"/>
    </row>
    <row r="11463" hidden="1" customHeight="1" spans="19:19">
      <c r="S11463" s="486"/>
    </row>
    <row r="11464" hidden="1" customHeight="1" spans="19:19">
      <c r="S11464" s="486"/>
    </row>
    <row r="11465" hidden="1" customHeight="1" spans="19:19">
      <c r="S11465" s="486"/>
    </row>
    <row r="11466" hidden="1" customHeight="1" spans="19:19">
      <c r="S11466" s="486"/>
    </row>
    <row r="11467" hidden="1" customHeight="1" spans="19:19">
      <c r="S11467" s="486"/>
    </row>
    <row r="11468" hidden="1" customHeight="1" spans="19:19">
      <c r="S11468" s="486"/>
    </row>
    <row r="11469" hidden="1" customHeight="1" spans="19:19">
      <c r="S11469" s="486"/>
    </row>
    <row r="11470" hidden="1" customHeight="1" spans="19:19">
      <c r="S11470" s="486"/>
    </row>
    <row r="11471" hidden="1" customHeight="1" spans="19:19">
      <c r="S11471" s="486"/>
    </row>
    <row r="11472" hidden="1" customHeight="1" spans="19:19">
      <c r="S11472" s="486"/>
    </row>
    <row r="11473" hidden="1" customHeight="1" spans="19:19">
      <c r="S11473" s="486"/>
    </row>
    <row r="11474" hidden="1" customHeight="1" spans="19:19">
      <c r="S11474" s="486"/>
    </row>
    <row r="11475" hidden="1" customHeight="1" spans="19:19">
      <c r="S11475" s="486"/>
    </row>
    <row r="11476" hidden="1" customHeight="1" spans="19:19">
      <c r="S11476" s="486"/>
    </row>
    <row r="11477" hidden="1" customHeight="1" spans="19:19">
      <c r="S11477" s="486"/>
    </row>
    <row r="11478" hidden="1" customHeight="1" spans="19:19">
      <c r="S11478" s="486"/>
    </row>
    <row r="11479" hidden="1" customHeight="1" spans="19:19">
      <c r="S11479" s="486"/>
    </row>
    <row r="11480" hidden="1" customHeight="1" spans="19:19">
      <c r="S11480" s="486"/>
    </row>
    <row r="11481" hidden="1" customHeight="1" spans="19:19">
      <c r="S11481" s="486"/>
    </row>
    <row r="11482" hidden="1" customHeight="1" spans="19:19">
      <c r="S11482" s="486"/>
    </row>
    <row r="11483" hidden="1" customHeight="1" spans="19:19">
      <c r="S11483" s="486"/>
    </row>
    <row r="11484" hidden="1" customHeight="1" spans="19:19">
      <c r="S11484" s="486"/>
    </row>
    <row r="11485" hidden="1" customHeight="1" spans="19:19">
      <c r="S11485" s="486"/>
    </row>
    <row r="11486" hidden="1" customHeight="1" spans="19:19">
      <c r="S11486" s="486"/>
    </row>
    <row r="11487" hidden="1" customHeight="1" spans="19:19">
      <c r="S11487" s="486"/>
    </row>
    <row r="11488" hidden="1" customHeight="1" spans="19:19">
      <c r="S11488" s="486"/>
    </row>
    <row r="11489" hidden="1" customHeight="1" spans="19:19">
      <c r="S11489" s="486"/>
    </row>
    <row r="11490" hidden="1" customHeight="1" spans="19:19">
      <c r="S11490" s="486"/>
    </row>
    <row r="11491" hidden="1" customHeight="1" spans="19:19">
      <c r="S11491" s="486"/>
    </row>
    <row r="11492" hidden="1" customHeight="1" spans="19:19">
      <c r="S11492" s="486"/>
    </row>
    <row r="11493" hidden="1" customHeight="1" spans="19:19">
      <c r="S11493" s="486"/>
    </row>
    <row r="11494" hidden="1" customHeight="1" spans="19:19">
      <c r="S11494" s="486"/>
    </row>
    <row r="11495" hidden="1" customHeight="1" spans="19:19">
      <c r="S11495" s="486"/>
    </row>
    <row r="11496" hidden="1" customHeight="1" spans="19:19">
      <c r="S11496" s="486"/>
    </row>
    <row r="11497" hidden="1" customHeight="1" spans="19:19">
      <c r="S11497" s="486"/>
    </row>
    <row r="11498" hidden="1" customHeight="1" spans="19:19">
      <c r="S11498" s="486"/>
    </row>
    <row r="11499" hidden="1" customHeight="1" spans="19:19">
      <c r="S11499" s="486"/>
    </row>
    <row r="11500" hidden="1" customHeight="1" spans="19:19">
      <c r="S11500" s="486"/>
    </row>
    <row r="11501" hidden="1" customHeight="1" spans="19:19">
      <c r="S11501" s="486"/>
    </row>
    <row r="11502" hidden="1" customHeight="1" spans="19:19">
      <c r="S11502" s="486"/>
    </row>
    <row r="11503" hidden="1" customHeight="1" spans="19:19">
      <c r="S11503" s="486"/>
    </row>
    <row r="11504" hidden="1" customHeight="1" spans="19:19">
      <c r="S11504" s="486"/>
    </row>
    <row r="11505" hidden="1" customHeight="1" spans="19:19">
      <c r="S11505" s="486"/>
    </row>
    <row r="11506" hidden="1" customHeight="1" spans="19:19">
      <c r="S11506" s="486"/>
    </row>
    <row r="11507" hidden="1" customHeight="1" spans="19:19">
      <c r="S11507" s="486"/>
    </row>
    <row r="11508" hidden="1" customHeight="1" spans="19:19">
      <c r="S11508" s="486"/>
    </row>
    <row r="11509" hidden="1" customHeight="1" spans="19:19">
      <c r="S11509" s="486"/>
    </row>
    <row r="11510" hidden="1" customHeight="1" spans="19:19">
      <c r="S11510" s="486"/>
    </row>
    <row r="11511" hidden="1" customHeight="1" spans="19:19">
      <c r="S11511" s="486"/>
    </row>
    <row r="11512" hidden="1" customHeight="1" spans="19:19">
      <c r="S11512" s="486"/>
    </row>
    <row r="11513" hidden="1" customHeight="1" spans="19:19">
      <c r="S11513" s="486"/>
    </row>
    <row r="11514" hidden="1" customHeight="1" spans="19:19">
      <c r="S11514" s="486"/>
    </row>
    <row r="11515" hidden="1" customHeight="1" spans="19:19">
      <c r="S11515" s="486"/>
    </row>
    <row r="11516" hidden="1" customHeight="1" spans="19:19">
      <c r="S11516" s="486"/>
    </row>
    <row r="11517" hidden="1" customHeight="1" spans="19:19">
      <c r="S11517" s="486"/>
    </row>
    <row r="11518" hidden="1" customHeight="1" spans="19:19">
      <c r="S11518" s="486"/>
    </row>
    <row r="11519" hidden="1" customHeight="1" spans="19:19">
      <c r="S11519" s="486"/>
    </row>
    <row r="11520" hidden="1" customHeight="1" spans="19:19">
      <c r="S11520" s="486"/>
    </row>
    <row r="11521" hidden="1" customHeight="1" spans="19:19">
      <c r="S11521" s="486"/>
    </row>
    <row r="11522" hidden="1" customHeight="1" spans="19:19">
      <c r="S11522" s="486"/>
    </row>
    <row r="11523" hidden="1" customHeight="1" spans="19:19">
      <c r="S11523" s="486"/>
    </row>
    <row r="11524" hidden="1" customHeight="1" spans="19:19">
      <c r="S11524" s="486"/>
    </row>
    <row r="11525" hidden="1" customHeight="1" spans="19:19">
      <c r="S11525" s="486"/>
    </row>
    <row r="11526" hidden="1" customHeight="1" spans="19:19">
      <c r="S11526" s="486"/>
    </row>
    <row r="11527" hidden="1" customHeight="1" spans="19:19">
      <c r="S11527" s="486"/>
    </row>
    <row r="11528" hidden="1" customHeight="1" spans="19:19">
      <c r="S11528" s="486"/>
    </row>
    <row r="11529" hidden="1" customHeight="1" spans="19:19">
      <c r="S11529" s="486"/>
    </row>
    <row r="11530" hidden="1" customHeight="1" spans="19:19">
      <c r="S11530" s="486"/>
    </row>
    <row r="11531" hidden="1" customHeight="1" spans="19:19">
      <c r="S11531" s="486"/>
    </row>
    <row r="11532" hidden="1" customHeight="1" spans="19:19">
      <c r="S11532" s="486"/>
    </row>
    <row r="11533" hidden="1" customHeight="1" spans="19:19">
      <c r="S11533" s="486"/>
    </row>
    <row r="11534" hidden="1" customHeight="1" spans="19:19">
      <c r="S11534" s="486"/>
    </row>
    <row r="11535" hidden="1" customHeight="1" spans="19:19">
      <c r="S11535" s="486"/>
    </row>
    <row r="11536" hidden="1" customHeight="1" spans="19:19">
      <c r="S11536" s="486"/>
    </row>
    <row r="11537" hidden="1" customHeight="1" spans="19:19">
      <c r="S11537" s="486"/>
    </row>
    <row r="11538" hidden="1" customHeight="1" spans="19:19">
      <c r="S11538" s="486"/>
    </row>
    <row r="11539" hidden="1" customHeight="1" spans="19:19">
      <c r="S11539" s="486"/>
    </row>
    <row r="11540" hidden="1" customHeight="1" spans="19:19">
      <c r="S11540" s="486"/>
    </row>
    <row r="11541" hidden="1" customHeight="1" spans="19:19">
      <c r="S11541" s="486"/>
    </row>
    <row r="11542" hidden="1" customHeight="1" spans="19:19">
      <c r="S11542" s="486"/>
    </row>
    <row r="11543" hidden="1" customHeight="1" spans="19:19">
      <c r="S11543" s="486"/>
    </row>
    <row r="11544" hidden="1" customHeight="1" spans="19:19">
      <c r="S11544" s="486"/>
    </row>
    <row r="11545" hidden="1" customHeight="1" spans="19:19">
      <c r="S11545" s="486"/>
    </row>
    <row r="11546" hidden="1" customHeight="1" spans="19:19">
      <c r="S11546" s="486"/>
    </row>
    <row r="11547" hidden="1" customHeight="1" spans="19:19">
      <c r="S11547" s="486"/>
    </row>
    <row r="11548" hidden="1" customHeight="1" spans="19:19">
      <c r="S11548" s="486"/>
    </row>
    <row r="11549" hidden="1" customHeight="1" spans="19:19">
      <c r="S11549" s="486"/>
    </row>
    <row r="11550" hidden="1" customHeight="1" spans="19:19">
      <c r="S11550" s="486"/>
    </row>
    <row r="11551" hidden="1" customHeight="1" spans="19:19">
      <c r="S11551" s="486"/>
    </row>
    <row r="11552" hidden="1" customHeight="1" spans="19:19">
      <c r="S11552" s="486"/>
    </row>
    <row r="11553" hidden="1" customHeight="1" spans="19:19">
      <c r="S11553" s="486"/>
    </row>
    <row r="11554" hidden="1" customHeight="1" spans="19:19">
      <c r="S11554" s="486"/>
    </row>
    <row r="11555" hidden="1" customHeight="1" spans="19:19">
      <c r="S11555" s="486"/>
    </row>
    <row r="11556" hidden="1" customHeight="1" spans="19:19">
      <c r="S11556" s="486"/>
    </row>
    <row r="11557" hidden="1" customHeight="1" spans="19:19">
      <c r="S11557" s="486"/>
    </row>
    <row r="11558" hidden="1" customHeight="1" spans="19:19">
      <c r="S11558" s="486"/>
    </row>
    <row r="11559" hidden="1" customHeight="1" spans="19:19">
      <c r="S11559" s="486"/>
    </row>
    <row r="11560" hidden="1" customHeight="1" spans="19:19">
      <c r="S11560" s="486"/>
    </row>
    <row r="11561" hidden="1" customHeight="1" spans="19:19">
      <c r="S11561" s="486"/>
    </row>
    <row r="11562" hidden="1" customHeight="1" spans="19:19">
      <c r="S11562" s="486"/>
    </row>
    <row r="11563" hidden="1" customHeight="1" spans="19:19">
      <c r="S11563" s="486"/>
    </row>
    <row r="11564" hidden="1" customHeight="1" spans="19:19">
      <c r="S11564" s="486"/>
    </row>
    <row r="11565" hidden="1" customHeight="1" spans="19:19">
      <c r="S11565" s="486"/>
    </row>
    <row r="11566" hidden="1" customHeight="1" spans="19:19">
      <c r="S11566" s="486"/>
    </row>
    <row r="11567" hidden="1" customHeight="1" spans="19:19">
      <c r="S11567" s="486"/>
    </row>
    <row r="11568" hidden="1" customHeight="1" spans="19:19">
      <c r="S11568" s="486"/>
    </row>
    <row r="11569" hidden="1" customHeight="1" spans="19:19">
      <c r="S11569" s="486"/>
    </row>
    <row r="11570" hidden="1" customHeight="1" spans="19:19">
      <c r="S11570" s="486"/>
    </row>
    <row r="11571" hidden="1" customHeight="1" spans="19:19">
      <c r="S11571" s="486"/>
    </row>
    <row r="11572" hidden="1" customHeight="1" spans="19:19">
      <c r="S11572" s="486"/>
    </row>
    <row r="11573" hidden="1" customHeight="1" spans="19:19">
      <c r="S11573" s="486"/>
    </row>
    <row r="11574" hidden="1" customHeight="1" spans="19:19">
      <c r="S11574" s="486"/>
    </row>
    <row r="11575" hidden="1" customHeight="1" spans="19:19">
      <c r="S11575" s="486"/>
    </row>
    <row r="11576" hidden="1" customHeight="1" spans="19:19">
      <c r="S11576" s="486"/>
    </row>
    <row r="11577" hidden="1" customHeight="1" spans="19:19">
      <c r="S11577" s="486"/>
    </row>
    <row r="11578" hidden="1" customHeight="1" spans="19:19">
      <c r="S11578" s="486"/>
    </row>
    <row r="11579" hidden="1" customHeight="1" spans="19:19">
      <c r="S11579" s="486"/>
    </row>
    <row r="11580" hidden="1" customHeight="1" spans="19:19">
      <c r="S11580" s="486"/>
    </row>
    <row r="11581" hidden="1" customHeight="1" spans="19:19">
      <c r="S11581" s="486"/>
    </row>
    <row r="11582" hidden="1" customHeight="1" spans="19:19">
      <c r="S11582" s="486"/>
    </row>
    <row r="11583" hidden="1" customHeight="1" spans="19:19">
      <c r="S11583" s="486"/>
    </row>
    <row r="11584" hidden="1" customHeight="1" spans="19:19">
      <c r="S11584" s="486"/>
    </row>
    <row r="11585" hidden="1" customHeight="1" spans="19:19">
      <c r="S11585" s="486"/>
    </row>
    <row r="11586" hidden="1" customHeight="1" spans="19:19">
      <c r="S11586" s="486"/>
    </row>
    <row r="11587" hidden="1" customHeight="1" spans="19:19">
      <c r="S11587" s="486"/>
    </row>
    <row r="11588" hidden="1" customHeight="1" spans="19:19">
      <c r="S11588" s="486"/>
    </row>
    <row r="11589" hidden="1" customHeight="1" spans="19:19">
      <c r="S11589" s="486"/>
    </row>
    <row r="11590" hidden="1" customHeight="1" spans="19:19">
      <c r="S11590" s="486"/>
    </row>
    <row r="11591" hidden="1" customHeight="1" spans="19:19">
      <c r="S11591" s="486"/>
    </row>
    <row r="11592" hidden="1" customHeight="1" spans="19:19">
      <c r="S11592" s="486"/>
    </row>
    <row r="11593" hidden="1" customHeight="1" spans="19:19">
      <c r="S11593" s="486"/>
    </row>
    <row r="11594" hidden="1" customHeight="1" spans="19:19">
      <c r="S11594" s="486"/>
    </row>
    <row r="11595" hidden="1" customHeight="1" spans="19:19">
      <c r="S11595" s="486"/>
    </row>
    <row r="11596" hidden="1" customHeight="1" spans="19:19">
      <c r="S11596" s="486"/>
    </row>
    <row r="11597" hidden="1" customHeight="1" spans="19:19">
      <c r="S11597" s="486"/>
    </row>
    <row r="11598" hidden="1" customHeight="1" spans="19:19">
      <c r="S11598" s="486"/>
    </row>
    <row r="11599" hidden="1" customHeight="1" spans="19:19">
      <c r="S11599" s="486"/>
    </row>
    <row r="11600" hidden="1" customHeight="1" spans="19:19">
      <c r="S11600" s="486"/>
    </row>
    <row r="11601" hidden="1" customHeight="1" spans="19:19">
      <c r="S11601" s="486"/>
    </row>
    <row r="11602" hidden="1" customHeight="1" spans="19:19">
      <c r="S11602" s="486"/>
    </row>
    <row r="11603" hidden="1" customHeight="1" spans="19:19">
      <c r="S11603" s="486"/>
    </row>
    <row r="11604" hidden="1" customHeight="1" spans="19:19">
      <c r="S11604" s="486"/>
    </row>
    <row r="11605" hidden="1" customHeight="1" spans="19:19">
      <c r="S11605" s="486"/>
    </row>
    <row r="11606" hidden="1" customHeight="1" spans="19:19">
      <c r="S11606" s="486"/>
    </row>
    <row r="11607" hidden="1" customHeight="1" spans="19:19">
      <c r="S11607" s="486"/>
    </row>
    <row r="11608" hidden="1" customHeight="1" spans="19:19">
      <c r="S11608" s="486"/>
    </row>
    <row r="11609" hidden="1" customHeight="1" spans="19:19">
      <c r="S11609" s="486"/>
    </row>
    <row r="11610" hidden="1" customHeight="1" spans="19:19">
      <c r="S11610" s="486"/>
    </row>
    <row r="11611" hidden="1" customHeight="1" spans="19:19">
      <c r="S11611" s="486"/>
    </row>
    <row r="11612" hidden="1" customHeight="1" spans="19:19">
      <c r="S11612" s="486"/>
    </row>
    <row r="11613" hidden="1" customHeight="1" spans="19:19">
      <c r="S11613" s="486"/>
    </row>
    <row r="11614" hidden="1" customHeight="1" spans="19:19">
      <c r="S11614" s="486"/>
    </row>
    <row r="11615" hidden="1" customHeight="1" spans="19:19">
      <c r="S11615" s="486"/>
    </row>
    <row r="11616" hidden="1" customHeight="1" spans="19:19">
      <c r="S11616" s="486"/>
    </row>
    <row r="11617" hidden="1" customHeight="1" spans="19:19">
      <c r="S11617" s="486"/>
    </row>
    <row r="11618" hidden="1" customHeight="1" spans="19:19">
      <c r="S11618" s="486"/>
    </row>
    <row r="11619" hidden="1" customHeight="1" spans="19:19">
      <c r="S11619" s="486"/>
    </row>
    <row r="11620" hidden="1" customHeight="1" spans="19:19">
      <c r="S11620" s="486"/>
    </row>
    <row r="11621" hidden="1" customHeight="1" spans="19:19">
      <c r="S11621" s="486"/>
    </row>
    <row r="11622" hidden="1" customHeight="1" spans="19:19">
      <c r="S11622" s="486"/>
    </row>
    <row r="11623" hidden="1" customHeight="1" spans="19:19">
      <c r="S11623" s="486"/>
    </row>
    <row r="11624" hidden="1" customHeight="1" spans="19:19">
      <c r="S11624" s="486"/>
    </row>
    <row r="11625" hidden="1" customHeight="1" spans="19:19">
      <c r="S11625" s="486"/>
    </row>
    <row r="11626" hidden="1" customHeight="1" spans="19:19">
      <c r="S11626" s="486"/>
    </row>
    <row r="11627" hidden="1" customHeight="1" spans="19:19">
      <c r="S11627" s="486"/>
    </row>
    <row r="11628" hidden="1" customHeight="1" spans="19:19">
      <c r="S11628" s="486"/>
    </row>
    <row r="11629" hidden="1" customHeight="1" spans="19:19">
      <c r="S11629" s="486"/>
    </row>
    <row r="11630" hidden="1" customHeight="1" spans="19:19">
      <c r="S11630" s="486"/>
    </row>
    <row r="11631" hidden="1" customHeight="1" spans="19:19">
      <c r="S11631" s="486"/>
    </row>
    <row r="11632" hidden="1" customHeight="1" spans="19:19">
      <c r="S11632" s="486"/>
    </row>
    <row r="11633" hidden="1" customHeight="1" spans="19:19">
      <c r="S11633" s="486"/>
    </row>
    <row r="11634" hidden="1" customHeight="1" spans="19:19">
      <c r="S11634" s="486"/>
    </row>
    <row r="11635" hidden="1" customHeight="1" spans="19:19">
      <c r="S11635" s="486"/>
    </row>
    <row r="11636" hidden="1" customHeight="1" spans="19:19">
      <c r="S11636" s="486"/>
    </row>
    <row r="11637" hidden="1" customHeight="1" spans="19:19">
      <c r="S11637" s="486"/>
    </row>
    <row r="11638" hidden="1" customHeight="1" spans="19:19">
      <c r="S11638" s="486"/>
    </row>
    <row r="11639" hidden="1" customHeight="1" spans="19:19">
      <c r="S11639" s="486"/>
    </row>
    <row r="11640" hidden="1" customHeight="1" spans="19:19">
      <c r="S11640" s="486"/>
    </row>
    <row r="11641" hidden="1" customHeight="1" spans="19:19">
      <c r="S11641" s="486"/>
    </row>
    <row r="11642" hidden="1" customHeight="1" spans="19:19">
      <c r="S11642" s="486"/>
    </row>
    <row r="11643" hidden="1" customHeight="1" spans="19:19">
      <c r="S11643" s="486"/>
    </row>
    <row r="11644" hidden="1" customHeight="1" spans="19:19">
      <c r="S11644" s="486"/>
    </row>
    <row r="11645" hidden="1" customHeight="1" spans="19:19">
      <c r="S11645" s="486"/>
    </row>
    <row r="11646" hidden="1" customHeight="1" spans="19:19">
      <c r="S11646" s="486"/>
    </row>
    <row r="11647" hidden="1" customHeight="1" spans="19:19">
      <c r="S11647" s="486"/>
    </row>
    <row r="11648" hidden="1" customHeight="1" spans="19:19">
      <c r="S11648" s="486"/>
    </row>
    <row r="11649" hidden="1" customHeight="1" spans="19:19">
      <c r="S11649" s="486"/>
    </row>
    <row r="11650" hidden="1" customHeight="1" spans="19:19">
      <c r="S11650" s="486"/>
    </row>
    <row r="11651" hidden="1" customHeight="1" spans="19:19">
      <c r="S11651" s="486"/>
    </row>
    <row r="11652" hidden="1" customHeight="1" spans="19:19">
      <c r="S11652" s="486"/>
    </row>
    <row r="11653" hidden="1" customHeight="1" spans="19:19">
      <c r="S11653" s="486"/>
    </row>
    <row r="11654" hidden="1" customHeight="1" spans="19:19">
      <c r="S11654" s="486"/>
    </row>
    <row r="11655" hidden="1" customHeight="1" spans="19:19">
      <c r="S11655" s="486"/>
    </row>
    <row r="11656" hidden="1" customHeight="1" spans="19:19">
      <c r="S11656" s="486"/>
    </row>
    <row r="11657" hidden="1" customHeight="1" spans="19:19">
      <c r="S11657" s="486"/>
    </row>
    <row r="11658" hidden="1" customHeight="1" spans="19:19">
      <c r="S11658" s="486"/>
    </row>
    <row r="11659" hidden="1" customHeight="1" spans="19:19">
      <c r="S11659" s="486"/>
    </row>
    <row r="11660" hidden="1" customHeight="1" spans="19:19">
      <c r="S11660" s="486"/>
    </row>
    <row r="11661" hidden="1" customHeight="1" spans="19:19">
      <c r="S11661" s="486"/>
    </row>
    <row r="11662" hidden="1" customHeight="1" spans="19:19">
      <c r="S11662" s="486"/>
    </row>
    <row r="11663" hidden="1" customHeight="1" spans="19:19">
      <c r="S11663" s="486"/>
    </row>
    <row r="11664" hidden="1" customHeight="1" spans="19:19">
      <c r="S11664" s="486"/>
    </row>
    <row r="11665" hidden="1" customHeight="1" spans="19:19">
      <c r="S11665" s="486"/>
    </row>
    <row r="11666" hidden="1" customHeight="1" spans="19:19">
      <c r="S11666" s="486"/>
    </row>
    <row r="11667" hidden="1" customHeight="1" spans="19:19">
      <c r="S11667" s="486"/>
    </row>
    <row r="11668" hidden="1" customHeight="1" spans="19:19">
      <c r="S11668" s="486"/>
    </row>
    <row r="11669" hidden="1" customHeight="1" spans="19:19">
      <c r="S11669" s="486"/>
    </row>
    <row r="11670" hidden="1" customHeight="1" spans="19:19">
      <c r="S11670" s="486"/>
    </row>
    <row r="11671" hidden="1" customHeight="1" spans="19:19">
      <c r="S11671" s="486"/>
    </row>
    <row r="11672" hidden="1" customHeight="1" spans="19:19">
      <c r="S11672" s="486"/>
    </row>
    <row r="11673" hidden="1" customHeight="1" spans="19:19">
      <c r="S11673" s="486"/>
    </row>
    <row r="11674" hidden="1" customHeight="1" spans="19:19">
      <c r="S11674" s="486"/>
    </row>
    <row r="11675" hidden="1" customHeight="1" spans="19:19">
      <c r="S11675" s="486"/>
    </row>
    <row r="11676" hidden="1" customHeight="1" spans="19:19">
      <c r="S11676" s="486"/>
    </row>
    <row r="11677" hidden="1" customHeight="1" spans="19:19">
      <c r="S11677" s="486"/>
    </row>
    <row r="11678" hidden="1" customHeight="1" spans="19:19">
      <c r="S11678" s="486"/>
    </row>
    <row r="11679" hidden="1" customHeight="1" spans="19:19">
      <c r="S11679" s="486"/>
    </row>
    <row r="11680" hidden="1" customHeight="1" spans="19:19">
      <c r="S11680" s="486"/>
    </row>
    <row r="11681" hidden="1" customHeight="1" spans="19:19">
      <c r="S11681" s="486"/>
    </row>
    <row r="11682" hidden="1" customHeight="1" spans="19:19">
      <c r="S11682" s="486"/>
    </row>
    <row r="11683" hidden="1" customHeight="1" spans="19:19">
      <c r="S11683" s="486"/>
    </row>
    <row r="11684" hidden="1" customHeight="1" spans="19:19">
      <c r="S11684" s="486"/>
    </row>
    <row r="11685" hidden="1" customHeight="1" spans="19:19">
      <c r="S11685" s="486"/>
    </row>
    <row r="11686" hidden="1" customHeight="1" spans="19:19">
      <c r="S11686" s="486"/>
    </row>
    <row r="11687" hidden="1" customHeight="1" spans="19:19">
      <c r="S11687" s="486"/>
    </row>
    <row r="11688" hidden="1" customHeight="1" spans="19:19">
      <c r="S11688" s="486"/>
    </row>
    <row r="11689" hidden="1" customHeight="1" spans="19:19">
      <c r="S11689" s="486"/>
    </row>
    <row r="11690" hidden="1" customHeight="1" spans="19:19">
      <c r="S11690" s="486"/>
    </row>
    <row r="11691" hidden="1" customHeight="1" spans="19:19">
      <c r="S11691" s="486"/>
    </row>
    <row r="11692" hidden="1" customHeight="1" spans="19:19">
      <c r="S11692" s="486"/>
    </row>
    <row r="11693" hidden="1" customHeight="1" spans="19:19">
      <c r="S11693" s="486"/>
    </row>
    <row r="11694" hidden="1" customHeight="1" spans="19:19">
      <c r="S11694" s="486"/>
    </row>
    <row r="11695" hidden="1" customHeight="1" spans="19:19">
      <c r="S11695" s="486"/>
    </row>
    <row r="11696" hidden="1" customHeight="1" spans="19:19">
      <c r="S11696" s="486"/>
    </row>
    <row r="11697" hidden="1" customHeight="1" spans="19:19">
      <c r="S11697" s="486"/>
    </row>
    <row r="11698" hidden="1" customHeight="1" spans="19:19">
      <c r="S11698" s="486"/>
    </row>
    <row r="11699" hidden="1" customHeight="1" spans="19:19">
      <c r="S11699" s="486"/>
    </row>
    <row r="11700" hidden="1" customHeight="1" spans="19:19">
      <c r="S11700" s="486"/>
    </row>
    <row r="11701" hidden="1" customHeight="1" spans="19:19">
      <c r="S11701" s="486"/>
    </row>
    <row r="11702" hidden="1" customHeight="1" spans="19:19">
      <c r="S11702" s="486"/>
    </row>
    <row r="11703" hidden="1" customHeight="1" spans="19:19">
      <c r="S11703" s="486"/>
    </row>
    <row r="11704" hidden="1" customHeight="1" spans="19:19">
      <c r="S11704" s="486"/>
    </row>
    <row r="11705" hidden="1" customHeight="1" spans="19:19">
      <c r="S11705" s="486"/>
    </row>
    <row r="11706" hidden="1" customHeight="1" spans="19:19">
      <c r="S11706" s="486"/>
    </row>
    <row r="11707" hidden="1" customHeight="1" spans="19:19">
      <c r="S11707" s="486"/>
    </row>
    <row r="11708" hidden="1" customHeight="1" spans="19:19">
      <c r="S11708" s="486"/>
    </row>
    <row r="11709" hidden="1" customHeight="1" spans="19:19">
      <c r="S11709" s="486"/>
    </row>
    <row r="11710" hidden="1" customHeight="1" spans="19:19">
      <c r="S11710" s="486"/>
    </row>
    <row r="11711" hidden="1" customHeight="1" spans="19:19">
      <c r="S11711" s="486"/>
    </row>
    <row r="11712" hidden="1" customHeight="1" spans="19:19">
      <c r="S11712" s="486"/>
    </row>
    <row r="11713" hidden="1" customHeight="1" spans="19:19">
      <c r="S11713" s="486"/>
    </row>
    <row r="11714" hidden="1" customHeight="1" spans="19:19">
      <c r="S11714" s="486"/>
    </row>
    <row r="11715" hidden="1" customHeight="1" spans="19:19">
      <c r="S11715" s="486"/>
    </row>
    <row r="11716" hidden="1" customHeight="1" spans="19:19">
      <c r="S11716" s="486"/>
    </row>
    <row r="11717" hidden="1" customHeight="1" spans="19:19">
      <c r="S11717" s="486"/>
    </row>
    <row r="11718" hidden="1" customHeight="1" spans="19:19">
      <c r="S11718" s="486"/>
    </row>
    <row r="11719" hidden="1" customHeight="1" spans="19:19">
      <c r="S11719" s="486"/>
    </row>
    <row r="11720" hidden="1" customHeight="1" spans="19:19">
      <c r="S11720" s="486"/>
    </row>
    <row r="11721" hidden="1" customHeight="1" spans="19:19">
      <c r="S11721" s="486"/>
    </row>
    <row r="11722" hidden="1" customHeight="1" spans="19:19">
      <c r="S11722" s="486"/>
    </row>
    <row r="11723" hidden="1" customHeight="1" spans="19:19">
      <c r="S11723" s="486"/>
    </row>
    <row r="11724" hidden="1" customHeight="1" spans="19:19">
      <c r="S11724" s="486"/>
    </row>
    <row r="11725" hidden="1" customHeight="1" spans="19:19">
      <c r="S11725" s="486"/>
    </row>
    <row r="11726" hidden="1" customHeight="1" spans="19:19">
      <c r="S11726" s="486"/>
    </row>
    <row r="11727" hidden="1" customHeight="1" spans="19:19">
      <c r="S11727" s="486"/>
    </row>
    <row r="11728" hidden="1" customHeight="1" spans="19:19">
      <c r="S11728" s="486"/>
    </row>
    <row r="11729" hidden="1" customHeight="1" spans="19:19">
      <c r="S11729" s="486"/>
    </row>
    <row r="11730" hidden="1" customHeight="1" spans="19:19">
      <c r="S11730" s="486"/>
    </row>
    <row r="11731" hidden="1" customHeight="1" spans="19:19">
      <c r="S11731" s="486"/>
    </row>
    <row r="11732" hidden="1" customHeight="1" spans="19:19">
      <c r="S11732" s="486"/>
    </row>
    <row r="11733" hidden="1" customHeight="1" spans="19:19">
      <c r="S11733" s="486"/>
    </row>
    <row r="11734" hidden="1" customHeight="1" spans="19:19">
      <c r="S11734" s="486"/>
    </row>
    <row r="11735" hidden="1" customHeight="1" spans="19:19">
      <c r="S11735" s="486"/>
    </row>
    <row r="11736" hidden="1" customHeight="1" spans="19:19">
      <c r="S11736" s="486"/>
    </row>
    <row r="11737" hidden="1" customHeight="1" spans="19:19">
      <c r="S11737" s="486"/>
    </row>
    <row r="11738" hidden="1" customHeight="1" spans="19:19">
      <c r="S11738" s="486"/>
    </row>
    <row r="11739" hidden="1" customHeight="1" spans="19:19">
      <c r="S11739" s="486"/>
    </row>
    <row r="11740" hidden="1" customHeight="1" spans="19:19">
      <c r="S11740" s="486"/>
    </row>
    <row r="11741" hidden="1" customHeight="1" spans="19:19">
      <c r="S11741" s="486"/>
    </row>
    <row r="11742" hidden="1" customHeight="1" spans="19:19">
      <c r="S11742" s="486"/>
    </row>
    <row r="11743" hidden="1" customHeight="1" spans="19:19">
      <c r="S11743" s="486"/>
    </row>
    <row r="11744" hidden="1" customHeight="1" spans="19:19">
      <c r="S11744" s="486"/>
    </row>
    <row r="11745" hidden="1" customHeight="1" spans="19:19">
      <c r="S11745" s="486"/>
    </row>
    <row r="11746" hidden="1" customHeight="1" spans="19:19">
      <c r="S11746" s="486"/>
    </row>
    <row r="11747" hidden="1" customHeight="1" spans="19:19">
      <c r="S11747" s="486"/>
    </row>
    <row r="11748" hidden="1" customHeight="1" spans="19:19">
      <c r="S11748" s="486"/>
    </row>
    <row r="11749" hidden="1" customHeight="1" spans="19:19">
      <c r="S11749" s="486"/>
    </row>
    <row r="11750" hidden="1" customHeight="1" spans="19:19">
      <c r="S11750" s="486"/>
    </row>
    <row r="11751" hidden="1" customHeight="1" spans="19:19">
      <c r="S11751" s="486"/>
    </row>
    <row r="11752" hidden="1" customHeight="1" spans="19:19">
      <c r="S11752" s="486"/>
    </row>
    <row r="11753" hidden="1" customHeight="1" spans="19:19">
      <c r="S11753" s="486"/>
    </row>
    <row r="11754" hidden="1" customHeight="1" spans="19:19">
      <c r="S11754" s="486"/>
    </row>
    <row r="11755" hidden="1" customHeight="1" spans="19:19">
      <c r="S11755" s="486"/>
    </row>
    <row r="11756" hidden="1" customHeight="1" spans="19:19">
      <c r="S11756" s="486"/>
    </row>
    <row r="11757" hidden="1" customHeight="1" spans="19:19">
      <c r="S11757" s="486"/>
    </row>
    <row r="11758" hidden="1" customHeight="1" spans="19:19">
      <c r="S11758" s="486"/>
    </row>
    <row r="11759" hidden="1" customHeight="1" spans="19:19">
      <c r="S11759" s="486"/>
    </row>
    <row r="11760" hidden="1" customHeight="1" spans="19:19">
      <c r="S11760" s="486"/>
    </row>
    <row r="11761" hidden="1" customHeight="1" spans="19:19">
      <c r="S11761" s="486"/>
    </row>
    <row r="11762" hidden="1" customHeight="1" spans="19:19">
      <c r="S11762" s="486"/>
    </row>
    <row r="11763" hidden="1" customHeight="1" spans="19:19">
      <c r="S11763" s="486"/>
    </row>
    <row r="11764" hidden="1" customHeight="1" spans="19:19">
      <c r="S11764" s="486"/>
    </row>
    <row r="11765" hidden="1" customHeight="1" spans="19:19">
      <c r="S11765" s="486"/>
    </row>
    <row r="11766" hidden="1" customHeight="1" spans="19:19">
      <c r="S11766" s="486"/>
    </row>
    <row r="11767" hidden="1" customHeight="1" spans="19:19">
      <c r="S11767" s="486"/>
    </row>
    <row r="11768" hidden="1" customHeight="1" spans="19:19">
      <c r="S11768" s="486"/>
    </row>
    <row r="11769" hidden="1" customHeight="1" spans="19:19">
      <c r="S11769" s="486"/>
    </row>
    <row r="11770" hidden="1" customHeight="1" spans="19:19">
      <c r="S11770" s="486"/>
    </row>
    <row r="11771" hidden="1" customHeight="1" spans="19:19">
      <c r="S11771" s="486"/>
    </row>
    <row r="11772" hidden="1" customHeight="1" spans="19:19">
      <c r="S11772" s="486"/>
    </row>
    <row r="11773" hidden="1" customHeight="1" spans="19:19">
      <c r="S11773" s="486"/>
    </row>
    <row r="11774" hidden="1" customHeight="1" spans="19:19">
      <c r="S11774" s="486"/>
    </row>
    <row r="11775" hidden="1" customHeight="1" spans="19:19">
      <c r="S11775" s="486"/>
    </row>
    <row r="11776" hidden="1" customHeight="1" spans="19:19">
      <c r="S11776" s="486"/>
    </row>
    <row r="11777" hidden="1" customHeight="1" spans="19:19">
      <c r="S11777" s="486"/>
    </row>
    <row r="11778" hidden="1" customHeight="1" spans="19:19">
      <c r="S11778" s="486"/>
    </row>
    <row r="11779" hidden="1" customHeight="1" spans="19:19">
      <c r="S11779" s="486"/>
    </row>
    <row r="11780" hidden="1" customHeight="1" spans="19:19">
      <c r="S11780" s="486"/>
    </row>
    <row r="11781" hidden="1" customHeight="1" spans="19:19">
      <c r="S11781" s="486"/>
    </row>
    <row r="11782" hidden="1" customHeight="1" spans="19:19">
      <c r="S11782" s="486"/>
    </row>
    <row r="11783" hidden="1" customHeight="1" spans="19:19">
      <c r="S11783" s="486"/>
    </row>
    <row r="11784" hidden="1" customHeight="1" spans="19:19">
      <c r="S11784" s="486"/>
    </row>
    <row r="11785" hidden="1" customHeight="1" spans="19:19">
      <c r="S11785" s="486"/>
    </row>
    <row r="11786" hidden="1" customHeight="1" spans="19:19">
      <c r="S11786" s="486"/>
    </row>
    <row r="11787" hidden="1" customHeight="1" spans="19:19">
      <c r="S11787" s="486"/>
    </row>
    <row r="11788" hidden="1" customHeight="1" spans="19:19">
      <c r="S11788" s="486"/>
    </row>
    <row r="11789" hidden="1" customHeight="1" spans="19:19">
      <c r="S11789" s="486"/>
    </row>
    <row r="11790" hidden="1" customHeight="1" spans="19:19">
      <c r="S11790" s="486"/>
    </row>
    <row r="11791" hidden="1" customHeight="1" spans="19:19">
      <c r="S11791" s="486"/>
    </row>
    <row r="11792" hidden="1" customHeight="1" spans="19:19">
      <c r="S11792" s="486"/>
    </row>
    <row r="11793" hidden="1" customHeight="1" spans="19:19">
      <c r="S11793" s="486"/>
    </row>
    <row r="11794" hidden="1" customHeight="1" spans="19:19">
      <c r="S11794" s="486"/>
    </row>
    <row r="11795" hidden="1" customHeight="1" spans="19:19">
      <c r="S11795" s="486"/>
    </row>
    <row r="11796" hidden="1" customHeight="1" spans="19:19">
      <c r="S11796" s="486"/>
    </row>
    <row r="11797" hidden="1" customHeight="1" spans="19:19">
      <c r="S11797" s="486"/>
    </row>
    <row r="11798" hidden="1" customHeight="1" spans="19:19">
      <c r="S11798" s="486"/>
    </row>
    <row r="11799" hidden="1" customHeight="1" spans="19:19">
      <c r="S11799" s="486"/>
    </row>
    <row r="11800" hidden="1" customHeight="1" spans="19:19">
      <c r="S11800" s="486"/>
    </row>
    <row r="11801" hidden="1" customHeight="1" spans="19:19">
      <c r="S11801" s="486"/>
    </row>
    <row r="11802" hidden="1" customHeight="1" spans="19:19">
      <c r="S11802" s="486"/>
    </row>
    <row r="11803" hidden="1" customHeight="1" spans="19:19">
      <c r="S11803" s="486"/>
    </row>
    <row r="11804" hidden="1" customHeight="1" spans="19:19">
      <c r="S11804" s="486"/>
    </row>
    <row r="11805" hidden="1" customHeight="1" spans="19:19">
      <c r="S11805" s="486"/>
    </row>
    <row r="11806" hidden="1" customHeight="1" spans="19:19">
      <c r="S11806" s="486"/>
    </row>
    <row r="11807" hidden="1" customHeight="1" spans="19:19">
      <c r="S11807" s="486"/>
    </row>
    <row r="11808" hidden="1" customHeight="1" spans="19:19">
      <c r="S11808" s="486"/>
    </row>
    <row r="11809" hidden="1" customHeight="1" spans="19:19">
      <c r="S11809" s="486"/>
    </row>
    <row r="11810" hidden="1" customHeight="1" spans="19:19">
      <c r="S11810" s="486"/>
    </row>
    <row r="11811" hidden="1" customHeight="1" spans="19:19">
      <c r="S11811" s="486"/>
    </row>
    <row r="11812" hidden="1" customHeight="1" spans="19:19">
      <c r="S11812" s="486"/>
    </row>
    <row r="11813" hidden="1" customHeight="1" spans="19:19">
      <c r="S11813" s="486"/>
    </row>
    <row r="11814" hidden="1" customHeight="1" spans="19:19">
      <c r="S11814" s="486"/>
    </row>
    <row r="11815" hidden="1" customHeight="1" spans="19:19">
      <c r="S11815" s="486"/>
    </row>
    <row r="11816" hidden="1" customHeight="1" spans="19:19">
      <c r="S11816" s="486"/>
    </row>
    <row r="11817" hidden="1" customHeight="1" spans="19:19">
      <c r="S11817" s="486"/>
    </row>
    <row r="11818" hidden="1" customHeight="1" spans="19:19">
      <c r="S11818" s="486"/>
    </row>
    <row r="11819" hidden="1" customHeight="1" spans="19:19">
      <c r="S11819" s="486"/>
    </row>
    <row r="11820" hidden="1" customHeight="1" spans="19:19">
      <c r="S11820" s="486"/>
    </row>
    <row r="11821" hidden="1" customHeight="1" spans="19:19">
      <c r="S11821" s="486"/>
    </row>
    <row r="11822" hidden="1" customHeight="1" spans="19:19">
      <c r="S11822" s="486"/>
    </row>
    <row r="11823" hidden="1" customHeight="1" spans="19:19">
      <c r="S11823" s="486"/>
    </row>
    <row r="11824" hidden="1" customHeight="1" spans="19:19">
      <c r="S11824" s="486"/>
    </row>
    <row r="11825" hidden="1" customHeight="1" spans="19:19">
      <c r="S11825" s="486"/>
    </row>
    <row r="11826" hidden="1" customHeight="1" spans="19:19">
      <c r="S11826" s="486"/>
    </row>
    <row r="11827" hidden="1" customHeight="1" spans="19:19">
      <c r="S11827" s="486"/>
    </row>
    <row r="11828" hidden="1" customHeight="1" spans="19:19">
      <c r="S11828" s="486"/>
    </row>
    <row r="11829" hidden="1" customHeight="1" spans="19:19">
      <c r="S11829" s="486"/>
    </row>
    <row r="11830" hidden="1" customHeight="1" spans="19:19">
      <c r="S11830" s="486"/>
    </row>
    <row r="11831" hidden="1" customHeight="1" spans="19:19">
      <c r="S11831" s="486"/>
    </row>
    <row r="11832" hidden="1" customHeight="1" spans="19:19">
      <c r="S11832" s="486"/>
    </row>
    <row r="11833" hidden="1" customHeight="1" spans="19:19">
      <c r="S11833" s="486"/>
    </row>
    <row r="11834" hidden="1" customHeight="1" spans="19:19">
      <c r="S11834" s="486"/>
    </row>
    <row r="11835" hidden="1" customHeight="1" spans="19:19">
      <c r="S11835" s="486"/>
    </row>
    <row r="11836" hidden="1" customHeight="1" spans="19:19">
      <c r="S11836" s="486"/>
    </row>
    <row r="11837" hidden="1" customHeight="1" spans="19:19">
      <c r="S11837" s="486"/>
    </row>
    <row r="11838" hidden="1" customHeight="1" spans="19:19">
      <c r="S11838" s="486"/>
    </row>
    <row r="11839" hidden="1" customHeight="1" spans="19:19">
      <c r="S11839" s="486"/>
    </row>
    <row r="11840" hidden="1" customHeight="1" spans="19:19">
      <c r="S11840" s="486"/>
    </row>
    <row r="11841" hidden="1" customHeight="1" spans="19:19">
      <c r="S11841" s="486"/>
    </row>
    <row r="11842" hidden="1" customHeight="1" spans="19:19">
      <c r="S11842" s="486"/>
    </row>
    <row r="11843" hidden="1" customHeight="1" spans="19:19">
      <c r="S11843" s="486"/>
    </row>
    <row r="11844" hidden="1" customHeight="1" spans="19:19">
      <c r="S11844" s="486"/>
    </row>
    <row r="11845" hidden="1" customHeight="1" spans="19:19">
      <c r="S11845" s="486"/>
    </row>
    <row r="11846" hidden="1" customHeight="1" spans="19:19">
      <c r="S11846" s="486"/>
    </row>
    <row r="11847" hidden="1" customHeight="1" spans="19:19">
      <c r="S11847" s="486"/>
    </row>
    <row r="11848" hidden="1" customHeight="1" spans="19:19">
      <c r="S11848" s="486"/>
    </row>
    <row r="11849" hidden="1" customHeight="1" spans="19:19">
      <c r="S11849" s="486"/>
    </row>
    <row r="11850" hidden="1" customHeight="1" spans="19:19">
      <c r="S11850" s="486"/>
    </row>
    <row r="11851" hidden="1" customHeight="1" spans="19:19">
      <c r="S11851" s="486"/>
    </row>
    <row r="11852" hidden="1" customHeight="1" spans="19:19">
      <c r="S11852" s="486"/>
    </row>
    <row r="11853" hidden="1" customHeight="1" spans="19:19">
      <c r="S11853" s="486"/>
    </row>
    <row r="11854" hidden="1" customHeight="1" spans="19:19">
      <c r="S11854" s="486"/>
    </row>
    <row r="11855" hidden="1" customHeight="1" spans="19:19">
      <c r="S11855" s="486"/>
    </row>
    <row r="11856" hidden="1" customHeight="1" spans="19:19">
      <c r="S11856" s="486"/>
    </row>
    <row r="11857" hidden="1" customHeight="1" spans="19:19">
      <c r="S11857" s="486"/>
    </row>
    <row r="11858" hidden="1" customHeight="1" spans="19:19">
      <c r="S11858" s="486"/>
    </row>
    <row r="11859" hidden="1" customHeight="1" spans="19:19">
      <c r="S11859" s="486"/>
    </row>
    <row r="11860" hidden="1" customHeight="1" spans="19:19">
      <c r="S11860" s="486"/>
    </row>
    <row r="11861" hidden="1" customHeight="1" spans="19:19">
      <c r="S11861" s="486"/>
    </row>
    <row r="11862" hidden="1" customHeight="1" spans="19:19">
      <c r="S11862" s="486"/>
    </row>
    <row r="11863" hidden="1" customHeight="1" spans="19:19">
      <c r="S11863" s="486"/>
    </row>
    <row r="11864" hidden="1" customHeight="1" spans="19:19">
      <c r="S11864" s="486"/>
    </row>
    <row r="11865" hidden="1" customHeight="1" spans="19:19">
      <c r="S11865" s="486"/>
    </row>
    <row r="11866" hidden="1" customHeight="1" spans="19:19">
      <c r="S11866" s="486"/>
    </row>
    <row r="11867" hidden="1" customHeight="1" spans="19:19">
      <c r="S11867" s="486"/>
    </row>
    <row r="11868" hidden="1" customHeight="1" spans="19:19">
      <c r="S11868" s="486"/>
    </row>
    <row r="11869" hidden="1" customHeight="1" spans="19:19">
      <c r="S11869" s="486"/>
    </row>
    <row r="11870" hidden="1" customHeight="1" spans="19:19">
      <c r="S11870" s="486"/>
    </row>
    <row r="11871" hidden="1" customHeight="1" spans="19:19">
      <c r="S11871" s="486"/>
    </row>
    <row r="11872" hidden="1" customHeight="1" spans="19:19">
      <c r="S11872" s="486"/>
    </row>
    <row r="11873" hidden="1" customHeight="1" spans="19:19">
      <c r="S11873" s="486"/>
    </row>
    <row r="11874" hidden="1" customHeight="1" spans="19:19">
      <c r="S11874" s="486"/>
    </row>
    <row r="11875" hidden="1" customHeight="1" spans="19:19">
      <c r="S11875" s="486"/>
    </row>
    <row r="11876" hidden="1" customHeight="1" spans="19:19">
      <c r="S11876" s="486"/>
    </row>
    <row r="11877" hidden="1" customHeight="1" spans="19:19">
      <c r="S11877" s="486"/>
    </row>
    <row r="11878" hidden="1" customHeight="1" spans="19:19">
      <c r="S11878" s="486"/>
    </row>
    <row r="11879" hidden="1" customHeight="1" spans="19:19">
      <c r="S11879" s="486"/>
    </row>
    <row r="11880" hidden="1" customHeight="1" spans="19:19">
      <c r="S11880" s="486"/>
    </row>
    <row r="11881" hidden="1" customHeight="1" spans="19:19">
      <c r="S11881" s="486"/>
    </row>
    <row r="11882" hidden="1" customHeight="1" spans="19:19">
      <c r="S11882" s="486"/>
    </row>
    <row r="11883" hidden="1" customHeight="1" spans="19:19">
      <c r="S11883" s="486"/>
    </row>
    <row r="11884" hidden="1" customHeight="1" spans="19:19">
      <c r="S11884" s="486"/>
    </row>
    <row r="11885" hidden="1" customHeight="1" spans="19:19">
      <c r="S11885" s="486"/>
    </row>
    <row r="11886" hidden="1" customHeight="1" spans="19:19">
      <c r="S11886" s="486"/>
    </row>
    <row r="11887" hidden="1" customHeight="1" spans="19:19">
      <c r="S11887" s="486"/>
    </row>
    <row r="11888" hidden="1" customHeight="1" spans="19:19">
      <c r="S11888" s="486"/>
    </row>
    <row r="11889" hidden="1" customHeight="1" spans="19:19">
      <c r="S11889" s="486"/>
    </row>
    <row r="11890" hidden="1" customHeight="1" spans="19:19">
      <c r="S11890" s="486"/>
    </row>
    <row r="11891" hidden="1" customHeight="1" spans="19:19">
      <c r="S11891" s="486"/>
    </row>
    <row r="11892" hidden="1" customHeight="1" spans="19:19">
      <c r="S11892" s="486"/>
    </row>
    <row r="11893" hidden="1" customHeight="1" spans="19:19">
      <c r="S11893" s="486"/>
    </row>
    <row r="11894" hidden="1" customHeight="1" spans="19:19">
      <c r="S11894" s="486"/>
    </row>
    <row r="11895" hidden="1" customHeight="1" spans="19:19">
      <c r="S11895" s="486"/>
    </row>
    <row r="11896" hidden="1" customHeight="1" spans="19:19">
      <c r="S11896" s="486"/>
    </row>
    <row r="11897" hidden="1" customHeight="1" spans="19:19">
      <c r="S11897" s="486"/>
    </row>
    <row r="11898" hidden="1" customHeight="1" spans="19:19">
      <c r="S11898" s="486"/>
    </row>
    <row r="11899" hidden="1" customHeight="1" spans="19:19">
      <c r="S11899" s="486"/>
    </row>
    <row r="11900" hidden="1" customHeight="1" spans="19:19">
      <c r="S11900" s="486"/>
    </row>
    <row r="11901" hidden="1" customHeight="1" spans="19:19">
      <c r="S11901" s="486"/>
    </row>
    <row r="11902" hidden="1" customHeight="1" spans="19:19">
      <c r="S11902" s="486"/>
    </row>
    <row r="11903" hidden="1" customHeight="1" spans="19:19">
      <c r="S11903" s="486"/>
    </row>
    <row r="11904" hidden="1" customHeight="1" spans="19:19">
      <c r="S11904" s="486"/>
    </row>
    <row r="11905" hidden="1" customHeight="1" spans="19:19">
      <c r="S11905" s="486"/>
    </row>
    <row r="11906" hidden="1" customHeight="1" spans="19:19">
      <c r="S11906" s="486"/>
    </row>
    <row r="11907" hidden="1" customHeight="1" spans="19:19">
      <c r="S11907" s="486"/>
    </row>
    <row r="11908" hidden="1" customHeight="1" spans="19:19">
      <c r="S11908" s="486"/>
    </row>
    <row r="11909" hidden="1" customHeight="1" spans="19:19">
      <c r="S11909" s="486"/>
    </row>
    <row r="11910" hidden="1" customHeight="1" spans="19:19">
      <c r="S11910" s="486"/>
    </row>
    <row r="11911" hidden="1" customHeight="1" spans="19:19">
      <c r="S11911" s="486"/>
    </row>
    <row r="11912" hidden="1" customHeight="1" spans="19:19">
      <c r="S11912" s="486"/>
    </row>
    <row r="11913" hidden="1" customHeight="1" spans="19:19">
      <c r="S11913" s="486"/>
    </row>
    <row r="11914" hidden="1" customHeight="1" spans="19:19">
      <c r="S11914" s="486"/>
    </row>
    <row r="11915" hidden="1" customHeight="1" spans="19:19">
      <c r="S11915" s="486"/>
    </row>
    <row r="11916" hidden="1" customHeight="1" spans="19:19">
      <c r="S11916" s="486"/>
    </row>
    <row r="11917" hidden="1" customHeight="1" spans="19:19">
      <c r="S11917" s="486"/>
    </row>
    <row r="11918" hidden="1" customHeight="1" spans="19:19">
      <c r="S11918" s="486"/>
    </row>
    <row r="11919" hidden="1" customHeight="1" spans="19:19">
      <c r="S11919" s="486"/>
    </row>
    <row r="11920" hidden="1" customHeight="1" spans="19:19">
      <c r="S11920" s="486"/>
    </row>
    <row r="11921" hidden="1" customHeight="1" spans="19:19">
      <c r="S11921" s="486"/>
    </row>
    <row r="11922" hidden="1" customHeight="1" spans="19:19">
      <c r="S11922" s="486"/>
    </row>
    <row r="11923" hidden="1" customHeight="1" spans="19:19">
      <c r="S11923" s="486"/>
    </row>
    <row r="11924" hidden="1" customHeight="1" spans="19:19">
      <c r="S11924" s="486"/>
    </row>
    <row r="11925" hidden="1" customHeight="1" spans="19:19">
      <c r="S11925" s="486"/>
    </row>
    <row r="11926" hidden="1" customHeight="1" spans="19:19">
      <c r="S11926" s="486"/>
    </row>
    <row r="11927" hidden="1" customHeight="1" spans="19:19">
      <c r="S11927" s="486"/>
    </row>
    <row r="11928" hidden="1" customHeight="1" spans="19:19">
      <c r="S11928" s="486"/>
    </row>
    <row r="11929" hidden="1" customHeight="1" spans="19:19">
      <c r="S11929" s="486"/>
    </row>
    <row r="11930" hidden="1" customHeight="1" spans="19:19">
      <c r="S11930" s="486"/>
    </row>
    <row r="11931" hidden="1" customHeight="1" spans="19:19">
      <c r="S11931" s="486"/>
    </row>
    <row r="11932" hidden="1" customHeight="1" spans="19:19">
      <c r="S11932" s="486"/>
    </row>
    <row r="11933" hidden="1" customHeight="1" spans="19:19">
      <c r="S11933" s="486"/>
    </row>
    <row r="11934" hidden="1" customHeight="1" spans="19:19">
      <c r="S11934" s="486"/>
    </row>
    <row r="11935" hidden="1" customHeight="1" spans="19:19">
      <c r="S11935" s="486"/>
    </row>
    <row r="11936" hidden="1" customHeight="1" spans="19:19">
      <c r="S11936" s="486"/>
    </row>
    <row r="11937" hidden="1" customHeight="1" spans="19:19">
      <c r="S11937" s="486"/>
    </row>
    <row r="11938" hidden="1" customHeight="1" spans="19:19">
      <c r="S11938" s="486"/>
    </row>
    <row r="11939" hidden="1" customHeight="1" spans="19:19">
      <c r="S11939" s="486"/>
    </row>
    <row r="11940" hidden="1" customHeight="1" spans="19:19">
      <c r="S11940" s="486"/>
    </row>
    <row r="11941" hidden="1" customHeight="1" spans="19:19">
      <c r="S11941" s="486"/>
    </row>
    <row r="11942" hidden="1" customHeight="1" spans="19:19">
      <c r="S11942" s="486"/>
    </row>
    <row r="11943" hidden="1" customHeight="1" spans="19:19">
      <c r="S11943" s="486"/>
    </row>
    <row r="11944" hidden="1" customHeight="1" spans="19:19">
      <c r="S11944" s="486"/>
    </row>
    <row r="11945" hidden="1" customHeight="1" spans="19:19">
      <c r="S11945" s="486"/>
    </row>
    <row r="11946" hidden="1" customHeight="1" spans="19:19">
      <c r="S11946" s="486"/>
    </row>
    <row r="11947" hidden="1" customHeight="1" spans="19:19">
      <c r="S11947" s="486"/>
    </row>
    <row r="11948" hidden="1" customHeight="1" spans="19:19">
      <c r="S11948" s="486"/>
    </row>
    <row r="11949" hidden="1" customHeight="1" spans="19:19">
      <c r="S11949" s="486"/>
    </row>
    <row r="11950" hidden="1" customHeight="1" spans="19:19">
      <c r="S11950" s="486"/>
    </row>
    <row r="11951" hidden="1" customHeight="1" spans="19:19">
      <c r="S11951" s="486"/>
    </row>
    <row r="11952" hidden="1" customHeight="1" spans="19:19">
      <c r="S11952" s="486"/>
    </row>
    <row r="11953" hidden="1" customHeight="1" spans="19:19">
      <c r="S11953" s="486"/>
    </row>
    <row r="11954" hidden="1" customHeight="1" spans="19:19">
      <c r="S11954" s="486"/>
    </row>
    <row r="11955" hidden="1" customHeight="1" spans="19:19">
      <c r="S11955" s="486"/>
    </row>
    <row r="11956" hidden="1" customHeight="1" spans="19:19">
      <c r="S11956" s="486"/>
    </row>
    <row r="11957" hidden="1" customHeight="1" spans="19:19">
      <c r="S11957" s="486"/>
    </row>
    <row r="11958" hidden="1" customHeight="1" spans="19:19">
      <c r="S11958" s="486"/>
    </row>
    <row r="11959" hidden="1" customHeight="1" spans="19:19">
      <c r="S11959" s="486"/>
    </row>
    <row r="11960" hidden="1" customHeight="1" spans="19:19">
      <c r="S11960" s="486"/>
    </row>
    <row r="11961" hidden="1" customHeight="1" spans="19:19">
      <c r="S11961" s="486"/>
    </row>
    <row r="11962" hidden="1" customHeight="1" spans="19:19">
      <c r="S11962" s="486"/>
    </row>
    <row r="11963" hidden="1" customHeight="1" spans="19:19">
      <c r="S11963" s="486"/>
    </row>
    <row r="11964" hidden="1" customHeight="1" spans="19:19">
      <c r="S11964" s="486"/>
    </row>
    <row r="11965" hidden="1" customHeight="1" spans="19:19">
      <c r="S11965" s="486"/>
    </row>
    <row r="11966" hidden="1" customHeight="1" spans="19:19">
      <c r="S11966" s="486"/>
    </row>
    <row r="11967" hidden="1" customHeight="1" spans="19:19">
      <c r="S11967" s="486"/>
    </row>
    <row r="11968" hidden="1" customHeight="1" spans="19:19">
      <c r="S11968" s="486"/>
    </row>
    <row r="11969" hidden="1" customHeight="1" spans="19:19">
      <c r="S11969" s="486"/>
    </row>
    <row r="11970" hidden="1" customHeight="1" spans="19:19">
      <c r="S11970" s="486"/>
    </row>
    <row r="11971" hidden="1" customHeight="1" spans="19:19">
      <c r="S11971" s="486"/>
    </row>
    <row r="11972" hidden="1" customHeight="1" spans="19:19">
      <c r="S11972" s="486"/>
    </row>
    <row r="11973" hidden="1" customHeight="1" spans="19:19">
      <c r="S11973" s="486"/>
    </row>
    <row r="11974" hidden="1" customHeight="1" spans="19:19">
      <c r="S11974" s="486"/>
    </row>
    <row r="11975" hidden="1" customHeight="1" spans="19:19">
      <c r="S11975" s="486"/>
    </row>
    <row r="11976" hidden="1" customHeight="1" spans="19:19">
      <c r="S11976" s="486"/>
    </row>
    <row r="11977" hidden="1" customHeight="1" spans="19:19">
      <c r="S11977" s="486"/>
    </row>
    <row r="11978" hidden="1" customHeight="1" spans="19:19">
      <c r="S11978" s="486"/>
    </row>
    <row r="11979" hidden="1" customHeight="1" spans="19:19">
      <c r="S11979" s="486"/>
    </row>
    <row r="11980" hidden="1" customHeight="1" spans="19:19">
      <c r="S11980" s="486"/>
    </row>
    <row r="11981" hidden="1" customHeight="1" spans="19:19">
      <c r="S11981" s="486"/>
    </row>
    <row r="11982" hidden="1" customHeight="1" spans="19:19">
      <c r="S11982" s="486"/>
    </row>
    <row r="11983" hidden="1" customHeight="1" spans="19:19">
      <c r="S11983" s="486"/>
    </row>
    <row r="11984" hidden="1" customHeight="1" spans="19:19">
      <c r="S11984" s="486"/>
    </row>
    <row r="11985" hidden="1" customHeight="1" spans="19:19">
      <c r="S11985" s="486"/>
    </row>
    <row r="11986" hidden="1" customHeight="1" spans="19:19">
      <c r="S11986" s="486"/>
    </row>
    <row r="11987" hidden="1" customHeight="1" spans="19:19">
      <c r="S11987" s="486"/>
    </row>
    <row r="11988" hidden="1" customHeight="1" spans="19:19">
      <c r="S11988" s="486"/>
    </row>
    <row r="11989" hidden="1" customHeight="1" spans="19:19">
      <c r="S11989" s="486"/>
    </row>
    <row r="11990" hidden="1" customHeight="1" spans="19:19">
      <c r="S11990" s="486"/>
    </row>
    <row r="11991" hidden="1" customHeight="1" spans="19:19">
      <c r="S11991" s="486"/>
    </row>
    <row r="11992" hidden="1" customHeight="1" spans="19:19">
      <c r="S11992" s="486"/>
    </row>
    <row r="11993" hidden="1" customHeight="1" spans="19:19">
      <c r="S11993" s="486"/>
    </row>
    <row r="11994" hidden="1" customHeight="1" spans="19:19">
      <c r="S11994" s="486"/>
    </row>
    <row r="11995" hidden="1" customHeight="1" spans="19:19">
      <c r="S11995" s="486"/>
    </row>
    <row r="11996" hidden="1" customHeight="1" spans="19:19">
      <c r="S11996" s="486"/>
    </row>
    <row r="11997" hidden="1" customHeight="1" spans="19:19">
      <c r="S11997" s="486"/>
    </row>
    <row r="11998" hidden="1" customHeight="1" spans="19:19">
      <c r="S11998" s="486"/>
    </row>
    <row r="11999" hidden="1" customHeight="1" spans="19:19">
      <c r="S11999" s="486"/>
    </row>
    <row r="12000" hidden="1" customHeight="1" spans="19:19">
      <c r="S12000" s="486"/>
    </row>
    <row r="12001" hidden="1" customHeight="1" spans="19:19">
      <c r="S12001" s="486"/>
    </row>
    <row r="12002" hidden="1" customHeight="1" spans="19:19">
      <c r="S12002" s="486"/>
    </row>
    <row r="12003" hidden="1" customHeight="1" spans="19:19">
      <c r="S12003" s="486"/>
    </row>
    <row r="12004" hidden="1" customHeight="1" spans="19:19">
      <c r="S12004" s="486"/>
    </row>
    <row r="12005" hidden="1" customHeight="1" spans="19:19">
      <c r="S12005" s="486"/>
    </row>
    <row r="12006" hidden="1" customHeight="1" spans="19:19">
      <c r="S12006" s="486"/>
    </row>
    <row r="12007" hidden="1" customHeight="1" spans="19:19">
      <c r="S12007" s="486"/>
    </row>
    <row r="12008" hidden="1" customHeight="1" spans="19:19">
      <c r="S12008" s="486"/>
    </row>
    <row r="12009" hidden="1" customHeight="1" spans="19:19">
      <c r="S12009" s="486"/>
    </row>
    <row r="12010" hidden="1" customHeight="1" spans="19:19">
      <c r="S12010" s="486"/>
    </row>
    <row r="12011" hidden="1" customHeight="1" spans="19:19">
      <c r="S12011" s="486"/>
    </row>
    <row r="12012" hidden="1" customHeight="1" spans="19:19">
      <c r="S12012" s="486"/>
    </row>
    <row r="12013" hidden="1" customHeight="1" spans="19:19">
      <c r="S12013" s="486"/>
    </row>
    <row r="12014" hidden="1" customHeight="1" spans="19:19">
      <c r="S12014" s="486"/>
    </row>
    <row r="12015" hidden="1" customHeight="1" spans="19:19">
      <c r="S12015" s="486"/>
    </row>
    <row r="12016" hidden="1" customHeight="1" spans="19:19">
      <c r="S12016" s="486"/>
    </row>
    <row r="12017" hidden="1" customHeight="1" spans="19:19">
      <c r="S12017" s="486"/>
    </row>
    <row r="12018" hidden="1" customHeight="1" spans="19:19">
      <c r="S12018" s="486"/>
    </row>
    <row r="12019" hidden="1" customHeight="1" spans="19:19">
      <c r="S12019" s="486"/>
    </row>
    <row r="12020" hidden="1" customHeight="1" spans="19:19">
      <c r="S12020" s="486"/>
    </row>
    <row r="12021" hidden="1" customHeight="1" spans="19:19">
      <c r="S12021" s="486"/>
    </row>
    <row r="12022" hidden="1" customHeight="1" spans="19:19">
      <c r="S12022" s="486"/>
    </row>
    <row r="12023" hidden="1" customHeight="1" spans="19:19">
      <c r="S12023" s="486"/>
    </row>
    <row r="12024" hidden="1" customHeight="1" spans="19:19">
      <c r="S12024" s="486"/>
    </row>
    <row r="12025" hidden="1" customHeight="1" spans="19:19">
      <c r="S12025" s="486"/>
    </row>
    <row r="12026" hidden="1" customHeight="1" spans="19:19">
      <c r="S12026" s="486"/>
    </row>
    <row r="12027" hidden="1" customHeight="1" spans="19:19">
      <c r="S12027" s="486"/>
    </row>
    <row r="12028" hidden="1" customHeight="1" spans="19:19">
      <c r="S12028" s="486"/>
    </row>
    <row r="12029" hidden="1" customHeight="1" spans="19:19">
      <c r="S12029" s="486"/>
    </row>
    <row r="12030" hidden="1" customHeight="1" spans="19:19">
      <c r="S12030" s="486"/>
    </row>
    <row r="12031" hidden="1" customHeight="1" spans="19:19">
      <c r="S12031" s="486"/>
    </row>
    <row r="12032" hidden="1" customHeight="1" spans="19:19">
      <c r="S12032" s="486"/>
    </row>
    <row r="12033" hidden="1" customHeight="1" spans="19:19">
      <c r="S12033" s="486"/>
    </row>
    <row r="12034" hidden="1" customHeight="1" spans="19:19">
      <c r="S12034" s="486"/>
    </row>
    <row r="12035" hidden="1" customHeight="1" spans="19:19">
      <c r="S12035" s="486"/>
    </row>
    <row r="12036" hidden="1" customHeight="1" spans="19:19">
      <c r="S12036" s="486"/>
    </row>
    <row r="12037" hidden="1" customHeight="1" spans="19:19">
      <c r="S12037" s="486"/>
    </row>
    <row r="12038" hidden="1" customHeight="1" spans="19:19">
      <c r="S12038" s="486"/>
    </row>
    <row r="12039" hidden="1" customHeight="1" spans="19:19">
      <c r="S12039" s="486"/>
    </row>
    <row r="12040" hidden="1" customHeight="1" spans="19:19">
      <c r="S12040" s="486"/>
    </row>
    <row r="12041" hidden="1" customHeight="1" spans="19:19">
      <c r="S12041" s="486"/>
    </row>
    <row r="12042" hidden="1" customHeight="1" spans="19:19">
      <c r="S12042" s="486"/>
    </row>
    <row r="12043" hidden="1" customHeight="1" spans="19:19">
      <c r="S12043" s="486"/>
    </row>
    <row r="12044" hidden="1" customHeight="1" spans="19:19">
      <c r="S12044" s="486"/>
    </row>
    <row r="12045" hidden="1" customHeight="1" spans="19:19">
      <c r="S12045" s="486"/>
    </row>
    <row r="12046" hidden="1" customHeight="1" spans="19:19">
      <c r="S12046" s="486"/>
    </row>
    <row r="12047" hidden="1" customHeight="1" spans="19:19">
      <c r="S12047" s="486"/>
    </row>
    <row r="12048" hidden="1" customHeight="1" spans="19:19">
      <c r="S12048" s="486"/>
    </row>
    <row r="12049" hidden="1" customHeight="1" spans="19:19">
      <c r="S12049" s="486"/>
    </row>
    <row r="12050" hidden="1" customHeight="1" spans="19:19">
      <c r="S12050" s="486"/>
    </row>
    <row r="12051" hidden="1" customHeight="1" spans="19:19">
      <c r="S12051" s="486"/>
    </row>
    <row r="12052" hidden="1" customHeight="1" spans="19:19">
      <c r="S12052" s="486"/>
    </row>
    <row r="12053" hidden="1" customHeight="1" spans="19:19">
      <c r="S12053" s="486"/>
    </row>
    <row r="12054" hidden="1" customHeight="1" spans="19:19">
      <c r="S12054" s="486"/>
    </row>
    <row r="12055" hidden="1" customHeight="1" spans="19:19">
      <c r="S12055" s="486"/>
    </row>
    <row r="12056" hidden="1" customHeight="1" spans="19:19">
      <c r="S12056" s="486"/>
    </row>
    <row r="12057" hidden="1" customHeight="1" spans="19:19">
      <c r="S12057" s="486"/>
    </row>
    <row r="12058" hidden="1" customHeight="1" spans="19:19">
      <c r="S12058" s="486"/>
    </row>
    <row r="12059" hidden="1" customHeight="1" spans="19:19">
      <c r="S12059" s="486"/>
    </row>
    <row r="12060" hidden="1" customHeight="1" spans="19:19">
      <c r="S12060" s="486"/>
    </row>
    <row r="12061" hidden="1" customHeight="1" spans="19:19">
      <c r="S12061" s="486"/>
    </row>
    <row r="12062" hidden="1" customHeight="1" spans="19:19">
      <c r="S12062" s="486"/>
    </row>
    <row r="12063" hidden="1" customHeight="1" spans="19:19">
      <c r="S12063" s="486"/>
    </row>
    <row r="12064" hidden="1" customHeight="1" spans="19:19">
      <c r="S12064" s="486"/>
    </row>
    <row r="12065" hidden="1" customHeight="1" spans="19:19">
      <c r="S12065" s="486"/>
    </row>
    <row r="12066" hidden="1" customHeight="1" spans="19:19">
      <c r="S12066" s="486"/>
    </row>
    <row r="12067" hidden="1" customHeight="1" spans="19:19">
      <c r="S12067" s="486"/>
    </row>
    <row r="12068" hidden="1" customHeight="1" spans="19:19">
      <c r="S12068" s="486"/>
    </row>
    <row r="12069" hidden="1" customHeight="1" spans="19:19">
      <c r="S12069" s="486"/>
    </row>
    <row r="12070" hidden="1" customHeight="1" spans="19:19">
      <c r="S12070" s="486"/>
    </row>
    <row r="12071" hidden="1" customHeight="1" spans="19:19">
      <c r="S12071" s="486"/>
    </row>
    <row r="12072" hidden="1" customHeight="1" spans="19:19">
      <c r="S12072" s="486"/>
    </row>
    <row r="12073" hidden="1" customHeight="1" spans="19:19">
      <c r="S12073" s="486"/>
    </row>
    <row r="12074" hidden="1" customHeight="1" spans="19:19">
      <c r="S12074" s="486"/>
    </row>
    <row r="12075" hidden="1" customHeight="1" spans="19:19">
      <c r="S12075" s="486"/>
    </row>
    <row r="12076" hidden="1" customHeight="1" spans="19:19">
      <c r="S12076" s="486"/>
    </row>
    <row r="12077" hidden="1" customHeight="1" spans="19:19">
      <c r="S12077" s="486"/>
    </row>
    <row r="12078" hidden="1" customHeight="1" spans="19:19">
      <c r="S12078" s="486"/>
    </row>
    <row r="12079" hidden="1" customHeight="1" spans="19:19">
      <c r="S12079" s="486"/>
    </row>
    <row r="12080" hidden="1" customHeight="1" spans="19:19">
      <c r="S12080" s="486"/>
    </row>
    <row r="12081" hidden="1" customHeight="1" spans="19:19">
      <c r="S12081" s="486"/>
    </row>
    <row r="12082" hidden="1" customHeight="1" spans="19:19">
      <c r="S12082" s="486"/>
    </row>
    <row r="12083" hidden="1" customHeight="1" spans="19:19">
      <c r="S12083" s="486"/>
    </row>
    <row r="12084" hidden="1" customHeight="1" spans="19:19">
      <c r="S12084" s="486"/>
    </row>
    <row r="12085" hidden="1" customHeight="1" spans="19:19">
      <c r="S12085" s="486"/>
    </row>
    <row r="12086" hidden="1" customHeight="1" spans="19:19">
      <c r="S12086" s="486"/>
    </row>
    <row r="12087" hidden="1" customHeight="1" spans="19:19">
      <c r="S12087" s="486"/>
    </row>
    <row r="12088" hidden="1" customHeight="1" spans="19:19">
      <c r="S12088" s="486"/>
    </row>
    <row r="12089" hidden="1" customHeight="1" spans="19:19">
      <c r="S12089" s="486"/>
    </row>
    <row r="12090" hidden="1" customHeight="1" spans="19:19">
      <c r="S12090" s="486"/>
    </row>
    <row r="12091" hidden="1" customHeight="1" spans="19:19">
      <c r="S12091" s="486"/>
    </row>
    <row r="12092" hidden="1" customHeight="1" spans="19:19">
      <c r="S12092" s="486"/>
    </row>
    <row r="12093" hidden="1" customHeight="1" spans="19:19">
      <c r="S12093" s="486"/>
    </row>
    <row r="12094" hidden="1" customHeight="1" spans="19:19">
      <c r="S12094" s="486"/>
    </row>
    <row r="12095" hidden="1" customHeight="1" spans="19:19">
      <c r="S12095" s="486"/>
    </row>
    <row r="12096" hidden="1" customHeight="1" spans="19:19">
      <c r="S12096" s="486"/>
    </row>
    <row r="12097" hidden="1" customHeight="1" spans="19:19">
      <c r="S12097" s="486"/>
    </row>
    <row r="12098" hidden="1" customHeight="1" spans="19:19">
      <c r="S12098" s="486"/>
    </row>
    <row r="12099" hidden="1" customHeight="1" spans="19:19">
      <c r="S12099" s="486"/>
    </row>
    <row r="12100" hidden="1" customHeight="1" spans="19:19">
      <c r="S12100" s="486"/>
    </row>
    <row r="12101" hidden="1" customHeight="1" spans="19:19">
      <c r="S12101" s="486"/>
    </row>
    <row r="12102" hidden="1" customHeight="1" spans="19:19">
      <c r="S12102" s="486"/>
    </row>
    <row r="12103" hidden="1" customHeight="1" spans="19:19">
      <c r="S12103" s="486"/>
    </row>
    <row r="12104" hidden="1" customHeight="1" spans="19:19">
      <c r="S12104" s="486"/>
    </row>
    <row r="12105" hidden="1" customHeight="1" spans="19:19">
      <c r="S12105" s="486"/>
    </row>
    <row r="12106" hidden="1" customHeight="1" spans="19:19">
      <c r="S12106" s="486"/>
    </row>
    <row r="12107" hidden="1" customHeight="1" spans="19:19">
      <c r="S12107" s="486"/>
    </row>
    <row r="12108" hidden="1" customHeight="1" spans="19:19">
      <c r="S12108" s="486"/>
    </row>
    <row r="12109" hidden="1" customHeight="1" spans="19:19">
      <c r="S12109" s="486"/>
    </row>
    <row r="12110" hidden="1" customHeight="1" spans="19:19">
      <c r="S12110" s="486"/>
    </row>
    <row r="12111" hidden="1" customHeight="1" spans="19:19">
      <c r="S12111" s="486"/>
    </row>
    <row r="12112" hidden="1" customHeight="1" spans="19:19">
      <c r="S12112" s="486"/>
    </row>
    <row r="12113" hidden="1" customHeight="1" spans="19:19">
      <c r="S12113" s="486"/>
    </row>
    <row r="12114" hidden="1" customHeight="1" spans="19:19">
      <c r="S12114" s="486"/>
    </row>
    <row r="12115" hidden="1" customHeight="1" spans="19:19">
      <c r="S12115" s="486"/>
    </row>
    <row r="12116" hidden="1" customHeight="1" spans="19:19">
      <c r="S12116" s="486"/>
    </row>
    <row r="12117" hidden="1" customHeight="1" spans="19:19">
      <c r="S12117" s="486"/>
    </row>
    <row r="12118" hidden="1" customHeight="1" spans="19:19">
      <c r="S12118" s="486"/>
    </row>
    <row r="12119" hidden="1" customHeight="1" spans="19:19">
      <c r="S12119" s="486"/>
    </row>
    <row r="12120" hidden="1" customHeight="1" spans="19:19">
      <c r="S12120" s="486"/>
    </row>
    <row r="12121" hidden="1" customHeight="1" spans="19:19">
      <c r="S12121" s="486"/>
    </row>
    <row r="12122" hidden="1" customHeight="1" spans="19:19">
      <c r="S12122" s="486"/>
    </row>
    <row r="12123" hidden="1" customHeight="1" spans="19:19">
      <c r="S12123" s="486"/>
    </row>
    <row r="12124" hidden="1" customHeight="1" spans="19:19">
      <c r="S12124" s="486"/>
    </row>
    <row r="12125" hidden="1" customHeight="1" spans="19:19">
      <c r="S12125" s="486"/>
    </row>
    <row r="12126" hidden="1" customHeight="1" spans="19:19">
      <c r="S12126" s="486"/>
    </row>
    <row r="12127" hidden="1" customHeight="1" spans="19:19">
      <c r="S12127" s="486"/>
    </row>
    <row r="12128" hidden="1" customHeight="1" spans="19:19">
      <c r="S12128" s="486"/>
    </row>
    <row r="12129" hidden="1" customHeight="1" spans="19:19">
      <c r="S12129" s="486"/>
    </row>
    <row r="12130" hidden="1" customHeight="1" spans="19:19">
      <c r="S12130" s="486"/>
    </row>
    <row r="12131" hidden="1" customHeight="1" spans="19:19">
      <c r="S12131" s="486"/>
    </row>
    <row r="12132" hidden="1" customHeight="1" spans="19:19">
      <c r="S12132" s="486"/>
    </row>
    <row r="12133" hidden="1" customHeight="1" spans="19:19">
      <c r="S12133" s="486"/>
    </row>
    <row r="12134" hidden="1" customHeight="1" spans="19:19">
      <c r="S12134" s="486"/>
    </row>
    <row r="12135" hidden="1" customHeight="1" spans="19:19">
      <c r="S12135" s="486"/>
    </row>
    <row r="12136" hidden="1" customHeight="1" spans="19:19">
      <c r="S12136" s="486"/>
    </row>
    <row r="12137" hidden="1" customHeight="1" spans="19:19">
      <c r="S12137" s="486"/>
    </row>
    <row r="12138" hidden="1" customHeight="1" spans="19:19">
      <c r="S12138" s="486"/>
    </row>
    <row r="12139" hidden="1" customHeight="1" spans="19:19">
      <c r="S12139" s="486"/>
    </row>
    <row r="12140" hidden="1" customHeight="1" spans="19:19">
      <c r="S12140" s="486"/>
    </row>
    <row r="12141" hidden="1" customHeight="1" spans="19:19">
      <c r="S12141" s="486"/>
    </row>
    <row r="12142" hidden="1" customHeight="1" spans="19:19">
      <c r="S12142" s="486"/>
    </row>
    <row r="12143" hidden="1" customHeight="1" spans="19:19">
      <c r="S12143" s="486"/>
    </row>
    <row r="12144" hidden="1" customHeight="1" spans="19:19">
      <c r="S12144" s="486"/>
    </row>
    <row r="12145" hidden="1" customHeight="1" spans="19:19">
      <c r="S12145" s="486"/>
    </row>
    <row r="12146" hidden="1" customHeight="1" spans="19:19">
      <c r="S12146" s="486"/>
    </row>
    <row r="12147" hidden="1" customHeight="1" spans="19:19">
      <c r="S12147" s="486"/>
    </row>
    <row r="12148" hidden="1" customHeight="1" spans="19:19">
      <c r="S12148" s="486"/>
    </row>
    <row r="12149" hidden="1" customHeight="1" spans="19:19">
      <c r="S12149" s="486"/>
    </row>
    <row r="12150" hidden="1" customHeight="1" spans="19:19">
      <c r="S12150" s="486"/>
    </row>
    <row r="12151" hidden="1" customHeight="1" spans="19:19">
      <c r="S12151" s="486"/>
    </row>
    <row r="12152" hidden="1" customHeight="1" spans="19:19">
      <c r="S12152" s="486"/>
    </row>
    <row r="12153" hidden="1" customHeight="1" spans="19:19">
      <c r="S12153" s="486"/>
    </row>
    <row r="12154" hidden="1" customHeight="1" spans="19:19">
      <c r="S12154" s="486"/>
    </row>
    <row r="12155" hidden="1" customHeight="1" spans="19:19">
      <c r="S12155" s="486"/>
    </row>
    <row r="12156" hidden="1" customHeight="1" spans="19:19">
      <c r="S12156" s="486"/>
    </row>
    <row r="12157" hidden="1" customHeight="1" spans="19:19">
      <c r="S12157" s="486"/>
    </row>
    <row r="12158" hidden="1" customHeight="1" spans="19:19">
      <c r="S12158" s="486"/>
    </row>
    <row r="12159" hidden="1" customHeight="1" spans="19:19">
      <c r="S12159" s="486"/>
    </row>
    <row r="12160" hidden="1" customHeight="1" spans="19:19">
      <c r="S12160" s="486"/>
    </row>
    <row r="12161" hidden="1" customHeight="1" spans="19:19">
      <c r="S12161" s="486"/>
    </row>
    <row r="12162" hidden="1" customHeight="1" spans="19:19">
      <c r="S12162" s="486"/>
    </row>
    <row r="12163" hidden="1" customHeight="1" spans="19:19">
      <c r="S12163" s="486"/>
    </row>
    <row r="12164" hidden="1" customHeight="1" spans="19:19">
      <c r="S12164" s="486"/>
    </row>
    <row r="12165" hidden="1" customHeight="1" spans="19:19">
      <c r="S12165" s="486"/>
    </row>
    <row r="12166" hidden="1" customHeight="1" spans="19:19">
      <c r="S12166" s="486"/>
    </row>
    <row r="12167" hidden="1" customHeight="1" spans="19:19">
      <c r="S12167" s="486"/>
    </row>
    <row r="12168" hidden="1" customHeight="1" spans="19:19">
      <c r="S12168" s="486"/>
    </row>
    <row r="12169" hidden="1" customHeight="1" spans="19:19">
      <c r="S12169" s="486"/>
    </row>
    <row r="12170" hidden="1" customHeight="1" spans="19:19">
      <c r="S12170" s="486"/>
    </row>
    <row r="12171" hidden="1" customHeight="1" spans="19:19">
      <c r="S12171" s="486"/>
    </row>
    <row r="12172" hidden="1" customHeight="1" spans="19:19">
      <c r="S12172" s="486"/>
    </row>
    <row r="12173" hidden="1" customHeight="1" spans="19:19">
      <c r="S12173" s="486"/>
    </row>
    <row r="12174" hidden="1" customHeight="1" spans="19:19">
      <c r="S12174" s="486"/>
    </row>
    <row r="12175" hidden="1" customHeight="1" spans="19:19">
      <c r="S12175" s="486"/>
    </row>
    <row r="12176" hidden="1" customHeight="1" spans="19:19">
      <c r="S12176" s="486"/>
    </row>
    <row r="12177" hidden="1" customHeight="1" spans="19:19">
      <c r="S12177" s="486"/>
    </row>
    <row r="12178" hidden="1" customHeight="1" spans="19:19">
      <c r="S12178" s="486"/>
    </row>
    <row r="12179" hidden="1" customHeight="1" spans="19:19">
      <c r="S12179" s="486"/>
    </row>
    <row r="12180" hidden="1" customHeight="1" spans="19:19">
      <c r="S12180" s="486"/>
    </row>
    <row r="12181" hidden="1" customHeight="1" spans="19:19">
      <c r="S12181" s="486"/>
    </row>
    <row r="12182" hidden="1" customHeight="1" spans="19:19">
      <c r="S12182" s="486"/>
    </row>
    <row r="12183" hidden="1" customHeight="1" spans="19:19">
      <c r="S12183" s="486"/>
    </row>
    <row r="12184" hidden="1" customHeight="1" spans="19:19">
      <c r="S12184" s="486"/>
    </row>
    <row r="12185" hidden="1" customHeight="1" spans="19:19">
      <c r="S12185" s="486"/>
    </row>
    <row r="12186" hidden="1" customHeight="1" spans="19:19">
      <c r="S12186" s="486"/>
    </row>
    <row r="12187" hidden="1" customHeight="1" spans="19:19">
      <c r="S12187" s="486"/>
    </row>
    <row r="12188" hidden="1" customHeight="1" spans="19:19">
      <c r="S12188" s="486"/>
    </row>
    <row r="12189" hidden="1" customHeight="1" spans="19:19">
      <c r="S12189" s="486"/>
    </row>
    <row r="12190" hidden="1" customHeight="1" spans="19:19">
      <c r="S12190" s="486"/>
    </row>
    <row r="12191" hidden="1" customHeight="1" spans="19:19">
      <c r="S12191" s="486"/>
    </row>
    <row r="12192" hidden="1" customHeight="1" spans="19:19">
      <c r="S12192" s="486"/>
    </row>
    <row r="12193" hidden="1" customHeight="1" spans="19:19">
      <c r="S12193" s="486"/>
    </row>
    <row r="12194" hidden="1" customHeight="1" spans="19:19">
      <c r="S12194" s="486"/>
    </row>
    <row r="12195" hidden="1" customHeight="1" spans="19:19">
      <c r="S12195" s="486"/>
    </row>
    <row r="12196" hidden="1" customHeight="1" spans="19:19">
      <c r="S12196" s="486"/>
    </row>
    <row r="12197" hidden="1" customHeight="1" spans="19:19">
      <c r="S12197" s="486"/>
    </row>
    <row r="12198" hidden="1" customHeight="1" spans="19:19">
      <c r="S12198" s="486"/>
    </row>
    <row r="12199" hidden="1" customHeight="1" spans="19:19">
      <c r="S12199" s="486"/>
    </row>
    <row r="12200" hidden="1" customHeight="1" spans="19:19">
      <c r="S12200" s="486"/>
    </row>
    <row r="12201" hidden="1" customHeight="1" spans="19:19">
      <c r="S12201" s="486"/>
    </row>
    <row r="12202" hidden="1" customHeight="1" spans="19:19">
      <c r="S12202" s="486"/>
    </row>
    <row r="12203" hidden="1" customHeight="1" spans="19:19">
      <c r="S12203" s="486"/>
    </row>
    <row r="12204" hidden="1" customHeight="1" spans="19:19">
      <c r="S12204" s="486"/>
    </row>
    <row r="12205" hidden="1" customHeight="1" spans="19:19">
      <c r="S12205" s="486"/>
    </row>
    <row r="12206" hidden="1" customHeight="1" spans="19:19">
      <c r="S12206" s="486"/>
    </row>
    <row r="12207" hidden="1" customHeight="1" spans="19:19">
      <c r="S12207" s="486"/>
    </row>
    <row r="12208" hidden="1" customHeight="1" spans="19:19">
      <c r="S12208" s="486"/>
    </row>
    <row r="12209" hidden="1" customHeight="1" spans="19:19">
      <c r="S12209" s="486"/>
    </row>
    <row r="12210" hidden="1" customHeight="1" spans="19:19">
      <c r="S12210" s="486"/>
    </row>
    <row r="12211" hidden="1" customHeight="1" spans="19:19">
      <c r="S12211" s="486"/>
    </row>
    <row r="12212" hidden="1" customHeight="1" spans="19:19">
      <c r="S12212" s="486"/>
    </row>
    <row r="12213" hidden="1" customHeight="1" spans="19:19">
      <c r="S12213" s="486"/>
    </row>
    <row r="12214" hidden="1" customHeight="1" spans="19:19">
      <c r="S12214" s="486"/>
    </row>
    <row r="12215" hidden="1" customHeight="1" spans="19:19">
      <c r="S12215" s="486"/>
    </row>
    <row r="12216" hidden="1" customHeight="1" spans="19:19">
      <c r="S12216" s="486"/>
    </row>
    <row r="12217" hidden="1" customHeight="1" spans="19:19">
      <c r="S12217" s="486"/>
    </row>
    <row r="12218" hidden="1" customHeight="1" spans="19:19">
      <c r="S12218" s="486"/>
    </row>
    <row r="12219" hidden="1" customHeight="1" spans="19:19">
      <c r="S12219" s="486"/>
    </row>
    <row r="12220" hidden="1" customHeight="1" spans="19:19">
      <c r="S12220" s="486"/>
    </row>
    <row r="12221" hidden="1" customHeight="1" spans="19:19">
      <c r="S12221" s="486"/>
    </row>
    <row r="12222" hidden="1" customHeight="1" spans="19:19">
      <c r="S12222" s="486"/>
    </row>
    <row r="12223" hidden="1" customHeight="1" spans="19:19">
      <c r="S12223" s="486"/>
    </row>
    <row r="12224" hidden="1" customHeight="1" spans="19:19">
      <c r="S12224" s="486"/>
    </row>
    <row r="12225" hidden="1" customHeight="1" spans="19:19">
      <c r="S12225" s="486"/>
    </row>
    <row r="12226" hidden="1" customHeight="1" spans="19:19">
      <c r="S12226" s="486"/>
    </row>
    <row r="12227" hidden="1" customHeight="1" spans="19:19">
      <c r="S12227" s="486"/>
    </row>
    <row r="12228" hidden="1" customHeight="1" spans="19:19">
      <c r="S12228" s="486"/>
    </row>
    <row r="12229" hidden="1" customHeight="1" spans="19:19">
      <c r="S12229" s="486"/>
    </row>
    <row r="12230" hidden="1" customHeight="1" spans="19:19">
      <c r="S12230" s="486"/>
    </row>
    <row r="12231" hidden="1" customHeight="1" spans="19:19">
      <c r="S12231" s="486"/>
    </row>
    <row r="12232" hidden="1" customHeight="1" spans="19:19">
      <c r="S12232" s="486"/>
    </row>
    <row r="12233" hidden="1" customHeight="1" spans="19:19">
      <c r="S12233" s="486"/>
    </row>
    <row r="12234" hidden="1" customHeight="1" spans="19:19">
      <c r="S12234" s="486"/>
    </row>
    <row r="12235" hidden="1" customHeight="1" spans="19:19">
      <c r="S12235" s="486"/>
    </row>
    <row r="12236" hidden="1" customHeight="1" spans="19:19">
      <c r="S12236" s="486"/>
    </row>
    <row r="12237" hidden="1" customHeight="1" spans="19:19">
      <c r="S12237" s="486"/>
    </row>
    <row r="12238" hidden="1" customHeight="1" spans="19:19">
      <c r="S12238" s="486"/>
    </row>
    <row r="12239" hidden="1" customHeight="1" spans="19:19">
      <c r="S12239" s="486"/>
    </row>
    <row r="12240" hidden="1" customHeight="1" spans="19:19">
      <c r="S12240" s="486"/>
    </row>
    <row r="12241" hidden="1" customHeight="1" spans="19:19">
      <c r="S12241" s="486"/>
    </row>
    <row r="12242" hidden="1" customHeight="1" spans="19:19">
      <c r="S12242" s="486"/>
    </row>
    <row r="12243" hidden="1" customHeight="1" spans="19:19">
      <c r="S12243" s="486"/>
    </row>
    <row r="12244" hidden="1" customHeight="1" spans="19:19">
      <c r="S12244" s="486"/>
    </row>
    <row r="12245" hidden="1" customHeight="1" spans="19:19">
      <c r="S12245" s="486"/>
    </row>
    <row r="12246" hidden="1" customHeight="1" spans="19:19">
      <c r="S12246" s="486"/>
    </row>
    <row r="12247" hidden="1" customHeight="1" spans="19:19">
      <c r="S12247" s="486"/>
    </row>
    <row r="12248" hidden="1" customHeight="1" spans="19:19">
      <c r="S12248" s="486"/>
    </row>
    <row r="12249" hidden="1" customHeight="1" spans="19:19">
      <c r="S12249" s="486"/>
    </row>
    <row r="12250" hidden="1" customHeight="1" spans="19:19">
      <c r="S12250" s="486"/>
    </row>
    <row r="12251" hidden="1" customHeight="1" spans="19:19">
      <c r="S12251" s="486"/>
    </row>
    <row r="12252" hidden="1" customHeight="1" spans="19:19">
      <c r="S12252" s="486"/>
    </row>
    <row r="12253" hidden="1" customHeight="1" spans="19:19">
      <c r="S12253" s="486"/>
    </row>
    <row r="12254" hidden="1" customHeight="1" spans="19:19">
      <c r="S12254" s="486"/>
    </row>
    <row r="12255" hidden="1" customHeight="1" spans="19:19">
      <c r="S12255" s="486"/>
    </row>
    <row r="12256" hidden="1" customHeight="1" spans="19:19">
      <c r="S12256" s="486"/>
    </row>
    <row r="12257" hidden="1" customHeight="1" spans="19:19">
      <c r="S12257" s="486"/>
    </row>
    <row r="12258" hidden="1" customHeight="1" spans="19:19">
      <c r="S12258" s="486"/>
    </row>
    <row r="12259" hidden="1" customHeight="1" spans="19:19">
      <c r="S12259" s="486"/>
    </row>
    <row r="12260" hidden="1" customHeight="1" spans="19:19">
      <c r="S12260" s="486"/>
    </row>
    <row r="12261" hidden="1" customHeight="1" spans="19:19">
      <c r="S12261" s="486"/>
    </row>
    <row r="12262" hidden="1" customHeight="1" spans="19:19">
      <c r="S12262" s="486"/>
    </row>
    <row r="12263" hidden="1" customHeight="1" spans="19:19">
      <c r="S12263" s="486"/>
    </row>
    <row r="12264" hidden="1" customHeight="1" spans="19:19">
      <c r="S12264" s="486"/>
    </row>
    <row r="12265" hidden="1" customHeight="1" spans="19:19">
      <c r="S12265" s="486"/>
    </row>
    <row r="12266" hidden="1" customHeight="1" spans="19:19">
      <c r="S12266" s="486"/>
    </row>
    <row r="12267" hidden="1" customHeight="1" spans="19:19">
      <c r="S12267" s="486"/>
    </row>
    <row r="12268" hidden="1" customHeight="1" spans="19:19">
      <c r="S12268" s="486"/>
    </row>
    <row r="12269" hidden="1" customHeight="1" spans="19:19">
      <c r="S12269" s="486"/>
    </row>
    <row r="12270" hidden="1" customHeight="1" spans="19:19">
      <c r="S12270" s="486"/>
    </row>
    <row r="12271" hidden="1" customHeight="1" spans="19:19">
      <c r="S12271" s="486"/>
    </row>
    <row r="12272" hidden="1" customHeight="1" spans="19:19">
      <c r="S12272" s="486"/>
    </row>
    <row r="12273" hidden="1" customHeight="1" spans="19:19">
      <c r="S12273" s="486"/>
    </row>
    <row r="12274" hidden="1" customHeight="1" spans="19:19">
      <c r="S12274" s="486"/>
    </row>
    <row r="12275" hidden="1" customHeight="1" spans="19:19">
      <c r="S12275" s="486"/>
    </row>
    <row r="12276" hidden="1" customHeight="1" spans="19:19">
      <c r="S12276" s="486"/>
    </row>
    <row r="12277" hidden="1" customHeight="1" spans="19:19">
      <c r="S12277" s="486"/>
    </row>
    <row r="12278" hidden="1" customHeight="1" spans="19:19">
      <c r="S12278" s="486"/>
    </row>
    <row r="12279" hidden="1" customHeight="1" spans="19:19">
      <c r="S12279" s="486"/>
    </row>
    <row r="12280" hidden="1" customHeight="1" spans="19:19">
      <c r="S12280" s="486"/>
    </row>
    <row r="12281" hidden="1" customHeight="1" spans="19:19">
      <c r="S12281" s="486"/>
    </row>
    <row r="12282" hidden="1" customHeight="1" spans="19:19">
      <c r="S12282" s="486"/>
    </row>
    <row r="12283" hidden="1" customHeight="1" spans="19:19">
      <c r="S12283" s="486"/>
    </row>
    <row r="12284" hidden="1" customHeight="1" spans="19:19">
      <c r="S12284" s="486"/>
    </row>
    <row r="12285" hidden="1" customHeight="1" spans="19:19">
      <c r="S12285" s="486"/>
    </row>
    <row r="12286" hidden="1" customHeight="1" spans="19:19">
      <c r="S12286" s="486"/>
    </row>
    <row r="12287" hidden="1" customHeight="1" spans="19:19">
      <c r="S12287" s="486"/>
    </row>
    <row r="12288" hidden="1" customHeight="1" spans="19:19">
      <c r="S12288" s="486"/>
    </row>
    <row r="12289" hidden="1" customHeight="1" spans="19:19">
      <c r="S12289" s="486"/>
    </row>
    <row r="12290" hidden="1" customHeight="1" spans="19:19">
      <c r="S12290" s="486"/>
    </row>
    <row r="12291" hidden="1" customHeight="1" spans="19:19">
      <c r="S12291" s="486"/>
    </row>
    <row r="12292" hidden="1" customHeight="1" spans="19:19">
      <c r="S12292" s="486"/>
    </row>
    <row r="12293" hidden="1" customHeight="1" spans="19:19">
      <c r="S12293" s="486"/>
    </row>
    <row r="12294" hidden="1" customHeight="1" spans="19:19">
      <c r="S12294" s="486"/>
    </row>
    <row r="12295" hidden="1" customHeight="1" spans="19:19">
      <c r="S12295" s="486"/>
    </row>
    <row r="12296" hidden="1" customHeight="1" spans="19:19">
      <c r="S12296" s="486"/>
    </row>
    <row r="12297" hidden="1" customHeight="1" spans="19:19">
      <c r="S12297" s="486"/>
    </row>
    <row r="12298" hidden="1" customHeight="1" spans="19:19">
      <c r="S12298" s="486"/>
    </row>
    <row r="12299" hidden="1" customHeight="1" spans="19:19">
      <c r="S12299" s="486"/>
    </row>
    <row r="12300" hidden="1" customHeight="1" spans="19:19">
      <c r="S12300" s="486"/>
    </row>
    <row r="12301" hidden="1" customHeight="1" spans="19:19">
      <c r="S12301" s="486"/>
    </row>
    <row r="12302" hidden="1" customHeight="1" spans="19:19">
      <c r="S12302" s="486"/>
    </row>
    <row r="12303" hidden="1" customHeight="1" spans="19:19">
      <c r="S12303" s="486"/>
    </row>
    <row r="12304" hidden="1" customHeight="1" spans="19:19">
      <c r="S12304" s="486"/>
    </row>
    <row r="12305" hidden="1" customHeight="1" spans="19:19">
      <c r="S12305" s="486"/>
    </row>
    <row r="12306" hidden="1" customHeight="1" spans="19:19">
      <c r="S12306" s="486"/>
    </row>
    <row r="12307" hidden="1" customHeight="1" spans="19:19">
      <c r="S12307" s="486"/>
    </row>
    <row r="12308" hidden="1" customHeight="1" spans="19:19">
      <c r="S12308" s="486"/>
    </row>
    <row r="12309" hidden="1" customHeight="1" spans="19:19">
      <c r="S12309" s="486"/>
    </row>
    <row r="12310" hidden="1" customHeight="1" spans="19:19">
      <c r="S12310" s="486"/>
    </row>
    <row r="12311" hidden="1" customHeight="1" spans="19:19">
      <c r="S12311" s="486"/>
    </row>
    <row r="12312" hidden="1" customHeight="1" spans="19:19">
      <c r="S12312" s="486"/>
    </row>
    <row r="12313" hidden="1" customHeight="1" spans="19:19">
      <c r="S12313" s="486"/>
    </row>
    <row r="12314" hidden="1" customHeight="1" spans="19:19">
      <c r="S12314" s="486"/>
    </row>
    <row r="12315" hidden="1" customHeight="1" spans="19:19">
      <c r="S12315" s="486"/>
    </row>
    <row r="12316" hidden="1" customHeight="1" spans="19:19">
      <c r="S12316" s="486"/>
    </row>
    <row r="12317" hidden="1" customHeight="1" spans="19:19">
      <c r="S12317" s="486"/>
    </row>
    <row r="12318" hidden="1" customHeight="1" spans="19:19">
      <c r="S12318" s="486"/>
    </row>
    <row r="12319" hidden="1" customHeight="1" spans="19:19">
      <c r="S12319" s="486"/>
    </row>
    <row r="12320" hidden="1" customHeight="1" spans="19:19">
      <c r="S12320" s="486"/>
    </row>
    <row r="12321" hidden="1" customHeight="1" spans="19:19">
      <c r="S12321" s="486"/>
    </row>
    <row r="12322" hidden="1" customHeight="1" spans="19:19">
      <c r="S12322" s="486"/>
    </row>
    <row r="12323" hidden="1" customHeight="1" spans="19:19">
      <c r="S12323" s="486"/>
    </row>
    <row r="12324" hidden="1" customHeight="1" spans="19:19">
      <c r="S12324" s="486"/>
    </row>
    <row r="12325" hidden="1" customHeight="1" spans="19:19">
      <c r="S12325" s="486"/>
    </row>
    <row r="12326" hidden="1" customHeight="1" spans="19:19">
      <c r="S12326" s="486"/>
    </row>
    <row r="12327" hidden="1" customHeight="1" spans="19:19">
      <c r="S12327" s="486"/>
    </row>
    <row r="12328" hidden="1" customHeight="1" spans="19:19">
      <c r="S12328" s="486"/>
    </row>
    <row r="12329" hidden="1" customHeight="1" spans="19:19">
      <c r="S12329" s="486"/>
    </row>
    <row r="12330" hidden="1" customHeight="1" spans="19:19">
      <c r="S12330" s="486"/>
    </row>
    <row r="12331" hidden="1" customHeight="1" spans="19:19">
      <c r="S12331" s="486"/>
    </row>
    <row r="12332" hidden="1" customHeight="1" spans="19:19">
      <c r="S12332" s="486"/>
    </row>
    <row r="12333" hidden="1" customHeight="1" spans="19:19">
      <c r="S12333" s="486"/>
    </row>
    <row r="12334" hidden="1" customHeight="1" spans="19:19">
      <c r="S12334" s="486"/>
    </row>
    <row r="12335" hidden="1" customHeight="1" spans="19:19">
      <c r="S12335" s="486"/>
    </row>
    <row r="12336" hidden="1" customHeight="1" spans="19:19">
      <c r="S12336" s="486"/>
    </row>
    <row r="12337" hidden="1" customHeight="1" spans="19:19">
      <c r="S12337" s="486"/>
    </row>
    <row r="12338" hidden="1" customHeight="1" spans="19:19">
      <c r="S12338" s="486"/>
    </row>
    <row r="12339" hidden="1" customHeight="1" spans="19:19">
      <c r="S12339" s="486"/>
    </row>
    <row r="12340" hidden="1" customHeight="1" spans="19:19">
      <c r="S12340" s="486"/>
    </row>
    <row r="12341" hidden="1" customHeight="1" spans="19:19">
      <c r="S12341" s="486"/>
    </row>
    <row r="12342" hidden="1" customHeight="1" spans="19:19">
      <c r="S12342" s="486"/>
    </row>
    <row r="12343" hidden="1" customHeight="1" spans="19:19">
      <c r="S12343" s="486"/>
    </row>
    <row r="12344" hidden="1" customHeight="1" spans="19:19">
      <c r="S12344" s="486"/>
    </row>
    <row r="12345" hidden="1" customHeight="1" spans="19:19">
      <c r="S12345" s="486"/>
    </row>
    <row r="12346" hidden="1" customHeight="1" spans="19:19">
      <c r="S12346" s="486"/>
    </row>
    <row r="12347" hidden="1" customHeight="1" spans="19:19">
      <c r="S12347" s="486"/>
    </row>
    <row r="12348" hidden="1" customHeight="1" spans="19:19">
      <c r="S12348" s="486"/>
    </row>
    <row r="12349" hidden="1" customHeight="1" spans="19:19">
      <c r="S12349" s="486"/>
    </row>
    <row r="12350" hidden="1" customHeight="1" spans="19:19">
      <c r="S12350" s="486"/>
    </row>
    <row r="12351" hidden="1" customHeight="1" spans="19:19">
      <c r="S12351" s="486"/>
    </row>
    <row r="12352" hidden="1" customHeight="1" spans="19:19">
      <c r="S12352" s="486"/>
    </row>
    <row r="12353" hidden="1" customHeight="1" spans="19:19">
      <c r="S12353" s="486"/>
    </row>
    <row r="12354" hidden="1" customHeight="1" spans="19:19">
      <c r="S12354" s="486"/>
    </row>
    <row r="12355" hidden="1" customHeight="1" spans="19:19">
      <c r="S12355" s="486"/>
    </row>
    <row r="12356" hidden="1" customHeight="1" spans="19:19">
      <c r="S12356" s="486"/>
    </row>
    <row r="12357" hidden="1" customHeight="1" spans="19:19">
      <c r="S12357" s="486"/>
    </row>
    <row r="12358" hidden="1" customHeight="1" spans="19:19">
      <c r="S12358" s="486"/>
    </row>
    <row r="12359" hidden="1" customHeight="1" spans="19:19">
      <c r="S12359" s="486"/>
    </row>
    <row r="12360" hidden="1" customHeight="1" spans="19:19">
      <c r="S12360" s="486"/>
    </row>
    <row r="12361" hidden="1" customHeight="1" spans="19:19">
      <c r="S12361" s="486"/>
    </row>
    <row r="12362" hidden="1" customHeight="1" spans="19:19">
      <c r="S12362" s="486"/>
    </row>
    <row r="12363" hidden="1" customHeight="1" spans="19:19">
      <c r="S12363" s="486"/>
    </row>
    <row r="12364" hidden="1" customHeight="1" spans="19:19">
      <c r="S12364" s="486"/>
    </row>
    <row r="12365" hidden="1" customHeight="1" spans="19:19">
      <c r="S12365" s="486"/>
    </row>
    <row r="12366" hidden="1" customHeight="1" spans="19:19">
      <c r="S12366" s="486"/>
    </row>
    <row r="12367" hidden="1" customHeight="1" spans="19:19">
      <c r="S12367" s="486"/>
    </row>
    <row r="12368" hidden="1" customHeight="1" spans="19:19">
      <c r="S12368" s="486"/>
    </row>
    <row r="12369" hidden="1" customHeight="1" spans="19:19">
      <c r="S12369" s="486"/>
    </row>
    <row r="12370" hidden="1" customHeight="1" spans="19:19">
      <c r="S12370" s="486"/>
    </row>
    <row r="12371" hidden="1" customHeight="1" spans="19:19">
      <c r="S12371" s="486"/>
    </row>
    <row r="12372" hidden="1" customHeight="1" spans="19:19">
      <c r="S12372" s="486"/>
    </row>
    <row r="12373" hidden="1" customHeight="1" spans="19:19">
      <c r="S12373" s="486"/>
    </row>
    <row r="12374" hidden="1" customHeight="1" spans="19:19">
      <c r="S12374" s="486"/>
    </row>
    <row r="12375" hidden="1" customHeight="1" spans="19:19">
      <c r="S12375" s="486"/>
    </row>
    <row r="12376" hidden="1" customHeight="1" spans="19:19">
      <c r="S12376" s="486"/>
    </row>
    <row r="12377" hidden="1" customHeight="1" spans="19:19">
      <c r="S12377" s="486"/>
    </row>
    <row r="12378" hidden="1" customHeight="1" spans="19:19">
      <c r="S12378" s="486"/>
    </row>
    <row r="12379" hidden="1" customHeight="1" spans="19:19">
      <c r="S12379" s="486"/>
    </row>
    <row r="12380" hidden="1" customHeight="1" spans="19:19">
      <c r="S12380" s="486"/>
    </row>
    <row r="12381" hidden="1" customHeight="1" spans="19:19">
      <c r="S12381" s="486"/>
    </row>
    <row r="12382" hidden="1" customHeight="1" spans="19:19">
      <c r="S12382" s="486"/>
    </row>
    <row r="12383" hidden="1" customHeight="1" spans="19:19">
      <c r="S12383" s="486"/>
    </row>
    <row r="12384" hidden="1" customHeight="1" spans="19:19">
      <c r="S12384" s="486"/>
    </row>
    <row r="12385" hidden="1" customHeight="1" spans="19:19">
      <c r="S12385" s="486"/>
    </row>
    <row r="12386" hidden="1" customHeight="1" spans="19:19">
      <c r="S12386" s="486"/>
    </row>
    <row r="12387" hidden="1" customHeight="1" spans="19:19">
      <c r="S12387" s="486"/>
    </row>
    <row r="12388" hidden="1" customHeight="1" spans="19:19">
      <c r="S12388" s="486"/>
    </row>
    <row r="12389" hidden="1" customHeight="1" spans="19:19">
      <c r="S12389" s="486"/>
    </row>
    <row r="12390" hidden="1" customHeight="1" spans="19:19">
      <c r="S12390" s="486"/>
    </row>
    <row r="12391" hidden="1" customHeight="1" spans="19:19">
      <c r="S12391" s="486"/>
    </row>
    <row r="12392" hidden="1" customHeight="1" spans="19:19">
      <c r="S12392" s="486"/>
    </row>
    <row r="12393" hidden="1" customHeight="1" spans="19:19">
      <c r="S12393" s="486"/>
    </row>
    <row r="12394" hidden="1" customHeight="1" spans="19:19">
      <c r="S12394" s="486"/>
    </row>
    <row r="12395" hidden="1" customHeight="1" spans="19:19">
      <c r="S12395" s="486"/>
    </row>
    <row r="12396" hidden="1" customHeight="1" spans="19:19">
      <c r="S12396" s="486"/>
    </row>
    <row r="12397" hidden="1" customHeight="1" spans="19:19">
      <c r="S12397" s="486"/>
    </row>
    <row r="12398" hidden="1" customHeight="1" spans="19:19">
      <c r="S12398" s="486"/>
    </row>
    <row r="12399" hidden="1" customHeight="1" spans="19:19">
      <c r="S12399" s="486"/>
    </row>
    <row r="12400" hidden="1" customHeight="1" spans="19:19">
      <c r="S12400" s="486"/>
    </row>
    <row r="12401" hidden="1" customHeight="1" spans="19:19">
      <c r="S12401" s="486"/>
    </row>
    <row r="12402" hidden="1" customHeight="1" spans="19:19">
      <c r="S12402" s="486"/>
    </row>
    <row r="12403" hidden="1" customHeight="1" spans="19:19">
      <c r="S12403" s="486"/>
    </row>
    <row r="12404" hidden="1" customHeight="1" spans="19:19">
      <c r="S12404" s="486"/>
    </row>
    <row r="12405" hidden="1" customHeight="1" spans="19:19">
      <c r="S12405" s="486"/>
    </row>
    <row r="12406" hidden="1" customHeight="1" spans="19:19">
      <c r="S12406" s="486"/>
    </row>
    <row r="12407" hidden="1" customHeight="1" spans="19:19">
      <c r="S12407" s="486"/>
    </row>
    <row r="12408" hidden="1" customHeight="1" spans="19:19">
      <c r="S12408" s="486"/>
    </row>
    <row r="12409" hidden="1" customHeight="1" spans="19:19">
      <c r="S12409" s="486"/>
    </row>
    <row r="12410" hidden="1" customHeight="1" spans="19:19">
      <c r="S12410" s="486"/>
    </row>
    <row r="12411" hidden="1" customHeight="1" spans="19:19">
      <c r="S12411" s="486"/>
    </row>
    <row r="12412" hidden="1" customHeight="1" spans="19:19">
      <c r="S12412" s="486"/>
    </row>
    <row r="12413" hidden="1" customHeight="1" spans="19:19">
      <c r="S12413" s="486"/>
    </row>
    <row r="12414" hidden="1" customHeight="1" spans="19:19">
      <c r="S12414" s="486"/>
    </row>
    <row r="12415" hidden="1" customHeight="1" spans="19:19">
      <c r="S12415" s="486"/>
    </row>
    <row r="12416" hidden="1" customHeight="1" spans="19:19">
      <c r="S12416" s="486"/>
    </row>
    <row r="12417" hidden="1" customHeight="1" spans="19:19">
      <c r="S12417" s="486"/>
    </row>
    <row r="12418" hidden="1" customHeight="1" spans="19:19">
      <c r="S12418" s="486"/>
    </row>
    <row r="12419" hidden="1" customHeight="1" spans="19:19">
      <c r="S12419" s="486"/>
    </row>
    <row r="12420" hidden="1" customHeight="1" spans="19:19">
      <c r="S12420" s="486"/>
    </row>
    <row r="12421" hidden="1" customHeight="1" spans="19:19">
      <c r="S12421" s="486"/>
    </row>
    <row r="12422" hidden="1" customHeight="1" spans="19:19">
      <c r="S12422" s="486"/>
    </row>
    <row r="12423" hidden="1" customHeight="1" spans="19:19">
      <c r="S12423" s="486"/>
    </row>
    <row r="12424" hidden="1" customHeight="1" spans="19:19">
      <c r="S12424" s="486"/>
    </row>
    <row r="12425" hidden="1" customHeight="1" spans="19:19">
      <c r="S12425" s="486"/>
    </row>
    <row r="12426" hidden="1" customHeight="1" spans="19:19">
      <c r="S12426" s="486"/>
    </row>
    <row r="12427" hidden="1" customHeight="1" spans="19:19">
      <c r="S12427" s="486"/>
    </row>
    <row r="12428" hidden="1" customHeight="1" spans="19:19">
      <c r="S12428" s="486"/>
    </row>
    <row r="12429" hidden="1" customHeight="1" spans="19:19">
      <c r="S12429" s="486"/>
    </row>
    <row r="12430" hidden="1" customHeight="1" spans="19:19">
      <c r="S12430" s="486"/>
    </row>
    <row r="12431" hidden="1" customHeight="1" spans="19:19">
      <c r="S12431" s="486"/>
    </row>
    <row r="12432" hidden="1" customHeight="1" spans="19:19">
      <c r="S12432" s="486"/>
    </row>
    <row r="12433" hidden="1" customHeight="1" spans="19:19">
      <c r="S12433" s="486"/>
    </row>
    <row r="12434" hidden="1" customHeight="1" spans="19:19">
      <c r="S12434" s="486"/>
    </row>
    <row r="12435" hidden="1" customHeight="1" spans="19:19">
      <c r="S12435" s="486"/>
    </row>
    <row r="12436" hidden="1" customHeight="1" spans="19:19">
      <c r="S12436" s="486"/>
    </row>
    <row r="12437" hidden="1" customHeight="1" spans="19:19">
      <c r="S12437" s="486"/>
    </row>
    <row r="12438" hidden="1" customHeight="1" spans="19:19">
      <c r="S12438" s="486"/>
    </row>
    <row r="12439" hidden="1" customHeight="1" spans="19:19">
      <c r="S12439" s="486"/>
    </row>
    <row r="12440" hidden="1" customHeight="1" spans="19:19">
      <c r="S12440" s="486"/>
    </row>
    <row r="12441" hidden="1" customHeight="1" spans="19:19">
      <c r="S12441" s="486"/>
    </row>
    <row r="12442" hidden="1" customHeight="1" spans="19:19">
      <c r="S12442" s="486"/>
    </row>
    <row r="12443" hidden="1" customHeight="1" spans="19:19">
      <c r="S12443" s="486"/>
    </row>
    <row r="12444" hidden="1" customHeight="1" spans="19:19">
      <c r="S12444" s="486"/>
    </row>
    <row r="12445" hidden="1" customHeight="1" spans="19:19">
      <c r="S12445" s="486"/>
    </row>
    <row r="12446" hidden="1" customHeight="1" spans="19:19">
      <c r="S12446" s="486"/>
    </row>
    <row r="12447" hidden="1" customHeight="1" spans="19:19">
      <c r="S12447" s="486"/>
    </row>
    <row r="12448" hidden="1" customHeight="1" spans="19:19">
      <c r="S12448" s="486"/>
    </row>
    <row r="12449" hidden="1" customHeight="1" spans="19:19">
      <c r="S12449" s="486"/>
    </row>
    <row r="12450" hidden="1" customHeight="1" spans="19:19">
      <c r="S12450" s="486"/>
    </row>
    <row r="12451" hidden="1" customHeight="1" spans="19:19">
      <c r="S12451" s="486"/>
    </row>
    <row r="12452" hidden="1" customHeight="1" spans="19:19">
      <c r="S12452" s="486"/>
    </row>
    <row r="12453" hidden="1" customHeight="1" spans="19:19">
      <c r="S12453" s="486"/>
    </row>
    <row r="12454" hidden="1" customHeight="1" spans="19:19">
      <c r="S12454" s="486"/>
    </row>
    <row r="12455" hidden="1" customHeight="1" spans="19:19">
      <c r="S12455" s="486"/>
    </row>
    <row r="12456" hidden="1" customHeight="1" spans="19:19">
      <c r="S12456" s="486"/>
    </row>
    <row r="12457" hidden="1" customHeight="1" spans="19:19">
      <c r="S12457" s="486"/>
    </row>
    <row r="12458" hidden="1" customHeight="1" spans="19:19">
      <c r="S12458" s="486"/>
    </row>
    <row r="12459" hidden="1" customHeight="1" spans="19:19">
      <c r="S12459" s="486"/>
    </row>
    <row r="12460" hidden="1" customHeight="1" spans="19:19">
      <c r="S12460" s="486"/>
    </row>
    <row r="12461" hidden="1" customHeight="1" spans="19:19">
      <c r="S12461" s="486"/>
    </row>
    <row r="12462" hidden="1" customHeight="1" spans="19:19">
      <c r="S12462" s="486"/>
    </row>
    <row r="12463" hidden="1" customHeight="1" spans="19:19">
      <c r="S12463" s="486"/>
    </row>
    <row r="12464" hidden="1" customHeight="1" spans="19:19">
      <c r="S12464" s="486"/>
    </row>
    <row r="12465" hidden="1" customHeight="1" spans="19:19">
      <c r="S12465" s="486"/>
    </row>
    <row r="12466" hidden="1" customHeight="1" spans="19:19">
      <c r="S12466" s="486"/>
    </row>
    <row r="12467" hidden="1" customHeight="1" spans="19:19">
      <c r="S12467" s="486"/>
    </row>
    <row r="12468" hidden="1" customHeight="1" spans="19:19">
      <c r="S12468" s="486"/>
    </row>
    <row r="12469" hidden="1" customHeight="1" spans="19:19">
      <c r="S12469" s="486"/>
    </row>
    <row r="12470" hidden="1" customHeight="1" spans="19:19">
      <c r="S12470" s="486"/>
    </row>
    <row r="12471" hidden="1" customHeight="1" spans="19:19">
      <c r="S12471" s="486"/>
    </row>
    <row r="12472" hidden="1" customHeight="1" spans="19:19">
      <c r="S12472" s="486"/>
    </row>
    <row r="12473" hidden="1" customHeight="1" spans="19:19">
      <c r="S12473" s="486"/>
    </row>
    <row r="12474" hidden="1" customHeight="1" spans="19:19">
      <c r="S12474" s="486"/>
    </row>
    <row r="12475" hidden="1" customHeight="1" spans="19:19">
      <c r="S12475" s="486"/>
    </row>
    <row r="12476" hidden="1" customHeight="1" spans="19:19">
      <c r="S12476" s="486"/>
    </row>
    <row r="12477" hidden="1" customHeight="1" spans="19:19">
      <c r="S12477" s="486"/>
    </row>
    <row r="12478" hidden="1" customHeight="1" spans="19:19">
      <c r="S12478" s="486"/>
    </row>
    <row r="12479" hidden="1" customHeight="1" spans="19:19">
      <c r="S12479" s="486"/>
    </row>
    <row r="12480" hidden="1" customHeight="1" spans="19:19">
      <c r="S12480" s="486"/>
    </row>
    <row r="12481" hidden="1" customHeight="1" spans="19:19">
      <c r="S12481" s="486"/>
    </row>
    <row r="12482" hidden="1" customHeight="1" spans="19:19">
      <c r="S12482" s="486"/>
    </row>
    <row r="12483" hidden="1" customHeight="1" spans="19:19">
      <c r="S12483" s="486"/>
    </row>
    <row r="12484" hidden="1" customHeight="1" spans="19:19">
      <c r="S12484" s="486"/>
    </row>
    <row r="12485" hidden="1" customHeight="1" spans="19:19">
      <c r="S12485" s="486"/>
    </row>
    <row r="12486" hidden="1" customHeight="1" spans="19:19">
      <c r="S12486" s="486"/>
    </row>
    <row r="12487" hidden="1" customHeight="1" spans="19:19">
      <c r="S12487" s="486"/>
    </row>
    <row r="12488" hidden="1" customHeight="1" spans="19:19">
      <c r="S12488" s="486"/>
    </row>
    <row r="12489" hidden="1" customHeight="1" spans="19:19">
      <c r="S12489" s="486"/>
    </row>
    <row r="12490" hidden="1" customHeight="1" spans="19:19">
      <c r="S12490" s="486"/>
    </row>
    <row r="12491" hidden="1" customHeight="1" spans="19:19">
      <c r="S12491" s="486"/>
    </row>
    <row r="12492" hidden="1" customHeight="1" spans="19:19">
      <c r="S12492" s="486"/>
    </row>
    <row r="12493" hidden="1" customHeight="1" spans="19:19">
      <c r="S12493" s="486"/>
    </row>
    <row r="12494" hidden="1" customHeight="1" spans="19:19">
      <c r="S12494" s="486"/>
    </row>
    <row r="12495" hidden="1" customHeight="1" spans="19:19">
      <c r="S12495" s="486"/>
    </row>
    <row r="12496" hidden="1" customHeight="1" spans="19:19">
      <c r="S12496" s="486"/>
    </row>
    <row r="12497" hidden="1" customHeight="1" spans="19:19">
      <c r="S12497" s="486"/>
    </row>
    <row r="12498" hidden="1" customHeight="1" spans="19:19">
      <c r="S12498" s="486"/>
    </row>
    <row r="12499" hidden="1" customHeight="1" spans="19:19">
      <c r="S12499" s="486"/>
    </row>
    <row r="12500" hidden="1" customHeight="1" spans="19:19">
      <c r="S12500" s="486"/>
    </row>
    <row r="12501" hidden="1" customHeight="1" spans="19:19">
      <c r="S12501" s="486"/>
    </row>
    <row r="12502" hidden="1" customHeight="1" spans="19:19">
      <c r="S12502" s="486"/>
    </row>
    <row r="12503" hidden="1" customHeight="1" spans="19:19">
      <c r="S12503" s="486"/>
    </row>
    <row r="12504" hidden="1" customHeight="1" spans="19:19">
      <c r="S12504" s="486"/>
    </row>
    <row r="12505" hidden="1" customHeight="1" spans="19:19">
      <c r="S12505" s="486"/>
    </row>
    <row r="12506" hidden="1" customHeight="1" spans="19:19">
      <c r="S12506" s="486"/>
    </row>
    <row r="12507" hidden="1" customHeight="1" spans="19:19">
      <c r="S12507" s="486"/>
    </row>
    <row r="12508" hidden="1" customHeight="1" spans="19:19">
      <c r="S12508" s="486"/>
    </row>
    <row r="12509" hidden="1" customHeight="1" spans="19:19">
      <c r="S12509" s="486"/>
    </row>
    <row r="12510" hidden="1" customHeight="1" spans="19:19">
      <c r="S12510" s="486"/>
    </row>
    <row r="12511" hidden="1" customHeight="1" spans="19:19">
      <c r="S12511" s="486"/>
    </row>
    <row r="12512" hidden="1" customHeight="1" spans="19:19">
      <c r="S12512" s="486"/>
    </row>
    <row r="12513" hidden="1" customHeight="1" spans="19:19">
      <c r="S12513" s="486"/>
    </row>
    <row r="12514" hidden="1" customHeight="1" spans="19:19">
      <c r="S12514" s="486"/>
    </row>
    <row r="12515" hidden="1" customHeight="1" spans="19:19">
      <c r="S12515" s="486"/>
    </row>
    <row r="12516" hidden="1" customHeight="1" spans="19:19">
      <c r="S12516" s="486"/>
    </row>
    <row r="12517" hidden="1" customHeight="1" spans="19:19">
      <c r="S12517" s="486"/>
    </row>
    <row r="12518" hidden="1" customHeight="1" spans="19:19">
      <c r="S12518" s="486"/>
    </row>
    <row r="12519" hidden="1" customHeight="1" spans="19:19">
      <c r="S12519" s="486"/>
    </row>
    <row r="12520" hidden="1" customHeight="1" spans="19:19">
      <c r="S12520" s="486"/>
    </row>
    <row r="12521" hidden="1" customHeight="1" spans="19:19">
      <c r="S12521" s="486"/>
    </row>
    <row r="12522" hidden="1" customHeight="1" spans="19:19">
      <c r="S12522" s="486"/>
    </row>
    <row r="12523" hidden="1" customHeight="1" spans="19:19">
      <c r="S12523" s="486"/>
    </row>
    <row r="12524" hidden="1" customHeight="1" spans="19:19">
      <c r="S12524" s="486"/>
    </row>
    <row r="12525" hidden="1" customHeight="1" spans="19:19">
      <c r="S12525" s="486"/>
    </row>
    <row r="12526" hidden="1" customHeight="1" spans="19:19">
      <c r="S12526" s="486"/>
    </row>
    <row r="12527" hidden="1" customHeight="1" spans="19:19">
      <c r="S12527" s="486"/>
    </row>
    <row r="12528" hidden="1" customHeight="1" spans="19:19">
      <c r="S12528" s="486"/>
    </row>
    <row r="12529" hidden="1" customHeight="1" spans="19:19">
      <c r="S12529" s="486"/>
    </row>
    <row r="12530" hidden="1" customHeight="1" spans="19:19">
      <c r="S12530" s="486"/>
    </row>
    <row r="12531" hidden="1" customHeight="1" spans="19:19">
      <c r="S12531" s="486"/>
    </row>
    <row r="12532" hidden="1" customHeight="1" spans="19:19">
      <c r="S12532" s="486"/>
    </row>
    <row r="12533" hidden="1" customHeight="1" spans="19:19">
      <c r="S12533" s="486"/>
    </row>
    <row r="12534" hidden="1" customHeight="1" spans="19:19">
      <c r="S12534" s="486"/>
    </row>
    <row r="12535" hidden="1" customHeight="1" spans="19:19">
      <c r="S12535" s="486"/>
    </row>
    <row r="12536" hidden="1" customHeight="1" spans="19:19">
      <c r="S12536" s="486"/>
    </row>
    <row r="12537" hidden="1" customHeight="1" spans="19:19">
      <c r="S12537" s="486"/>
    </row>
    <row r="12538" hidden="1" customHeight="1" spans="19:19">
      <c r="S12538" s="486"/>
    </row>
    <row r="12539" hidden="1" customHeight="1" spans="19:19">
      <c r="S12539" s="486"/>
    </row>
    <row r="12540" hidden="1" customHeight="1" spans="19:19">
      <c r="S12540" s="486"/>
    </row>
    <row r="12541" hidden="1" customHeight="1" spans="19:19">
      <c r="S12541" s="486"/>
    </row>
    <row r="12542" hidden="1" customHeight="1" spans="19:19">
      <c r="S12542" s="486"/>
    </row>
    <row r="12543" hidden="1" customHeight="1" spans="19:19">
      <c r="S12543" s="486"/>
    </row>
    <row r="12544" hidden="1" customHeight="1" spans="19:19">
      <c r="S12544" s="486"/>
    </row>
    <row r="12545" hidden="1" customHeight="1" spans="19:19">
      <c r="S12545" s="486"/>
    </row>
    <row r="12546" hidden="1" customHeight="1" spans="19:19">
      <c r="S12546" s="486"/>
    </row>
    <row r="12547" hidden="1" customHeight="1" spans="19:19">
      <c r="S12547" s="486"/>
    </row>
    <row r="12548" hidden="1" customHeight="1" spans="19:19">
      <c r="S12548" s="486"/>
    </row>
    <row r="12549" hidden="1" customHeight="1" spans="19:19">
      <c r="S12549" s="486"/>
    </row>
    <row r="12550" hidden="1" customHeight="1" spans="19:19">
      <c r="S12550" s="486"/>
    </row>
    <row r="12551" hidden="1" customHeight="1" spans="19:19">
      <c r="S12551" s="486"/>
    </row>
    <row r="12552" hidden="1" customHeight="1" spans="19:19">
      <c r="S12552" s="486"/>
    </row>
    <row r="12553" hidden="1" customHeight="1" spans="19:19">
      <c r="S12553" s="486"/>
    </row>
    <row r="12554" hidden="1" customHeight="1" spans="19:19">
      <c r="S12554" s="486"/>
    </row>
    <row r="12555" hidden="1" customHeight="1" spans="19:19">
      <c r="S12555" s="486"/>
    </row>
    <row r="12556" hidden="1" customHeight="1" spans="19:19">
      <c r="S12556" s="486"/>
    </row>
    <row r="12557" hidden="1" customHeight="1" spans="19:19">
      <c r="S12557" s="486"/>
    </row>
    <row r="12558" hidden="1" customHeight="1" spans="19:19">
      <c r="S12558" s="486"/>
    </row>
    <row r="12559" hidden="1" customHeight="1" spans="19:19">
      <c r="S12559" s="486"/>
    </row>
    <row r="12560" hidden="1" customHeight="1" spans="19:19">
      <c r="S12560" s="486"/>
    </row>
    <row r="12561" hidden="1" customHeight="1" spans="19:19">
      <c r="S12561" s="486"/>
    </row>
    <row r="12562" hidden="1" customHeight="1" spans="19:19">
      <c r="S12562" s="486"/>
    </row>
    <row r="12563" hidden="1" customHeight="1" spans="19:19">
      <c r="S12563" s="486"/>
    </row>
    <row r="12564" hidden="1" customHeight="1" spans="19:19">
      <c r="S12564" s="486"/>
    </row>
    <row r="12565" hidden="1" customHeight="1" spans="19:19">
      <c r="S12565" s="486"/>
    </row>
    <row r="12566" hidden="1" customHeight="1" spans="19:19">
      <c r="S12566" s="486"/>
    </row>
    <row r="12567" hidden="1" customHeight="1" spans="19:19">
      <c r="S12567" s="486"/>
    </row>
    <row r="12568" hidden="1" customHeight="1" spans="19:19">
      <c r="S12568" s="486"/>
    </row>
    <row r="12569" hidden="1" customHeight="1" spans="19:19">
      <c r="S12569" s="486"/>
    </row>
    <row r="12570" hidden="1" customHeight="1" spans="19:19">
      <c r="S12570" s="486"/>
    </row>
    <row r="12571" hidden="1" customHeight="1" spans="19:19">
      <c r="S12571" s="486"/>
    </row>
    <row r="12572" hidden="1" customHeight="1" spans="19:19">
      <c r="S12572" s="486"/>
    </row>
    <row r="12573" hidden="1" customHeight="1" spans="19:19">
      <c r="S12573" s="486"/>
    </row>
    <row r="12574" hidden="1" customHeight="1" spans="19:19">
      <c r="S12574" s="486"/>
    </row>
    <row r="12575" hidden="1" customHeight="1" spans="19:19">
      <c r="S12575" s="486"/>
    </row>
    <row r="12576" hidden="1" customHeight="1" spans="19:19">
      <c r="S12576" s="486"/>
    </row>
    <row r="12577" hidden="1" customHeight="1" spans="19:19">
      <c r="S12577" s="486"/>
    </row>
    <row r="12578" hidden="1" customHeight="1" spans="19:19">
      <c r="S12578" s="486"/>
    </row>
    <row r="12579" hidden="1" customHeight="1" spans="19:19">
      <c r="S12579" s="486"/>
    </row>
    <row r="12580" hidden="1" customHeight="1" spans="19:19">
      <c r="S12580" s="486"/>
    </row>
    <row r="12581" hidden="1" customHeight="1" spans="19:19">
      <c r="S12581" s="486"/>
    </row>
    <row r="12582" hidden="1" customHeight="1" spans="19:19">
      <c r="S12582" s="486"/>
    </row>
    <row r="12583" hidden="1" customHeight="1" spans="19:19">
      <c r="S12583" s="486"/>
    </row>
    <row r="12584" hidden="1" customHeight="1" spans="19:19">
      <c r="S12584" s="486"/>
    </row>
    <row r="12585" hidden="1" customHeight="1" spans="19:19">
      <c r="S12585" s="486"/>
    </row>
    <row r="12586" hidden="1" customHeight="1" spans="19:19">
      <c r="S12586" s="486"/>
    </row>
    <row r="12587" hidden="1" customHeight="1" spans="19:19">
      <c r="S12587" s="486"/>
    </row>
    <row r="12588" hidden="1" customHeight="1" spans="19:19">
      <c r="S12588" s="486"/>
    </row>
    <row r="12589" hidden="1" customHeight="1" spans="19:19">
      <c r="S12589" s="486"/>
    </row>
    <row r="12590" hidden="1" customHeight="1" spans="19:19">
      <c r="S12590" s="486"/>
    </row>
    <row r="12591" hidden="1" customHeight="1" spans="19:19">
      <c r="S12591" s="486"/>
    </row>
    <row r="12592" hidden="1" customHeight="1" spans="19:19">
      <c r="S12592" s="486"/>
    </row>
    <row r="12593" hidden="1" customHeight="1" spans="19:19">
      <c r="S12593" s="486"/>
    </row>
    <row r="12594" hidden="1" customHeight="1" spans="19:19">
      <c r="S12594" s="486"/>
    </row>
    <row r="12595" hidden="1" customHeight="1" spans="19:19">
      <c r="S12595" s="486"/>
    </row>
    <row r="12596" hidden="1" customHeight="1" spans="19:19">
      <c r="S12596" s="486"/>
    </row>
    <row r="12597" hidden="1" customHeight="1" spans="19:19">
      <c r="S12597" s="486"/>
    </row>
    <row r="12598" hidden="1" customHeight="1" spans="19:19">
      <c r="S12598" s="486"/>
    </row>
    <row r="12599" hidden="1" customHeight="1" spans="19:19">
      <c r="S12599" s="486"/>
    </row>
    <row r="12600" hidden="1" customHeight="1" spans="19:19">
      <c r="S12600" s="486"/>
    </row>
    <row r="12601" hidden="1" customHeight="1" spans="19:19">
      <c r="S12601" s="486"/>
    </row>
    <row r="12602" hidden="1" customHeight="1" spans="19:19">
      <c r="S12602" s="486"/>
    </row>
    <row r="12603" hidden="1" customHeight="1" spans="19:19">
      <c r="S12603" s="486"/>
    </row>
    <row r="12604" hidden="1" customHeight="1" spans="19:19">
      <c r="S12604" s="486"/>
    </row>
    <row r="12605" hidden="1" customHeight="1" spans="19:19">
      <c r="S12605" s="486"/>
    </row>
    <row r="12606" hidden="1" customHeight="1" spans="19:19">
      <c r="S12606" s="486"/>
    </row>
    <row r="12607" hidden="1" customHeight="1" spans="19:19">
      <c r="S12607" s="486"/>
    </row>
    <row r="12608" hidden="1" customHeight="1" spans="19:19">
      <c r="S12608" s="486"/>
    </row>
    <row r="12609" hidden="1" customHeight="1" spans="19:19">
      <c r="S12609" s="486"/>
    </row>
    <row r="12610" hidden="1" customHeight="1" spans="19:19">
      <c r="S12610" s="486"/>
    </row>
    <row r="12611" hidden="1" customHeight="1" spans="19:19">
      <c r="S12611" s="486"/>
    </row>
    <row r="12612" hidden="1" customHeight="1" spans="19:19">
      <c r="S12612" s="486"/>
    </row>
    <row r="12613" hidden="1" customHeight="1" spans="19:19">
      <c r="S12613" s="486"/>
    </row>
    <row r="12614" hidden="1" customHeight="1" spans="19:19">
      <c r="S12614" s="486"/>
    </row>
    <row r="12615" hidden="1" customHeight="1" spans="19:19">
      <c r="S12615" s="486"/>
    </row>
    <row r="12616" hidden="1" customHeight="1" spans="19:19">
      <c r="S12616" s="486"/>
    </row>
    <row r="12617" hidden="1" customHeight="1" spans="19:19">
      <c r="S12617" s="486"/>
    </row>
    <row r="12618" hidden="1" customHeight="1" spans="19:19">
      <c r="S12618" s="486"/>
    </row>
    <row r="12619" hidden="1" customHeight="1" spans="19:19">
      <c r="S12619" s="486"/>
    </row>
    <row r="12620" hidden="1" customHeight="1" spans="19:19">
      <c r="S12620" s="486"/>
    </row>
    <row r="12621" hidden="1" customHeight="1" spans="19:19">
      <c r="S12621" s="486"/>
    </row>
    <row r="12622" hidden="1" customHeight="1" spans="19:19">
      <c r="S12622" s="486"/>
    </row>
    <row r="12623" hidden="1" customHeight="1" spans="19:19">
      <c r="S12623" s="486"/>
    </row>
    <row r="12624" hidden="1" customHeight="1" spans="19:19">
      <c r="S12624" s="486"/>
    </row>
    <row r="12625" hidden="1" customHeight="1" spans="19:19">
      <c r="S12625" s="486"/>
    </row>
    <row r="12626" hidden="1" customHeight="1" spans="19:19">
      <c r="S12626" s="486"/>
    </row>
    <row r="12627" hidden="1" customHeight="1" spans="19:19">
      <c r="S12627" s="486"/>
    </row>
    <row r="12628" hidden="1" customHeight="1" spans="19:19">
      <c r="S12628" s="486"/>
    </row>
    <row r="12629" hidden="1" customHeight="1" spans="19:19">
      <c r="S12629" s="486"/>
    </row>
    <row r="12630" hidden="1" customHeight="1" spans="19:19">
      <c r="S12630" s="486"/>
    </row>
    <row r="12631" hidden="1" customHeight="1" spans="19:19">
      <c r="S12631" s="486"/>
    </row>
    <row r="12632" hidden="1" customHeight="1" spans="19:19">
      <c r="S12632" s="486"/>
    </row>
    <row r="12633" hidden="1" customHeight="1" spans="19:19">
      <c r="S12633" s="486"/>
    </row>
    <row r="12634" hidden="1" customHeight="1" spans="19:19">
      <c r="S12634" s="486"/>
    </row>
    <row r="12635" hidden="1" customHeight="1" spans="19:19">
      <c r="S12635" s="486"/>
    </row>
    <row r="12636" hidden="1" customHeight="1" spans="19:19">
      <c r="S12636" s="486"/>
    </row>
    <row r="12637" hidden="1" customHeight="1" spans="19:19">
      <c r="S12637" s="486"/>
    </row>
    <row r="12638" hidden="1" customHeight="1" spans="19:19">
      <c r="S12638" s="486"/>
    </row>
    <row r="12639" hidden="1" customHeight="1" spans="19:19">
      <c r="S12639" s="486"/>
    </row>
    <row r="12640" hidden="1" customHeight="1" spans="19:19">
      <c r="S12640" s="486"/>
    </row>
    <row r="12641" hidden="1" customHeight="1" spans="19:19">
      <c r="S12641" s="486"/>
    </row>
    <row r="12642" hidden="1" customHeight="1" spans="19:19">
      <c r="S12642" s="486"/>
    </row>
    <row r="12643" hidden="1" customHeight="1" spans="19:19">
      <c r="S12643" s="486"/>
    </row>
    <row r="12644" hidden="1" customHeight="1" spans="19:19">
      <c r="S12644" s="486"/>
    </row>
    <row r="12645" hidden="1" customHeight="1" spans="19:19">
      <c r="S12645" s="486"/>
    </row>
    <row r="12646" hidden="1" customHeight="1" spans="19:19">
      <c r="S12646" s="486"/>
    </row>
    <row r="12647" hidden="1" customHeight="1" spans="19:19">
      <c r="S12647" s="486"/>
    </row>
    <row r="12648" hidden="1" customHeight="1" spans="19:19">
      <c r="S12648" s="486"/>
    </row>
    <row r="12649" hidden="1" customHeight="1" spans="19:19">
      <c r="S12649" s="486"/>
    </row>
    <row r="12650" hidden="1" customHeight="1" spans="19:19">
      <c r="S12650" s="486"/>
    </row>
    <row r="12651" hidden="1" customHeight="1" spans="19:19">
      <c r="S12651" s="486"/>
    </row>
    <row r="12652" hidden="1" customHeight="1" spans="19:19">
      <c r="S12652" s="486"/>
    </row>
    <row r="12653" hidden="1" customHeight="1" spans="19:19">
      <c r="S12653" s="486"/>
    </row>
    <row r="12654" hidden="1" customHeight="1" spans="19:19">
      <c r="S12654" s="486"/>
    </row>
    <row r="12655" hidden="1" customHeight="1" spans="19:19">
      <c r="S12655" s="486"/>
    </row>
    <row r="12656" hidden="1" customHeight="1" spans="19:19">
      <c r="S12656" s="486"/>
    </row>
    <row r="12657" hidden="1" customHeight="1" spans="19:19">
      <c r="S12657" s="486"/>
    </row>
    <row r="12658" hidden="1" customHeight="1" spans="19:19">
      <c r="S12658" s="486"/>
    </row>
    <row r="12659" hidden="1" customHeight="1" spans="19:19">
      <c r="S12659" s="486"/>
    </row>
    <row r="12660" hidden="1" customHeight="1" spans="19:19">
      <c r="S12660" s="486"/>
    </row>
    <row r="12661" hidden="1" customHeight="1" spans="19:19">
      <c r="S12661" s="486"/>
    </row>
    <row r="12662" hidden="1" customHeight="1" spans="19:19">
      <c r="S12662" s="486"/>
    </row>
    <row r="12663" hidden="1" customHeight="1" spans="19:19">
      <c r="S12663" s="486"/>
    </row>
    <row r="12664" hidden="1" customHeight="1" spans="19:19">
      <c r="S12664" s="486"/>
    </row>
    <row r="12665" hidden="1" customHeight="1" spans="19:19">
      <c r="S12665" s="486"/>
    </row>
    <row r="12666" hidden="1" customHeight="1" spans="19:19">
      <c r="S12666" s="486"/>
    </row>
    <row r="12667" hidden="1" customHeight="1" spans="19:19">
      <c r="S12667" s="486"/>
    </row>
    <row r="12668" hidden="1" customHeight="1" spans="19:19">
      <c r="S12668" s="486"/>
    </row>
    <row r="12669" hidden="1" customHeight="1" spans="19:19">
      <c r="S12669" s="486"/>
    </row>
    <row r="12670" hidden="1" customHeight="1" spans="19:19">
      <c r="S12670" s="486"/>
    </row>
    <row r="12671" hidden="1" customHeight="1" spans="19:19">
      <c r="S12671" s="486"/>
    </row>
    <row r="12672" hidden="1" customHeight="1" spans="19:19">
      <c r="S12672" s="486"/>
    </row>
    <row r="12673" hidden="1" customHeight="1" spans="19:19">
      <c r="S12673" s="486"/>
    </row>
    <row r="12674" hidden="1" customHeight="1" spans="19:19">
      <c r="S12674" s="486"/>
    </row>
    <row r="12675" hidden="1" customHeight="1" spans="19:19">
      <c r="S12675" s="486"/>
    </row>
    <row r="12676" hidden="1" customHeight="1" spans="19:19">
      <c r="S12676" s="486"/>
    </row>
    <row r="12677" hidden="1" customHeight="1" spans="19:19">
      <c r="S12677" s="486"/>
    </row>
    <row r="12678" hidden="1" customHeight="1" spans="19:19">
      <c r="S12678" s="486"/>
    </row>
    <row r="12679" hidden="1" customHeight="1" spans="19:19">
      <c r="S12679" s="486"/>
    </row>
    <row r="12680" hidden="1" customHeight="1" spans="19:19">
      <c r="S12680" s="486"/>
    </row>
    <row r="12681" hidden="1" customHeight="1" spans="19:19">
      <c r="S12681" s="486"/>
    </row>
    <row r="12682" hidden="1" customHeight="1" spans="19:19">
      <c r="S12682" s="486"/>
    </row>
    <row r="12683" hidden="1" customHeight="1" spans="19:19">
      <c r="S12683" s="486"/>
    </row>
    <row r="12684" hidden="1" customHeight="1" spans="19:19">
      <c r="S12684" s="486"/>
    </row>
    <row r="12685" hidden="1" customHeight="1" spans="19:19">
      <c r="S12685" s="486"/>
    </row>
    <row r="12686" hidden="1" customHeight="1" spans="19:19">
      <c r="S12686" s="486"/>
    </row>
    <row r="12687" hidden="1" customHeight="1" spans="19:19">
      <c r="S12687" s="486"/>
    </row>
    <row r="12688" hidden="1" customHeight="1" spans="19:19">
      <c r="S12688" s="486"/>
    </row>
    <row r="12689" hidden="1" customHeight="1" spans="19:19">
      <c r="S12689" s="486"/>
    </row>
    <row r="12690" hidden="1" customHeight="1" spans="19:19">
      <c r="S12690" s="486"/>
    </row>
    <row r="12691" hidden="1" customHeight="1" spans="19:19">
      <c r="S12691" s="486"/>
    </row>
    <row r="12692" hidden="1" customHeight="1" spans="19:19">
      <c r="S12692" s="486"/>
    </row>
    <row r="12693" hidden="1" customHeight="1" spans="19:19">
      <c r="S12693" s="486"/>
    </row>
    <row r="12694" hidden="1" customHeight="1" spans="19:19">
      <c r="S12694" s="486"/>
    </row>
    <row r="12695" hidden="1" customHeight="1" spans="19:19">
      <c r="S12695" s="486"/>
    </row>
    <row r="12696" hidden="1" customHeight="1" spans="19:19">
      <c r="S12696" s="486"/>
    </row>
    <row r="12697" hidden="1" customHeight="1" spans="19:19">
      <c r="S12697" s="486"/>
    </row>
    <row r="12698" hidden="1" customHeight="1" spans="19:19">
      <c r="S12698" s="486"/>
    </row>
    <row r="12699" hidden="1" customHeight="1" spans="19:19">
      <c r="S12699" s="486"/>
    </row>
    <row r="12700" hidden="1" customHeight="1" spans="19:19">
      <c r="S12700" s="486"/>
    </row>
    <row r="12701" hidden="1" customHeight="1" spans="19:19">
      <c r="S12701" s="486"/>
    </row>
    <row r="12702" hidden="1" customHeight="1" spans="19:19">
      <c r="S12702" s="486"/>
    </row>
    <row r="12703" hidden="1" customHeight="1" spans="19:19">
      <c r="S12703" s="486"/>
    </row>
    <row r="12704" hidden="1" customHeight="1" spans="19:19">
      <c r="S12704" s="486"/>
    </row>
    <row r="12705" hidden="1" customHeight="1" spans="19:19">
      <c r="S12705" s="486"/>
    </row>
    <row r="12706" hidden="1" customHeight="1" spans="19:19">
      <c r="S12706" s="486"/>
    </row>
    <row r="12707" hidden="1" customHeight="1" spans="19:19">
      <c r="S12707" s="486"/>
    </row>
    <row r="12708" hidden="1" customHeight="1" spans="19:19">
      <c r="S12708" s="486"/>
    </row>
    <row r="12709" hidden="1" customHeight="1" spans="19:19">
      <c r="S12709" s="486"/>
    </row>
    <row r="12710" hidden="1" customHeight="1" spans="19:19">
      <c r="S12710" s="486"/>
    </row>
    <row r="12711" hidden="1" customHeight="1" spans="19:19">
      <c r="S12711" s="486"/>
    </row>
    <row r="12712" hidden="1" customHeight="1" spans="19:19">
      <c r="S12712" s="486"/>
    </row>
    <row r="12713" hidden="1" customHeight="1" spans="19:19">
      <c r="S12713" s="486"/>
    </row>
    <row r="12714" hidden="1" customHeight="1" spans="19:19">
      <c r="S12714" s="486"/>
    </row>
    <row r="12715" hidden="1" customHeight="1" spans="19:19">
      <c r="S12715" s="486"/>
    </row>
    <row r="12716" hidden="1" customHeight="1" spans="19:19">
      <c r="S12716" s="486"/>
    </row>
    <row r="12717" hidden="1" customHeight="1" spans="19:19">
      <c r="S12717" s="486"/>
    </row>
    <row r="12718" hidden="1" customHeight="1" spans="19:19">
      <c r="S12718" s="486"/>
    </row>
    <row r="12719" hidden="1" customHeight="1" spans="19:19">
      <c r="S12719" s="486"/>
    </row>
    <row r="12720" hidden="1" customHeight="1" spans="19:19">
      <c r="S12720" s="486"/>
    </row>
    <row r="12721" hidden="1" customHeight="1" spans="19:19">
      <c r="S12721" s="486"/>
    </row>
    <row r="12722" hidden="1" customHeight="1" spans="19:19">
      <c r="S12722" s="486"/>
    </row>
    <row r="12723" hidden="1" customHeight="1" spans="19:19">
      <c r="S12723" s="486"/>
    </row>
    <row r="12724" hidden="1" customHeight="1" spans="19:19">
      <c r="S12724" s="486"/>
    </row>
    <row r="12725" hidden="1" customHeight="1" spans="19:19">
      <c r="S12725" s="486"/>
    </row>
    <row r="12726" hidden="1" customHeight="1" spans="19:19">
      <c r="S12726" s="486"/>
    </row>
    <row r="12727" hidden="1" customHeight="1" spans="19:19">
      <c r="S12727" s="486"/>
    </row>
    <row r="12728" hidden="1" customHeight="1" spans="19:19">
      <c r="S12728" s="486"/>
    </row>
    <row r="12729" hidden="1" customHeight="1" spans="19:19">
      <c r="S12729" s="486"/>
    </row>
    <row r="12730" hidden="1" customHeight="1" spans="19:19">
      <c r="S12730" s="486"/>
    </row>
    <row r="12731" hidden="1" customHeight="1" spans="19:19">
      <c r="S12731" s="486"/>
    </row>
    <row r="12732" hidden="1" customHeight="1" spans="19:19">
      <c r="S12732" s="486"/>
    </row>
    <row r="12733" hidden="1" customHeight="1" spans="19:19">
      <c r="S12733" s="486"/>
    </row>
    <row r="12734" hidden="1" customHeight="1" spans="19:19">
      <c r="S12734" s="486"/>
    </row>
    <row r="12735" hidden="1" customHeight="1" spans="19:19">
      <c r="S12735" s="486"/>
    </row>
    <row r="12736" hidden="1" customHeight="1" spans="19:19">
      <c r="S12736" s="486"/>
    </row>
    <row r="12737" hidden="1" customHeight="1" spans="19:19">
      <c r="S12737" s="486"/>
    </row>
    <row r="12738" hidden="1" customHeight="1" spans="19:19">
      <c r="S12738" s="486"/>
    </row>
    <row r="12739" hidden="1" customHeight="1" spans="19:19">
      <c r="S12739" s="486"/>
    </row>
    <row r="12740" hidden="1" customHeight="1" spans="19:19">
      <c r="S12740" s="486"/>
    </row>
    <row r="12741" hidden="1" customHeight="1" spans="19:19">
      <c r="S12741" s="486"/>
    </row>
    <row r="12742" hidden="1" customHeight="1" spans="19:19">
      <c r="S12742" s="486"/>
    </row>
    <row r="12743" hidden="1" customHeight="1" spans="19:19">
      <c r="S12743" s="486"/>
    </row>
    <row r="12744" hidden="1" customHeight="1" spans="19:19">
      <c r="S12744" s="486"/>
    </row>
    <row r="12745" hidden="1" customHeight="1" spans="19:19">
      <c r="S12745" s="486"/>
    </row>
    <row r="12746" hidden="1" customHeight="1" spans="19:19">
      <c r="S12746" s="486"/>
    </row>
    <row r="12747" hidden="1" customHeight="1" spans="19:19">
      <c r="S12747" s="486"/>
    </row>
    <row r="12748" hidden="1" customHeight="1" spans="19:19">
      <c r="S12748" s="486"/>
    </row>
    <row r="12749" hidden="1" customHeight="1" spans="19:19">
      <c r="S12749" s="486"/>
    </row>
    <row r="12750" hidden="1" customHeight="1" spans="19:19">
      <c r="S12750" s="486"/>
    </row>
    <row r="12751" hidden="1" customHeight="1" spans="19:19">
      <c r="S12751" s="486"/>
    </row>
    <row r="12752" hidden="1" customHeight="1" spans="19:19">
      <c r="S12752" s="486"/>
    </row>
    <row r="12753" hidden="1" customHeight="1" spans="19:19">
      <c r="S12753" s="486"/>
    </row>
    <row r="12754" hidden="1" customHeight="1" spans="19:19">
      <c r="S12754" s="486"/>
    </row>
    <row r="12755" hidden="1" customHeight="1" spans="19:19">
      <c r="S12755" s="486"/>
    </row>
    <row r="12756" hidden="1" customHeight="1" spans="19:19">
      <c r="S12756" s="486"/>
    </row>
    <row r="12757" hidden="1" customHeight="1" spans="19:19">
      <c r="S12757" s="486"/>
    </row>
    <row r="12758" hidden="1" customHeight="1" spans="19:19">
      <c r="S12758" s="486"/>
    </row>
    <row r="12759" hidden="1" customHeight="1" spans="19:19">
      <c r="S12759" s="486"/>
    </row>
    <row r="12760" hidden="1" customHeight="1" spans="19:19">
      <c r="S12760" s="486"/>
    </row>
    <row r="12761" hidden="1" customHeight="1" spans="19:19">
      <c r="S12761" s="486"/>
    </row>
    <row r="12762" hidden="1" customHeight="1" spans="19:19">
      <c r="S12762" s="486"/>
    </row>
    <row r="12763" hidden="1" customHeight="1" spans="19:19">
      <c r="S12763" s="486"/>
    </row>
    <row r="12764" hidden="1" customHeight="1" spans="19:19">
      <c r="S12764" s="486"/>
    </row>
    <row r="12765" hidden="1" customHeight="1" spans="19:19">
      <c r="S12765" s="486"/>
    </row>
    <row r="12766" hidden="1" customHeight="1" spans="19:19">
      <c r="S12766" s="486"/>
    </row>
    <row r="12767" hidden="1" customHeight="1" spans="19:19">
      <c r="S12767" s="486"/>
    </row>
    <row r="12768" hidden="1" customHeight="1" spans="19:19">
      <c r="S12768" s="486"/>
    </row>
    <row r="12769" hidden="1" customHeight="1" spans="19:19">
      <c r="S12769" s="486"/>
    </row>
    <row r="12770" hidden="1" customHeight="1" spans="19:19">
      <c r="S12770" s="486"/>
    </row>
    <row r="12771" hidden="1" customHeight="1" spans="19:19">
      <c r="S12771" s="486"/>
    </row>
    <row r="12772" hidden="1" customHeight="1" spans="19:19">
      <c r="S12772" s="486"/>
    </row>
    <row r="12773" hidden="1" customHeight="1" spans="19:19">
      <c r="S12773" s="486"/>
    </row>
    <row r="12774" hidden="1" customHeight="1" spans="19:19">
      <c r="S12774" s="486"/>
    </row>
    <row r="12775" hidden="1" customHeight="1" spans="19:19">
      <c r="S12775" s="486"/>
    </row>
    <row r="12776" hidden="1" customHeight="1" spans="19:19">
      <c r="S12776" s="486"/>
    </row>
    <row r="12777" hidden="1" customHeight="1" spans="19:19">
      <c r="S12777" s="486"/>
    </row>
    <row r="12778" hidden="1" customHeight="1" spans="19:19">
      <c r="S12778" s="486"/>
    </row>
    <row r="12779" hidden="1" customHeight="1" spans="19:19">
      <c r="S12779" s="486"/>
    </row>
    <row r="12780" hidden="1" customHeight="1" spans="19:19">
      <c r="S12780" s="486"/>
    </row>
    <row r="12781" hidden="1" customHeight="1" spans="19:19">
      <c r="S12781" s="486"/>
    </row>
    <row r="12782" hidden="1" customHeight="1" spans="19:19">
      <c r="S12782" s="486"/>
    </row>
    <row r="12783" hidden="1" customHeight="1" spans="19:19">
      <c r="S12783" s="486"/>
    </row>
    <row r="12784" hidden="1" customHeight="1" spans="19:19">
      <c r="S12784" s="486"/>
    </row>
    <row r="12785" hidden="1" customHeight="1" spans="19:19">
      <c r="S12785" s="486"/>
    </row>
    <row r="12786" hidden="1" customHeight="1" spans="19:19">
      <c r="S12786" s="486"/>
    </row>
    <row r="12787" hidden="1" customHeight="1" spans="19:19">
      <c r="S12787" s="486"/>
    </row>
    <row r="12788" hidden="1" customHeight="1" spans="19:19">
      <c r="S12788" s="486"/>
    </row>
    <row r="12789" hidden="1" customHeight="1" spans="19:19">
      <c r="S12789" s="486"/>
    </row>
    <row r="12790" hidden="1" customHeight="1" spans="19:19">
      <c r="S12790" s="486"/>
    </row>
    <row r="12791" hidden="1" customHeight="1" spans="19:19">
      <c r="S12791" s="486"/>
    </row>
    <row r="12792" hidden="1" customHeight="1" spans="19:19">
      <c r="S12792" s="486"/>
    </row>
    <row r="12793" hidden="1" customHeight="1" spans="19:19">
      <c r="S12793" s="486"/>
    </row>
    <row r="12794" hidden="1" customHeight="1" spans="19:19">
      <c r="S12794" s="486"/>
    </row>
    <row r="12795" hidden="1" customHeight="1" spans="19:19">
      <c r="S12795" s="486"/>
    </row>
    <row r="12796" hidden="1" customHeight="1" spans="19:19">
      <c r="S12796" s="486"/>
    </row>
    <row r="12797" hidden="1" customHeight="1" spans="19:19">
      <c r="S12797" s="486"/>
    </row>
    <row r="12798" hidden="1" customHeight="1" spans="19:19">
      <c r="S12798" s="486"/>
    </row>
    <row r="12799" hidden="1" customHeight="1" spans="19:19">
      <c r="S12799" s="486"/>
    </row>
    <row r="12800" hidden="1" customHeight="1" spans="19:19">
      <c r="S12800" s="486"/>
    </row>
    <row r="12801" hidden="1" customHeight="1" spans="19:19">
      <c r="S12801" s="486"/>
    </row>
    <row r="12802" hidden="1" customHeight="1" spans="19:19">
      <c r="S12802" s="486"/>
    </row>
    <row r="12803" hidden="1" customHeight="1" spans="19:19">
      <c r="S12803" s="486"/>
    </row>
    <row r="12804" hidden="1" customHeight="1" spans="19:19">
      <c r="S12804" s="486"/>
    </row>
    <row r="12805" hidden="1" customHeight="1" spans="19:19">
      <c r="S12805" s="486"/>
    </row>
    <row r="12806" hidden="1" customHeight="1" spans="19:19">
      <c r="S12806" s="486"/>
    </row>
    <row r="12807" hidden="1" customHeight="1" spans="19:19">
      <c r="S12807" s="486"/>
    </row>
    <row r="12808" hidden="1" customHeight="1" spans="19:19">
      <c r="S12808" s="486"/>
    </row>
    <row r="12809" hidden="1" customHeight="1" spans="19:19">
      <c r="S12809" s="486"/>
    </row>
    <row r="12810" hidden="1" customHeight="1" spans="19:19">
      <c r="S12810" s="486"/>
    </row>
    <row r="12811" hidden="1" customHeight="1" spans="19:19">
      <c r="S12811" s="486"/>
    </row>
    <row r="12812" hidden="1" customHeight="1" spans="19:19">
      <c r="S12812" s="486"/>
    </row>
    <row r="12813" hidden="1" customHeight="1" spans="19:19">
      <c r="S12813" s="486"/>
    </row>
    <row r="12814" hidden="1" customHeight="1" spans="19:19">
      <c r="S12814" s="486"/>
    </row>
    <row r="12815" hidden="1" customHeight="1" spans="19:19">
      <c r="S12815" s="486"/>
    </row>
    <row r="12816" hidden="1" customHeight="1" spans="19:19">
      <c r="S12816" s="486"/>
    </row>
    <row r="12817" hidden="1" customHeight="1" spans="19:19">
      <c r="S12817" s="486"/>
    </row>
    <row r="12818" hidden="1" customHeight="1" spans="19:19">
      <c r="S12818" s="486"/>
    </row>
    <row r="12819" hidden="1" customHeight="1" spans="19:19">
      <c r="S12819" s="486"/>
    </row>
    <row r="12820" hidden="1" customHeight="1" spans="19:19">
      <c r="S12820" s="486"/>
    </row>
    <row r="12821" hidden="1" customHeight="1" spans="19:19">
      <c r="S12821" s="486"/>
    </row>
    <row r="12822" hidden="1" customHeight="1" spans="19:19">
      <c r="S12822" s="486"/>
    </row>
    <row r="12823" hidden="1" customHeight="1" spans="19:19">
      <c r="S12823" s="486"/>
    </row>
    <row r="12824" hidden="1" customHeight="1" spans="19:19">
      <c r="S12824" s="486"/>
    </row>
    <row r="12825" hidden="1" customHeight="1" spans="19:19">
      <c r="S12825" s="486"/>
    </row>
    <row r="12826" hidden="1" customHeight="1" spans="19:19">
      <c r="S12826" s="486"/>
    </row>
    <row r="12827" hidden="1" customHeight="1" spans="19:19">
      <c r="S12827" s="486"/>
    </row>
    <row r="12828" hidden="1" customHeight="1" spans="19:19">
      <c r="S12828" s="486"/>
    </row>
    <row r="12829" hidden="1" customHeight="1" spans="19:19">
      <c r="S12829" s="486"/>
    </row>
    <row r="12830" hidden="1" customHeight="1" spans="19:19">
      <c r="S12830" s="486"/>
    </row>
    <row r="12831" hidden="1" customHeight="1" spans="19:19">
      <c r="S12831" s="486"/>
    </row>
    <row r="12832" hidden="1" customHeight="1" spans="19:19">
      <c r="S12832" s="486"/>
    </row>
    <row r="12833" hidden="1" customHeight="1" spans="19:19">
      <c r="S12833" s="486"/>
    </row>
    <row r="12834" hidden="1" customHeight="1" spans="19:19">
      <c r="S12834" s="486"/>
    </row>
    <row r="12835" hidden="1" customHeight="1" spans="19:19">
      <c r="S12835" s="486"/>
    </row>
    <row r="12836" hidden="1" customHeight="1" spans="19:19">
      <c r="S12836" s="486"/>
    </row>
    <row r="12837" hidden="1" customHeight="1" spans="19:19">
      <c r="S12837" s="486"/>
    </row>
    <row r="12838" hidden="1" customHeight="1" spans="19:19">
      <c r="S12838" s="486"/>
    </row>
    <row r="12839" hidden="1" customHeight="1" spans="19:19">
      <c r="S12839" s="486"/>
    </row>
    <row r="12840" hidden="1" customHeight="1" spans="19:19">
      <c r="S12840" s="486"/>
    </row>
    <row r="12841" hidden="1" customHeight="1" spans="19:19">
      <c r="S12841" s="486"/>
    </row>
    <row r="12842" hidden="1" customHeight="1" spans="19:19">
      <c r="S12842" s="486"/>
    </row>
    <row r="12843" hidden="1" customHeight="1" spans="19:19">
      <c r="S12843" s="486"/>
    </row>
    <row r="12844" hidden="1" customHeight="1" spans="19:19">
      <c r="S12844" s="486"/>
    </row>
    <row r="12845" hidden="1" customHeight="1" spans="19:19">
      <c r="S12845" s="486"/>
    </row>
    <row r="12846" hidden="1" customHeight="1" spans="19:19">
      <c r="S12846" s="486"/>
    </row>
    <row r="12847" hidden="1" customHeight="1" spans="19:19">
      <c r="S12847" s="486"/>
    </row>
    <row r="12848" hidden="1" customHeight="1" spans="19:19">
      <c r="S12848" s="486"/>
    </row>
    <row r="12849" hidden="1" customHeight="1" spans="19:19">
      <c r="S12849" s="486"/>
    </row>
    <row r="12850" hidden="1" customHeight="1" spans="19:19">
      <c r="S12850" s="486"/>
    </row>
    <row r="12851" hidden="1" customHeight="1" spans="19:19">
      <c r="S12851" s="486"/>
    </row>
    <row r="12852" hidden="1" customHeight="1" spans="19:19">
      <c r="S12852" s="486"/>
    </row>
    <row r="12853" hidden="1" customHeight="1" spans="19:19">
      <c r="S12853" s="486"/>
    </row>
    <row r="12854" hidden="1" customHeight="1" spans="19:19">
      <c r="S12854" s="486"/>
    </row>
    <row r="12855" hidden="1" customHeight="1" spans="19:19">
      <c r="S12855" s="486"/>
    </row>
    <row r="12856" hidden="1" customHeight="1" spans="19:19">
      <c r="S12856" s="486"/>
    </row>
    <row r="12857" hidden="1" customHeight="1" spans="19:19">
      <c r="S12857" s="486"/>
    </row>
    <row r="12858" hidden="1" customHeight="1" spans="19:19">
      <c r="S12858" s="486"/>
    </row>
    <row r="12859" hidden="1" customHeight="1" spans="19:19">
      <c r="S12859" s="486"/>
    </row>
    <row r="12860" hidden="1" customHeight="1" spans="19:19">
      <c r="S12860" s="486"/>
    </row>
    <row r="12861" hidden="1" customHeight="1" spans="19:19">
      <c r="S12861" s="486"/>
    </row>
    <row r="12862" hidden="1" customHeight="1" spans="19:19">
      <c r="S12862" s="486"/>
    </row>
    <row r="12863" hidden="1" customHeight="1" spans="19:19">
      <c r="S12863" s="486"/>
    </row>
    <row r="12864" hidden="1" customHeight="1" spans="19:19">
      <c r="S12864" s="486"/>
    </row>
    <row r="12865" hidden="1" customHeight="1" spans="19:19">
      <c r="S12865" s="486"/>
    </row>
    <row r="12866" hidden="1" customHeight="1" spans="19:19">
      <c r="S12866" s="486"/>
    </row>
    <row r="12867" hidden="1" customHeight="1" spans="19:19">
      <c r="S12867" s="486"/>
    </row>
    <row r="12868" hidden="1" customHeight="1" spans="19:19">
      <c r="S12868" s="486"/>
    </row>
    <row r="12869" hidden="1" customHeight="1" spans="19:19">
      <c r="S12869" s="486"/>
    </row>
    <row r="12870" hidden="1" customHeight="1" spans="19:19">
      <c r="S12870" s="486"/>
    </row>
    <row r="12871" hidden="1" customHeight="1" spans="19:19">
      <c r="S12871" s="486"/>
    </row>
    <row r="12872" hidden="1" customHeight="1" spans="19:19">
      <c r="S12872" s="486"/>
    </row>
    <row r="12873" hidden="1" customHeight="1" spans="19:19">
      <c r="S12873" s="486"/>
    </row>
    <row r="12874" hidden="1" customHeight="1" spans="19:19">
      <c r="S12874" s="486"/>
    </row>
    <row r="12875" hidden="1" customHeight="1" spans="19:19">
      <c r="S12875" s="486"/>
    </row>
    <row r="12876" hidden="1" customHeight="1" spans="19:19">
      <c r="S12876" s="486"/>
    </row>
    <row r="12877" hidden="1" customHeight="1" spans="19:19">
      <c r="S12877" s="486"/>
    </row>
    <row r="12878" hidden="1" customHeight="1" spans="19:19">
      <c r="S12878" s="486"/>
    </row>
    <row r="12879" hidden="1" customHeight="1" spans="19:19">
      <c r="S12879" s="486"/>
    </row>
    <row r="12880" hidden="1" customHeight="1" spans="19:19">
      <c r="S12880" s="486"/>
    </row>
    <row r="12881" hidden="1" customHeight="1" spans="19:19">
      <c r="S12881" s="486"/>
    </row>
    <row r="12882" hidden="1" customHeight="1" spans="19:19">
      <c r="S12882" s="486"/>
    </row>
    <row r="12883" hidden="1" customHeight="1" spans="19:19">
      <c r="S12883" s="486"/>
    </row>
    <row r="12884" hidden="1" customHeight="1" spans="19:19">
      <c r="S12884" s="486"/>
    </row>
    <row r="12885" hidden="1" customHeight="1" spans="19:19">
      <c r="S12885" s="486"/>
    </row>
    <row r="12886" hidden="1" customHeight="1" spans="19:19">
      <c r="S12886" s="486"/>
    </row>
    <row r="12887" hidden="1" customHeight="1" spans="19:19">
      <c r="S12887" s="486"/>
    </row>
    <row r="12888" hidden="1" customHeight="1" spans="19:19">
      <c r="S12888" s="486"/>
    </row>
    <row r="12889" hidden="1" customHeight="1" spans="19:19">
      <c r="S12889" s="486"/>
    </row>
    <row r="12890" hidden="1" customHeight="1" spans="19:19">
      <c r="S12890" s="486"/>
    </row>
    <row r="12891" hidden="1" customHeight="1" spans="19:19">
      <c r="S12891" s="486"/>
    </row>
    <row r="12892" hidden="1" customHeight="1" spans="19:19">
      <c r="S12892" s="486"/>
    </row>
    <row r="12893" hidden="1" customHeight="1" spans="19:19">
      <c r="S12893" s="486"/>
    </row>
    <row r="12894" hidden="1" customHeight="1" spans="19:19">
      <c r="S12894" s="486"/>
    </row>
    <row r="12895" hidden="1" customHeight="1" spans="19:19">
      <c r="S12895" s="486"/>
    </row>
    <row r="12896" hidden="1" customHeight="1" spans="19:19">
      <c r="S12896" s="486"/>
    </row>
    <row r="12897" hidden="1" customHeight="1" spans="19:19">
      <c r="S12897" s="486"/>
    </row>
    <row r="12898" hidden="1" customHeight="1" spans="19:19">
      <c r="S12898" s="486"/>
    </row>
    <row r="12899" hidden="1" customHeight="1" spans="19:19">
      <c r="S12899" s="486"/>
    </row>
    <row r="12900" hidden="1" customHeight="1" spans="19:19">
      <c r="S12900" s="486"/>
    </row>
    <row r="12901" hidden="1" customHeight="1" spans="19:19">
      <c r="S12901" s="486"/>
    </row>
    <row r="12902" hidden="1" customHeight="1" spans="19:19">
      <c r="S12902" s="486"/>
    </row>
    <row r="12903" hidden="1" customHeight="1" spans="19:19">
      <c r="S12903" s="486"/>
    </row>
    <row r="12904" hidden="1" customHeight="1" spans="19:19">
      <c r="S12904" s="486"/>
    </row>
    <row r="12905" hidden="1" customHeight="1" spans="19:19">
      <c r="S12905" s="486"/>
    </row>
    <row r="12906" hidden="1" customHeight="1" spans="19:19">
      <c r="S12906" s="486"/>
    </row>
    <row r="12907" hidden="1" customHeight="1" spans="19:19">
      <c r="S12907" s="486"/>
    </row>
    <row r="12908" hidden="1" customHeight="1" spans="19:19">
      <c r="S12908" s="486"/>
    </row>
    <row r="12909" hidden="1" customHeight="1" spans="19:19">
      <c r="S12909" s="486"/>
    </row>
    <row r="12910" hidden="1" customHeight="1" spans="19:19">
      <c r="S12910" s="486"/>
    </row>
    <row r="12911" hidden="1" customHeight="1" spans="19:19">
      <c r="S12911" s="486"/>
    </row>
    <row r="12912" hidden="1" customHeight="1" spans="19:19">
      <c r="S12912" s="486"/>
    </row>
    <row r="12913" hidden="1" customHeight="1" spans="19:19">
      <c r="S12913" s="486"/>
    </row>
    <row r="12914" hidden="1" customHeight="1" spans="19:19">
      <c r="S12914" s="486"/>
    </row>
    <row r="12915" hidden="1" customHeight="1" spans="19:19">
      <c r="S12915" s="486"/>
    </row>
    <row r="12916" hidden="1" customHeight="1" spans="19:19">
      <c r="S12916" s="486"/>
    </row>
    <row r="12917" hidden="1" customHeight="1" spans="19:19">
      <c r="S12917" s="486"/>
    </row>
    <row r="12918" hidden="1" customHeight="1" spans="19:19">
      <c r="S12918" s="486"/>
    </row>
    <row r="12919" hidden="1" customHeight="1" spans="19:19">
      <c r="S12919" s="486"/>
    </row>
    <row r="12920" hidden="1" customHeight="1" spans="19:19">
      <c r="S12920" s="486"/>
    </row>
    <row r="12921" hidden="1" customHeight="1" spans="19:19">
      <c r="S12921" s="486"/>
    </row>
    <row r="12922" hidden="1" customHeight="1" spans="19:19">
      <c r="S12922" s="486"/>
    </row>
    <row r="12923" hidden="1" customHeight="1" spans="19:19">
      <c r="S12923" s="486"/>
    </row>
    <row r="12924" hidden="1" customHeight="1" spans="19:19">
      <c r="S12924" s="486"/>
    </row>
    <row r="12925" hidden="1" customHeight="1" spans="19:19">
      <c r="S12925" s="486"/>
    </row>
    <row r="12926" hidden="1" customHeight="1" spans="19:19">
      <c r="S12926" s="486"/>
    </row>
    <row r="12927" hidden="1" customHeight="1" spans="19:19">
      <c r="S12927" s="486"/>
    </row>
    <row r="12928" hidden="1" customHeight="1" spans="19:19">
      <c r="S12928" s="486"/>
    </row>
    <row r="12929" hidden="1" customHeight="1" spans="19:19">
      <c r="S12929" s="486"/>
    </row>
    <row r="12930" hidden="1" customHeight="1" spans="19:19">
      <c r="S12930" s="486"/>
    </row>
    <row r="12931" hidden="1" customHeight="1" spans="19:19">
      <c r="S12931" s="486"/>
    </row>
    <row r="12932" hidden="1" customHeight="1" spans="19:19">
      <c r="S12932" s="486"/>
    </row>
    <row r="12933" hidden="1" customHeight="1" spans="19:19">
      <c r="S12933" s="486"/>
    </row>
    <row r="12934" hidden="1" customHeight="1" spans="19:19">
      <c r="S12934" s="486"/>
    </row>
    <row r="12935" hidden="1" customHeight="1" spans="19:19">
      <c r="S12935" s="486"/>
    </row>
    <row r="12936" hidden="1" customHeight="1" spans="19:19">
      <c r="S12936" s="486"/>
    </row>
    <row r="12937" hidden="1" customHeight="1" spans="19:19">
      <c r="S12937" s="486"/>
    </row>
    <row r="12938" hidden="1" customHeight="1" spans="19:19">
      <c r="S12938" s="486"/>
    </row>
    <row r="12939" hidden="1" customHeight="1" spans="19:19">
      <c r="S12939" s="486"/>
    </row>
    <row r="12940" hidden="1" customHeight="1" spans="19:19">
      <c r="S12940" s="486"/>
    </row>
    <row r="12941" hidden="1" customHeight="1" spans="19:19">
      <c r="S12941" s="486"/>
    </row>
    <row r="12942" hidden="1" customHeight="1" spans="19:19">
      <c r="S12942" s="486"/>
    </row>
    <row r="12943" hidden="1" customHeight="1" spans="19:19">
      <c r="S12943" s="486"/>
    </row>
    <row r="12944" hidden="1" customHeight="1" spans="19:19">
      <c r="S12944" s="486"/>
    </row>
    <row r="12945" hidden="1" customHeight="1" spans="19:19">
      <c r="S12945" s="486"/>
    </row>
    <row r="12946" hidden="1" customHeight="1" spans="19:19">
      <c r="S12946" s="486"/>
    </row>
    <row r="12947" hidden="1" customHeight="1" spans="19:19">
      <c r="S12947" s="486"/>
    </row>
    <row r="12948" hidden="1" customHeight="1" spans="19:19">
      <c r="S12948" s="486"/>
    </row>
    <row r="12949" hidden="1" customHeight="1" spans="19:19">
      <c r="S12949" s="486"/>
    </row>
    <row r="12950" hidden="1" customHeight="1" spans="19:19">
      <c r="S12950" s="486"/>
    </row>
    <row r="12951" hidden="1" customHeight="1" spans="19:19">
      <c r="S12951" s="486"/>
    </row>
    <row r="12952" hidden="1" customHeight="1" spans="19:19">
      <c r="S12952" s="486"/>
    </row>
    <row r="12953" hidden="1" customHeight="1" spans="19:19">
      <c r="S12953" s="486"/>
    </row>
    <row r="12954" hidden="1" customHeight="1" spans="19:19">
      <c r="S12954" s="486"/>
    </row>
    <row r="12955" hidden="1" customHeight="1" spans="19:19">
      <c r="S12955" s="486"/>
    </row>
    <row r="12956" hidden="1" customHeight="1" spans="19:19">
      <c r="S12956" s="486"/>
    </row>
    <row r="12957" hidden="1" customHeight="1" spans="19:19">
      <c r="S12957" s="486"/>
    </row>
    <row r="12958" hidden="1" customHeight="1" spans="19:19">
      <c r="S12958" s="486"/>
    </row>
    <row r="12959" hidden="1" customHeight="1" spans="19:19">
      <c r="S12959" s="486"/>
    </row>
    <row r="12960" hidden="1" customHeight="1" spans="19:19">
      <c r="S12960" s="486"/>
    </row>
    <row r="12961" hidden="1" customHeight="1" spans="19:19">
      <c r="S12961" s="486"/>
    </row>
    <row r="12962" hidden="1" customHeight="1" spans="19:19">
      <c r="S12962" s="486"/>
    </row>
    <row r="12963" hidden="1" customHeight="1" spans="19:19">
      <c r="S12963" s="486"/>
    </row>
    <row r="12964" hidden="1" customHeight="1" spans="19:19">
      <c r="S12964" s="486"/>
    </row>
    <row r="12965" hidden="1" customHeight="1" spans="19:19">
      <c r="S12965" s="486"/>
    </row>
    <row r="12966" hidden="1" customHeight="1" spans="19:19">
      <c r="S12966" s="486"/>
    </row>
    <row r="12967" hidden="1" customHeight="1" spans="19:19">
      <c r="S12967" s="486"/>
    </row>
    <row r="12968" hidden="1" customHeight="1" spans="19:19">
      <c r="S12968" s="486"/>
    </row>
    <row r="12969" hidden="1" customHeight="1" spans="19:19">
      <c r="S12969" s="486"/>
    </row>
    <row r="12970" hidden="1" customHeight="1" spans="19:19">
      <c r="S12970" s="486"/>
    </row>
    <row r="12971" hidden="1" customHeight="1" spans="19:19">
      <c r="S12971" s="486"/>
    </row>
    <row r="12972" hidden="1" customHeight="1" spans="19:19">
      <c r="S12972" s="486"/>
    </row>
    <row r="12973" hidden="1" customHeight="1" spans="19:19">
      <c r="S12973" s="486"/>
    </row>
    <row r="12974" hidden="1" customHeight="1" spans="19:19">
      <c r="S12974" s="486"/>
    </row>
    <row r="12975" hidden="1" customHeight="1" spans="19:19">
      <c r="S12975" s="486"/>
    </row>
    <row r="12976" hidden="1" customHeight="1" spans="19:19">
      <c r="S12976" s="486"/>
    </row>
    <row r="12977" hidden="1" customHeight="1" spans="19:19">
      <c r="S12977" s="486"/>
    </row>
    <row r="12978" hidden="1" customHeight="1" spans="19:19">
      <c r="S12978" s="486"/>
    </row>
    <row r="12979" hidden="1" customHeight="1" spans="19:19">
      <c r="S12979" s="486"/>
    </row>
    <row r="12980" hidden="1" customHeight="1" spans="19:19">
      <c r="S12980" s="486"/>
    </row>
    <row r="12981" hidden="1" customHeight="1" spans="19:19">
      <c r="S12981" s="486"/>
    </row>
    <row r="12982" hidden="1" customHeight="1" spans="19:19">
      <c r="S12982" s="486"/>
    </row>
    <row r="12983" hidden="1" customHeight="1" spans="19:19">
      <c r="S12983" s="486"/>
    </row>
    <row r="12984" hidden="1" customHeight="1" spans="19:19">
      <c r="S12984" s="486"/>
    </row>
    <row r="12985" hidden="1" customHeight="1" spans="19:19">
      <c r="S12985" s="486"/>
    </row>
    <row r="12986" hidden="1" customHeight="1" spans="19:19">
      <c r="S12986" s="486"/>
    </row>
    <row r="12987" hidden="1" customHeight="1" spans="19:19">
      <c r="S12987" s="486"/>
    </row>
    <row r="12988" hidden="1" customHeight="1" spans="19:19">
      <c r="S12988" s="486"/>
    </row>
    <row r="12989" hidden="1" customHeight="1" spans="19:19">
      <c r="S12989" s="486"/>
    </row>
    <row r="12990" hidden="1" customHeight="1" spans="19:19">
      <c r="S12990" s="486"/>
    </row>
    <row r="12991" hidden="1" customHeight="1" spans="19:19">
      <c r="S12991" s="486"/>
    </row>
    <row r="12992" hidden="1" customHeight="1" spans="19:19">
      <c r="S12992" s="486"/>
    </row>
    <row r="12993" hidden="1" customHeight="1" spans="19:19">
      <c r="S12993" s="486"/>
    </row>
    <row r="12994" hidden="1" customHeight="1" spans="19:19">
      <c r="S12994" s="486"/>
    </row>
    <row r="12995" hidden="1" customHeight="1" spans="19:19">
      <c r="S12995" s="486"/>
    </row>
    <row r="12996" hidden="1" customHeight="1" spans="19:19">
      <c r="S12996" s="486"/>
    </row>
    <row r="12997" hidden="1" customHeight="1" spans="19:19">
      <c r="S12997" s="486"/>
    </row>
    <row r="12998" hidden="1" customHeight="1" spans="19:19">
      <c r="S12998" s="486"/>
    </row>
    <row r="12999" hidden="1" customHeight="1" spans="19:19">
      <c r="S12999" s="486"/>
    </row>
    <row r="13000" hidden="1" customHeight="1" spans="19:19">
      <c r="S13000" s="486"/>
    </row>
    <row r="13001" hidden="1" customHeight="1" spans="19:19">
      <c r="S13001" s="486"/>
    </row>
    <row r="13002" hidden="1" customHeight="1" spans="19:19">
      <c r="S13002" s="486"/>
    </row>
    <row r="13003" hidden="1" customHeight="1" spans="19:19">
      <c r="S13003" s="486"/>
    </row>
    <row r="13004" hidden="1" customHeight="1" spans="19:19">
      <c r="S13004" s="486"/>
    </row>
    <row r="13005" hidden="1" customHeight="1" spans="19:19">
      <c r="S13005" s="486"/>
    </row>
    <row r="13006" hidden="1" customHeight="1" spans="19:19">
      <c r="S13006" s="486"/>
    </row>
    <row r="13007" hidden="1" customHeight="1" spans="19:19">
      <c r="S13007" s="486"/>
    </row>
    <row r="13008" hidden="1" customHeight="1" spans="19:19">
      <c r="S13008" s="486"/>
    </row>
    <row r="13009" hidden="1" customHeight="1" spans="19:19">
      <c r="S13009" s="486"/>
    </row>
    <row r="13010" hidden="1" customHeight="1" spans="19:19">
      <c r="S13010" s="486"/>
    </row>
    <row r="13011" hidden="1" customHeight="1" spans="19:19">
      <c r="S13011" s="486"/>
    </row>
    <row r="13012" hidden="1" customHeight="1" spans="19:19">
      <c r="S13012" s="486"/>
    </row>
    <row r="13013" hidden="1" customHeight="1" spans="19:19">
      <c r="S13013" s="486"/>
    </row>
    <row r="13014" hidden="1" customHeight="1" spans="19:19">
      <c r="S13014" s="486"/>
    </row>
    <row r="13015" hidden="1" customHeight="1" spans="19:19">
      <c r="S13015" s="486"/>
    </row>
    <row r="13016" hidden="1" customHeight="1" spans="19:19">
      <c r="S13016" s="486"/>
    </row>
    <row r="13017" hidden="1" customHeight="1" spans="19:19">
      <c r="S13017" s="486"/>
    </row>
    <row r="13018" hidden="1" customHeight="1" spans="19:19">
      <c r="S13018" s="486"/>
    </row>
    <row r="13019" hidden="1" customHeight="1" spans="19:19">
      <c r="S13019" s="486"/>
    </row>
    <row r="13020" hidden="1" customHeight="1" spans="19:19">
      <c r="S13020" s="486"/>
    </row>
    <row r="13021" hidden="1" customHeight="1" spans="19:19">
      <c r="S13021" s="486"/>
    </row>
    <row r="13022" hidden="1" customHeight="1" spans="19:19">
      <c r="S13022" s="486"/>
    </row>
    <row r="13023" hidden="1" customHeight="1" spans="19:19">
      <c r="S13023" s="486"/>
    </row>
    <row r="13024" hidden="1" customHeight="1" spans="19:19">
      <c r="S13024" s="486"/>
    </row>
    <row r="13025" hidden="1" customHeight="1" spans="19:19">
      <c r="S13025" s="486"/>
    </row>
    <row r="13026" hidden="1" customHeight="1" spans="19:19">
      <c r="S13026" s="486"/>
    </row>
    <row r="13027" hidden="1" customHeight="1" spans="19:19">
      <c r="S13027" s="486"/>
    </row>
    <row r="13028" hidden="1" customHeight="1" spans="19:19">
      <c r="S13028" s="486"/>
    </row>
    <row r="13029" hidden="1" customHeight="1" spans="19:19">
      <c r="S13029" s="486"/>
    </row>
    <row r="13030" hidden="1" customHeight="1" spans="19:19">
      <c r="S13030" s="486"/>
    </row>
    <row r="13031" hidden="1" customHeight="1" spans="19:19">
      <c r="S13031" s="486"/>
    </row>
    <row r="13032" hidden="1" customHeight="1" spans="19:19">
      <c r="S13032" s="486"/>
    </row>
    <row r="13033" hidden="1" customHeight="1" spans="19:19">
      <c r="S13033" s="486"/>
    </row>
    <row r="13034" hidden="1" customHeight="1" spans="19:19">
      <c r="S13034" s="486"/>
    </row>
    <row r="13035" hidden="1" customHeight="1" spans="19:19">
      <c r="S13035" s="486"/>
    </row>
    <row r="13036" hidden="1" customHeight="1" spans="19:19">
      <c r="S13036" s="486"/>
    </row>
    <row r="13037" hidden="1" customHeight="1" spans="19:19">
      <c r="S13037" s="486"/>
    </row>
    <row r="13038" hidden="1" customHeight="1" spans="19:19">
      <c r="S13038" s="486"/>
    </row>
    <row r="13039" hidden="1" customHeight="1" spans="19:19">
      <c r="S13039" s="486"/>
    </row>
    <row r="13040" hidden="1" customHeight="1" spans="19:19">
      <c r="S13040" s="486"/>
    </row>
    <row r="13041" hidden="1" customHeight="1" spans="19:19">
      <c r="S13041" s="486"/>
    </row>
    <row r="13042" hidden="1" customHeight="1" spans="19:19">
      <c r="S13042" s="486"/>
    </row>
    <row r="13043" hidden="1" customHeight="1" spans="19:19">
      <c r="S13043" s="486"/>
    </row>
    <row r="13044" hidden="1" customHeight="1" spans="19:19">
      <c r="S13044" s="486"/>
    </row>
    <row r="13045" hidden="1" customHeight="1" spans="19:19">
      <c r="S13045" s="486"/>
    </row>
    <row r="13046" hidden="1" customHeight="1" spans="19:19">
      <c r="S13046" s="486"/>
    </row>
    <row r="13047" hidden="1" customHeight="1" spans="19:19">
      <c r="S13047" s="486"/>
    </row>
    <row r="13048" hidden="1" customHeight="1" spans="19:19">
      <c r="S13048" s="486"/>
    </row>
    <row r="13049" hidden="1" customHeight="1" spans="19:19">
      <c r="S13049" s="486"/>
    </row>
    <row r="13050" hidden="1" customHeight="1" spans="19:19">
      <c r="S13050" s="486"/>
    </row>
    <row r="13051" hidden="1" customHeight="1" spans="19:19">
      <c r="S13051" s="486"/>
    </row>
    <row r="13052" hidden="1" customHeight="1" spans="19:19">
      <c r="S13052" s="486"/>
    </row>
    <row r="13053" hidden="1" customHeight="1" spans="19:19">
      <c r="S13053" s="486"/>
    </row>
    <row r="13054" hidden="1" customHeight="1" spans="19:19">
      <c r="S13054" s="486"/>
    </row>
    <row r="13055" hidden="1" customHeight="1" spans="19:19">
      <c r="S13055" s="486"/>
    </row>
    <row r="13056" hidden="1" customHeight="1" spans="19:19">
      <c r="S13056" s="486"/>
    </row>
    <row r="13057" hidden="1" customHeight="1" spans="19:19">
      <c r="S13057" s="486"/>
    </row>
    <row r="13058" hidden="1" customHeight="1" spans="19:19">
      <c r="S13058" s="486"/>
    </row>
    <row r="13059" hidden="1" customHeight="1" spans="19:19">
      <c r="S13059" s="486"/>
    </row>
    <row r="13060" hidden="1" customHeight="1" spans="19:19">
      <c r="S13060" s="486"/>
    </row>
    <row r="13061" hidden="1" customHeight="1" spans="19:19">
      <c r="S13061" s="486"/>
    </row>
    <row r="13062" hidden="1" customHeight="1" spans="19:19">
      <c r="S13062" s="486"/>
    </row>
    <row r="13063" hidden="1" customHeight="1" spans="19:19">
      <c r="S13063" s="486"/>
    </row>
    <row r="13064" hidden="1" customHeight="1" spans="19:19">
      <c r="S13064" s="486"/>
    </row>
    <row r="13065" hidden="1" customHeight="1" spans="19:19">
      <c r="S13065" s="486"/>
    </row>
    <row r="13066" hidden="1" customHeight="1" spans="19:19">
      <c r="S13066" s="486"/>
    </row>
    <row r="13067" hidden="1" customHeight="1" spans="19:19">
      <c r="S13067" s="486"/>
    </row>
    <row r="13068" hidden="1" customHeight="1" spans="19:19">
      <c r="S13068" s="486"/>
    </row>
    <row r="13069" hidden="1" customHeight="1" spans="19:19">
      <c r="S13069" s="486"/>
    </row>
    <row r="13070" hidden="1" customHeight="1" spans="19:19">
      <c r="S13070" s="486"/>
    </row>
    <row r="13071" hidden="1" customHeight="1" spans="19:19">
      <c r="S13071" s="486"/>
    </row>
    <row r="13072" hidden="1" customHeight="1" spans="19:19">
      <c r="S13072" s="486"/>
    </row>
    <row r="13073" hidden="1" customHeight="1" spans="19:19">
      <c r="S13073" s="486"/>
    </row>
    <row r="13074" hidden="1" customHeight="1" spans="19:19">
      <c r="S13074" s="486"/>
    </row>
    <row r="13075" hidden="1" customHeight="1" spans="19:19">
      <c r="S13075" s="486"/>
    </row>
    <row r="13076" hidden="1" customHeight="1" spans="19:19">
      <c r="S13076" s="486"/>
    </row>
    <row r="13077" hidden="1" customHeight="1" spans="19:19">
      <c r="S13077" s="486"/>
    </row>
    <row r="13078" hidden="1" customHeight="1" spans="19:19">
      <c r="S13078" s="486"/>
    </row>
    <row r="13079" hidden="1" customHeight="1" spans="19:19">
      <c r="S13079" s="486"/>
    </row>
    <row r="13080" hidden="1" customHeight="1" spans="19:19">
      <c r="S13080" s="486"/>
    </row>
    <row r="13081" hidden="1" customHeight="1" spans="19:19">
      <c r="S13081" s="486"/>
    </row>
    <row r="13082" hidden="1" customHeight="1" spans="19:19">
      <c r="S13082" s="486"/>
    </row>
    <row r="13083" hidden="1" customHeight="1" spans="19:19">
      <c r="S13083" s="486"/>
    </row>
    <row r="13084" hidden="1" customHeight="1" spans="19:19">
      <c r="S13084" s="486"/>
    </row>
    <row r="13085" hidden="1" customHeight="1" spans="19:19">
      <c r="S13085" s="486"/>
    </row>
    <row r="13086" hidden="1" customHeight="1" spans="19:19">
      <c r="S13086" s="486"/>
    </row>
    <row r="13087" hidden="1" customHeight="1" spans="19:19">
      <c r="S13087" s="486"/>
    </row>
    <row r="13088" hidden="1" customHeight="1" spans="19:19">
      <c r="S13088" s="486"/>
    </row>
    <row r="13089" hidden="1" customHeight="1" spans="19:19">
      <c r="S13089" s="486"/>
    </row>
    <row r="13090" hidden="1" customHeight="1" spans="19:19">
      <c r="S13090" s="486"/>
    </row>
    <row r="13091" hidden="1" customHeight="1" spans="19:19">
      <c r="S13091" s="486"/>
    </row>
    <row r="13092" hidden="1" customHeight="1" spans="19:19">
      <c r="S13092" s="486"/>
    </row>
    <row r="13093" hidden="1" customHeight="1" spans="19:19">
      <c r="S13093" s="486"/>
    </row>
    <row r="13094" hidden="1" customHeight="1" spans="19:19">
      <c r="S13094" s="486"/>
    </row>
    <row r="13095" hidden="1" customHeight="1" spans="19:19">
      <c r="S13095" s="486"/>
    </row>
    <row r="13096" hidden="1" customHeight="1" spans="19:19">
      <c r="S13096" s="486"/>
    </row>
    <row r="13097" hidden="1" customHeight="1" spans="19:19">
      <c r="S13097" s="486"/>
    </row>
    <row r="13098" hidden="1" customHeight="1" spans="19:19">
      <c r="S13098" s="486"/>
    </row>
    <row r="13099" hidden="1" customHeight="1" spans="19:19">
      <c r="S13099" s="486"/>
    </row>
    <row r="13100" hidden="1" customHeight="1" spans="19:19">
      <c r="S13100" s="486"/>
    </row>
    <row r="13101" hidden="1" customHeight="1" spans="19:19">
      <c r="S13101" s="486"/>
    </row>
    <row r="13102" hidden="1" customHeight="1" spans="19:19">
      <c r="S13102" s="486"/>
    </row>
    <row r="13103" hidden="1" customHeight="1" spans="19:19">
      <c r="S13103" s="486"/>
    </row>
    <row r="13104" hidden="1" customHeight="1" spans="19:19">
      <c r="S13104" s="486"/>
    </row>
    <row r="13105" hidden="1" customHeight="1" spans="19:19">
      <c r="S13105" s="486"/>
    </row>
    <row r="13106" hidden="1" customHeight="1" spans="19:19">
      <c r="S13106" s="486"/>
    </row>
    <row r="13107" hidden="1" customHeight="1" spans="19:19">
      <c r="S13107" s="486"/>
    </row>
    <row r="13108" hidden="1" customHeight="1" spans="19:19">
      <c r="S13108" s="486"/>
    </row>
    <row r="13109" hidden="1" customHeight="1" spans="19:19">
      <c r="S13109" s="486"/>
    </row>
    <row r="13110" hidden="1" customHeight="1" spans="19:19">
      <c r="S13110" s="486"/>
    </row>
    <row r="13111" hidden="1" customHeight="1" spans="19:19">
      <c r="S13111" s="486"/>
    </row>
    <row r="13112" hidden="1" customHeight="1" spans="19:19">
      <c r="S13112" s="486"/>
    </row>
    <row r="13113" hidden="1" customHeight="1" spans="19:19">
      <c r="S13113" s="486"/>
    </row>
    <row r="13114" hidden="1" customHeight="1" spans="19:19">
      <c r="S13114" s="486"/>
    </row>
    <row r="13115" hidden="1" customHeight="1" spans="19:19">
      <c r="S13115" s="486"/>
    </row>
    <row r="13116" hidden="1" customHeight="1" spans="19:19">
      <c r="S13116" s="486"/>
    </row>
    <row r="13117" hidden="1" customHeight="1" spans="19:19">
      <c r="S13117" s="486"/>
    </row>
    <row r="13118" hidden="1" customHeight="1" spans="19:19">
      <c r="S13118" s="486"/>
    </row>
    <row r="13119" hidden="1" customHeight="1" spans="19:19">
      <c r="S13119" s="486"/>
    </row>
    <row r="13120" hidden="1" customHeight="1" spans="19:19">
      <c r="S13120" s="486"/>
    </row>
    <row r="13121" hidden="1" customHeight="1" spans="19:19">
      <c r="S13121" s="486"/>
    </row>
    <row r="13122" hidden="1" customHeight="1" spans="19:19">
      <c r="S13122" s="486"/>
    </row>
    <row r="13123" hidden="1" customHeight="1" spans="19:19">
      <c r="S13123" s="486"/>
    </row>
    <row r="13124" hidden="1" customHeight="1" spans="19:19">
      <c r="S13124" s="486"/>
    </row>
    <row r="13125" hidden="1" customHeight="1" spans="19:19">
      <c r="S13125" s="486"/>
    </row>
    <row r="13126" hidden="1" customHeight="1" spans="19:19">
      <c r="S13126" s="486"/>
    </row>
    <row r="13127" hidden="1" customHeight="1" spans="19:19">
      <c r="S13127" s="486"/>
    </row>
    <row r="13128" hidden="1" customHeight="1" spans="19:19">
      <c r="S13128" s="486"/>
    </row>
    <row r="13129" hidden="1" customHeight="1" spans="19:19">
      <c r="S13129" s="486"/>
    </row>
    <row r="13130" hidden="1" customHeight="1" spans="19:19">
      <c r="S13130" s="486"/>
    </row>
    <row r="13131" hidden="1" customHeight="1" spans="19:19">
      <c r="S13131" s="486"/>
    </row>
    <row r="13132" hidden="1" customHeight="1" spans="19:19">
      <c r="S13132" s="486"/>
    </row>
    <row r="13133" hidden="1" customHeight="1" spans="19:19">
      <c r="S13133" s="486"/>
    </row>
    <row r="13134" hidden="1" customHeight="1" spans="19:19">
      <c r="S13134" s="486"/>
    </row>
    <row r="13135" hidden="1" customHeight="1" spans="19:19">
      <c r="S13135" s="486"/>
    </row>
    <row r="13136" hidden="1" customHeight="1" spans="19:19">
      <c r="S13136" s="486"/>
    </row>
    <row r="13137" hidden="1" customHeight="1" spans="19:19">
      <c r="S13137" s="486"/>
    </row>
    <row r="13138" hidden="1" customHeight="1" spans="19:19">
      <c r="S13138" s="486"/>
    </row>
    <row r="13139" hidden="1" customHeight="1" spans="19:19">
      <c r="S13139" s="486"/>
    </row>
    <row r="13140" hidden="1" customHeight="1" spans="19:19">
      <c r="S13140" s="486"/>
    </row>
    <row r="13141" hidden="1" customHeight="1" spans="19:19">
      <c r="S13141" s="486"/>
    </row>
    <row r="13142" hidden="1" customHeight="1" spans="19:19">
      <c r="S13142" s="486"/>
    </row>
    <row r="13143" hidden="1" customHeight="1" spans="19:19">
      <c r="S13143" s="486"/>
    </row>
    <row r="13144" hidden="1" customHeight="1" spans="19:19">
      <c r="S13144" s="486"/>
    </row>
    <row r="13145" hidden="1" customHeight="1" spans="19:19">
      <c r="S13145" s="486"/>
    </row>
    <row r="13146" hidden="1" customHeight="1" spans="19:19">
      <c r="S13146" s="486"/>
    </row>
    <row r="13147" hidden="1" customHeight="1" spans="19:19">
      <c r="S13147" s="486"/>
    </row>
    <row r="13148" hidden="1" customHeight="1" spans="19:19">
      <c r="S13148" s="486"/>
    </row>
    <row r="13149" hidden="1" customHeight="1" spans="19:19">
      <c r="S13149" s="486"/>
    </row>
    <row r="13150" hidden="1" customHeight="1" spans="19:19">
      <c r="S13150" s="486"/>
    </row>
    <row r="13151" hidden="1" customHeight="1" spans="19:19">
      <c r="S13151" s="486"/>
    </row>
    <row r="13152" hidden="1" customHeight="1" spans="19:19">
      <c r="S13152" s="486"/>
    </row>
    <row r="13153" hidden="1" customHeight="1" spans="19:19">
      <c r="S13153" s="486"/>
    </row>
    <row r="13154" hidden="1" customHeight="1" spans="19:19">
      <c r="S13154" s="486"/>
    </row>
    <row r="13155" hidden="1" customHeight="1" spans="19:19">
      <c r="S13155" s="486"/>
    </row>
    <row r="13156" hidden="1" customHeight="1" spans="19:19">
      <c r="S13156" s="486"/>
    </row>
    <row r="13157" hidden="1" customHeight="1" spans="19:19">
      <c r="S13157" s="486"/>
    </row>
    <row r="13158" hidden="1" customHeight="1" spans="19:19">
      <c r="S13158" s="486"/>
    </row>
    <row r="13159" hidden="1" customHeight="1" spans="19:19">
      <c r="S13159" s="486"/>
    </row>
    <row r="13160" hidden="1" customHeight="1" spans="19:19">
      <c r="S13160" s="486"/>
    </row>
    <row r="13161" hidden="1" customHeight="1" spans="19:19">
      <c r="S13161" s="486"/>
    </row>
    <row r="13162" hidden="1" customHeight="1" spans="19:19">
      <c r="S13162" s="486"/>
    </row>
    <row r="13163" hidden="1" customHeight="1" spans="19:19">
      <c r="S13163" s="486"/>
    </row>
    <row r="13164" hidden="1" customHeight="1" spans="19:19">
      <c r="S13164" s="486"/>
    </row>
    <row r="13165" hidden="1" customHeight="1" spans="19:19">
      <c r="S13165" s="486"/>
    </row>
    <row r="13166" hidden="1" customHeight="1" spans="19:19">
      <c r="S13166" s="486"/>
    </row>
    <row r="13167" hidden="1" customHeight="1" spans="19:19">
      <c r="S13167" s="486"/>
    </row>
    <row r="13168" hidden="1" customHeight="1" spans="19:19">
      <c r="S13168" s="486"/>
    </row>
    <row r="13169" hidden="1" customHeight="1" spans="19:19">
      <c r="S13169" s="486"/>
    </row>
    <row r="13170" hidden="1" customHeight="1" spans="19:19">
      <c r="S13170" s="486"/>
    </row>
    <row r="13171" hidden="1" customHeight="1" spans="19:19">
      <c r="S13171" s="486"/>
    </row>
    <row r="13172" hidden="1" customHeight="1" spans="19:19">
      <c r="S13172" s="486"/>
    </row>
    <row r="13173" hidden="1" customHeight="1" spans="19:19">
      <c r="S13173" s="486"/>
    </row>
    <row r="13174" hidden="1" customHeight="1" spans="19:19">
      <c r="S13174" s="486"/>
    </row>
    <row r="13175" hidden="1" customHeight="1" spans="19:19">
      <c r="S13175" s="486"/>
    </row>
    <row r="13176" hidden="1" customHeight="1" spans="19:19">
      <c r="S13176" s="486"/>
    </row>
    <row r="13177" hidden="1" customHeight="1" spans="19:19">
      <c r="S13177" s="486"/>
    </row>
    <row r="13178" hidden="1" customHeight="1" spans="19:19">
      <c r="S13178" s="486"/>
    </row>
    <row r="13179" hidden="1" customHeight="1" spans="19:19">
      <c r="S13179" s="486"/>
    </row>
    <row r="13180" hidden="1" customHeight="1" spans="19:19">
      <c r="S13180" s="486"/>
    </row>
    <row r="13181" hidden="1" customHeight="1" spans="19:19">
      <c r="S13181" s="486"/>
    </row>
    <row r="13182" hidden="1" customHeight="1" spans="19:19">
      <c r="S13182" s="486"/>
    </row>
    <row r="13183" hidden="1" customHeight="1" spans="19:19">
      <c r="S13183" s="486"/>
    </row>
    <row r="13184" hidden="1" customHeight="1" spans="19:19">
      <c r="S13184" s="486"/>
    </row>
    <row r="13185" hidden="1" customHeight="1" spans="19:19">
      <c r="S13185" s="486"/>
    </row>
    <row r="13186" hidden="1" customHeight="1" spans="19:19">
      <c r="S13186" s="486"/>
    </row>
    <row r="13187" hidden="1" customHeight="1" spans="19:19">
      <c r="S13187" s="486"/>
    </row>
    <row r="13188" hidden="1" customHeight="1" spans="19:19">
      <c r="S13188" s="486"/>
    </row>
    <row r="13189" hidden="1" customHeight="1" spans="19:19">
      <c r="S13189" s="486"/>
    </row>
    <row r="13190" hidden="1" customHeight="1" spans="19:19">
      <c r="S13190" s="486"/>
    </row>
    <row r="13191" hidden="1" customHeight="1" spans="19:19">
      <c r="S13191" s="486"/>
    </row>
    <row r="13192" hidden="1" customHeight="1" spans="19:19">
      <c r="S13192" s="486"/>
    </row>
    <row r="13193" hidden="1" customHeight="1" spans="19:19">
      <c r="S13193" s="486"/>
    </row>
    <row r="13194" hidden="1" customHeight="1" spans="19:19">
      <c r="S13194" s="486"/>
    </row>
    <row r="13195" hidden="1" customHeight="1" spans="19:19">
      <c r="S13195" s="486"/>
    </row>
    <row r="13196" hidden="1" customHeight="1" spans="19:19">
      <c r="S13196" s="486"/>
    </row>
    <row r="13197" hidden="1" customHeight="1" spans="19:19">
      <c r="S13197" s="486"/>
    </row>
    <row r="13198" hidden="1" customHeight="1" spans="19:19">
      <c r="S13198" s="486"/>
    </row>
    <row r="13199" hidden="1" customHeight="1" spans="19:19">
      <c r="S13199" s="486"/>
    </row>
    <row r="13200" hidden="1" customHeight="1" spans="19:19">
      <c r="S13200" s="486"/>
    </row>
    <row r="13201" hidden="1" customHeight="1" spans="19:19">
      <c r="S13201" s="486"/>
    </row>
    <row r="13202" hidden="1" customHeight="1" spans="19:19">
      <c r="S13202" s="486"/>
    </row>
    <row r="13203" hidden="1" customHeight="1" spans="19:19">
      <c r="S13203" s="486"/>
    </row>
    <row r="13204" hidden="1" customHeight="1" spans="19:19">
      <c r="S13204" s="486"/>
    </row>
    <row r="13205" hidden="1" customHeight="1" spans="19:19">
      <c r="S13205" s="486"/>
    </row>
    <row r="13206" hidden="1" customHeight="1" spans="19:19">
      <c r="S13206" s="486"/>
    </row>
    <row r="13207" hidden="1" customHeight="1" spans="19:19">
      <c r="S13207" s="486"/>
    </row>
    <row r="13208" hidden="1" customHeight="1" spans="19:19">
      <c r="S13208" s="486"/>
    </row>
    <row r="13209" hidden="1" customHeight="1" spans="19:19">
      <c r="S13209" s="486"/>
    </row>
    <row r="13210" hidden="1" customHeight="1" spans="19:19">
      <c r="S13210" s="486"/>
    </row>
    <row r="13211" hidden="1" customHeight="1" spans="19:19">
      <c r="S13211" s="486"/>
    </row>
    <row r="13212" hidden="1" customHeight="1" spans="19:19">
      <c r="S13212" s="486"/>
    </row>
    <row r="13213" hidden="1" customHeight="1" spans="19:19">
      <c r="S13213" s="486"/>
    </row>
    <row r="13214" hidden="1" customHeight="1" spans="19:19">
      <c r="S13214" s="486"/>
    </row>
    <row r="13215" hidden="1" customHeight="1" spans="19:19">
      <c r="S13215" s="486"/>
    </row>
    <row r="13216" hidden="1" customHeight="1" spans="19:19">
      <c r="S13216" s="486"/>
    </row>
    <row r="13217" hidden="1" customHeight="1" spans="19:19">
      <c r="S13217" s="486"/>
    </row>
    <row r="13218" hidden="1" customHeight="1" spans="19:19">
      <c r="S13218" s="486"/>
    </row>
    <row r="13219" hidden="1" customHeight="1" spans="19:19">
      <c r="S13219" s="486"/>
    </row>
    <row r="13220" hidden="1" customHeight="1" spans="19:19">
      <c r="S13220" s="486"/>
    </row>
    <row r="13221" hidden="1" customHeight="1" spans="19:19">
      <c r="S13221" s="486"/>
    </row>
    <row r="13222" hidden="1" customHeight="1" spans="19:19">
      <c r="S13222" s="486"/>
    </row>
    <row r="13223" hidden="1" customHeight="1" spans="19:19">
      <c r="S13223" s="486"/>
    </row>
    <row r="13224" hidden="1" customHeight="1" spans="19:19">
      <c r="S13224" s="486"/>
    </row>
    <row r="13225" hidden="1" customHeight="1" spans="19:19">
      <c r="S13225" s="486"/>
    </row>
    <row r="13226" hidden="1" customHeight="1" spans="19:19">
      <c r="S13226" s="486"/>
    </row>
    <row r="13227" hidden="1" customHeight="1" spans="19:19">
      <c r="S13227" s="486"/>
    </row>
    <row r="13228" hidden="1" customHeight="1" spans="19:19">
      <c r="S13228" s="486"/>
    </row>
    <row r="13229" hidden="1" customHeight="1" spans="19:19">
      <c r="S13229" s="486"/>
    </row>
    <row r="13230" hidden="1" customHeight="1" spans="19:19">
      <c r="S13230" s="486"/>
    </row>
    <row r="13231" hidden="1" customHeight="1" spans="19:19">
      <c r="S13231" s="486"/>
    </row>
    <row r="13232" hidden="1" customHeight="1" spans="19:19">
      <c r="S13232" s="486"/>
    </row>
    <row r="13233" hidden="1" customHeight="1" spans="19:19">
      <c r="S13233" s="486"/>
    </row>
    <row r="13234" hidden="1" customHeight="1" spans="19:19">
      <c r="S13234" s="486"/>
    </row>
    <row r="13235" hidden="1" customHeight="1" spans="19:19">
      <c r="S13235" s="486"/>
    </row>
    <row r="13236" hidden="1" customHeight="1" spans="19:19">
      <c r="S13236" s="486"/>
    </row>
    <row r="13237" hidden="1" customHeight="1" spans="19:19">
      <c r="S13237" s="486"/>
    </row>
    <row r="13238" hidden="1" customHeight="1" spans="19:19">
      <c r="S13238" s="486"/>
    </row>
    <row r="13239" hidden="1" customHeight="1" spans="19:19">
      <c r="S13239" s="486"/>
    </row>
    <row r="13240" hidden="1" customHeight="1" spans="19:19">
      <c r="S13240" s="486"/>
    </row>
    <row r="13241" hidden="1" customHeight="1" spans="19:19">
      <c r="S13241" s="486"/>
    </row>
    <row r="13242" hidden="1" customHeight="1" spans="19:19">
      <c r="S13242" s="486"/>
    </row>
    <row r="13243" hidden="1" customHeight="1" spans="19:19">
      <c r="S13243" s="486"/>
    </row>
    <row r="13244" hidden="1" customHeight="1" spans="19:19">
      <c r="S13244" s="486"/>
    </row>
    <row r="13245" hidden="1" customHeight="1" spans="19:19">
      <c r="S13245" s="486"/>
    </row>
    <row r="13246" hidden="1" customHeight="1" spans="19:19">
      <c r="S13246" s="486"/>
    </row>
    <row r="13247" hidden="1" customHeight="1" spans="19:19">
      <c r="S13247" s="486"/>
    </row>
    <row r="13248" hidden="1" customHeight="1" spans="19:19">
      <c r="S13248" s="486"/>
    </row>
    <row r="13249" hidden="1" customHeight="1" spans="19:19">
      <c r="S13249" s="486"/>
    </row>
    <row r="13250" hidden="1" customHeight="1" spans="19:19">
      <c r="S13250" s="486"/>
    </row>
    <row r="13251" hidden="1" customHeight="1" spans="19:19">
      <c r="S13251" s="486"/>
    </row>
    <row r="13252" hidden="1" customHeight="1" spans="19:19">
      <c r="S13252" s="486"/>
    </row>
    <row r="13253" hidden="1" customHeight="1" spans="19:19">
      <c r="S13253" s="486"/>
    </row>
    <row r="13254" hidden="1" customHeight="1" spans="19:19">
      <c r="S13254" s="486"/>
    </row>
    <row r="13255" hidden="1" customHeight="1" spans="19:19">
      <c r="S13255" s="486"/>
    </row>
    <row r="13256" hidden="1" customHeight="1" spans="19:19">
      <c r="S13256" s="486"/>
    </row>
    <row r="13257" hidden="1" customHeight="1" spans="19:19">
      <c r="S13257" s="486"/>
    </row>
    <row r="13258" hidden="1" customHeight="1" spans="19:19">
      <c r="S13258" s="486"/>
    </row>
    <row r="13259" hidden="1" customHeight="1" spans="19:19">
      <c r="S13259" s="486"/>
    </row>
    <row r="13260" hidden="1" customHeight="1" spans="19:19">
      <c r="S13260" s="486"/>
    </row>
    <row r="13261" hidden="1" customHeight="1" spans="19:19">
      <c r="S13261" s="486"/>
    </row>
    <row r="13262" hidden="1" customHeight="1" spans="19:19">
      <c r="S13262" s="486"/>
    </row>
    <row r="13263" hidden="1" customHeight="1" spans="19:19">
      <c r="S13263" s="486"/>
    </row>
    <row r="13264" hidden="1" customHeight="1" spans="19:19">
      <c r="S13264" s="486"/>
    </row>
    <row r="13265" hidden="1" customHeight="1" spans="19:19">
      <c r="S13265" s="486"/>
    </row>
    <row r="13266" hidden="1" customHeight="1" spans="19:19">
      <c r="S13266" s="486"/>
    </row>
    <row r="13267" hidden="1" customHeight="1" spans="19:19">
      <c r="S13267" s="486"/>
    </row>
    <row r="13268" hidden="1" customHeight="1" spans="19:19">
      <c r="S13268" s="486"/>
    </row>
    <row r="13269" hidden="1" customHeight="1" spans="19:19">
      <c r="S13269" s="486"/>
    </row>
    <row r="13270" hidden="1" customHeight="1" spans="19:19">
      <c r="S13270" s="486"/>
    </row>
    <row r="13271" hidden="1" customHeight="1" spans="19:19">
      <c r="S13271" s="486"/>
    </row>
    <row r="13272" hidden="1" customHeight="1" spans="19:19">
      <c r="S13272" s="486"/>
    </row>
    <row r="13273" hidden="1" customHeight="1" spans="19:19">
      <c r="S13273" s="486"/>
    </row>
    <row r="13274" hidden="1" customHeight="1" spans="19:19">
      <c r="S13274" s="486"/>
    </row>
    <row r="13275" hidden="1" customHeight="1" spans="19:19">
      <c r="S13275" s="486"/>
    </row>
    <row r="13276" hidden="1" customHeight="1" spans="19:19">
      <c r="S13276" s="486"/>
    </row>
    <row r="13277" hidden="1" customHeight="1" spans="19:19">
      <c r="S13277" s="486"/>
    </row>
    <row r="13278" hidden="1" customHeight="1" spans="19:19">
      <c r="S13278" s="486"/>
    </row>
    <row r="13279" hidden="1" customHeight="1" spans="19:19">
      <c r="S13279" s="486"/>
    </row>
    <row r="13280" hidden="1" customHeight="1" spans="19:19">
      <c r="S13280" s="486"/>
    </row>
    <row r="13281" hidden="1" customHeight="1" spans="19:19">
      <c r="S13281" s="486"/>
    </row>
    <row r="13282" hidden="1" customHeight="1" spans="19:19">
      <c r="S13282" s="486"/>
    </row>
    <row r="13283" hidden="1" customHeight="1" spans="19:19">
      <c r="S13283" s="486"/>
    </row>
    <row r="13284" hidden="1" customHeight="1" spans="19:19">
      <c r="S13284" s="486"/>
    </row>
    <row r="13285" hidden="1" customHeight="1" spans="19:19">
      <c r="S13285" s="486"/>
    </row>
    <row r="13286" hidden="1" customHeight="1" spans="19:19">
      <c r="S13286" s="486"/>
    </row>
    <row r="13287" hidden="1" customHeight="1" spans="19:19">
      <c r="S13287" s="486"/>
    </row>
    <row r="13288" hidden="1" customHeight="1" spans="19:19">
      <c r="S13288" s="486"/>
    </row>
    <row r="13289" hidden="1" customHeight="1" spans="19:19">
      <c r="S13289" s="486"/>
    </row>
    <row r="13290" hidden="1" customHeight="1" spans="19:19">
      <c r="S13290" s="486"/>
    </row>
    <row r="13291" hidden="1" customHeight="1" spans="19:19">
      <c r="S13291" s="486"/>
    </row>
    <row r="13292" hidden="1" customHeight="1" spans="19:19">
      <c r="S13292" s="486"/>
    </row>
    <row r="13293" hidden="1" customHeight="1" spans="19:19">
      <c r="S13293" s="486"/>
    </row>
    <row r="13294" hidden="1" customHeight="1" spans="19:19">
      <c r="S13294" s="486"/>
    </row>
    <row r="13295" hidden="1" customHeight="1" spans="19:19">
      <c r="S13295" s="486"/>
    </row>
    <row r="13296" hidden="1" customHeight="1" spans="19:19">
      <c r="S13296" s="486"/>
    </row>
    <row r="13297" hidden="1" customHeight="1" spans="19:19">
      <c r="S13297" s="486"/>
    </row>
    <row r="13298" hidden="1" customHeight="1" spans="19:19">
      <c r="S13298" s="486"/>
    </row>
    <row r="13299" hidden="1" customHeight="1" spans="19:19">
      <c r="S13299" s="486"/>
    </row>
    <row r="13300" hidden="1" customHeight="1" spans="19:19">
      <c r="S13300" s="486"/>
    </row>
    <row r="13301" hidden="1" customHeight="1" spans="19:19">
      <c r="S13301" s="486"/>
    </row>
    <row r="13302" hidden="1" customHeight="1" spans="19:19">
      <c r="S13302" s="486"/>
    </row>
    <row r="13303" hidden="1" customHeight="1" spans="19:19">
      <c r="S13303" s="486"/>
    </row>
    <row r="13304" hidden="1" customHeight="1" spans="19:19">
      <c r="S13304" s="486"/>
    </row>
    <row r="13305" hidden="1" customHeight="1" spans="19:19">
      <c r="S13305" s="486"/>
    </row>
    <row r="13306" hidden="1" customHeight="1" spans="19:19">
      <c r="S13306" s="486"/>
    </row>
    <row r="13307" hidden="1" customHeight="1" spans="19:19">
      <c r="S13307" s="486"/>
    </row>
    <row r="13308" hidden="1" customHeight="1" spans="19:19">
      <c r="S13308" s="486"/>
    </row>
    <row r="13309" hidden="1" customHeight="1" spans="19:19">
      <c r="S13309" s="486"/>
    </row>
    <row r="13310" hidden="1" customHeight="1" spans="19:19">
      <c r="S13310" s="486"/>
    </row>
    <row r="13311" hidden="1" customHeight="1" spans="19:19">
      <c r="S13311" s="486"/>
    </row>
    <row r="13312" hidden="1" customHeight="1" spans="19:19">
      <c r="S13312" s="486"/>
    </row>
    <row r="13313" hidden="1" customHeight="1" spans="19:19">
      <c r="S13313" s="486"/>
    </row>
    <row r="13314" hidden="1" customHeight="1" spans="19:19">
      <c r="S13314" s="486"/>
    </row>
    <row r="13315" hidden="1" customHeight="1" spans="19:19">
      <c r="S13315" s="486"/>
    </row>
    <row r="13316" hidden="1" customHeight="1" spans="19:19">
      <c r="S13316" s="486"/>
    </row>
    <row r="13317" hidden="1" customHeight="1" spans="19:19">
      <c r="S13317" s="486"/>
    </row>
    <row r="13318" hidden="1" customHeight="1" spans="19:19">
      <c r="S13318" s="486"/>
    </row>
    <row r="13319" hidden="1" customHeight="1" spans="19:19">
      <c r="S13319" s="486"/>
    </row>
    <row r="13320" hidden="1" customHeight="1" spans="19:19">
      <c r="S13320" s="486"/>
    </row>
    <row r="13321" hidden="1" customHeight="1" spans="19:19">
      <c r="S13321" s="486"/>
    </row>
    <row r="13322" hidden="1" customHeight="1" spans="19:19">
      <c r="S13322" s="486"/>
    </row>
    <row r="13323" hidden="1" customHeight="1" spans="19:19">
      <c r="S13323" s="486"/>
    </row>
    <row r="13324" hidden="1" customHeight="1" spans="19:19">
      <c r="S13324" s="486"/>
    </row>
    <row r="13325" hidden="1" customHeight="1" spans="19:19">
      <c r="S13325" s="486"/>
    </row>
    <row r="13326" hidden="1" customHeight="1" spans="19:19">
      <c r="S13326" s="486"/>
    </row>
    <row r="13327" hidden="1" customHeight="1" spans="19:19">
      <c r="S13327" s="486"/>
    </row>
    <row r="13328" hidden="1" customHeight="1" spans="19:19">
      <c r="S13328" s="486"/>
    </row>
    <row r="13329" hidden="1" customHeight="1" spans="19:19">
      <c r="S13329" s="486"/>
    </row>
    <row r="13330" hidden="1" customHeight="1" spans="19:19">
      <c r="S13330" s="486"/>
    </row>
    <row r="13331" hidden="1" customHeight="1" spans="19:19">
      <c r="S13331" s="486"/>
    </row>
    <row r="13332" hidden="1" customHeight="1" spans="19:19">
      <c r="S13332" s="486"/>
    </row>
    <row r="13333" hidden="1" customHeight="1" spans="19:19">
      <c r="S13333" s="486"/>
    </row>
    <row r="13334" hidden="1" customHeight="1" spans="19:19">
      <c r="S13334" s="486"/>
    </row>
    <row r="13335" hidden="1" customHeight="1" spans="19:19">
      <c r="S13335" s="486"/>
    </row>
    <row r="13336" hidden="1" customHeight="1" spans="19:19">
      <c r="S13336" s="486"/>
    </row>
    <row r="13337" hidden="1" customHeight="1" spans="19:19">
      <c r="S13337" s="486"/>
    </row>
    <row r="13338" hidden="1" customHeight="1" spans="19:19">
      <c r="S13338" s="486"/>
    </row>
    <row r="13339" hidden="1" customHeight="1" spans="19:19">
      <c r="S13339" s="486"/>
    </row>
    <row r="13340" hidden="1" customHeight="1" spans="19:19">
      <c r="S13340" s="486"/>
    </row>
    <row r="13341" hidden="1" customHeight="1" spans="19:19">
      <c r="S13341" s="486"/>
    </row>
    <row r="13342" hidden="1" customHeight="1" spans="19:19">
      <c r="S13342" s="486"/>
    </row>
    <row r="13343" hidden="1" customHeight="1" spans="19:19">
      <c r="S13343" s="486"/>
    </row>
    <row r="13344" hidden="1" customHeight="1" spans="19:19">
      <c r="S13344" s="486"/>
    </row>
    <row r="13345" hidden="1" customHeight="1" spans="19:19">
      <c r="S13345" s="486"/>
    </row>
    <row r="13346" hidden="1" customHeight="1" spans="19:19">
      <c r="S13346" s="486"/>
    </row>
    <row r="13347" hidden="1" customHeight="1" spans="19:19">
      <c r="S13347" s="486"/>
    </row>
    <row r="13348" hidden="1" customHeight="1" spans="19:19">
      <c r="S13348" s="486"/>
    </row>
    <row r="13349" hidden="1" customHeight="1" spans="19:19">
      <c r="S13349" s="486"/>
    </row>
    <row r="13350" hidden="1" customHeight="1" spans="19:19">
      <c r="S13350" s="486"/>
    </row>
    <row r="13351" hidden="1" customHeight="1" spans="19:19">
      <c r="S13351" s="486"/>
    </row>
    <row r="13352" hidden="1" customHeight="1" spans="19:19">
      <c r="S13352" s="486"/>
    </row>
    <row r="13353" hidden="1" customHeight="1" spans="19:19">
      <c r="S13353" s="486"/>
    </row>
    <row r="13354" hidden="1" customHeight="1" spans="19:19">
      <c r="S13354" s="486"/>
    </row>
    <row r="13355" hidden="1" customHeight="1" spans="19:19">
      <c r="S13355" s="486"/>
    </row>
    <row r="13356" hidden="1" customHeight="1" spans="19:19">
      <c r="S13356" s="486"/>
    </row>
    <row r="13357" hidden="1" customHeight="1" spans="19:19">
      <c r="S13357" s="486"/>
    </row>
    <row r="13358" hidden="1" customHeight="1" spans="19:19">
      <c r="S13358" s="486"/>
    </row>
    <row r="13359" hidden="1" customHeight="1" spans="19:19">
      <c r="S13359" s="486"/>
    </row>
    <row r="13360" hidden="1" customHeight="1" spans="19:19">
      <c r="S13360" s="486"/>
    </row>
    <row r="13361" hidden="1" customHeight="1" spans="19:19">
      <c r="S13361" s="486"/>
    </row>
    <row r="13362" hidden="1" customHeight="1" spans="19:19">
      <c r="S13362" s="486"/>
    </row>
    <row r="13363" hidden="1" customHeight="1" spans="19:19">
      <c r="S13363" s="486"/>
    </row>
    <row r="13364" hidden="1" customHeight="1" spans="19:19">
      <c r="S13364" s="486"/>
    </row>
    <row r="13365" hidden="1" customHeight="1" spans="19:19">
      <c r="S13365" s="486"/>
    </row>
    <row r="13366" hidden="1" customHeight="1" spans="19:19">
      <c r="S13366" s="486"/>
    </row>
    <row r="13367" hidden="1" customHeight="1" spans="19:19">
      <c r="S13367" s="486"/>
    </row>
    <row r="13368" hidden="1" customHeight="1" spans="19:19">
      <c r="S13368" s="486"/>
    </row>
    <row r="13369" hidden="1" customHeight="1" spans="19:19">
      <c r="S13369" s="486"/>
    </row>
    <row r="13370" hidden="1" customHeight="1" spans="19:19">
      <c r="S13370" s="486"/>
    </row>
    <row r="13371" hidden="1" customHeight="1" spans="19:19">
      <c r="S13371" s="486"/>
    </row>
    <row r="13372" hidden="1" customHeight="1" spans="19:19">
      <c r="S13372" s="486"/>
    </row>
    <row r="13373" hidden="1" customHeight="1" spans="19:19">
      <c r="S13373" s="486"/>
    </row>
    <row r="13374" hidden="1" customHeight="1" spans="19:19">
      <c r="S13374" s="486"/>
    </row>
    <row r="13375" hidden="1" customHeight="1" spans="19:19">
      <c r="S13375" s="486"/>
    </row>
    <row r="13376" hidden="1" customHeight="1" spans="19:19">
      <c r="S13376" s="486"/>
    </row>
    <row r="13377" hidden="1" customHeight="1" spans="19:19">
      <c r="S13377" s="486"/>
    </row>
    <row r="13378" hidden="1" customHeight="1" spans="19:19">
      <c r="S13378" s="486"/>
    </row>
    <row r="13379" hidden="1" customHeight="1" spans="19:19">
      <c r="S13379" s="486"/>
    </row>
    <row r="13380" hidden="1" customHeight="1" spans="19:19">
      <c r="S13380" s="486"/>
    </row>
    <row r="13381" hidden="1" customHeight="1" spans="19:19">
      <c r="S13381" s="486"/>
    </row>
    <row r="13382" hidden="1" customHeight="1" spans="19:19">
      <c r="S13382" s="486"/>
    </row>
    <row r="13383" hidden="1" customHeight="1" spans="19:19">
      <c r="S13383" s="486"/>
    </row>
    <row r="13384" hidden="1" customHeight="1" spans="19:19">
      <c r="S13384" s="486"/>
    </row>
    <row r="13385" hidden="1" customHeight="1" spans="19:19">
      <c r="S13385" s="486"/>
    </row>
    <row r="13386" hidden="1" customHeight="1" spans="19:19">
      <c r="S13386" s="486"/>
    </row>
    <row r="13387" hidden="1" customHeight="1" spans="19:19">
      <c r="S13387" s="486"/>
    </row>
    <row r="13388" hidden="1" customHeight="1" spans="19:19">
      <c r="S13388" s="486"/>
    </row>
    <row r="13389" hidden="1" customHeight="1" spans="19:19">
      <c r="S13389" s="486"/>
    </row>
    <row r="13390" hidden="1" customHeight="1" spans="19:19">
      <c r="S13390" s="486"/>
    </row>
    <row r="13391" hidden="1" customHeight="1" spans="19:19">
      <c r="S13391" s="486"/>
    </row>
    <row r="13392" hidden="1" customHeight="1" spans="19:19">
      <c r="S13392" s="486"/>
    </row>
    <row r="13393" hidden="1" customHeight="1" spans="19:19">
      <c r="S13393" s="486"/>
    </row>
    <row r="13394" hidden="1" customHeight="1" spans="19:19">
      <c r="S13394" s="486"/>
    </row>
    <row r="13395" hidden="1" customHeight="1" spans="19:19">
      <c r="S13395" s="486"/>
    </row>
    <row r="13396" hidden="1" customHeight="1" spans="19:19">
      <c r="S13396" s="486"/>
    </row>
    <row r="13397" hidden="1" customHeight="1" spans="19:19">
      <c r="S13397" s="486"/>
    </row>
    <row r="13398" hidden="1" customHeight="1" spans="19:19">
      <c r="S13398" s="486"/>
    </row>
    <row r="13399" hidden="1" customHeight="1" spans="19:19">
      <c r="S13399" s="486"/>
    </row>
    <row r="13400" hidden="1" customHeight="1" spans="19:19">
      <c r="S13400" s="486"/>
    </row>
    <row r="13401" hidden="1" customHeight="1" spans="19:19">
      <c r="S13401" s="486"/>
    </row>
    <row r="13402" hidden="1" customHeight="1" spans="19:19">
      <c r="S13402" s="486"/>
    </row>
    <row r="13403" hidden="1" customHeight="1" spans="19:19">
      <c r="S13403" s="486"/>
    </row>
    <row r="13404" hidden="1" customHeight="1" spans="19:19">
      <c r="S13404" s="486"/>
    </row>
    <row r="13405" hidden="1" customHeight="1" spans="19:19">
      <c r="S13405" s="486"/>
    </row>
    <row r="13406" hidden="1" customHeight="1" spans="19:19">
      <c r="S13406" s="486"/>
    </row>
    <row r="13407" hidden="1" customHeight="1" spans="19:19">
      <c r="S13407" s="486"/>
    </row>
    <row r="13408" hidden="1" customHeight="1" spans="19:19">
      <c r="S13408" s="486"/>
    </row>
    <row r="13409" hidden="1" customHeight="1" spans="19:19">
      <c r="S13409" s="486"/>
    </row>
    <row r="13410" hidden="1" customHeight="1" spans="19:19">
      <c r="S13410" s="486"/>
    </row>
    <row r="13411" hidden="1" customHeight="1" spans="19:19">
      <c r="S13411" s="486"/>
    </row>
    <row r="13412" hidden="1" customHeight="1" spans="19:19">
      <c r="S13412" s="486"/>
    </row>
    <row r="13413" hidden="1" customHeight="1" spans="19:19">
      <c r="S13413" s="486"/>
    </row>
    <row r="13414" hidden="1" customHeight="1" spans="19:19">
      <c r="S13414" s="486"/>
    </row>
    <row r="13415" hidden="1" customHeight="1" spans="19:19">
      <c r="S13415" s="486"/>
    </row>
    <row r="13416" hidden="1" customHeight="1" spans="19:19">
      <c r="S13416" s="486"/>
    </row>
    <row r="13417" hidden="1" customHeight="1" spans="19:19">
      <c r="S13417" s="486"/>
    </row>
    <row r="13418" hidden="1" customHeight="1" spans="19:19">
      <c r="S13418" s="486"/>
    </row>
    <row r="13419" hidden="1" customHeight="1" spans="19:19">
      <c r="S13419" s="486"/>
    </row>
    <row r="13420" hidden="1" customHeight="1" spans="19:19">
      <c r="S13420" s="486"/>
    </row>
    <row r="13421" hidden="1" customHeight="1" spans="19:19">
      <c r="S13421" s="486"/>
    </row>
    <row r="13422" hidden="1" customHeight="1" spans="19:19">
      <c r="S13422" s="486"/>
    </row>
    <row r="13423" hidden="1" customHeight="1" spans="19:19">
      <c r="S13423" s="486"/>
    </row>
    <row r="13424" hidden="1" customHeight="1" spans="19:19">
      <c r="S13424" s="486"/>
    </row>
    <row r="13425" hidden="1" customHeight="1" spans="19:19">
      <c r="S13425" s="486"/>
    </row>
    <row r="13426" hidden="1" customHeight="1" spans="19:19">
      <c r="S13426" s="486"/>
    </row>
    <row r="13427" hidden="1" customHeight="1" spans="19:19">
      <c r="S13427" s="486"/>
    </row>
    <row r="13428" hidden="1" customHeight="1" spans="19:19">
      <c r="S13428" s="486"/>
    </row>
    <row r="13429" hidden="1" customHeight="1" spans="19:19">
      <c r="S13429" s="486"/>
    </row>
    <row r="13430" hidden="1" customHeight="1" spans="19:19">
      <c r="S13430" s="486"/>
    </row>
    <row r="13431" hidden="1" customHeight="1" spans="19:19">
      <c r="S13431" s="486"/>
    </row>
    <row r="13432" hidden="1" customHeight="1" spans="19:19">
      <c r="S13432" s="486"/>
    </row>
    <row r="13433" hidden="1" customHeight="1" spans="19:19">
      <c r="S13433" s="486"/>
    </row>
    <row r="13434" hidden="1" customHeight="1" spans="19:19">
      <c r="S13434" s="486"/>
    </row>
    <row r="13435" hidden="1" customHeight="1" spans="19:19">
      <c r="S13435" s="486"/>
    </row>
    <row r="13436" hidden="1" customHeight="1" spans="19:19">
      <c r="S13436" s="486"/>
    </row>
    <row r="13437" hidden="1" customHeight="1" spans="19:19">
      <c r="S13437" s="486"/>
    </row>
    <row r="13438" hidden="1" customHeight="1" spans="19:19">
      <c r="S13438" s="486"/>
    </row>
    <row r="13439" hidden="1" customHeight="1" spans="19:19">
      <c r="S13439" s="486"/>
    </row>
    <row r="13440" hidden="1" customHeight="1" spans="19:19">
      <c r="S13440" s="486"/>
    </row>
    <row r="13441" hidden="1" customHeight="1" spans="19:19">
      <c r="S13441" s="486"/>
    </row>
    <row r="13442" hidden="1" customHeight="1" spans="19:19">
      <c r="S13442" s="486"/>
    </row>
    <row r="13443" hidden="1" customHeight="1" spans="19:19">
      <c r="S13443" s="486"/>
    </row>
    <row r="13444" hidden="1" customHeight="1" spans="19:19">
      <c r="S13444" s="486"/>
    </row>
    <row r="13445" hidden="1" customHeight="1" spans="19:19">
      <c r="S13445" s="486"/>
    </row>
    <row r="13446" hidden="1" customHeight="1" spans="19:19">
      <c r="S13446" s="486"/>
    </row>
    <row r="13447" hidden="1" customHeight="1" spans="19:19">
      <c r="S13447" s="486"/>
    </row>
    <row r="13448" hidden="1" customHeight="1" spans="19:19">
      <c r="S13448" s="486"/>
    </row>
    <row r="13449" hidden="1" customHeight="1" spans="19:19">
      <c r="S13449" s="486"/>
    </row>
    <row r="13450" hidden="1" customHeight="1" spans="19:19">
      <c r="S13450" s="486"/>
    </row>
    <row r="13451" hidden="1" customHeight="1" spans="19:19">
      <c r="S13451" s="486"/>
    </row>
    <row r="13452" hidden="1" customHeight="1" spans="19:19">
      <c r="S13452" s="486"/>
    </row>
    <row r="13453" hidden="1" customHeight="1" spans="19:19">
      <c r="S13453" s="486"/>
    </row>
    <row r="13454" hidden="1" customHeight="1" spans="19:19">
      <c r="S13454" s="486"/>
    </row>
    <row r="13455" hidden="1" customHeight="1" spans="19:19">
      <c r="S13455" s="486"/>
    </row>
    <row r="13456" hidden="1" customHeight="1" spans="19:19">
      <c r="S13456" s="486"/>
    </row>
    <row r="13457" hidden="1" customHeight="1" spans="19:19">
      <c r="S13457" s="486"/>
    </row>
    <row r="13458" hidden="1" customHeight="1" spans="19:19">
      <c r="S13458" s="486"/>
    </row>
    <row r="13459" hidden="1" customHeight="1" spans="19:19">
      <c r="S13459" s="486"/>
    </row>
    <row r="13460" hidden="1" customHeight="1" spans="19:19">
      <c r="S13460" s="486"/>
    </row>
    <row r="13461" hidden="1" customHeight="1" spans="19:19">
      <c r="S13461" s="486"/>
    </row>
    <row r="13462" hidden="1" customHeight="1" spans="19:19">
      <c r="S13462" s="486"/>
    </row>
    <row r="13463" hidden="1" customHeight="1" spans="19:19">
      <c r="S13463" s="486"/>
    </row>
    <row r="13464" hidden="1" customHeight="1" spans="19:19">
      <c r="S13464" s="486"/>
    </row>
    <row r="13465" hidden="1" customHeight="1" spans="19:19">
      <c r="S13465" s="486"/>
    </row>
    <row r="13466" hidden="1" customHeight="1" spans="19:19">
      <c r="S13466" s="486"/>
    </row>
    <row r="13467" hidden="1" customHeight="1" spans="19:19">
      <c r="S13467" s="486"/>
    </row>
    <row r="13468" hidden="1" customHeight="1" spans="19:19">
      <c r="S13468" s="486"/>
    </row>
    <row r="13469" hidden="1" customHeight="1" spans="19:19">
      <c r="S13469" s="486"/>
    </row>
    <row r="13470" hidden="1" customHeight="1" spans="19:19">
      <c r="S13470" s="486"/>
    </row>
    <row r="13471" hidden="1" customHeight="1" spans="19:19">
      <c r="S13471" s="486"/>
    </row>
    <row r="13472" hidden="1" customHeight="1" spans="19:19">
      <c r="S13472" s="486"/>
    </row>
    <row r="13473" hidden="1" customHeight="1" spans="19:19">
      <c r="S13473" s="486"/>
    </row>
    <row r="13474" hidden="1" customHeight="1" spans="19:19">
      <c r="S13474" s="486"/>
    </row>
    <row r="13475" hidden="1" customHeight="1" spans="19:19">
      <c r="S13475" s="486"/>
    </row>
    <row r="13476" hidden="1" customHeight="1" spans="19:19">
      <c r="S13476" s="486"/>
    </row>
    <row r="13477" hidden="1" customHeight="1" spans="19:19">
      <c r="S13477" s="486"/>
    </row>
    <row r="13478" hidden="1" customHeight="1" spans="19:19">
      <c r="S13478" s="486"/>
    </row>
    <row r="13479" hidden="1" customHeight="1" spans="19:19">
      <c r="S13479" s="486"/>
    </row>
    <row r="13480" hidden="1" customHeight="1" spans="19:19">
      <c r="S13480" s="486"/>
    </row>
    <row r="13481" hidden="1" customHeight="1" spans="19:19">
      <c r="S13481" s="486"/>
    </row>
    <row r="13482" hidden="1" customHeight="1" spans="19:19">
      <c r="S13482" s="486"/>
    </row>
    <row r="13483" hidden="1" customHeight="1" spans="19:19">
      <c r="S13483" s="486"/>
    </row>
    <row r="13484" hidden="1" customHeight="1" spans="19:19">
      <c r="S13484" s="486"/>
    </row>
    <row r="13485" hidden="1" customHeight="1" spans="19:19">
      <c r="S13485" s="486"/>
    </row>
    <row r="13486" hidden="1" customHeight="1" spans="19:19">
      <c r="S13486" s="486"/>
    </row>
    <row r="13487" hidden="1" customHeight="1" spans="19:19">
      <c r="S13487" s="486"/>
    </row>
    <row r="13488" hidden="1" customHeight="1" spans="19:19">
      <c r="S13488" s="486"/>
    </row>
    <row r="13489" hidden="1" customHeight="1" spans="19:19">
      <c r="S13489" s="486"/>
    </row>
    <row r="13490" hidden="1" customHeight="1" spans="19:19">
      <c r="S13490" s="486"/>
    </row>
    <row r="13491" hidden="1" customHeight="1" spans="19:19">
      <c r="S13491" s="486"/>
    </row>
    <row r="13492" hidden="1" customHeight="1" spans="19:19">
      <c r="S13492" s="486"/>
    </row>
    <row r="13493" hidden="1" customHeight="1" spans="19:19">
      <c r="S13493" s="486"/>
    </row>
    <row r="13494" hidden="1" customHeight="1" spans="19:19">
      <c r="S13494" s="486"/>
    </row>
    <row r="13495" hidden="1" customHeight="1" spans="19:19">
      <c r="S13495" s="486"/>
    </row>
    <row r="13496" hidden="1" customHeight="1" spans="19:19">
      <c r="S13496" s="486"/>
    </row>
    <row r="13497" hidden="1" customHeight="1" spans="19:19">
      <c r="S13497" s="486"/>
    </row>
    <row r="13498" hidden="1" customHeight="1" spans="19:19">
      <c r="S13498" s="486"/>
    </row>
    <row r="13499" hidden="1" customHeight="1" spans="19:19">
      <c r="S13499" s="486"/>
    </row>
    <row r="13500" hidden="1" customHeight="1" spans="19:19">
      <c r="S13500" s="486"/>
    </row>
    <row r="13501" hidden="1" customHeight="1" spans="19:19">
      <c r="S13501" s="486"/>
    </row>
    <row r="13502" hidden="1" customHeight="1" spans="19:19">
      <c r="S13502" s="486"/>
    </row>
    <row r="13503" hidden="1" customHeight="1" spans="19:19">
      <c r="S13503" s="486"/>
    </row>
    <row r="13504" hidden="1" customHeight="1" spans="19:19">
      <c r="S13504" s="486"/>
    </row>
    <row r="13505" hidden="1" customHeight="1" spans="19:19">
      <c r="S13505" s="486"/>
    </row>
    <row r="13506" hidden="1" customHeight="1" spans="19:19">
      <c r="S13506" s="486"/>
    </row>
    <row r="13507" hidden="1" customHeight="1" spans="19:19">
      <c r="S13507" s="486"/>
    </row>
    <row r="13508" hidden="1" customHeight="1" spans="19:19">
      <c r="S13508" s="486"/>
    </row>
    <row r="13509" hidden="1" customHeight="1" spans="19:19">
      <c r="S13509" s="486"/>
    </row>
    <row r="13510" hidden="1" customHeight="1" spans="19:19">
      <c r="S13510" s="486"/>
    </row>
    <row r="13511" hidden="1" customHeight="1" spans="19:19">
      <c r="S13511" s="486"/>
    </row>
    <row r="13512" hidden="1" customHeight="1" spans="19:19">
      <c r="S13512" s="486"/>
    </row>
    <row r="13513" hidden="1" customHeight="1" spans="19:19">
      <c r="S13513" s="486"/>
    </row>
    <row r="13514" hidden="1" customHeight="1" spans="19:19">
      <c r="S13514" s="486"/>
    </row>
    <row r="13515" hidden="1" customHeight="1" spans="19:19">
      <c r="S13515" s="486"/>
    </row>
    <row r="13516" hidden="1" customHeight="1" spans="19:19">
      <c r="S13516" s="486"/>
    </row>
    <row r="13517" hidden="1" customHeight="1" spans="19:19">
      <c r="S13517" s="486"/>
    </row>
    <row r="13518" hidden="1" customHeight="1" spans="19:19">
      <c r="S13518" s="486"/>
    </row>
    <row r="13519" hidden="1" customHeight="1" spans="19:19">
      <c r="S13519" s="486"/>
    </row>
    <row r="13520" hidden="1" customHeight="1" spans="19:19">
      <c r="S13520" s="486"/>
    </row>
    <row r="13521" hidden="1" customHeight="1" spans="19:19">
      <c r="S13521" s="486"/>
    </row>
    <row r="13522" hidden="1" customHeight="1" spans="19:19">
      <c r="S13522" s="486"/>
    </row>
    <row r="13523" hidden="1" customHeight="1" spans="19:19">
      <c r="S13523" s="486"/>
    </row>
    <row r="13524" hidden="1" customHeight="1" spans="19:19">
      <c r="S13524" s="486"/>
    </row>
    <row r="13525" hidden="1" customHeight="1" spans="19:19">
      <c r="S13525" s="486"/>
    </row>
    <row r="13526" hidden="1" customHeight="1" spans="19:19">
      <c r="S13526" s="486"/>
    </row>
    <row r="13527" hidden="1" customHeight="1" spans="19:19">
      <c r="S13527" s="486"/>
    </row>
    <row r="13528" hidden="1" customHeight="1" spans="19:19">
      <c r="S13528" s="486"/>
    </row>
    <row r="13529" hidden="1" customHeight="1" spans="19:19">
      <c r="S13529" s="486"/>
    </row>
    <row r="13530" hidden="1" customHeight="1" spans="19:19">
      <c r="S13530" s="486"/>
    </row>
    <row r="13531" hidden="1" customHeight="1" spans="19:19">
      <c r="S13531" s="486"/>
    </row>
    <row r="13532" hidden="1" customHeight="1" spans="19:19">
      <c r="S13532" s="486"/>
    </row>
    <row r="13533" hidden="1" customHeight="1" spans="19:19">
      <c r="S13533" s="486"/>
    </row>
    <row r="13534" hidden="1" customHeight="1" spans="19:19">
      <c r="S13534" s="486"/>
    </row>
    <row r="13535" hidden="1" customHeight="1" spans="19:19">
      <c r="S13535" s="486"/>
    </row>
    <row r="13536" hidden="1" customHeight="1" spans="19:19">
      <c r="S13536" s="486"/>
    </row>
    <row r="13537" hidden="1" customHeight="1" spans="19:19">
      <c r="S13537" s="486"/>
    </row>
    <row r="13538" hidden="1" customHeight="1" spans="19:19">
      <c r="S13538" s="486"/>
    </row>
    <row r="13539" hidden="1" customHeight="1" spans="19:19">
      <c r="S13539" s="486"/>
    </row>
    <row r="13540" hidden="1" customHeight="1" spans="19:19">
      <c r="S13540" s="486"/>
    </row>
    <row r="13541" hidden="1" customHeight="1" spans="19:19">
      <c r="S13541" s="486"/>
    </row>
    <row r="13542" hidden="1" customHeight="1" spans="19:19">
      <c r="S13542" s="486"/>
    </row>
    <row r="13543" hidden="1" customHeight="1" spans="19:19">
      <c r="S13543" s="486"/>
    </row>
    <row r="13544" hidden="1" customHeight="1" spans="19:19">
      <c r="S13544" s="486"/>
    </row>
    <row r="13545" hidden="1" customHeight="1" spans="19:19">
      <c r="S13545" s="486"/>
    </row>
    <row r="13546" hidden="1" customHeight="1" spans="19:19">
      <c r="S13546" s="486"/>
    </row>
    <row r="13547" hidden="1" customHeight="1" spans="19:19">
      <c r="S13547" s="486"/>
    </row>
    <row r="13548" hidden="1" customHeight="1" spans="19:19">
      <c r="S13548" s="486"/>
    </row>
    <row r="13549" hidden="1" customHeight="1" spans="19:19">
      <c r="S13549" s="486"/>
    </row>
    <row r="13550" hidden="1" customHeight="1" spans="19:19">
      <c r="S13550" s="486"/>
    </row>
    <row r="13551" hidden="1" customHeight="1" spans="19:19">
      <c r="S13551" s="486"/>
    </row>
    <row r="13552" hidden="1" customHeight="1" spans="19:19">
      <c r="S13552" s="486"/>
    </row>
    <row r="13553" hidden="1" customHeight="1" spans="19:19">
      <c r="S13553" s="486"/>
    </row>
    <row r="13554" hidden="1" customHeight="1" spans="19:19">
      <c r="S13554" s="486"/>
    </row>
    <row r="13555" hidden="1" customHeight="1" spans="19:19">
      <c r="S13555" s="486"/>
    </row>
    <row r="13556" hidden="1" customHeight="1" spans="19:19">
      <c r="S13556" s="486"/>
    </row>
    <row r="13557" hidden="1" customHeight="1" spans="19:19">
      <c r="S13557" s="486"/>
    </row>
    <row r="13558" hidden="1" customHeight="1" spans="19:19">
      <c r="S13558" s="486"/>
    </row>
    <row r="13559" hidden="1" customHeight="1" spans="19:19">
      <c r="S13559" s="486"/>
    </row>
    <row r="13560" hidden="1" customHeight="1" spans="19:19">
      <c r="S13560" s="486"/>
    </row>
    <row r="13561" hidden="1" customHeight="1" spans="19:19">
      <c r="S13561" s="486"/>
    </row>
    <row r="13562" hidden="1" customHeight="1" spans="19:19">
      <c r="S13562" s="486"/>
    </row>
    <row r="13563" hidden="1" customHeight="1" spans="19:19">
      <c r="S13563" s="486"/>
    </row>
    <row r="13564" hidden="1" customHeight="1" spans="19:19">
      <c r="S13564" s="486"/>
    </row>
    <row r="13565" hidden="1" customHeight="1" spans="19:19">
      <c r="S13565" s="486"/>
    </row>
    <row r="13566" hidden="1" customHeight="1" spans="19:19">
      <c r="S13566" s="486"/>
    </row>
    <row r="13567" hidden="1" customHeight="1" spans="19:19">
      <c r="S13567" s="486"/>
    </row>
    <row r="13568" hidden="1" customHeight="1" spans="19:19">
      <c r="S13568" s="486"/>
    </row>
    <row r="13569" hidden="1" customHeight="1" spans="19:19">
      <c r="S13569" s="486"/>
    </row>
    <row r="13570" hidden="1" customHeight="1" spans="19:19">
      <c r="S13570" s="486"/>
    </row>
    <row r="13571" hidden="1" customHeight="1" spans="19:19">
      <c r="S13571" s="486"/>
    </row>
    <row r="13572" hidden="1" customHeight="1" spans="19:19">
      <c r="S13572" s="486"/>
    </row>
    <row r="13573" hidden="1" customHeight="1" spans="19:19">
      <c r="S13573" s="486"/>
    </row>
    <row r="13574" hidden="1" customHeight="1" spans="19:19">
      <c r="S13574" s="486"/>
    </row>
    <row r="13575" hidden="1" customHeight="1" spans="19:19">
      <c r="S13575" s="486"/>
    </row>
    <row r="13576" hidden="1" customHeight="1" spans="19:19">
      <c r="S13576" s="486"/>
    </row>
    <row r="13577" hidden="1" customHeight="1" spans="19:19">
      <c r="S13577" s="486"/>
    </row>
    <row r="13578" hidden="1" customHeight="1" spans="19:19">
      <c r="S13578" s="486"/>
    </row>
    <row r="13579" hidden="1" customHeight="1" spans="19:19">
      <c r="S13579" s="486"/>
    </row>
    <row r="13580" hidden="1" customHeight="1" spans="19:19">
      <c r="S13580" s="486"/>
    </row>
    <row r="13581" hidden="1" customHeight="1" spans="19:19">
      <c r="S13581" s="486"/>
    </row>
    <row r="13582" hidden="1" customHeight="1" spans="19:19">
      <c r="S13582" s="486"/>
    </row>
    <row r="13583" hidden="1" customHeight="1" spans="19:19">
      <c r="S13583" s="486"/>
    </row>
    <row r="13584" hidden="1" customHeight="1" spans="19:19">
      <c r="S13584" s="486"/>
    </row>
    <row r="13585" hidden="1" customHeight="1" spans="19:19">
      <c r="S13585" s="486"/>
    </row>
    <row r="13586" hidden="1" customHeight="1" spans="19:19">
      <c r="S13586" s="486"/>
    </row>
    <row r="13587" hidden="1" customHeight="1" spans="19:19">
      <c r="S13587" s="486"/>
    </row>
    <row r="13588" hidden="1" customHeight="1" spans="19:19">
      <c r="S13588" s="486"/>
    </row>
    <row r="13589" hidden="1" customHeight="1" spans="19:19">
      <c r="S13589" s="486"/>
    </row>
    <row r="13590" hidden="1" customHeight="1" spans="19:19">
      <c r="S13590" s="486"/>
    </row>
    <row r="13591" hidden="1" customHeight="1" spans="19:19">
      <c r="S13591" s="486"/>
    </row>
    <row r="13592" hidden="1" customHeight="1" spans="19:19">
      <c r="S13592" s="486"/>
    </row>
    <row r="13593" hidden="1" customHeight="1" spans="19:19">
      <c r="S13593" s="486"/>
    </row>
    <row r="13594" hidden="1" customHeight="1" spans="19:19">
      <c r="S13594" s="486"/>
    </row>
    <row r="13595" hidden="1" customHeight="1" spans="19:19">
      <c r="S13595" s="486"/>
    </row>
    <row r="13596" hidden="1" customHeight="1" spans="19:19">
      <c r="S13596" s="486"/>
    </row>
    <row r="13597" hidden="1" customHeight="1" spans="19:19">
      <c r="S13597" s="486"/>
    </row>
    <row r="13598" hidden="1" customHeight="1" spans="19:19">
      <c r="S13598" s="486"/>
    </row>
    <row r="13599" hidden="1" customHeight="1" spans="19:19">
      <c r="S13599" s="486"/>
    </row>
    <row r="13600" hidden="1" customHeight="1" spans="19:19">
      <c r="S13600" s="486"/>
    </row>
    <row r="13601" hidden="1" customHeight="1" spans="19:19">
      <c r="S13601" s="486"/>
    </row>
    <row r="13602" hidden="1" customHeight="1" spans="19:19">
      <c r="S13602" s="486"/>
    </row>
    <row r="13603" hidden="1" customHeight="1" spans="19:19">
      <c r="S13603" s="486"/>
    </row>
    <row r="13604" hidden="1" customHeight="1" spans="19:19">
      <c r="S13604" s="486"/>
    </row>
    <row r="13605" hidden="1" customHeight="1" spans="19:19">
      <c r="S13605" s="486"/>
    </row>
    <row r="13606" hidden="1" customHeight="1" spans="19:19">
      <c r="S13606" s="486"/>
    </row>
    <row r="13607" hidden="1" customHeight="1" spans="19:19">
      <c r="S13607" s="486"/>
    </row>
    <row r="13608" hidden="1" customHeight="1" spans="19:19">
      <c r="S13608" s="486"/>
    </row>
    <row r="13609" hidden="1" customHeight="1" spans="19:19">
      <c r="S13609" s="486"/>
    </row>
    <row r="13610" hidden="1" customHeight="1" spans="19:19">
      <c r="S13610" s="486"/>
    </row>
    <row r="13611" hidden="1" customHeight="1" spans="19:19">
      <c r="S13611" s="486"/>
    </row>
    <row r="13612" hidden="1" customHeight="1" spans="19:19">
      <c r="S13612" s="486"/>
    </row>
    <row r="13613" hidden="1" customHeight="1" spans="19:19">
      <c r="S13613" s="486"/>
    </row>
    <row r="13614" hidden="1" customHeight="1" spans="19:19">
      <c r="S13614" s="486"/>
    </row>
    <row r="13615" hidden="1" customHeight="1" spans="19:19">
      <c r="S13615" s="486"/>
    </row>
    <row r="13616" hidden="1" customHeight="1" spans="19:19">
      <c r="S13616" s="486"/>
    </row>
    <row r="13617" hidden="1" customHeight="1" spans="19:19">
      <c r="S13617" s="486"/>
    </row>
    <row r="13618" hidden="1" customHeight="1" spans="19:19">
      <c r="S13618" s="486"/>
    </row>
    <row r="13619" hidden="1" customHeight="1" spans="19:19">
      <c r="S13619" s="486"/>
    </row>
    <row r="13620" hidden="1" customHeight="1" spans="19:19">
      <c r="S13620" s="486"/>
    </row>
    <row r="13621" hidden="1" customHeight="1" spans="19:19">
      <c r="S13621" s="486"/>
    </row>
    <row r="13622" hidden="1" customHeight="1" spans="19:19">
      <c r="S13622" s="486"/>
    </row>
    <row r="13623" hidden="1" customHeight="1" spans="19:19">
      <c r="S13623" s="486"/>
    </row>
    <row r="13624" hidden="1" customHeight="1" spans="19:19">
      <c r="S13624" s="486"/>
    </row>
    <row r="13625" hidden="1" customHeight="1" spans="19:19">
      <c r="S13625" s="486"/>
    </row>
    <row r="13626" hidden="1" customHeight="1" spans="19:19">
      <c r="S13626" s="486"/>
    </row>
    <row r="13627" hidden="1" customHeight="1" spans="19:19">
      <c r="S13627" s="486"/>
    </row>
    <row r="13628" hidden="1" customHeight="1" spans="19:19">
      <c r="S13628" s="486"/>
    </row>
    <row r="13629" hidden="1" customHeight="1" spans="19:19">
      <c r="S13629" s="486"/>
    </row>
    <row r="13630" hidden="1" customHeight="1" spans="19:19">
      <c r="S13630" s="486"/>
    </row>
    <row r="13631" hidden="1" customHeight="1" spans="19:19">
      <c r="S13631" s="486"/>
    </row>
    <row r="13632" hidden="1" customHeight="1" spans="19:19">
      <c r="S13632" s="486"/>
    </row>
    <row r="13633" hidden="1" customHeight="1" spans="19:19">
      <c r="S13633" s="486"/>
    </row>
    <row r="13634" hidden="1" customHeight="1" spans="19:19">
      <c r="S13634" s="486"/>
    </row>
    <row r="13635" hidden="1" customHeight="1" spans="19:19">
      <c r="S13635" s="486"/>
    </row>
    <row r="13636" hidden="1" customHeight="1" spans="19:19">
      <c r="S13636" s="486"/>
    </row>
    <row r="13637" hidden="1" customHeight="1" spans="19:19">
      <c r="S13637" s="486"/>
    </row>
    <row r="13638" hidden="1" customHeight="1" spans="19:19">
      <c r="S13638" s="486"/>
    </row>
    <row r="13639" hidden="1" customHeight="1" spans="19:19">
      <c r="S13639" s="486"/>
    </row>
    <row r="13640" hidden="1" customHeight="1" spans="19:19">
      <c r="S13640" s="486"/>
    </row>
    <row r="13641" hidden="1" customHeight="1" spans="19:19">
      <c r="S13641" s="486"/>
    </row>
    <row r="13642" hidden="1" customHeight="1" spans="19:19">
      <c r="S13642" s="486"/>
    </row>
    <row r="13643" hidden="1" customHeight="1" spans="19:19">
      <c r="S13643" s="486"/>
    </row>
    <row r="13644" hidden="1" customHeight="1" spans="19:19">
      <c r="S13644" s="486"/>
    </row>
    <row r="13645" hidden="1" customHeight="1" spans="19:19">
      <c r="S13645" s="486"/>
    </row>
    <row r="13646" hidden="1" customHeight="1" spans="19:19">
      <c r="S13646" s="486"/>
    </row>
    <row r="13647" hidden="1" customHeight="1" spans="19:19">
      <c r="S13647" s="486"/>
    </row>
    <row r="13648" hidden="1" customHeight="1" spans="19:19">
      <c r="S13648" s="486"/>
    </row>
    <row r="13649" hidden="1" customHeight="1" spans="19:19">
      <c r="S13649" s="486"/>
    </row>
    <row r="13650" hidden="1" customHeight="1" spans="19:19">
      <c r="S13650" s="486"/>
    </row>
    <row r="13651" hidden="1" customHeight="1" spans="19:19">
      <c r="S13651" s="486"/>
    </row>
    <row r="13652" hidden="1" customHeight="1" spans="19:19">
      <c r="S13652" s="486"/>
    </row>
    <row r="13653" hidden="1" customHeight="1" spans="19:19">
      <c r="S13653" s="486"/>
    </row>
    <row r="13654" hidden="1" customHeight="1" spans="19:19">
      <c r="S13654" s="486"/>
    </row>
    <row r="13655" hidden="1" customHeight="1" spans="19:19">
      <c r="S13655" s="486"/>
    </row>
    <row r="13656" hidden="1" customHeight="1" spans="19:19">
      <c r="S13656" s="486"/>
    </row>
    <row r="13657" hidden="1" customHeight="1" spans="19:19">
      <c r="S13657" s="486"/>
    </row>
    <row r="13658" hidden="1" customHeight="1" spans="19:19">
      <c r="S13658" s="486"/>
    </row>
    <row r="13659" hidden="1" customHeight="1" spans="19:19">
      <c r="S13659" s="486"/>
    </row>
    <row r="13660" hidden="1" customHeight="1" spans="19:19">
      <c r="S13660" s="486"/>
    </row>
    <row r="13661" hidden="1" customHeight="1" spans="19:19">
      <c r="S13661" s="486"/>
    </row>
    <row r="13662" hidden="1" customHeight="1" spans="19:19">
      <c r="S13662" s="486"/>
    </row>
    <row r="13663" hidden="1" customHeight="1" spans="19:19">
      <c r="S13663" s="486"/>
    </row>
    <row r="13664" hidden="1" customHeight="1" spans="19:19">
      <c r="S13664" s="486"/>
    </row>
    <row r="13665" hidden="1" customHeight="1" spans="19:19">
      <c r="S13665" s="486"/>
    </row>
    <row r="13666" hidden="1" customHeight="1" spans="19:19">
      <c r="S13666" s="486"/>
    </row>
    <row r="13667" hidden="1" customHeight="1" spans="19:19">
      <c r="S13667" s="486"/>
    </row>
    <row r="13668" hidden="1" customHeight="1" spans="19:19">
      <c r="S13668" s="486"/>
    </row>
    <row r="13669" hidden="1" customHeight="1" spans="19:19">
      <c r="S13669" s="486"/>
    </row>
    <row r="13670" hidden="1" customHeight="1" spans="19:19">
      <c r="S13670" s="486"/>
    </row>
    <row r="13671" hidden="1" customHeight="1" spans="19:19">
      <c r="S13671" s="486"/>
    </row>
    <row r="13672" hidden="1" customHeight="1" spans="19:19">
      <c r="S13672" s="486"/>
    </row>
    <row r="13673" hidden="1" customHeight="1" spans="19:19">
      <c r="S13673" s="486"/>
    </row>
    <row r="13674" hidden="1" customHeight="1" spans="19:19">
      <c r="S13674" s="486"/>
    </row>
    <row r="13675" hidden="1" customHeight="1" spans="19:19">
      <c r="S13675" s="486"/>
    </row>
    <row r="13676" hidden="1" customHeight="1" spans="19:19">
      <c r="S13676" s="486"/>
    </row>
    <row r="13677" hidden="1" customHeight="1" spans="19:19">
      <c r="S13677" s="486"/>
    </row>
    <row r="13678" hidden="1" customHeight="1" spans="19:19">
      <c r="S13678" s="486"/>
    </row>
    <row r="13679" hidden="1" customHeight="1" spans="19:19">
      <c r="S13679" s="486"/>
    </row>
    <row r="13680" hidden="1" customHeight="1" spans="19:19">
      <c r="S13680" s="486"/>
    </row>
    <row r="13681" hidden="1" customHeight="1" spans="19:19">
      <c r="S13681" s="486"/>
    </row>
    <row r="13682" hidden="1" customHeight="1" spans="19:19">
      <c r="S13682" s="486"/>
    </row>
    <row r="13683" hidden="1" customHeight="1" spans="19:19">
      <c r="S13683" s="486"/>
    </row>
    <row r="13684" hidden="1" customHeight="1" spans="19:19">
      <c r="S13684" s="486"/>
    </row>
    <row r="13685" hidden="1" customHeight="1" spans="19:19">
      <c r="S13685" s="486"/>
    </row>
    <row r="13686" hidden="1" customHeight="1" spans="19:19">
      <c r="S13686" s="486"/>
    </row>
    <row r="13687" hidden="1" customHeight="1" spans="19:19">
      <c r="S13687" s="486"/>
    </row>
    <row r="13688" hidden="1" customHeight="1" spans="19:19">
      <c r="S13688" s="486"/>
    </row>
    <row r="13689" hidden="1" customHeight="1" spans="19:19">
      <c r="S13689" s="486"/>
    </row>
    <row r="13690" hidden="1" customHeight="1" spans="19:19">
      <c r="S13690" s="486"/>
    </row>
    <row r="13691" hidden="1" customHeight="1" spans="19:19">
      <c r="S13691" s="486"/>
    </row>
    <row r="13692" hidden="1" customHeight="1" spans="19:19">
      <c r="S13692" s="486"/>
    </row>
    <row r="13693" hidden="1" customHeight="1" spans="19:19">
      <c r="S13693" s="486"/>
    </row>
    <row r="13694" hidden="1" customHeight="1" spans="19:19">
      <c r="S13694" s="486"/>
    </row>
    <row r="13695" hidden="1" customHeight="1" spans="19:19">
      <c r="S13695" s="486"/>
    </row>
    <row r="13696" hidden="1" customHeight="1" spans="19:19">
      <c r="S13696" s="486"/>
    </row>
    <row r="13697" hidden="1" customHeight="1" spans="19:19">
      <c r="S13697" s="486"/>
    </row>
    <row r="13698" hidden="1" customHeight="1" spans="19:19">
      <c r="S13698" s="486"/>
    </row>
    <row r="13699" hidden="1" customHeight="1" spans="19:19">
      <c r="S13699" s="486"/>
    </row>
    <row r="13700" hidden="1" customHeight="1" spans="19:19">
      <c r="S13700" s="486"/>
    </row>
    <row r="13701" hidden="1" customHeight="1" spans="19:19">
      <c r="S13701" s="486"/>
    </row>
    <row r="13702" hidden="1" customHeight="1" spans="19:19">
      <c r="S13702" s="486"/>
    </row>
    <row r="13703" hidden="1" customHeight="1" spans="19:19">
      <c r="S13703" s="486"/>
    </row>
    <row r="13704" hidden="1" customHeight="1" spans="19:19">
      <c r="S13704" s="486"/>
    </row>
    <row r="13705" hidden="1" customHeight="1" spans="19:19">
      <c r="S13705" s="486"/>
    </row>
    <row r="13706" hidden="1" customHeight="1" spans="19:19">
      <c r="S13706" s="486"/>
    </row>
    <row r="13707" hidden="1" customHeight="1" spans="19:19">
      <c r="S13707" s="486"/>
    </row>
    <row r="13708" hidden="1" customHeight="1" spans="19:19">
      <c r="S13708" s="486"/>
    </row>
    <row r="13709" hidden="1" customHeight="1" spans="19:19">
      <c r="S13709" s="486"/>
    </row>
    <row r="13710" hidden="1" customHeight="1" spans="19:19">
      <c r="S13710" s="486"/>
    </row>
    <row r="13711" hidden="1" customHeight="1" spans="19:19">
      <c r="S13711" s="486"/>
    </row>
    <row r="13712" hidden="1" customHeight="1" spans="19:19">
      <c r="S13712" s="486"/>
    </row>
    <row r="13713" hidden="1" customHeight="1" spans="19:19">
      <c r="S13713" s="486"/>
    </row>
    <row r="13714" hidden="1" customHeight="1" spans="19:19">
      <c r="S13714" s="486"/>
    </row>
    <row r="13715" hidden="1" customHeight="1" spans="19:19">
      <c r="S13715" s="486"/>
    </row>
    <row r="13716" hidden="1" customHeight="1" spans="19:19">
      <c r="S13716" s="486"/>
    </row>
    <row r="13717" hidden="1" customHeight="1" spans="19:19">
      <c r="S13717" s="486"/>
    </row>
    <row r="13718" hidden="1" customHeight="1" spans="19:19">
      <c r="S13718" s="486"/>
    </row>
    <row r="13719" hidden="1" customHeight="1" spans="19:19">
      <c r="S13719" s="486"/>
    </row>
    <row r="13720" hidden="1" customHeight="1" spans="19:19">
      <c r="S13720" s="486"/>
    </row>
    <row r="13721" hidden="1" customHeight="1" spans="19:19">
      <c r="S13721" s="486"/>
    </row>
    <row r="13722" hidden="1" customHeight="1" spans="19:19">
      <c r="S13722" s="486"/>
    </row>
    <row r="13723" hidden="1" customHeight="1" spans="19:19">
      <c r="S13723" s="486"/>
    </row>
    <row r="13724" hidden="1" customHeight="1" spans="19:19">
      <c r="S13724" s="486"/>
    </row>
    <row r="13725" hidden="1" customHeight="1" spans="19:19">
      <c r="S13725" s="486"/>
    </row>
    <row r="13726" hidden="1" customHeight="1" spans="19:19">
      <c r="S13726" s="486"/>
    </row>
    <row r="13727" hidden="1" customHeight="1" spans="19:19">
      <c r="S13727" s="486"/>
    </row>
    <row r="13728" hidden="1" customHeight="1" spans="19:19">
      <c r="S13728" s="486"/>
    </row>
    <row r="13729" hidden="1" customHeight="1" spans="19:19">
      <c r="S13729" s="486"/>
    </row>
    <row r="13730" hidden="1" customHeight="1" spans="19:19">
      <c r="S13730" s="486"/>
    </row>
    <row r="13731" hidden="1" customHeight="1" spans="19:19">
      <c r="S13731" s="486"/>
    </row>
    <row r="13732" hidden="1" customHeight="1" spans="19:19">
      <c r="S13732" s="486"/>
    </row>
    <row r="13733" hidden="1" customHeight="1" spans="19:19">
      <c r="S13733" s="486"/>
    </row>
    <row r="13734" hidden="1" customHeight="1" spans="19:19">
      <c r="S13734" s="486"/>
    </row>
    <row r="13735" hidden="1" customHeight="1" spans="19:19">
      <c r="S13735" s="486"/>
    </row>
    <row r="13736" hidden="1" customHeight="1" spans="19:19">
      <c r="S13736" s="486"/>
    </row>
    <row r="13737" hidden="1" customHeight="1" spans="19:19">
      <c r="S13737" s="486"/>
    </row>
    <row r="13738" hidden="1" customHeight="1" spans="19:19">
      <c r="S13738" s="486"/>
    </row>
    <row r="13739" hidden="1" customHeight="1" spans="19:19">
      <c r="S13739" s="486"/>
    </row>
    <row r="13740" hidden="1" customHeight="1" spans="19:19">
      <c r="S13740" s="486"/>
    </row>
    <row r="13741" hidden="1" customHeight="1" spans="19:19">
      <c r="S13741" s="486"/>
    </row>
    <row r="13742" hidden="1" customHeight="1" spans="19:19">
      <c r="S13742" s="486"/>
    </row>
    <row r="13743" hidden="1" customHeight="1" spans="19:19">
      <c r="S13743" s="486"/>
    </row>
    <row r="13744" hidden="1" customHeight="1" spans="19:19">
      <c r="S13744" s="486"/>
    </row>
    <row r="13745" hidden="1" customHeight="1" spans="19:19">
      <c r="S13745" s="486"/>
    </row>
    <row r="13746" hidden="1" customHeight="1" spans="19:19">
      <c r="S13746" s="486"/>
    </row>
    <row r="13747" hidden="1" customHeight="1" spans="19:19">
      <c r="S13747" s="486"/>
    </row>
    <row r="13748" hidden="1" customHeight="1" spans="19:19">
      <c r="S13748" s="486"/>
    </row>
    <row r="13749" hidden="1" customHeight="1" spans="19:19">
      <c r="S13749" s="486"/>
    </row>
    <row r="13750" hidden="1" customHeight="1" spans="19:19">
      <c r="S13750" s="486"/>
    </row>
    <row r="13751" hidden="1" customHeight="1" spans="19:19">
      <c r="S13751" s="486"/>
    </row>
    <row r="13752" hidden="1" customHeight="1" spans="19:19">
      <c r="S13752" s="486"/>
    </row>
    <row r="13753" hidden="1" customHeight="1" spans="19:19">
      <c r="S13753" s="486"/>
    </row>
    <row r="13754" hidden="1" customHeight="1" spans="19:19">
      <c r="S13754" s="486"/>
    </row>
    <row r="13755" hidden="1" customHeight="1" spans="19:19">
      <c r="S13755" s="486"/>
    </row>
    <row r="13756" hidden="1" customHeight="1" spans="19:19">
      <c r="S13756" s="486"/>
    </row>
    <row r="13757" hidden="1" customHeight="1" spans="19:19">
      <c r="S13757" s="486"/>
    </row>
    <row r="13758" hidden="1" customHeight="1" spans="19:19">
      <c r="S13758" s="486"/>
    </row>
    <row r="13759" hidden="1" customHeight="1" spans="19:19">
      <c r="S13759" s="486"/>
    </row>
    <row r="13760" hidden="1" customHeight="1" spans="19:19">
      <c r="S13760" s="486"/>
    </row>
    <row r="13761" hidden="1" customHeight="1" spans="19:19">
      <c r="S13761" s="486"/>
    </row>
    <row r="13762" hidden="1" customHeight="1" spans="19:19">
      <c r="S13762" s="486"/>
    </row>
    <row r="13763" hidden="1" customHeight="1" spans="19:19">
      <c r="S13763" s="486"/>
    </row>
    <row r="13764" hidden="1" customHeight="1" spans="19:19">
      <c r="S13764" s="486"/>
    </row>
    <row r="13765" hidden="1" customHeight="1" spans="19:19">
      <c r="S13765" s="486"/>
    </row>
    <row r="13766" hidden="1" customHeight="1" spans="19:19">
      <c r="S13766" s="486"/>
    </row>
    <row r="13767" hidden="1" customHeight="1" spans="19:19">
      <c r="S13767" s="486"/>
    </row>
    <row r="13768" hidden="1" customHeight="1" spans="19:19">
      <c r="S13768" s="486"/>
    </row>
    <row r="13769" hidden="1" customHeight="1" spans="19:19">
      <c r="S13769" s="486"/>
    </row>
    <row r="13770" hidden="1" customHeight="1" spans="19:19">
      <c r="S13770" s="486"/>
    </row>
    <row r="13771" hidden="1" customHeight="1" spans="19:19">
      <c r="S13771" s="486"/>
    </row>
    <row r="13772" hidden="1" customHeight="1" spans="19:19">
      <c r="S13772" s="486"/>
    </row>
    <row r="13773" hidden="1" customHeight="1" spans="19:19">
      <c r="S13773" s="486"/>
    </row>
    <row r="13774" hidden="1" customHeight="1" spans="19:19">
      <c r="S13774" s="486"/>
    </row>
    <row r="13775" hidden="1" customHeight="1" spans="19:19">
      <c r="S13775" s="486"/>
    </row>
    <row r="13776" hidden="1" customHeight="1" spans="19:19">
      <c r="S13776" s="486"/>
    </row>
    <row r="13777" hidden="1" customHeight="1" spans="19:19">
      <c r="S13777" s="486"/>
    </row>
    <row r="13778" hidden="1" customHeight="1" spans="19:19">
      <c r="S13778" s="486"/>
    </row>
    <row r="13779" hidden="1" customHeight="1" spans="19:19">
      <c r="S13779" s="486"/>
    </row>
    <row r="13780" hidden="1" customHeight="1" spans="19:19">
      <c r="S13780" s="486"/>
    </row>
    <row r="13781" hidden="1" customHeight="1" spans="19:19">
      <c r="S13781" s="486"/>
    </row>
    <row r="13782" hidden="1" customHeight="1" spans="19:19">
      <c r="S13782" s="486"/>
    </row>
    <row r="13783" hidden="1" customHeight="1" spans="19:19">
      <c r="S13783" s="486"/>
    </row>
    <row r="13784" hidden="1" customHeight="1" spans="19:19">
      <c r="S13784" s="486"/>
    </row>
    <row r="13785" hidden="1" customHeight="1" spans="19:19">
      <c r="S13785" s="486"/>
    </row>
    <row r="13786" hidden="1" customHeight="1" spans="19:19">
      <c r="S13786" s="486"/>
    </row>
    <row r="13787" hidden="1" customHeight="1" spans="19:19">
      <c r="S13787" s="486"/>
    </row>
    <row r="13788" hidden="1" customHeight="1" spans="19:19">
      <c r="S13788" s="486"/>
    </row>
    <row r="13789" hidden="1" customHeight="1" spans="19:19">
      <c r="S13789" s="486"/>
    </row>
    <row r="13790" hidden="1" customHeight="1" spans="19:19">
      <c r="S13790" s="486"/>
    </row>
    <row r="13791" hidden="1" customHeight="1" spans="19:19">
      <c r="S13791" s="486"/>
    </row>
    <row r="13792" hidden="1" customHeight="1" spans="19:19">
      <c r="S13792" s="486"/>
    </row>
    <row r="13793" hidden="1" customHeight="1" spans="19:19">
      <c r="S13793" s="486"/>
    </row>
    <row r="13794" hidden="1" customHeight="1" spans="19:19">
      <c r="S13794" s="486"/>
    </row>
    <row r="13795" hidden="1" customHeight="1" spans="19:19">
      <c r="S13795" s="486"/>
    </row>
    <row r="13796" hidden="1" customHeight="1" spans="19:19">
      <c r="S13796" s="486"/>
    </row>
    <row r="13797" hidden="1" customHeight="1" spans="19:19">
      <c r="S13797" s="486"/>
    </row>
    <row r="13798" hidden="1" customHeight="1" spans="19:19">
      <c r="S13798" s="486"/>
    </row>
    <row r="13799" hidden="1" customHeight="1" spans="19:19">
      <c r="S13799" s="486"/>
    </row>
    <row r="13800" hidden="1" customHeight="1" spans="19:19">
      <c r="S13800" s="486"/>
    </row>
    <row r="13801" hidden="1" customHeight="1" spans="19:19">
      <c r="S13801" s="486"/>
    </row>
    <row r="13802" hidden="1" customHeight="1" spans="19:19">
      <c r="S13802" s="486"/>
    </row>
    <row r="13803" hidden="1" customHeight="1" spans="19:19">
      <c r="S13803" s="486"/>
    </row>
    <row r="13804" hidden="1" customHeight="1" spans="19:19">
      <c r="S13804" s="486"/>
    </row>
    <row r="13805" hidden="1" customHeight="1" spans="19:19">
      <c r="S13805" s="486"/>
    </row>
    <row r="13806" hidden="1" customHeight="1" spans="19:19">
      <c r="S13806" s="486"/>
    </row>
    <row r="13807" hidden="1" customHeight="1" spans="19:19">
      <c r="S13807" s="486"/>
    </row>
    <row r="13808" hidden="1" customHeight="1" spans="19:19">
      <c r="S13808" s="486"/>
    </row>
    <row r="13809" hidden="1" customHeight="1" spans="19:19">
      <c r="S13809" s="486"/>
    </row>
    <row r="13810" hidden="1" customHeight="1" spans="19:19">
      <c r="S13810" s="486"/>
    </row>
    <row r="13811" hidden="1" customHeight="1" spans="19:19">
      <c r="S13811" s="486"/>
    </row>
    <row r="13812" hidden="1" customHeight="1" spans="19:19">
      <c r="S13812" s="486"/>
    </row>
    <row r="13813" hidden="1" customHeight="1" spans="19:19">
      <c r="S13813" s="486"/>
    </row>
    <row r="13814" hidden="1" customHeight="1" spans="19:19">
      <c r="S13814" s="486"/>
    </row>
    <row r="13815" hidden="1" customHeight="1" spans="19:19">
      <c r="S13815" s="486"/>
    </row>
    <row r="13816" hidden="1" customHeight="1" spans="19:19">
      <c r="S13816" s="486"/>
    </row>
    <row r="13817" hidden="1" customHeight="1" spans="19:19">
      <c r="S13817" s="486"/>
    </row>
    <row r="13818" hidden="1" customHeight="1" spans="19:19">
      <c r="S13818" s="486"/>
    </row>
    <row r="13819" hidden="1" customHeight="1" spans="19:19">
      <c r="S13819" s="486"/>
    </row>
    <row r="13820" hidden="1" customHeight="1" spans="19:19">
      <c r="S13820" s="486"/>
    </row>
    <row r="13821" hidden="1" customHeight="1" spans="19:19">
      <c r="S13821" s="486"/>
    </row>
    <row r="13822" hidden="1" customHeight="1" spans="19:19">
      <c r="S13822" s="486"/>
    </row>
    <row r="13823" hidden="1" customHeight="1" spans="19:19">
      <c r="S13823" s="486"/>
    </row>
    <row r="13824" hidden="1" customHeight="1" spans="19:19">
      <c r="S13824" s="486"/>
    </row>
    <row r="13825" hidden="1" customHeight="1" spans="19:19">
      <c r="S13825" s="486"/>
    </row>
    <row r="13826" hidden="1" customHeight="1" spans="19:19">
      <c r="S13826" s="486"/>
    </row>
    <row r="13827" hidden="1" customHeight="1" spans="19:19">
      <c r="S13827" s="486"/>
    </row>
    <row r="13828" hidden="1" customHeight="1" spans="19:19">
      <c r="S13828" s="486"/>
    </row>
    <row r="13829" hidden="1" customHeight="1" spans="19:19">
      <c r="S13829" s="486"/>
    </row>
    <row r="13830" hidden="1" customHeight="1" spans="19:19">
      <c r="S13830" s="486"/>
    </row>
    <row r="13831" hidden="1" customHeight="1" spans="19:19">
      <c r="S13831" s="486"/>
    </row>
    <row r="13832" hidden="1" customHeight="1" spans="19:19">
      <c r="S13832" s="486"/>
    </row>
    <row r="13833" hidden="1" customHeight="1" spans="19:19">
      <c r="S13833" s="486"/>
    </row>
    <row r="13834" hidden="1" customHeight="1" spans="19:19">
      <c r="S13834" s="486"/>
    </row>
    <row r="13835" hidden="1" customHeight="1" spans="19:19">
      <c r="S13835" s="486"/>
    </row>
    <row r="13836" hidden="1" customHeight="1" spans="19:19">
      <c r="S13836" s="486"/>
    </row>
    <row r="13837" hidden="1" customHeight="1" spans="19:19">
      <c r="S13837" s="486"/>
    </row>
    <row r="13838" hidden="1" customHeight="1" spans="19:19">
      <c r="S13838" s="486"/>
    </row>
    <row r="13839" hidden="1" customHeight="1" spans="19:19">
      <c r="S13839" s="486"/>
    </row>
    <row r="13840" hidden="1" customHeight="1" spans="19:19">
      <c r="S13840" s="486"/>
    </row>
    <row r="13841" hidden="1" customHeight="1" spans="19:19">
      <c r="S13841" s="486"/>
    </row>
    <row r="13842" hidden="1" customHeight="1" spans="19:19">
      <c r="S13842" s="486"/>
    </row>
    <row r="13843" hidden="1" customHeight="1" spans="19:19">
      <c r="S13843" s="486"/>
    </row>
    <row r="13844" hidden="1" customHeight="1" spans="19:19">
      <c r="S13844" s="486"/>
    </row>
    <row r="13845" hidden="1" customHeight="1" spans="19:19">
      <c r="S13845" s="486"/>
    </row>
    <row r="13846" hidden="1" customHeight="1" spans="19:19">
      <c r="S13846" s="486"/>
    </row>
    <row r="13847" hidden="1" customHeight="1" spans="19:19">
      <c r="S13847" s="486"/>
    </row>
    <row r="13848" hidden="1" customHeight="1" spans="19:19">
      <c r="S13848" s="486"/>
    </row>
    <row r="13849" hidden="1" customHeight="1" spans="19:19">
      <c r="S13849" s="486"/>
    </row>
    <row r="13850" hidden="1" customHeight="1" spans="19:19">
      <c r="S13850" s="486"/>
    </row>
    <row r="13851" hidden="1" customHeight="1" spans="19:19">
      <c r="S13851" s="486"/>
    </row>
    <row r="13852" hidden="1" customHeight="1" spans="19:19">
      <c r="S13852" s="486"/>
    </row>
    <row r="13853" hidden="1" customHeight="1" spans="19:19">
      <c r="S13853" s="486"/>
    </row>
    <row r="13854" hidden="1" customHeight="1" spans="19:19">
      <c r="S13854" s="486"/>
    </row>
    <row r="13855" hidden="1" customHeight="1" spans="19:19">
      <c r="S13855" s="486"/>
    </row>
    <row r="13856" hidden="1" customHeight="1" spans="19:19">
      <c r="S13856" s="486"/>
    </row>
    <row r="13857" hidden="1" customHeight="1" spans="19:19">
      <c r="S13857" s="486"/>
    </row>
    <row r="13858" hidden="1" customHeight="1" spans="19:19">
      <c r="S13858" s="486"/>
    </row>
    <row r="13859" hidden="1" customHeight="1" spans="19:19">
      <c r="S13859" s="486"/>
    </row>
    <row r="13860" hidden="1" customHeight="1" spans="19:19">
      <c r="S13860" s="486"/>
    </row>
    <row r="13861" hidden="1" customHeight="1" spans="19:19">
      <c r="S13861" s="486"/>
    </row>
    <row r="13862" hidden="1" customHeight="1" spans="19:19">
      <c r="S13862" s="486"/>
    </row>
    <row r="13863" hidden="1" customHeight="1" spans="19:19">
      <c r="S13863" s="486"/>
    </row>
    <row r="13864" hidden="1" customHeight="1" spans="19:19">
      <c r="S13864" s="486"/>
    </row>
    <row r="13865" hidden="1" customHeight="1" spans="19:19">
      <c r="S13865" s="486"/>
    </row>
    <row r="13866" hidden="1" customHeight="1" spans="19:19">
      <c r="S13866" s="486"/>
    </row>
    <row r="13867" hidden="1" customHeight="1" spans="19:19">
      <c r="S13867" s="486"/>
    </row>
    <row r="13868" hidden="1" customHeight="1" spans="19:19">
      <c r="S13868" s="486"/>
    </row>
    <row r="13869" hidden="1" customHeight="1" spans="19:19">
      <c r="S13869" s="486"/>
    </row>
    <row r="13870" hidden="1" customHeight="1" spans="19:19">
      <c r="S13870" s="486"/>
    </row>
    <row r="13871" hidden="1" customHeight="1" spans="19:19">
      <c r="S13871" s="486"/>
    </row>
    <row r="13872" hidden="1" customHeight="1" spans="19:19">
      <c r="S13872" s="486"/>
    </row>
    <row r="13873" hidden="1" customHeight="1" spans="19:19">
      <c r="S13873" s="486"/>
    </row>
    <row r="13874" hidden="1" customHeight="1" spans="19:19">
      <c r="S13874" s="486"/>
    </row>
    <row r="13875" hidden="1" customHeight="1" spans="19:19">
      <c r="S13875" s="486"/>
    </row>
    <row r="13876" hidden="1" customHeight="1" spans="19:19">
      <c r="S13876" s="486"/>
    </row>
    <row r="13877" hidden="1" customHeight="1" spans="19:19">
      <c r="S13877" s="486"/>
    </row>
    <row r="13878" hidden="1" customHeight="1" spans="19:19">
      <c r="S13878" s="486"/>
    </row>
    <row r="13879" hidden="1" customHeight="1" spans="19:19">
      <c r="S13879" s="486"/>
    </row>
    <row r="13880" hidden="1" customHeight="1" spans="19:19">
      <c r="S13880" s="486"/>
    </row>
    <row r="13881" hidden="1" customHeight="1" spans="19:19">
      <c r="S13881" s="486"/>
    </row>
    <row r="13882" hidden="1" customHeight="1" spans="19:19">
      <c r="S13882" s="486"/>
    </row>
    <row r="13883" hidden="1" customHeight="1" spans="19:19">
      <c r="S13883" s="486"/>
    </row>
    <row r="13884" hidden="1" customHeight="1" spans="19:19">
      <c r="S13884" s="486"/>
    </row>
    <row r="13885" hidden="1" customHeight="1" spans="19:19">
      <c r="S13885" s="486"/>
    </row>
    <row r="13886" hidden="1" customHeight="1" spans="19:19">
      <c r="S13886" s="486"/>
    </row>
    <row r="13887" hidden="1" customHeight="1" spans="19:19">
      <c r="S13887" s="486"/>
    </row>
    <row r="13888" hidden="1" customHeight="1" spans="19:19">
      <c r="S13888" s="486"/>
    </row>
    <row r="13889" hidden="1" customHeight="1" spans="19:19">
      <c r="S13889" s="486"/>
    </row>
    <row r="13890" hidden="1" customHeight="1" spans="19:19">
      <c r="S13890" s="486"/>
    </row>
    <row r="13891" hidden="1" customHeight="1" spans="19:19">
      <c r="S13891" s="486"/>
    </row>
    <row r="13892" hidden="1" customHeight="1" spans="19:19">
      <c r="S13892" s="486"/>
    </row>
    <row r="13893" hidden="1" customHeight="1" spans="19:19">
      <c r="S13893" s="486"/>
    </row>
    <row r="13894" hidden="1" customHeight="1" spans="19:19">
      <c r="S13894" s="486"/>
    </row>
    <row r="13895" hidden="1" customHeight="1" spans="19:19">
      <c r="S13895" s="486"/>
    </row>
    <row r="13896" hidden="1" customHeight="1" spans="19:19">
      <c r="S13896" s="486"/>
    </row>
    <row r="13897" hidden="1" customHeight="1" spans="19:19">
      <c r="S13897" s="486"/>
    </row>
    <row r="13898" hidden="1" customHeight="1" spans="19:19">
      <c r="S13898" s="486"/>
    </row>
    <row r="13899" hidden="1" customHeight="1" spans="19:19">
      <c r="S13899" s="486"/>
    </row>
    <row r="13900" hidden="1" customHeight="1" spans="19:19">
      <c r="S13900" s="486"/>
    </row>
    <row r="13901" hidden="1" customHeight="1" spans="19:19">
      <c r="S13901" s="486"/>
    </row>
    <row r="13902" hidden="1" customHeight="1" spans="19:19">
      <c r="S13902" s="486"/>
    </row>
    <row r="13903" hidden="1" customHeight="1" spans="19:19">
      <c r="S13903" s="486"/>
    </row>
    <row r="13904" hidden="1" customHeight="1" spans="19:19">
      <c r="S13904" s="486"/>
    </row>
    <row r="13905" hidden="1" customHeight="1" spans="19:19">
      <c r="S13905" s="486"/>
    </row>
    <row r="13906" hidden="1" customHeight="1" spans="19:19">
      <c r="S13906" s="486"/>
    </row>
    <row r="13907" hidden="1" customHeight="1" spans="19:19">
      <c r="S13907" s="486"/>
    </row>
    <row r="13908" hidden="1" customHeight="1" spans="19:19">
      <c r="S13908" s="486"/>
    </row>
    <row r="13909" hidden="1" customHeight="1" spans="19:19">
      <c r="S13909" s="486"/>
    </row>
    <row r="13910" hidden="1" customHeight="1" spans="19:19">
      <c r="S13910" s="486"/>
    </row>
    <row r="13911" hidden="1" customHeight="1" spans="19:19">
      <c r="S13911" s="486"/>
    </row>
    <row r="13912" hidden="1" customHeight="1" spans="19:19">
      <c r="S13912" s="486"/>
    </row>
    <row r="13913" hidden="1" customHeight="1" spans="19:19">
      <c r="S13913" s="486"/>
    </row>
    <row r="13914" hidden="1" customHeight="1" spans="19:19">
      <c r="S13914" s="486"/>
    </row>
    <row r="13915" hidden="1" customHeight="1" spans="19:19">
      <c r="S13915" s="486"/>
    </row>
    <row r="13916" hidden="1" customHeight="1" spans="19:19">
      <c r="S13916" s="486"/>
    </row>
    <row r="13917" hidden="1" customHeight="1" spans="19:19">
      <c r="S13917" s="486"/>
    </row>
    <row r="13918" hidden="1" customHeight="1" spans="19:19">
      <c r="S13918" s="486"/>
    </row>
    <row r="13919" hidden="1" customHeight="1" spans="19:19">
      <c r="S13919" s="486"/>
    </row>
    <row r="13920" hidden="1" customHeight="1" spans="19:19">
      <c r="S13920" s="486"/>
    </row>
    <row r="13921" hidden="1" customHeight="1" spans="19:19">
      <c r="S13921" s="486"/>
    </row>
    <row r="13922" hidden="1" customHeight="1" spans="19:19">
      <c r="S13922" s="486"/>
    </row>
    <row r="13923" hidden="1" customHeight="1" spans="19:19">
      <c r="S13923" s="486"/>
    </row>
    <row r="13924" hidden="1" customHeight="1" spans="19:19">
      <c r="S13924" s="486"/>
    </row>
    <row r="13925" hidden="1" customHeight="1" spans="19:19">
      <c r="S13925" s="486"/>
    </row>
    <row r="13926" hidden="1" customHeight="1" spans="19:19">
      <c r="S13926" s="486"/>
    </row>
    <row r="13927" hidden="1" customHeight="1" spans="19:19">
      <c r="S13927" s="486"/>
    </row>
    <row r="13928" hidden="1" customHeight="1" spans="19:19">
      <c r="S13928" s="486"/>
    </row>
    <row r="13929" hidden="1" customHeight="1" spans="19:19">
      <c r="S13929" s="486"/>
    </row>
    <row r="13930" hidden="1" customHeight="1" spans="19:19">
      <c r="S13930" s="486"/>
    </row>
    <row r="13931" hidden="1" customHeight="1" spans="19:19">
      <c r="S13931" s="486"/>
    </row>
    <row r="13932" hidden="1" customHeight="1" spans="19:19">
      <c r="S13932" s="486"/>
    </row>
    <row r="13933" hidden="1" customHeight="1" spans="19:19">
      <c r="S13933" s="486"/>
    </row>
    <row r="13934" hidden="1" customHeight="1" spans="19:19">
      <c r="S13934" s="486"/>
    </row>
    <row r="13935" hidden="1" customHeight="1" spans="19:19">
      <c r="S13935" s="486"/>
    </row>
    <row r="13936" hidden="1" customHeight="1" spans="19:19">
      <c r="S13936" s="486"/>
    </row>
    <row r="13937" hidden="1" customHeight="1" spans="19:19">
      <c r="S13937" s="486"/>
    </row>
    <row r="13938" hidden="1" customHeight="1" spans="19:19">
      <c r="S13938" s="486"/>
    </row>
    <row r="13939" hidden="1" customHeight="1" spans="19:19">
      <c r="S13939" s="486"/>
    </row>
    <row r="13940" hidden="1" customHeight="1" spans="19:19">
      <c r="S13940" s="486"/>
    </row>
    <row r="13941" hidden="1" customHeight="1" spans="19:19">
      <c r="S13941" s="486"/>
    </row>
    <row r="13942" hidden="1" customHeight="1" spans="19:19">
      <c r="S13942" s="486"/>
    </row>
    <row r="13943" hidden="1" customHeight="1" spans="19:19">
      <c r="S13943" s="486"/>
    </row>
    <row r="13944" hidden="1" customHeight="1" spans="19:19">
      <c r="S13944" s="486"/>
    </row>
    <row r="13945" hidden="1" customHeight="1" spans="19:19">
      <c r="S13945" s="486"/>
    </row>
    <row r="13946" hidden="1" customHeight="1" spans="19:19">
      <c r="S13946" s="486"/>
    </row>
    <row r="13947" hidden="1" customHeight="1" spans="19:19">
      <c r="S13947" s="486"/>
    </row>
    <row r="13948" hidden="1" customHeight="1" spans="19:19">
      <c r="S13948" s="486"/>
    </row>
    <row r="13949" hidden="1" customHeight="1" spans="19:19">
      <c r="S13949" s="486"/>
    </row>
    <row r="13950" hidden="1" customHeight="1" spans="19:19">
      <c r="S13950" s="486"/>
    </row>
    <row r="13951" hidden="1" customHeight="1" spans="19:19">
      <c r="S13951" s="486"/>
    </row>
    <row r="13952" hidden="1" customHeight="1" spans="19:19">
      <c r="S13952" s="486"/>
    </row>
    <row r="13953" hidden="1" customHeight="1" spans="19:19">
      <c r="S13953" s="486"/>
    </row>
    <row r="13954" hidden="1" customHeight="1" spans="19:19">
      <c r="S13954" s="486"/>
    </row>
    <row r="13955" hidden="1" customHeight="1" spans="19:19">
      <c r="S13955" s="486"/>
    </row>
    <row r="13956" hidden="1" customHeight="1" spans="19:19">
      <c r="S13956" s="486"/>
    </row>
    <row r="13957" hidden="1" customHeight="1" spans="19:19">
      <c r="S13957" s="486"/>
    </row>
    <row r="13958" hidden="1" customHeight="1" spans="19:19">
      <c r="S13958" s="486"/>
    </row>
    <row r="13959" hidden="1" customHeight="1" spans="19:19">
      <c r="S13959" s="486"/>
    </row>
    <row r="13960" hidden="1" customHeight="1" spans="19:19">
      <c r="S13960" s="486"/>
    </row>
    <row r="13961" hidden="1" customHeight="1" spans="19:19">
      <c r="S13961" s="486"/>
    </row>
    <row r="13962" hidden="1" customHeight="1" spans="19:19">
      <c r="S13962" s="486"/>
    </row>
    <row r="13963" hidden="1" customHeight="1" spans="19:19">
      <c r="S13963" s="486"/>
    </row>
    <row r="13964" hidden="1" customHeight="1" spans="19:19">
      <c r="S13964" s="486"/>
    </row>
    <row r="13965" hidden="1" customHeight="1" spans="19:19">
      <c r="S13965" s="486"/>
    </row>
    <row r="13966" hidden="1" customHeight="1" spans="19:19">
      <c r="S13966" s="486"/>
    </row>
    <row r="13967" hidden="1" customHeight="1" spans="19:19">
      <c r="S13967" s="486"/>
    </row>
    <row r="13968" hidden="1" customHeight="1" spans="19:19">
      <c r="S13968" s="486"/>
    </row>
    <row r="13969" hidden="1" customHeight="1" spans="19:19">
      <c r="S13969" s="486"/>
    </row>
    <row r="13970" hidden="1" customHeight="1" spans="19:19">
      <c r="S13970" s="486"/>
    </row>
    <row r="13971" hidden="1" customHeight="1" spans="19:19">
      <c r="S13971" s="486"/>
    </row>
    <row r="13972" hidden="1" customHeight="1" spans="19:19">
      <c r="S13972" s="486"/>
    </row>
    <row r="13973" hidden="1" customHeight="1" spans="19:19">
      <c r="S13973" s="486"/>
    </row>
    <row r="13974" hidden="1" customHeight="1" spans="19:19">
      <c r="S13974" s="486"/>
    </row>
    <row r="13975" hidden="1" customHeight="1" spans="19:19">
      <c r="S13975" s="486"/>
    </row>
    <row r="13976" hidden="1" customHeight="1" spans="19:19">
      <c r="S13976" s="486"/>
    </row>
    <row r="13977" hidden="1" customHeight="1" spans="19:19">
      <c r="S13977" s="486"/>
    </row>
    <row r="13978" hidden="1" customHeight="1" spans="19:19">
      <c r="S13978" s="486"/>
    </row>
    <row r="13979" hidden="1" customHeight="1" spans="19:19">
      <c r="S13979" s="486"/>
    </row>
    <row r="13980" hidden="1" customHeight="1" spans="19:19">
      <c r="S13980" s="486"/>
    </row>
    <row r="13981" hidden="1" customHeight="1" spans="19:19">
      <c r="S13981" s="486"/>
    </row>
    <row r="13982" hidden="1" customHeight="1" spans="19:19">
      <c r="S13982" s="486"/>
    </row>
    <row r="13983" hidden="1" customHeight="1" spans="19:19">
      <c r="S13983" s="486"/>
    </row>
    <row r="13984" hidden="1" customHeight="1" spans="19:19">
      <c r="S13984" s="486"/>
    </row>
    <row r="13985" hidden="1" customHeight="1" spans="19:19">
      <c r="S13985" s="486"/>
    </row>
    <row r="13986" hidden="1" customHeight="1" spans="19:19">
      <c r="S13986" s="486"/>
    </row>
    <row r="13987" hidden="1" customHeight="1" spans="19:19">
      <c r="S13987" s="486"/>
    </row>
    <row r="13988" hidden="1" customHeight="1" spans="19:19">
      <c r="S13988" s="486"/>
    </row>
    <row r="13989" hidden="1" customHeight="1" spans="19:19">
      <c r="S13989" s="486"/>
    </row>
    <row r="13990" hidden="1" customHeight="1" spans="19:19">
      <c r="S13990" s="486"/>
    </row>
    <row r="13991" hidden="1" customHeight="1" spans="19:19">
      <c r="S13991" s="486"/>
    </row>
    <row r="13992" hidden="1" customHeight="1" spans="19:19">
      <c r="S13992" s="486"/>
    </row>
    <row r="13993" hidden="1" customHeight="1" spans="19:19">
      <c r="S13993" s="486"/>
    </row>
    <row r="13994" hidden="1" customHeight="1" spans="19:19">
      <c r="S13994" s="486"/>
    </row>
    <row r="13995" hidden="1" customHeight="1" spans="19:19">
      <c r="S13995" s="486"/>
    </row>
    <row r="13996" hidden="1" customHeight="1" spans="19:19">
      <c r="S13996" s="486"/>
    </row>
    <row r="13997" hidden="1" customHeight="1" spans="19:19">
      <c r="S13997" s="486"/>
    </row>
    <row r="13998" hidden="1" customHeight="1" spans="19:19">
      <c r="S13998" s="486"/>
    </row>
    <row r="13999" hidden="1" customHeight="1" spans="19:19">
      <c r="S13999" s="486"/>
    </row>
    <row r="14000" hidden="1" customHeight="1" spans="19:19">
      <c r="S14000" s="486"/>
    </row>
    <row r="14001" hidden="1" customHeight="1" spans="19:19">
      <c r="S14001" s="486"/>
    </row>
    <row r="14002" hidden="1" customHeight="1" spans="19:19">
      <c r="S14002" s="486"/>
    </row>
    <row r="14003" hidden="1" customHeight="1" spans="19:19">
      <c r="S14003" s="486"/>
    </row>
    <row r="14004" hidden="1" customHeight="1" spans="19:19">
      <c r="S14004" s="486"/>
    </row>
    <row r="14005" hidden="1" customHeight="1" spans="19:19">
      <c r="S14005" s="486"/>
    </row>
    <row r="14006" hidden="1" customHeight="1" spans="19:19">
      <c r="S14006" s="486"/>
    </row>
    <row r="14007" hidden="1" customHeight="1" spans="19:19">
      <c r="S14007" s="486"/>
    </row>
    <row r="14008" hidden="1" customHeight="1" spans="19:19">
      <c r="S14008" s="486"/>
    </row>
    <row r="14009" hidden="1" customHeight="1" spans="19:19">
      <c r="S14009" s="486"/>
    </row>
    <row r="14010" hidden="1" customHeight="1" spans="19:19">
      <c r="S14010" s="486"/>
    </row>
    <row r="14011" hidden="1" customHeight="1" spans="19:19">
      <c r="S14011" s="486"/>
    </row>
    <row r="14012" hidden="1" customHeight="1" spans="19:19">
      <c r="S14012" s="486"/>
    </row>
    <row r="14013" hidden="1" customHeight="1" spans="19:19">
      <c r="S14013" s="486"/>
    </row>
    <row r="14014" hidden="1" customHeight="1" spans="19:19">
      <c r="S14014" s="486"/>
    </row>
    <row r="14015" hidden="1" customHeight="1" spans="19:19">
      <c r="S14015" s="486"/>
    </row>
    <row r="14016" hidden="1" customHeight="1" spans="19:19">
      <c r="S14016" s="486"/>
    </row>
    <row r="14017" hidden="1" customHeight="1" spans="19:19">
      <c r="S14017" s="486"/>
    </row>
    <row r="14018" hidden="1" customHeight="1" spans="19:19">
      <c r="S14018" s="486"/>
    </row>
    <row r="14019" hidden="1" customHeight="1" spans="19:19">
      <c r="S14019" s="486"/>
    </row>
    <row r="14020" hidden="1" customHeight="1" spans="19:19">
      <c r="S14020" s="486"/>
    </row>
    <row r="14021" hidden="1" customHeight="1" spans="19:19">
      <c r="S14021" s="486"/>
    </row>
    <row r="14022" hidden="1" customHeight="1" spans="19:19">
      <c r="S14022" s="486"/>
    </row>
    <row r="14023" hidden="1" customHeight="1" spans="19:19">
      <c r="S14023" s="486"/>
    </row>
    <row r="14024" hidden="1" customHeight="1" spans="19:19">
      <c r="S14024" s="486"/>
    </row>
    <row r="14025" hidden="1" customHeight="1" spans="19:19">
      <c r="S14025" s="486"/>
    </row>
    <row r="14026" hidden="1" customHeight="1" spans="19:19">
      <c r="S14026" s="486"/>
    </row>
    <row r="14027" hidden="1" customHeight="1" spans="19:19">
      <c r="S14027" s="486"/>
    </row>
    <row r="14028" hidden="1" customHeight="1" spans="19:19">
      <c r="S14028" s="486"/>
    </row>
    <row r="14029" hidden="1" customHeight="1" spans="19:19">
      <c r="S14029" s="486"/>
    </row>
    <row r="14030" hidden="1" customHeight="1" spans="19:19">
      <c r="S14030" s="486"/>
    </row>
    <row r="14031" hidden="1" customHeight="1" spans="19:19">
      <c r="S14031" s="486"/>
    </row>
    <row r="14032" hidden="1" customHeight="1" spans="19:19">
      <c r="S14032" s="486"/>
    </row>
    <row r="14033" hidden="1" customHeight="1" spans="19:19">
      <c r="S14033" s="486"/>
    </row>
    <row r="14034" hidden="1" customHeight="1" spans="19:19">
      <c r="S14034" s="486"/>
    </row>
    <row r="14035" hidden="1" customHeight="1" spans="19:19">
      <c r="S14035" s="486"/>
    </row>
    <row r="14036" hidden="1" customHeight="1" spans="19:19">
      <c r="S14036" s="486"/>
    </row>
    <row r="14037" hidden="1" customHeight="1" spans="19:19">
      <c r="S14037" s="486"/>
    </row>
    <row r="14038" hidden="1" customHeight="1" spans="19:19">
      <c r="S14038" s="486"/>
    </row>
    <row r="14039" hidden="1" customHeight="1" spans="19:19">
      <c r="S14039" s="486"/>
    </row>
    <row r="14040" hidden="1" customHeight="1" spans="19:19">
      <c r="S14040" s="486"/>
    </row>
    <row r="14041" hidden="1" customHeight="1" spans="19:19">
      <c r="S14041" s="486"/>
    </row>
    <row r="14042" hidden="1" customHeight="1" spans="19:19">
      <c r="S14042" s="486"/>
    </row>
    <row r="14043" hidden="1" customHeight="1" spans="19:19">
      <c r="S14043" s="486"/>
    </row>
    <row r="14044" hidden="1" customHeight="1" spans="19:19">
      <c r="S14044" s="486"/>
    </row>
    <row r="14045" hidden="1" customHeight="1" spans="19:19">
      <c r="S14045" s="486"/>
    </row>
    <row r="14046" hidden="1" customHeight="1" spans="19:19">
      <c r="S14046" s="486"/>
    </row>
    <row r="14047" hidden="1" customHeight="1" spans="19:19">
      <c r="S14047" s="486"/>
    </row>
    <row r="14048" hidden="1" customHeight="1" spans="19:19">
      <c r="S14048" s="486"/>
    </row>
    <row r="14049" hidden="1" customHeight="1" spans="19:19">
      <c r="S14049" s="486"/>
    </row>
    <row r="14050" hidden="1" customHeight="1" spans="19:19">
      <c r="S14050" s="486"/>
    </row>
    <row r="14051" hidden="1" customHeight="1" spans="19:19">
      <c r="S14051" s="486"/>
    </row>
    <row r="14052" hidden="1" customHeight="1" spans="19:19">
      <c r="S14052" s="486"/>
    </row>
    <row r="14053" hidden="1" customHeight="1" spans="19:19">
      <c r="S14053" s="486"/>
    </row>
    <row r="14054" hidden="1" customHeight="1" spans="19:19">
      <c r="S14054" s="486"/>
    </row>
    <row r="14055" hidden="1" customHeight="1" spans="19:19">
      <c r="S14055" s="486"/>
    </row>
    <row r="14056" hidden="1" customHeight="1" spans="19:19">
      <c r="S14056" s="486"/>
    </row>
    <row r="14057" hidden="1" customHeight="1" spans="19:19">
      <c r="S14057" s="486"/>
    </row>
    <row r="14058" hidden="1" customHeight="1" spans="19:19">
      <c r="S14058" s="486"/>
    </row>
    <row r="14059" hidden="1" customHeight="1" spans="19:19">
      <c r="S14059" s="486"/>
    </row>
    <row r="14060" hidden="1" customHeight="1" spans="19:19">
      <c r="S14060" s="486"/>
    </row>
    <row r="14061" hidden="1" customHeight="1" spans="19:19">
      <c r="S14061" s="486"/>
    </row>
    <row r="14062" hidden="1" customHeight="1" spans="19:19">
      <c r="S14062" s="486"/>
    </row>
    <row r="14063" hidden="1" customHeight="1" spans="19:19">
      <c r="S14063" s="486"/>
    </row>
    <row r="14064" hidden="1" customHeight="1" spans="19:19">
      <c r="S14064" s="486"/>
    </row>
    <row r="14065" hidden="1" customHeight="1" spans="19:19">
      <c r="S14065" s="486"/>
    </row>
    <row r="14066" hidden="1" customHeight="1" spans="19:19">
      <c r="S14066" s="486"/>
    </row>
    <row r="14067" hidden="1" customHeight="1" spans="19:19">
      <c r="S14067" s="486"/>
    </row>
    <row r="14068" hidden="1" customHeight="1" spans="19:19">
      <c r="S14068" s="486"/>
    </row>
    <row r="14069" hidden="1" customHeight="1" spans="19:19">
      <c r="S14069" s="486"/>
    </row>
    <row r="14070" hidden="1" customHeight="1" spans="19:19">
      <c r="S14070" s="486"/>
    </row>
    <row r="14071" hidden="1" customHeight="1" spans="19:19">
      <c r="S14071" s="486"/>
    </row>
    <row r="14072" hidden="1" customHeight="1" spans="19:19">
      <c r="S14072" s="486"/>
    </row>
    <row r="14073" hidden="1" customHeight="1" spans="19:19">
      <c r="S14073" s="486"/>
    </row>
    <row r="14074" hidden="1" customHeight="1" spans="19:19">
      <c r="S14074" s="486"/>
    </row>
    <row r="14075" hidden="1" customHeight="1" spans="19:19">
      <c r="S14075" s="486"/>
    </row>
    <row r="14076" hidden="1" customHeight="1" spans="19:19">
      <c r="S14076" s="486"/>
    </row>
    <row r="14077" hidden="1" customHeight="1" spans="19:19">
      <c r="S14077" s="486"/>
    </row>
    <row r="14078" hidden="1" customHeight="1" spans="19:19">
      <c r="S14078" s="486"/>
    </row>
    <row r="14079" hidden="1" customHeight="1" spans="19:19">
      <c r="S14079" s="486"/>
    </row>
    <row r="14080" hidden="1" customHeight="1" spans="19:19">
      <c r="S14080" s="486"/>
    </row>
    <row r="14081" hidden="1" customHeight="1" spans="19:19">
      <c r="S14081" s="486"/>
    </row>
    <row r="14082" hidden="1" customHeight="1" spans="19:19">
      <c r="S14082" s="486"/>
    </row>
    <row r="14083" hidden="1" customHeight="1" spans="19:19">
      <c r="S14083" s="486"/>
    </row>
    <row r="14084" hidden="1" customHeight="1" spans="19:19">
      <c r="S14084" s="486"/>
    </row>
    <row r="14085" hidden="1" customHeight="1" spans="19:19">
      <c r="S14085" s="486"/>
    </row>
    <row r="14086" hidden="1" customHeight="1" spans="19:19">
      <c r="S14086" s="486"/>
    </row>
    <row r="14087" hidden="1" customHeight="1" spans="19:19">
      <c r="S14087" s="486"/>
    </row>
    <row r="14088" hidden="1" customHeight="1" spans="19:19">
      <c r="S14088" s="486"/>
    </row>
    <row r="14089" hidden="1" customHeight="1" spans="19:19">
      <c r="S14089" s="486"/>
    </row>
    <row r="14090" hidden="1" customHeight="1" spans="19:19">
      <c r="S14090" s="486"/>
    </row>
    <row r="14091" hidden="1" customHeight="1" spans="19:19">
      <c r="S14091" s="486"/>
    </row>
    <row r="14092" hidden="1" customHeight="1" spans="19:19">
      <c r="S14092" s="486"/>
    </row>
    <row r="14093" hidden="1" customHeight="1" spans="19:19">
      <c r="S14093" s="486"/>
    </row>
    <row r="14094" hidden="1" customHeight="1" spans="19:19">
      <c r="S14094" s="486"/>
    </row>
    <row r="14095" hidden="1" customHeight="1" spans="19:19">
      <c r="S14095" s="486"/>
    </row>
    <row r="14096" hidden="1" customHeight="1" spans="19:19">
      <c r="S14096" s="486"/>
    </row>
    <row r="14097" hidden="1" customHeight="1" spans="19:19">
      <c r="S14097" s="486"/>
    </row>
    <row r="14098" hidden="1" customHeight="1" spans="19:19">
      <c r="S14098" s="486"/>
    </row>
    <row r="14099" hidden="1" customHeight="1" spans="19:19">
      <c r="S14099" s="486"/>
    </row>
    <row r="14100" hidden="1" customHeight="1" spans="19:19">
      <c r="S14100" s="486"/>
    </row>
    <row r="14101" hidden="1" customHeight="1" spans="19:19">
      <c r="S14101" s="486"/>
    </row>
    <row r="14102" hidden="1" customHeight="1" spans="19:19">
      <c r="S14102" s="486"/>
    </row>
    <row r="14103" hidden="1" customHeight="1" spans="19:19">
      <c r="S14103" s="486"/>
    </row>
    <row r="14104" hidden="1" customHeight="1" spans="19:19">
      <c r="S14104" s="486"/>
    </row>
    <row r="14105" hidden="1" customHeight="1" spans="19:19">
      <c r="S14105" s="486"/>
    </row>
    <row r="14106" hidden="1" customHeight="1" spans="19:19">
      <c r="S14106" s="486"/>
    </row>
    <row r="14107" hidden="1" customHeight="1" spans="19:19">
      <c r="S14107" s="486"/>
    </row>
    <row r="14108" hidden="1" customHeight="1" spans="19:19">
      <c r="S14108" s="486"/>
    </row>
    <row r="14109" hidden="1" customHeight="1" spans="19:19">
      <c r="S14109" s="486"/>
    </row>
    <row r="14110" hidden="1" customHeight="1" spans="19:19">
      <c r="S14110" s="486"/>
    </row>
    <row r="14111" hidden="1" customHeight="1" spans="19:19">
      <c r="S14111" s="486"/>
    </row>
    <row r="14112" hidden="1" customHeight="1" spans="19:19">
      <c r="S14112" s="486"/>
    </row>
    <row r="14113" hidden="1" customHeight="1" spans="19:19">
      <c r="S14113" s="486"/>
    </row>
    <row r="14114" hidden="1" customHeight="1" spans="19:19">
      <c r="S14114" s="486"/>
    </row>
    <row r="14115" hidden="1" customHeight="1" spans="19:19">
      <c r="S14115" s="486"/>
    </row>
    <row r="14116" hidden="1" customHeight="1" spans="19:19">
      <c r="S14116" s="486"/>
    </row>
    <row r="14117" hidden="1" customHeight="1" spans="19:19">
      <c r="S14117" s="486"/>
    </row>
    <row r="14118" hidden="1" customHeight="1" spans="19:19">
      <c r="S14118" s="486"/>
    </row>
    <row r="14119" hidden="1" customHeight="1" spans="19:19">
      <c r="S14119" s="486"/>
    </row>
    <row r="14120" hidden="1" customHeight="1" spans="19:19">
      <c r="S14120" s="486"/>
    </row>
    <row r="14121" hidden="1" customHeight="1" spans="19:19">
      <c r="S14121" s="486"/>
    </row>
    <row r="14122" hidden="1" customHeight="1" spans="19:19">
      <c r="S14122" s="486"/>
    </row>
    <row r="14123" hidden="1" customHeight="1" spans="19:19">
      <c r="S14123" s="486"/>
    </row>
    <row r="14124" hidden="1" customHeight="1" spans="19:19">
      <c r="S14124" s="486"/>
    </row>
    <row r="14125" hidden="1" customHeight="1" spans="19:19">
      <c r="S14125" s="486"/>
    </row>
    <row r="14126" hidden="1" customHeight="1" spans="19:19">
      <c r="S14126" s="486"/>
    </row>
    <row r="14127" hidden="1" customHeight="1" spans="19:19">
      <c r="S14127" s="486"/>
    </row>
    <row r="14128" hidden="1" customHeight="1" spans="19:19">
      <c r="S14128" s="486"/>
    </row>
    <row r="14129" hidden="1" customHeight="1" spans="19:19">
      <c r="S14129" s="486"/>
    </row>
    <row r="14130" hidden="1" customHeight="1" spans="19:19">
      <c r="S14130" s="486"/>
    </row>
    <row r="14131" hidden="1" customHeight="1" spans="19:19">
      <c r="S14131" s="486"/>
    </row>
    <row r="14132" hidden="1" customHeight="1" spans="19:19">
      <c r="S14132" s="486"/>
    </row>
    <row r="14133" hidden="1" customHeight="1" spans="19:19">
      <c r="S14133" s="486"/>
    </row>
    <row r="14134" hidden="1" customHeight="1" spans="19:19">
      <c r="S14134" s="486"/>
    </row>
    <row r="14135" hidden="1" customHeight="1" spans="19:19">
      <c r="S14135" s="486"/>
    </row>
    <row r="14136" hidden="1" customHeight="1" spans="19:19">
      <c r="S14136" s="486"/>
    </row>
    <row r="14137" hidden="1" customHeight="1" spans="19:19">
      <c r="S14137" s="486"/>
    </row>
    <row r="14138" hidden="1" customHeight="1" spans="19:19">
      <c r="S14138" s="486"/>
    </row>
    <row r="14139" hidden="1" customHeight="1" spans="19:19">
      <c r="S14139" s="486"/>
    </row>
    <row r="14140" hidden="1" customHeight="1" spans="19:19">
      <c r="S14140" s="486"/>
    </row>
    <row r="14141" hidden="1" customHeight="1" spans="19:19">
      <c r="S14141" s="486"/>
    </row>
    <row r="14142" hidden="1" customHeight="1" spans="19:19">
      <c r="S14142" s="486"/>
    </row>
    <row r="14143" hidden="1" customHeight="1" spans="19:19">
      <c r="S14143" s="486"/>
    </row>
    <row r="14144" hidden="1" customHeight="1" spans="19:19">
      <c r="S14144" s="486"/>
    </row>
    <row r="14145" hidden="1" customHeight="1" spans="19:19">
      <c r="S14145" s="486"/>
    </row>
    <row r="14146" hidden="1" customHeight="1" spans="19:19">
      <c r="S14146" s="486"/>
    </row>
    <row r="14147" hidden="1" customHeight="1" spans="19:19">
      <c r="S14147" s="486"/>
    </row>
    <row r="14148" hidden="1" customHeight="1" spans="19:19">
      <c r="S14148" s="486"/>
    </row>
    <row r="14149" hidden="1" customHeight="1" spans="19:19">
      <c r="S14149" s="486"/>
    </row>
    <row r="14150" hidden="1" customHeight="1" spans="19:19">
      <c r="S14150" s="486"/>
    </row>
    <row r="14151" hidden="1" customHeight="1" spans="19:19">
      <c r="S14151" s="486"/>
    </row>
    <row r="14152" hidden="1" customHeight="1" spans="19:19">
      <c r="S14152" s="486"/>
    </row>
    <row r="14153" hidden="1" customHeight="1" spans="19:19">
      <c r="S14153" s="486"/>
    </row>
    <row r="14154" hidden="1" customHeight="1" spans="19:19">
      <c r="S14154" s="486"/>
    </row>
    <row r="14155" hidden="1" customHeight="1" spans="19:19">
      <c r="S14155" s="486"/>
    </row>
    <row r="14156" hidden="1" customHeight="1" spans="19:19">
      <c r="S14156" s="486"/>
    </row>
    <row r="14157" hidden="1" customHeight="1" spans="19:19">
      <c r="S14157" s="486"/>
    </row>
    <row r="14158" hidden="1" customHeight="1" spans="19:19">
      <c r="S14158" s="486"/>
    </row>
    <row r="14159" hidden="1" customHeight="1" spans="19:19">
      <c r="S14159" s="486"/>
    </row>
    <row r="14160" hidden="1" customHeight="1" spans="19:19">
      <c r="S14160" s="486"/>
    </row>
    <row r="14161" hidden="1" customHeight="1" spans="19:19">
      <c r="S14161" s="486"/>
    </row>
    <row r="14162" hidden="1" customHeight="1" spans="19:19">
      <c r="S14162" s="486"/>
    </row>
    <row r="14163" hidden="1" customHeight="1" spans="19:19">
      <c r="S14163" s="486"/>
    </row>
    <row r="14164" hidden="1" customHeight="1" spans="19:19">
      <c r="S14164" s="486"/>
    </row>
    <row r="14165" hidden="1" customHeight="1" spans="19:19">
      <c r="S14165" s="486"/>
    </row>
    <row r="14166" hidden="1" customHeight="1" spans="19:19">
      <c r="S14166" s="486"/>
    </row>
    <row r="14167" hidden="1" customHeight="1" spans="19:19">
      <c r="S14167" s="486"/>
    </row>
    <row r="14168" hidden="1" customHeight="1" spans="19:19">
      <c r="S14168" s="486"/>
    </row>
    <row r="14169" hidden="1" customHeight="1" spans="19:19">
      <c r="S14169" s="486"/>
    </row>
    <row r="14170" hidden="1" customHeight="1" spans="19:19">
      <c r="S14170" s="486"/>
    </row>
    <row r="14171" hidden="1" customHeight="1" spans="19:19">
      <c r="S14171" s="486"/>
    </row>
    <row r="14172" hidden="1" customHeight="1" spans="19:19">
      <c r="S14172" s="486"/>
    </row>
    <row r="14173" hidden="1" customHeight="1" spans="19:19">
      <c r="S14173" s="486"/>
    </row>
    <row r="14174" hidden="1" customHeight="1" spans="19:19">
      <c r="S14174" s="486"/>
    </row>
    <row r="14175" hidden="1" customHeight="1" spans="19:19">
      <c r="S14175" s="486"/>
    </row>
    <row r="14176" hidden="1" customHeight="1" spans="19:19">
      <c r="S14176" s="486"/>
    </row>
    <row r="14177" hidden="1" customHeight="1" spans="19:19">
      <c r="S14177" s="486"/>
    </row>
    <row r="14178" hidden="1" customHeight="1" spans="19:19">
      <c r="S14178" s="486"/>
    </row>
    <row r="14179" hidden="1" customHeight="1" spans="19:19">
      <c r="S14179" s="486"/>
    </row>
    <row r="14180" hidden="1" customHeight="1" spans="19:19">
      <c r="S14180" s="486"/>
    </row>
    <row r="14181" hidden="1" customHeight="1" spans="19:19">
      <c r="S14181" s="486"/>
    </row>
    <row r="14182" hidden="1" customHeight="1" spans="19:19">
      <c r="S14182" s="486"/>
    </row>
    <row r="14183" hidden="1" customHeight="1" spans="19:19">
      <c r="S14183" s="486"/>
    </row>
    <row r="14184" hidden="1" customHeight="1" spans="19:19">
      <c r="S14184" s="486"/>
    </row>
    <row r="14185" hidden="1" customHeight="1" spans="19:19">
      <c r="S14185" s="486"/>
    </row>
    <row r="14186" hidden="1" customHeight="1" spans="19:19">
      <c r="S14186" s="486"/>
    </row>
    <row r="14187" hidden="1" customHeight="1" spans="19:19">
      <c r="S14187" s="486"/>
    </row>
    <row r="14188" hidden="1" customHeight="1" spans="19:19">
      <c r="S14188" s="486"/>
    </row>
    <row r="14189" hidden="1" customHeight="1" spans="19:19">
      <c r="S14189" s="486"/>
    </row>
    <row r="14190" hidden="1" customHeight="1" spans="19:19">
      <c r="S14190" s="486"/>
    </row>
    <row r="14191" hidden="1" customHeight="1" spans="19:19">
      <c r="S14191" s="486"/>
    </row>
    <row r="14192" hidden="1" customHeight="1" spans="19:19">
      <c r="S14192" s="486"/>
    </row>
    <row r="14193" hidden="1" customHeight="1" spans="19:19">
      <c r="S14193" s="486"/>
    </row>
    <row r="14194" hidden="1" customHeight="1" spans="19:19">
      <c r="S14194" s="486"/>
    </row>
    <row r="14195" hidden="1" customHeight="1" spans="19:19">
      <c r="S14195" s="486"/>
    </row>
    <row r="14196" hidden="1" customHeight="1" spans="19:19">
      <c r="S14196" s="486"/>
    </row>
    <row r="14197" hidden="1" customHeight="1" spans="19:19">
      <c r="S14197" s="486"/>
    </row>
    <row r="14198" hidden="1" customHeight="1" spans="19:19">
      <c r="S14198" s="486"/>
    </row>
    <row r="14199" hidden="1" customHeight="1" spans="19:19">
      <c r="S14199" s="486"/>
    </row>
    <row r="14200" hidden="1" customHeight="1" spans="19:19">
      <c r="S14200" s="486"/>
    </row>
    <row r="14201" hidden="1" customHeight="1" spans="19:19">
      <c r="S14201" s="486"/>
    </row>
    <row r="14202" hidden="1" customHeight="1" spans="19:19">
      <c r="S14202" s="486"/>
    </row>
    <row r="14203" hidden="1" customHeight="1" spans="19:19">
      <c r="S14203" s="486"/>
    </row>
    <row r="14204" hidden="1" customHeight="1" spans="19:19">
      <c r="S14204" s="486"/>
    </row>
    <row r="14205" hidden="1" customHeight="1" spans="19:19">
      <c r="S14205" s="486"/>
    </row>
    <row r="14206" hidden="1" customHeight="1" spans="19:19">
      <c r="S14206" s="486"/>
    </row>
    <row r="14207" hidden="1" customHeight="1" spans="19:19">
      <c r="S14207" s="486"/>
    </row>
    <row r="14208" hidden="1" customHeight="1" spans="19:19">
      <c r="S14208" s="486"/>
    </row>
    <row r="14209" hidden="1" customHeight="1" spans="19:19">
      <c r="S14209" s="486"/>
    </row>
    <row r="14210" hidden="1" customHeight="1" spans="19:19">
      <c r="S14210" s="486"/>
    </row>
    <row r="14211" hidden="1" customHeight="1" spans="19:19">
      <c r="S14211" s="486"/>
    </row>
    <row r="14212" hidden="1" customHeight="1" spans="19:19">
      <c r="S14212" s="486"/>
    </row>
    <row r="14213" hidden="1" customHeight="1" spans="19:19">
      <c r="S14213" s="486"/>
    </row>
    <row r="14214" hidden="1" customHeight="1" spans="19:19">
      <c r="S14214" s="486"/>
    </row>
    <row r="14215" hidden="1" customHeight="1" spans="19:19">
      <c r="S14215" s="486"/>
    </row>
    <row r="14216" hidden="1" customHeight="1" spans="19:19">
      <c r="S14216" s="486"/>
    </row>
    <row r="14217" hidden="1" customHeight="1" spans="19:19">
      <c r="S14217" s="486"/>
    </row>
    <row r="14218" hidden="1" customHeight="1" spans="19:19">
      <c r="S14218" s="486"/>
    </row>
    <row r="14219" hidden="1" customHeight="1" spans="19:19">
      <c r="S14219" s="486"/>
    </row>
    <row r="14220" hidden="1" customHeight="1" spans="19:19">
      <c r="S14220" s="486"/>
    </row>
    <row r="14221" hidden="1" customHeight="1" spans="19:19">
      <c r="S14221" s="486"/>
    </row>
    <row r="14222" hidden="1" customHeight="1" spans="19:19">
      <c r="S14222" s="486"/>
    </row>
    <row r="14223" hidden="1" customHeight="1" spans="19:19">
      <c r="S14223" s="486"/>
    </row>
    <row r="14224" hidden="1" customHeight="1" spans="19:19">
      <c r="S14224" s="486"/>
    </row>
    <row r="14225" hidden="1" customHeight="1" spans="19:19">
      <c r="S14225" s="486"/>
    </row>
    <row r="14226" hidden="1" customHeight="1" spans="19:19">
      <c r="S14226" s="486"/>
    </row>
    <row r="14227" hidden="1" customHeight="1" spans="19:19">
      <c r="S14227" s="486"/>
    </row>
    <row r="14228" hidden="1" customHeight="1" spans="19:19">
      <c r="S14228" s="486"/>
    </row>
    <row r="14229" hidden="1" customHeight="1" spans="19:19">
      <c r="S14229" s="486"/>
    </row>
    <row r="14230" hidden="1" customHeight="1" spans="19:19">
      <c r="S14230" s="486"/>
    </row>
    <row r="14231" hidden="1" customHeight="1" spans="19:19">
      <c r="S14231" s="486"/>
    </row>
    <row r="14232" hidden="1" customHeight="1" spans="19:19">
      <c r="S14232" s="486"/>
    </row>
    <row r="14233" hidden="1" customHeight="1" spans="19:19">
      <c r="S14233" s="486"/>
    </row>
    <row r="14234" hidden="1" customHeight="1" spans="19:19">
      <c r="S14234" s="486"/>
    </row>
    <row r="14235" hidden="1" customHeight="1" spans="19:19">
      <c r="S14235" s="486"/>
    </row>
    <row r="14236" hidden="1" customHeight="1" spans="19:19">
      <c r="S14236" s="486"/>
    </row>
    <row r="14237" hidden="1" customHeight="1" spans="19:19">
      <c r="S14237" s="486"/>
    </row>
    <row r="14238" hidden="1" customHeight="1" spans="19:19">
      <c r="S14238" s="486"/>
    </row>
    <row r="14239" hidden="1" customHeight="1" spans="19:19">
      <c r="S14239" s="486"/>
    </row>
    <row r="14240" hidden="1" customHeight="1" spans="19:19">
      <c r="S14240" s="486"/>
    </row>
    <row r="14241" hidden="1" customHeight="1" spans="19:19">
      <c r="S14241" s="486"/>
    </row>
    <row r="14242" hidden="1" customHeight="1" spans="19:19">
      <c r="S14242" s="486"/>
    </row>
    <row r="14243" hidden="1" customHeight="1" spans="19:19">
      <c r="S14243" s="486"/>
    </row>
    <row r="14244" hidden="1" customHeight="1" spans="19:19">
      <c r="S14244" s="486"/>
    </row>
    <row r="14245" hidden="1" customHeight="1" spans="19:19">
      <c r="S14245" s="486"/>
    </row>
    <row r="14246" hidden="1" customHeight="1" spans="19:19">
      <c r="S14246" s="486"/>
    </row>
    <row r="14247" hidden="1" customHeight="1" spans="19:19">
      <c r="S14247" s="486"/>
    </row>
    <row r="14248" hidden="1" customHeight="1" spans="19:19">
      <c r="S14248" s="486"/>
    </row>
    <row r="14249" hidden="1" customHeight="1" spans="19:19">
      <c r="S14249" s="486"/>
    </row>
    <row r="14250" hidden="1" customHeight="1" spans="19:19">
      <c r="S14250" s="486"/>
    </row>
    <row r="14251" hidden="1" customHeight="1" spans="19:19">
      <c r="S14251" s="486"/>
    </row>
    <row r="14252" hidden="1" customHeight="1" spans="19:19">
      <c r="S14252" s="486"/>
    </row>
    <row r="14253" hidden="1" customHeight="1" spans="19:19">
      <c r="S14253" s="486"/>
    </row>
    <row r="14254" hidden="1" customHeight="1" spans="19:19">
      <c r="S14254" s="486"/>
    </row>
    <row r="14255" hidden="1" customHeight="1" spans="19:19">
      <c r="S14255" s="486"/>
    </row>
    <row r="14256" hidden="1" customHeight="1" spans="19:19">
      <c r="S14256" s="486"/>
    </row>
    <row r="14257" hidden="1" customHeight="1" spans="19:19">
      <c r="S14257" s="486"/>
    </row>
    <row r="14258" hidden="1" customHeight="1" spans="19:19">
      <c r="S14258" s="486"/>
    </row>
    <row r="14259" hidden="1" customHeight="1" spans="19:19">
      <c r="S14259" s="486"/>
    </row>
    <row r="14260" hidden="1" customHeight="1" spans="19:19">
      <c r="S14260" s="486"/>
    </row>
    <row r="14261" hidden="1" customHeight="1" spans="19:19">
      <c r="S14261" s="486"/>
    </row>
    <row r="14262" hidden="1" customHeight="1" spans="19:19">
      <c r="S14262" s="486"/>
    </row>
    <row r="14263" hidden="1" customHeight="1" spans="19:19">
      <c r="S14263" s="486"/>
    </row>
    <row r="14264" hidden="1" customHeight="1" spans="19:19">
      <c r="S14264" s="486"/>
    </row>
    <row r="14265" hidden="1" customHeight="1" spans="19:19">
      <c r="S14265" s="486"/>
    </row>
    <row r="14266" hidden="1" customHeight="1" spans="19:19">
      <c r="S14266" s="486"/>
    </row>
    <row r="14267" hidden="1" customHeight="1" spans="19:19">
      <c r="S14267" s="486"/>
    </row>
    <row r="14268" hidden="1" customHeight="1" spans="19:19">
      <c r="S14268" s="486"/>
    </row>
    <row r="14269" hidden="1" customHeight="1" spans="19:19">
      <c r="S14269" s="486"/>
    </row>
    <row r="14270" hidden="1" customHeight="1" spans="19:19">
      <c r="S14270" s="486"/>
    </row>
    <row r="14271" hidden="1" customHeight="1" spans="19:19">
      <c r="S14271" s="486"/>
    </row>
    <row r="14272" hidden="1" customHeight="1" spans="19:19">
      <c r="S14272" s="486"/>
    </row>
    <row r="14273" hidden="1" customHeight="1" spans="19:19">
      <c r="S14273" s="486"/>
    </row>
    <row r="14274" hidden="1" customHeight="1" spans="19:19">
      <c r="S14274" s="486"/>
    </row>
    <row r="14275" hidden="1" customHeight="1" spans="19:19">
      <c r="S14275" s="486"/>
    </row>
    <row r="14276" hidden="1" customHeight="1" spans="19:19">
      <c r="S14276" s="486"/>
    </row>
    <row r="14277" hidden="1" customHeight="1" spans="19:19">
      <c r="S14277" s="486"/>
    </row>
    <row r="14278" hidden="1" customHeight="1" spans="19:19">
      <c r="S14278" s="486"/>
    </row>
    <row r="14279" hidden="1" customHeight="1" spans="19:19">
      <c r="S14279" s="486"/>
    </row>
    <row r="14280" hidden="1" customHeight="1" spans="19:19">
      <c r="S14280" s="486"/>
    </row>
    <row r="14281" hidden="1" customHeight="1" spans="19:19">
      <c r="S14281" s="486"/>
    </row>
    <row r="14282" hidden="1" customHeight="1" spans="19:19">
      <c r="S14282" s="486"/>
    </row>
    <row r="14283" hidden="1" customHeight="1" spans="19:19">
      <c r="S14283" s="486"/>
    </row>
    <row r="14284" hidden="1" customHeight="1" spans="19:19">
      <c r="S14284" s="486"/>
    </row>
    <row r="14285" hidden="1" customHeight="1" spans="19:19">
      <c r="S14285" s="486"/>
    </row>
    <row r="14286" hidden="1" customHeight="1" spans="19:19">
      <c r="S14286" s="486"/>
    </row>
    <row r="14287" hidden="1" customHeight="1" spans="19:19">
      <c r="S14287" s="486"/>
    </row>
    <row r="14288" hidden="1" customHeight="1" spans="19:19">
      <c r="S14288" s="486"/>
    </row>
    <row r="14289" hidden="1" customHeight="1" spans="19:19">
      <c r="S14289" s="486"/>
    </row>
    <row r="14290" hidden="1" customHeight="1" spans="19:19">
      <c r="S14290" s="486"/>
    </row>
    <row r="14291" hidden="1" customHeight="1" spans="19:19">
      <c r="S14291" s="486"/>
    </row>
    <row r="14292" hidden="1" customHeight="1" spans="19:19">
      <c r="S14292" s="486"/>
    </row>
    <row r="14293" hidden="1" customHeight="1" spans="19:19">
      <c r="S14293" s="486"/>
    </row>
    <row r="14294" hidden="1" customHeight="1" spans="19:19">
      <c r="S14294" s="486"/>
    </row>
    <row r="14295" hidden="1" customHeight="1" spans="19:19">
      <c r="S14295" s="486"/>
    </row>
    <row r="14296" hidden="1" customHeight="1" spans="19:19">
      <c r="S14296" s="486"/>
    </row>
    <row r="14297" hidden="1" customHeight="1" spans="19:19">
      <c r="S14297" s="486"/>
    </row>
    <row r="14298" hidden="1" customHeight="1" spans="19:19">
      <c r="S14298" s="486"/>
    </row>
    <row r="14299" hidden="1" customHeight="1" spans="19:19">
      <c r="S14299" s="486"/>
    </row>
    <row r="14300" hidden="1" customHeight="1" spans="19:19">
      <c r="S14300" s="486"/>
    </row>
    <row r="14301" hidden="1" customHeight="1" spans="19:19">
      <c r="S14301" s="486"/>
    </row>
    <row r="14302" hidden="1" customHeight="1" spans="19:19">
      <c r="S14302" s="486"/>
    </row>
    <row r="14303" hidden="1" customHeight="1" spans="19:19">
      <c r="S14303" s="486"/>
    </row>
    <row r="14304" hidden="1" customHeight="1" spans="19:19">
      <c r="S14304" s="486"/>
    </row>
    <row r="14305" hidden="1" customHeight="1" spans="19:19">
      <c r="S14305" s="486"/>
    </row>
    <row r="14306" hidden="1" customHeight="1" spans="19:19">
      <c r="S14306" s="486"/>
    </row>
    <row r="14307" hidden="1" customHeight="1" spans="19:19">
      <c r="S14307" s="486"/>
    </row>
    <row r="14308" hidden="1" customHeight="1" spans="19:19">
      <c r="S14308" s="486"/>
    </row>
    <row r="14309" hidden="1" customHeight="1" spans="19:19">
      <c r="S14309" s="486"/>
    </row>
    <row r="14310" hidden="1" customHeight="1" spans="19:19">
      <c r="S14310" s="486"/>
    </row>
    <row r="14311" hidden="1" customHeight="1" spans="19:19">
      <c r="S14311" s="486"/>
    </row>
    <row r="14312" hidden="1" customHeight="1" spans="19:19">
      <c r="S14312" s="486"/>
    </row>
    <row r="14313" hidden="1" customHeight="1" spans="19:19">
      <c r="S14313" s="486"/>
    </row>
    <row r="14314" hidden="1" customHeight="1" spans="19:19">
      <c r="S14314" s="486"/>
    </row>
    <row r="14315" hidden="1" customHeight="1" spans="19:19">
      <c r="S14315" s="486"/>
    </row>
    <row r="14316" hidden="1" customHeight="1" spans="19:19">
      <c r="S14316" s="486"/>
    </row>
    <row r="14317" hidden="1" customHeight="1" spans="19:19">
      <c r="S14317" s="486"/>
    </row>
    <row r="14318" hidden="1" customHeight="1" spans="19:19">
      <c r="S14318" s="486"/>
    </row>
    <row r="14319" hidden="1" customHeight="1" spans="19:19">
      <c r="S14319" s="486"/>
    </row>
    <row r="14320" hidden="1" customHeight="1" spans="19:19">
      <c r="S14320" s="486"/>
    </row>
    <row r="14321" hidden="1" customHeight="1" spans="19:19">
      <c r="S14321" s="486"/>
    </row>
    <row r="14322" hidden="1" customHeight="1" spans="19:19">
      <c r="S14322" s="486"/>
    </row>
    <row r="14323" hidden="1" customHeight="1" spans="19:19">
      <c r="S14323" s="486"/>
    </row>
    <row r="14324" hidden="1" customHeight="1" spans="19:19">
      <c r="S14324" s="486"/>
    </row>
    <row r="14325" hidden="1" customHeight="1" spans="19:19">
      <c r="S14325" s="486"/>
    </row>
    <row r="14326" hidden="1" customHeight="1" spans="19:19">
      <c r="S14326" s="486"/>
    </row>
    <row r="14327" hidden="1" customHeight="1" spans="19:19">
      <c r="S14327" s="486"/>
    </row>
    <row r="14328" hidden="1" customHeight="1" spans="19:19">
      <c r="S14328" s="486"/>
    </row>
    <row r="14329" hidden="1" customHeight="1" spans="19:19">
      <c r="S14329" s="486"/>
    </row>
    <row r="14330" hidden="1" customHeight="1" spans="19:19">
      <c r="S14330" s="486"/>
    </row>
    <row r="14331" hidden="1" customHeight="1" spans="19:19">
      <c r="S14331" s="486"/>
    </row>
    <row r="14332" hidden="1" customHeight="1" spans="19:19">
      <c r="S14332" s="486"/>
    </row>
    <row r="14333" hidden="1" customHeight="1" spans="19:19">
      <c r="S14333" s="486"/>
    </row>
    <row r="14334" hidden="1" customHeight="1" spans="19:19">
      <c r="S14334" s="486"/>
    </row>
    <row r="14335" hidden="1" customHeight="1" spans="19:19">
      <c r="S14335" s="486"/>
    </row>
    <row r="14336" hidden="1" customHeight="1" spans="19:19">
      <c r="S14336" s="486"/>
    </row>
    <row r="14337" hidden="1" customHeight="1" spans="19:19">
      <c r="S14337" s="486"/>
    </row>
    <row r="14338" hidden="1" customHeight="1" spans="19:19">
      <c r="S14338" s="486"/>
    </row>
    <row r="14339" hidden="1" customHeight="1" spans="19:19">
      <c r="S14339" s="486"/>
    </row>
    <row r="14340" hidden="1" customHeight="1" spans="19:19">
      <c r="S14340" s="486"/>
    </row>
    <row r="14341" hidden="1" customHeight="1" spans="19:19">
      <c r="S14341" s="486"/>
    </row>
    <row r="14342" hidden="1" customHeight="1" spans="19:19">
      <c r="S14342" s="486"/>
    </row>
    <row r="14343" hidden="1" customHeight="1" spans="19:19">
      <c r="S14343" s="486"/>
    </row>
    <row r="14344" hidden="1" customHeight="1" spans="19:19">
      <c r="S14344" s="486"/>
    </row>
    <row r="14345" hidden="1" customHeight="1" spans="19:19">
      <c r="S14345" s="486"/>
    </row>
    <row r="14346" hidden="1" customHeight="1" spans="19:19">
      <c r="S14346" s="486"/>
    </row>
    <row r="14347" hidden="1" customHeight="1" spans="19:19">
      <c r="S14347" s="486"/>
    </row>
    <row r="14348" hidden="1" customHeight="1" spans="19:19">
      <c r="S14348" s="486"/>
    </row>
    <row r="14349" hidden="1" customHeight="1" spans="19:19">
      <c r="S14349" s="486"/>
    </row>
    <row r="14350" hidden="1" customHeight="1" spans="19:19">
      <c r="S14350" s="486"/>
    </row>
    <row r="14351" hidden="1" customHeight="1" spans="19:19">
      <c r="S14351" s="486"/>
    </row>
    <row r="14352" hidden="1" customHeight="1" spans="19:19">
      <c r="S14352" s="486"/>
    </row>
    <row r="14353" hidden="1" customHeight="1" spans="19:19">
      <c r="S14353" s="486"/>
    </row>
    <row r="14354" hidden="1" customHeight="1" spans="19:19">
      <c r="S14354" s="486"/>
    </row>
    <row r="14355" hidden="1" customHeight="1" spans="19:19">
      <c r="S14355" s="486"/>
    </row>
    <row r="14356" hidden="1" customHeight="1" spans="19:19">
      <c r="S14356" s="486"/>
    </row>
    <row r="14357" hidden="1" customHeight="1" spans="19:19">
      <c r="S14357" s="486"/>
    </row>
    <row r="14358" hidden="1" customHeight="1" spans="19:19">
      <c r="S14358" s="486"/>
    </row>
    <row r="14359" hidden="1" customHeight="1" spans="19:19">
      <c r="S14359" s="486"/>
    </row>
    <row r="14360" hidden="1" customHeight="1" spans="19:19">
      <c r="S14360" s="486"/>
    </row>
    <row r="14361" hidden="1" customHeight="1" spans="19:19">
      <c r="S14361" s="486"/>
    </row>
    <row r="14362" hidden="1" customHeight="1" spans="19:19">
      <c r="S14362" s="486"/>
    </row>
    <row r="14363" hidden="1" customHeight="1" spans="19:19">
      <c r="S14363" s="486"/>
    </row>
    <row r="14364" hidden="1" customHeight="1" spans="19:19">
      <c r="S14364" s="486"/>
    </row>
    <row r="14365" hidden="1" customHeight="1" spans="19:19">
      <c r="S14365" s="486"/>
    </row>
    <row r="14366" hidden="1" customHeight="1" spans="19:19">
      <c r="S14366" s="486"/>
    </row>
    <row r="14367" hidden="1" customHeight="1" spans="19:19">
      <c r="S14367" s="486"/>
    </row>
    <row r="14368" hidden="1" customHeight="1" spans="19:19">
      <c r="S14368" s="486"/>
    </row>
    <row r="14369" hidden="1" customHeight="1" spans="19:19">
      <c r="S14369" s="486"/>
    </row>
    <row r="14370" hidden="1" customHeight="1" spans="19:19">
      <c r="S14370" s="486"/>
    </row>
    <row r="14371" hidden="1" customHeight="1" spans="19:19">
      <c r="S14371" s="486"/>
    </row>
    <row r="14372" hidden="1" customHeight="1" spans="19:19">
      <c r="S14372" s="486"/>
    </row>
    <row r="14373" hidden="1" customHeight="1" spans="19:19">
      <c r="S14373" s="486"/>
    </row>
    <row r="14374" hidden="1" customHeight="1" spans="19:19">
      <c r="S14374" s="486"/>
    </row>
    <row r="14375" hidden="1" customHeight="1" spans="19:19">
      <c r="S14375" s="486"/>
    </row>
    <row r="14376" hidden="1" customHeight="1" spans="19:19">
      <c r="S14376" s="486"/>
    </row>
    <row r="14377" hidden="1" customHeight="1" spans="19:19">
      <c r="S14377" s="486"/>
    </row>
    <row r="14378" hidden="1" customHeight="1" spans="19:19">
      <c r="S14378" s="486"/>
    </row>
    <row r="14379" hidden="1" customHeight="1" spans="19:19">
      <c r="S14379" s="486"/>
    </row>
    <row r="14380" hidden="1" customHeight="1" spans="19:19">
      <c r="S14380" s="486"/>
    </row>
    <row r="14381" hidden="1" customHeight="1" spans="19:19">
      <c r="S14381" s="486"/>
    </row>
    <row r="14382" hidden="1" customHeight="1" spans="19:19">
      <c r="S14382" s="486"/>
    </row>
    <row r="14383" hidden="1" customHeight="1" spans="19:19">
      <c r="S14383" s="486"/>
    </row>
    <row r="14384" hidden="1" customHeight="1" spans="19:19">
      <c r="S14384" s="486"/>
    </row>
    <row r="14385" hidden="1" customHeight="1" spans="19:19">
      <c r="S14385" s="486"/>
    </row>
    <row r="14386" hidden="1" customHeight="1" spans="19:19">
      <c r="S14386" s="486"/>
    </row>
    <row r="14387" hidden="1" customHeight="1" spans="19:19">
      <c r="S14387" s="486"/>
    </row>
    <row r="14388" hidden="1" customHeight="1" spans="19:19">
      <c r="S14388" s="486"/>
    </row>
    <row r="14389" hidden="1" customHeight="1" spans="19:19">
      <c r="S14389" s="486"/>
    </row>
    <row r="14390" hidden="1" customHeight="1" spans="19:19">
      <c r="S14390" s="486"/>
    </row>
    <row r="14391" hidden="1" customHeight="1" spans="19:19">
      <c r="S14391" s="486"/>
    </row>
    <row r="14392" hidden="1" customHeight="1" spans="19:19">
      <c r="S14392" s="486"/>
    </row>
    <row r="14393" hidden="1" customHeight="1" spans="19:19">
      <c r="S14393" s="486"/>
    </row>
    <row r="14394" hidden="1" customHeight="1" spans="19:19">
      <c r="S14394" s="486"/>
    </row>
    <row r="14395" hidden="1" customHeight="1" spans="19:19">
      <c r="S14395" s="486"/>
    </row>
    <row r="14396" hidden="1" customHeight="1" spans="19:19">
      <c r="S14396" s="486"/>
    </row>
    <row r="14397" hidden="1" customHeight="1" spans="19:19">
      <c r="S14397" s="486"/>
    </row>
    <row r="14398" hidden="1" customHeight="1" spans="19:19">
      <c r="S14398" s="486"/>
    </row>
    <row r="14399" hidden="1" customHeight="1" spans="19:19">
      <c r="S14399" s="486"/>
    </row>
    <row r="14400" hidden="1" customHeight="1" spans="19:19">
      <c r="S14400" s="486"/>
    </row>
    <row r="14401" hidden="1" customHeight="1" spans="19:19">
      <c r="S14401" s="486"/>
    </row>
    <row r="14402" hidden="1" customHeight="1" spans="19:19">
      <c r="S14402" s="486"/>
    </row>
    <row r="14403" hidden="1" customHeight="1" spans="19:19">
      <c r="S14403" s="486"/>
    </row>
    <row r="14404" hidden="1" customHeight="1" spans="19:19">
      <c r="S14404" s="486"/>
    </row>
    <row r="14405" hidden="1" customHeight="1" spans="19:19">
      <c r="S14405" s="486"/>
    </row>
    <row r="14406" hidden="1" customHeight="1" spans="19:19">
      <c r="S14406" s="486"/>
    </row>
    <row r="14407" hidden="1" customHeight="1" spans="19:19">
      <c r="S14407" s="486"/>
    </row>
    <row r="14408" hidden="1" customHeight="1" spans="19:19">
      <c r="S14408" s="486"/>
    </row>
    <row r="14409" hidden="1" customHeight="1" spans="19:19">
      <c r="S14409" s="486"/>
    </row>
    <row r="14410" hidden="1" customHeight="1" spans="19:19">
      <c r="S14410" s="486"/>
    </row>
    <row r="14411" hidden="1" customHeight="1" spans="19:19">
      <c r="S14411" s="486"/>
    </row>
    <row r="14412" hidden="1" customHeight="1" spans="19:19">
      <c r="S14412" s="486"/>
    </row>
    <row r="14413" hidden="1" customHeight="1" spans="19:19">
      <c r="S14413" s="486"/>
    </row>
    <row r="14414" hidden="1" customHeight="1" spans="19:19">
      <c r="S14414" s="486"/>
    </row>
    <row r="14415" hidden="1" customHeight="1" spans="19:19">
      <c r="S14415" s="486"/>
    </row>
    <row r="14416" hidden="1" customHeight="1" spans="19:19">
      <c r="S14416" s="486"/>
    </row>
    <row r="14417" hidden="1" customHeight="1" spans="19:19">
      <c r="S14417" s="486"/>
    </row>
    <row r="14418" hidden="1" customHeight="1" spans="19:19">
      <c r="S14418" s="486"/>
    </row>
    <row r="14419" hidden="1" customHeight="1" spans="19:19">
      <c r="S14419" s="486"/>
    </row>
    <row r="14420" hidden="1" customHeight="1" spans="19:19">
      <c r="S14420" s="486"/>
    </row>
    <row r="14421" hidden="1" customHeight="1" spans="19:19">
      <c r="S14421" s="486"/>
    </row>
    <row r="14422" hidden="1" customHeight="1" spans="19:19">
      <c r="S14422" s="486"/>
    </row>
    <row r="14423" hidden="1" customHeight="1" spans="19:19">
      <c r="S14423" s="486"/>
    </row>
    <row r="14424" hidden="1" customHeight="1" spans="19:19">
      <c r="S14424" s="486"/>
    </row>
    <row r="14425" hidden="1" customHeight="1" spans="19:19">
      <c r="S14425" s="486"/>
    </row>
    <row r="14426" hidden="1" customHeight="1" spans="19:19">
      <c r="S14426" s="486"/>
    </row>
    <row r="14427" hidden="1" customHeight="1" spans="19:19">
      <c r="S14427" s="486"/>
    </row>
    <row r="14428" hidden="1" customHeight="1" spans="19:19">
      <c r="S14428" s="486"/>
    </row>
    <row r="14429" hidden="1" customHeight="1" spans="19:19">
      <c r="S14429" s="486"/>
    </row>
    <row r="14430" hidden="1" customHeight="1" spans="19:19">
      <c r="S14430" s="486"/>
    </row>
    <row r="14431" hidden="1" customHeight="1" spans="19:19">
      <c r="S14431" s="486"/>
    </row>
    <row r="14432" hidden="1" customHeight="1" spans="19:19">
      <c r="S14432" s="486"/>
    </row>
    <row r="14433" hidden="1" customHeight="1" spans="19:19">
      <c r="S14433" s="486"/>
    </row>
    <row r="14434" hidden="1" customHeight="1" spans="19:19">
      <c r="S14434" s="486"/>
    </row>
    <row r="14435" hidden="1" customHeight="1" spans="19:19">
      <c r="S14435" s="486"/>
    </row>
    <row r="14436" hidden="1" customHeight="1" spans="19:19">
      <c r="S14436" s="486"/>
    </row>
    <row r="14437" hidden="1" customHeight="1" spans="19:19">
      <c r="S14437" s="486"/>
    </row>
    <row r="14438" hidden="1" customHeight="1" spans="19:19">
      <c r="S14438" s="486"/>
    </row>
    <row r="14439" hidden="1" customHeight="1" spans="19:19">
      <c r="S14439" s="486"/>
    </row>
    <row r="14440" hidden="1" customHeight="1" spans="19:19">
      <c r="S14440" s="486"/>
    </row>
    <row r="14441" hidden="1" customHeight="1" spans="19:19">
      <c r="S14441" s="486"/>
    </row>
    <row r="14442" hidden="1" customHeight="1" spans="19:19">
      <c r="S14442" s="486"/>
    </row>
    <row r="14443" hidden="1" customHeight="1" spans="19:19">
      <c r="S14443" s="486"/>
    </row>
    <row r="14444" hidden="1" customHeight="1" spans="19:19">
      <c r="S14444" s="486"/>
    </row>
    <row r="14445" hidden="1" customHeight="1" spans="19:19">
      <c r="S14445" s="486"/>
    </row>
    <row r="14446" hidden="1" customHeight="1" spans="19:19">
      <c r="S14446" s="486"/>
    </row>
    <row r="14447" hidden="1" customHeight="1" spans="19:19">
      <c r="S14447" s="486"/>
    </row>
    <row r="14448" hidden="1" customHeight="1" spans="19:19">
      <c r="S14448" s="486"/>
    </row>
    <row r="14449" hidden="1" customHeight="1" spans="19:19">
      <c r="S14449" s="486"/>
    </row>
    <row r="14450" hidden="1" customHeight="1" spans="19:19">
      <c r="S14450" s="486"/>
    </row>
    <row r="14451" hidden="1" customHeight="1" spans="19:19">
      <c r="S14451" s="486"/>
    </row>
    <row r="14452" hidden="1" customHeight="1" spans="19:19">
      <c r="S14452" s="486"/>
    </row>
    <row r="14453" hidden="1" customHeight="1" spans="19:19">
      <c r="S14453" s="486"/>
    </row>
    <row r="14454" hidden="1" customHeight="1" spans="19:19">
      <c r="S14454" s="486"/>
    </row>
    <row r="14455" hidden="1" customHeight="1" spans="19:19">
      <c r="S14455" s="486"/>
    </row>
    <row r="14456" hidden="1" customHeight="1" spans="19:19">
      <c r="S14456" s="486"/>
    </row>
    <row r="14457" hidden="1" customHeight="1" spans="19:19">
      <c r="S14457" s="486"/>
    </row>
    <row r="14458" hidden="1" customHeight="1" spans="19:19">
      <c r="S14458" s="486"/>
    </row>
    <row r="14459" hidden="1" customHeight="1" spans="19:19">
      <c r="S14459" s="486"/>
    </row>
    <row r="14460" hidden="1" customHeight="1" spans="19:19">
      <c r="S14460" s="486"/>
    </row>
    <row r="14461" hidden="1" customHeight="1" spans="19:19">
      <c r="S14461" s="486"/>
    </row>
    <row r="14462" hidden="1" customHeight="1" spans="19:19">
      <c r="S14462" s="486"/>
    </row>
    <row r="14463" hidden="1" customHeight="1" spans="19:19">
      <c r="S14463" s="486"/>
    </row>
    <row r="14464" hidden="1" customHeight="1" spans="19:19">
      <c r="S14464" s="486"/>
    </row>
    <row r="14465" hidden="1" customHeight="1" spans="19:19">
      <c r="S14465" s="486"/>
    </row>
    <row r="14466" hidden="1" customHeight="1" spans="19:19">
      <c r="S14466" s="486"/>
    </row>
    <row r="14467" hidden="1" customHeight="1" spans="19:19">
      <c r="S14467" s="486"/>
    </row>
    <row r="14468" hidden="1" customHeight="1" spans="19:19">
      <c r="S14468" s="486"/>
    </row>
    <row r="14469" hidden="1" customHeight="1" spans="19:19">
      <c r="S14469" s="486"/>
    </row>
    <row r="14470" hidden="1" customHeight="1" spans="19:19">
      <c r="S14470" s="486"/>
    </row>
    <row r="14471" hidden="1" customHeight="1" spans="19:19">
      <c r="S14471" s="486"/>
    </row>
    <row r="14472" hidden="1" customHeight="1" spans="19:19">
      <c r="S14472" s="486"/>
    </row>
    <row r="14473" hidden="1" customHeight="1" spans="19:19">
      <c r="S14473" s="486"/>
    </row>
    <row r="14474" hidden="1" customHeight="1" spans="19:19">
      <c r="S14474" s="486"/>
    </row>
    <row r="14475" hidden="1" customHeight="1" spans="19:19">
      <c r="S14475" s="486"/>
    </row>
    <row r="14476" hidden="1" customHeight="1" spans="19:19">
      <c r="S14476" s="486"/>
    </row>
    <row r="14477" hidden="1" customHeight="1" spans="19:19">
      <c r="S14477" s="486"/>
    </row>
    <row r="14478" hidden="1" customHeight="1" spans="19:19">
      <c r="S14478" s="486"/>
    </row>
    <row r="14479" hidden="1" customHeight="1" spans="19:19">
      <c r="S14479" s="486"/>
    </row>
    <row r="14480" hidden="1" customHeight="1" spans="19:19">
      <c r="S14480" s="486"/>
    </row>
    <row r="14481" hidden="1" customHeight="1" spans="19:19">
      <c r="S14481" s="486"/>
    </row>
    <row r="14482" hidden="1" customHeight="1" spans="19:19">
      <c r="S14482" s="486"/>
    </row>
    <row r="14483" hidden="1" customHeight="1" spans="19:19">
      <c r="S14483" s="486"/>
    </row>
    <row r="14484" hidden="1" customHeight="1" spans="19:19">
      <c r="S14484" s="486"/>
    </row>
    <row r="14485" hidden="1" customHeight="1" spans="19:19">
      <c r="S14485" s="486"/>
    </row>
    <row r="14486" hidden="1" customHeight="1" spans="19:19">
      <c r="S14486" s="486"/>
    </row>
    <row r="14487" hidden="1" customHeight="1" spans="19:19">
      <c r="S14487" s="486"/>
    </row>
    <row r="14488" hidden="1" customHeight="1" spans="19:19">
      <c r="S14488" s="486"/>
    </row>
    <row r="14489" hidden="1" customHeight="1" spans="19:19">
      <c r="S14489" s="486"/>
    </row>
    <row r="14490" hidden="1" customHeight="1" spans="19:19">
      <c r="S14490" s="486"/>
    </row>
    <row r="14491" hidden="1" customHeight="1" spans="19:19">
      <c r="S14491" s="486"/>
    </row>
    <row r="14492" hidden="1" customHeight="1" spans="19:19">
      <c r="S14492" s="486"/>
    </row>
    <row r="14493" hidden="1" customHeight="1" spans="19:19">
      <c r="S14493" s="486"/>
    </row>
    <row r="14494" hidden="1" customHeight="1" spans="19:19">
      <c r="S14494" s="486"/>
    </row>
    <row r="14495" hidden="1" customHeight="1" spans="19:19">
      <c r="S14495" s="486"/>
    </row>
    <row r="14496" hidden="1" customHeight="1" spans="19:19">
      <c r="S14496" s="486"/>
    </row>
    <row r="14497" hidden="1" customHeight="1" spans="19:19">
      <c r="S14497" s="486"/>
    </row>
    <row r="14498" hidden="1" customHeight="1" spans="19:19">
      <c r="S14498" s="486"/>
    </row>
    <row r="14499" hidden="1" customHeight="1" spans="19:19">
      <c r="S14499" s="486"/>
    </row>
    <row r="14500" hidden="1" customHeight="1" spans="19:19">
      <c r="S14500" s="486"/>
    </row>
    <row r="14501" hidden="1" customHeight="1" spans="19:19">
      <c r="S14501" s="486"/>
    </row>
    <row r="14502" hidden="1" customHeight="1" spans="19:19">
      <c r="S14502" s="486"/>
    </row>
    <row r="14503" hidden="1" customHeight="1" spans="19:19">
      <c r="S14503" s="486"/>
    </row>
    <row r="14504" hidden="1" customHeight="1" spans="19:19">
      <c r="S14504" s="486"/>
    </row>
    <row r="14505" hidden="1" customHeight="1" spans="19:19">
      <c r="S14505" s="486"/>
    </row>
    <row r="14506" hidden="1" customHeight="1" spans="19:19">
      <c r="S14506" s="486"/>
    </row>
    <row r="14507" hidden="1" customHeight="1" spans="19:19">
      <c r="S14507" s="486"/>
    </row>
    <row r="14508" hidden="1" customHeight="1" spans="19:19">
      <c r="S14508" s="486"/>
    </row>
    <row r="14509" hidden="1" customHeight="1" spans="19:19">
      <c r="S14509" s="486"/>
    </row>
    <row r="14510" hidden="1" customHeight="1" spans="19:19">
      <c r="S14510" s="486"/>
    </row>
    <row r="14511" hidden="1" customHeight="1" spans="19:19">
      <c r="S14511" s="486"/>
    </row>
    <row r="14512" hidden="1" customHeight="1" spans="19:19">
      <c r="S14512" s="486"/>
    </row>
    <row r="14513" hidden="1" customHeight="1" spans="19:19">
      <c r="S14513" s="486"/>
    </row>
    <row r="14514" hidden="1" customHeight="1" spans="19:19">
      <c r="S14514" s="486"/>
    </row>
    <row r="14515" hidden="1" customHeight="1" spans="19:19">
      <c r="S14515" s="486"/>
    </row>
    <row r="14516" hidden="1" customHeight="1" spans="19:19">
      <c r="S14516" s="486"/>
    </row>
    <row r="14517" hidden="1" customHeight="1" spans="19:19">
      <c r="S14517" s="486"/>
    </row>
    <row r="14518" hidden="1" customHeight="1" spans="19:19">
      <c r="S14518" s="486"/>
    </row>
    <row r="14519" hidden="1" customHeight="1" spans="19:19">
      <c r="S14519" s="486"/>
    </row>
    <row r="14520" hidden="1" customHeight="1" spans="19:19">
      <c r="S14520" s="486"/>
    </row>
    <row r="14521" hidden="1" customHeight="1" spans="19:19">
      <c r="S14521" s="486"/>
    </row>
    <row r="14522" hidden="1" customHeight="1" spans="19:19">
      <c r="S14522" s="486"/>
    </row>
    <row r="14523" hidden="1" customHeight="1" spans="19:19">
      <c r="S14523" s="486"/>
    </row>
    <row r="14524" hidden="1" customHeight="1" spans="19:19">
      <c r="S14524" s="486"/>
    </row>
    <row r="14525" hidden="1" customHeight="1" spans="19:19">
      <c r="S14525" s="486"/>
    </row>
    <row r="14526" hidden="1" customHeight="1" spans="19:19">
      <c r="S14526" s="486"/>
    </row>
    <row r="14527" hidden="1" customHeight="1" spans="19:19">
      <c r="S14527" s="486"/>
    </row>
    <row r="14528" hidden="1" customHeight="1" spans="19:19">
      <c r="S14528" s="486"/>
    </row>
    <row r="14529" hidden="1" customHeight="1" spans="19:19">
      <c r="S14529" s="486"/>
    </row>
    <row r="14530" hidden="1" customHeight="1" spans="19:19">
      <c r="S14530" s="486"/>
    </row>
    <row r="14531" hidden="1" customHeight="1" spans="19:19">
      <c r="S14531" s="486"/>
    </row>
    <row r="14532" hidden="1" customHeight="1" spans="19:19">
      <c r="S14532" s="486"/>
    </row>
    <row r="14533" hidden="1" customHeight="1" spans="19:19">
      <c r="S14533" s="486"/>
    </row>
    <row r="14534" hidden="1" customHeight="1" spans="19:19">
      <c r="S14534" s="486"/>
    </row>
    <row r="14535" hidden="1" customHeight="1" spans="19:19">
      <c r="S14535" s="486"/>
    </row>
    <row r="14536" hidden="1" customHeight="1" spans="19:19">
      <c r="S14536" s="486"/>
    </row>
    <row r="14537" hidden="1" customHeight="1" spans="19:19">
      <c r="S14537" s="486"/>
    </row>
    <row r="14538" hidden="1" customHeight="1" spans="19:19">
      <c r="S14538" s="486"/>
    </row>
    <row r="14539" hidden="1" customHeight="1" spans="19:19">
      <c r="S14539" s="486"/>
    </row>
    <row r="14540" hidden="1" customHeight="1" spans="19:19">
      <c r="S14540" s="486"/>
    </row>
    <row r="14541" hidden="1" customHeight="1" spans="19:19">
      <c r="S14541" s="486"/>
    </row>
    <row r="14542" hidden="1" customHeight="1" spans="19:19">
      <c r="S14542" s="486"/>
    </row>
    <row r="14543" hidden="1" customHeight="1" spans="19:19">
      <c r="S14543" s="486"/>
    </row>
    <row r="14544" hidden="1" customHeight="1" spans="19:19">
      <c r="S14544" s="486"/>
    </row>
    <row r="14545" hidden="1" customHeight="1" spans="19:19">
      <c r="S14545" s="486"/>
    </row>
    <row r="14546" hidden="1" customHeight="1" spans="19:19">
      <c r="S14546" s="486"/>
    </row>
    <row r="14547" hidden="1" customHeight="1" spans="19:19">
      <c r="S14547" s="486"/>
    </row>
    <row r="14548" hidden="1" customHeight="1" spans="19:19">
      <c r="S14548" s="486"/>
    </row>
    <row r="14549" hidden="1" customHeight="1" spans="19:19">
      <c r="S14549" s="486"/>
    </row>
    <row r="14550" hidden="1" customHeight="1" spans="19:19">
      <c r="S14550" s="486"/>
    </row>
    <row r="14551" hidden="1" customHeight="1" spans="19:19">
      <c r="S14551" s="486"/>
    </row>
    <row r="14552" hidden="1" customHeight="1" spans="19:19">
      <c r="S14552" s="486"/>
    </row>
    <row r="14553" hidden="1" customHeight="1" spans="19:19">
      <c r="S14553" s="486"/>
    </row>
    <row r="14554" hidden="1" customHeight="1" spans="19:19">
      <c r="S14554" s="486"/>
    </row>
    <row r="14555" hidden="1" customHeight="1" spans="19:19">
      <c r="S14555" s="486"/>
    </row>
    <row r="14556" hidden="1" customHeight="1" spans="19:19">
      <c r="S14556" s="486"/>
    </row>
    <row r="14557" hidden="1" customHeight="1" spans="19:19">
      <c r="S14557" s="486"/>
    </row>
    <row r="14558" hidden="1" customHeight="1" spans="19:19">
      <c r="S14558" s="486"/>
    </row>
    <row r="14559" hidden="1" customHeight="1" spans="19:19">
      <c r="S14559" s="486"/>
    </row>
    <row r="14560" hidden="1" customHeight="1" spans="19:19">
      <c r="S14560" s="486"/>
    </row>
    <row r="14561" hidden="1" customHeight="1" spans="19:19">
      <c r="S14561" s="486"/>
    </row>
    <row r="14562" hidden="1" customHeight="1" spans="19:19">
      <c r="S14562" s="486"/>
    </row>
    <row r="14563" hidden="1" customHeight="1" spans="19:19">
      <c r="S14563" s="486"/>
    </row>
    <row r="14564" hidden="1" customHeight="1" spans="19:19">
      <c r="S14564" s="486"/>
    </row>
    <row r="14565" hidden="1" customHeight="1" spans="19:19">
      <c r="S14565" s="486"/>
    </row>
    <row r="14566" hidden="1" customHeight="1" spans="19:19">
      <c r="S14566" s="486"/>
    </row>
    <row r="14567" hidden="1" customHeight="1" spans="19:19">
      <c r="S14567" s="486"/>
    </row>
    <row r="14568" hidden="1" customHeight="1" spans="19:19">
      <c r="S14568" s="486"/>
    </row>
    <row r="14569" hidden="1" customHeight="1" spans="19:19">
      <c r="S14569" s="486"/>
    </row>
    <row r="14570" hidden="1" customHeight="1" spans="19:19">
      <c r="S14570" s="486"/>
    </row>
    <row r="14571" hidden="1" customHeight="1" spans="19:19">
      <c r="S14571" s="486"/>
    </row>
    <row r="14572" hidden="1" customHeight="1" spans="19:19">
      <c r="S14572" s="486"/>
    </row>
    <row r="14573" hidden="1" customHeight="1" spans="19:19">
      <c r="S14573" s="486"/>
    </row>
    <row r="14574" hidden="1" customHeight="1" spans="19:19">
      <c r="S14574" s="486"/>
    </row>
    <row r="14575" hidden="1" customHeight="1" spans="19:19">
      <c r="S14575" s="486"/>
    </row>
    <row r="14576" hidden="1" customHeight="1" spans="19:19">
      <c r="S14576" s="486"/>
    </row>
    <row r="14577" hidden="1" customHeight="1" spans="19:19">
      <c r="S14577" s="486"/>
    </row>
    <row r="14578" hidden="1" customHeight="1" spans="19:19">
      <c r="S14578" s="486"/>
    </row>
    <row r="14579" hidden="1" customHeight="1" spans="19:19">
      <c r="S14579" s="486"/>
    </row>
    <row r="14580" hidden="1" customHeight="1" spans="19:19">
      <c r="S14580" s="486"/>
    </row>
    <row r="14581" hidden="1" customHeight="1" spans="19:19">
      <c r="S14581" s="486"/>
    </row>
    <row r="14582" hidden="1" customHeight="1" spans="19:19">
      <c r="S14582" s="486"/>
    </row>
    <row r="14583" hidden="1" customHeight="1" spans="19:19">
      <c r="S14583" s="486"/>
    </row>
    <row r="14584" hidden="1" customHeight="1" spans="19:19">
      <c r="S14584" s="486"/>
    </row>
    <row r="14585" hidden="1" customHeight="1" spans="19:19">
      <c r="S14585" s="486"/>
    </row>
    <row r="14586" hidden="1" customHeight="1" spans="19:19">
      <c r="S14586" s="486"/>
    </row>
    <row r="14587" hidden="1" customHeight="1" spans="19:19">
      <c r="S14587" s="486"/>
    </row>
    <row r="14588" hidden="1" customHeight="1" spans="19:19">
      <c r="S14588" s="486"/>
    </row>
    <row r="14589" hidden="1" customHeight="1" spans="19:19">
      <c r="S14589" s="486"/>
    </row>
    <row r="14590" hidden="1" customHeight="1" spans="19:19">
      <c r="S14590" s="486"/>
    </row>
    <row r="14591" hidden="1" customHeight="1" spans="19:19">
      <c r="S14591" s="486"/>
    </row>
    <row r="14592" hidden="1" customHeight="1" spans="19:19">
      <c r="S14592" s="486"/>
    </row>
    <row r="14593" hidden="1" customHeight="1" spans="19:19">
      <c r="S14593" s="486"/>
    </row>
    <row r="14594" hidden="1" customHeight="1" spans="19:19">
      <c r="S14594" s="486"/>
    </row>
    <row r="14595" hidden="1" customHeight="1" spans="19:19">
      <c r="S14595" s="486"/>
    </row>
    <row r="14596" hidden="1" customHeight="1" spans="19:19">
      <c r="S14596" s="486"/>
    </row>
    <row r="14597" hidden="1" customHeight="1" spans="19:19">
      <c r="S14597" s="486"/>
    </row>
    <row r="14598" hidden="1" customHeight="1" spans="19:19">
      <c r="S14598" s="486"/>
    </row>
    <row r="14599" hidden="1" customHeight="1" spans="19:19">
      <c r="S14599" s="486"/>
    </row>
    <row r="14600" hidden="1" customHeight="1" spans="19:19">
      <c r="S14600" s="486"/>
    </row>
    <row r="14601" hidden="1" customHeight="1" spans="19:19">
      <c r="S14601" s="486"/>
    </row>
    <row r="14602" hidden="1" customHeight="1" spans="19:19">
      <c r="S14602" s="486"/>
    </row>
    <row r="14603" hidden="1" customHeight="1" spans="19:19">
      <c r="S14603" s="486"/>
    </row>
    <row r="14604" hidden="1" customHeight="1" spans="19:19">
      <c r="S14604" s="486"/>
    </row>
    <row r="14605" hidden="1" customHeight="1" spans="19:19">
      <c r="S14605" s="486"/>
    </row>
    <row r="14606" hidden="1" customHeight="1" spans="19:19">
      <c r="S14606" s="486"/>
    </row>
    <row r="14607" hidden="1" customHeight="1" spans="19:19">
      <c r="S14607" s="486"/>
    </row>
    <row r="14608" hidden="1" customHeight="1" spans="19:19">
      <c r="S14608" s="486"/>
    </row>
    <row r="14609" hidden="1" customHeight="1" spans="19:19">
      <c r="S14609" s="486"/>
    </row>
    <row r="14610" hidden="1" customHeight="1" spans="19:19">
      <c r="S14610" s="486"/>
    </row>
    <row r="14611" hidden="1" customHeight="1" spans="19:19">
      <c r="S14611" s="486"/>
    </row>
    <row r="14612" hidden="1" customHeight="1" spans="19:19">
      <c r="S14612" s="486"/>
    </row>
    <row r="14613" hidden="1" customHeight="1" spans="19:19">
      <c r="S14613" s="486"/>
    </row>
    <row r="14614" hidden="1" customHeight="1" spans="19:19">
      <c r="S14614" s="486"/>
    </row>
    <row r="14615" hidden="1" customHeight="1" spans="19:19">
      <c r="S14615" s="486"/>
    </row>
    <row r="14616" hidden="1" customHeight="1" spans="19:19">
      <c r="S14616" s="486"/>
    </row>
    <row r="14617" hidden="1" customHeight="1" spans="19:19">
      <c r="S14617" s="486"/>
    </row>
    <row r="14618" hidden="1" customHeight="1" spans="19:19">
      <c r="S14618" s="486"/>
    </row>
    <row r="14619" hidden="1" customHeight="1" spans="19:19">
      <c r="S14619" s="486"/>
    </row>
    <row r="14620" hidden="1" customHeight="1" spans="19:19">
      <c r="S14620" s="486"/>
    </row>
    <row r="14621" hidden="1" customHeight="1" spans="19:19">
      <c r="S14621" s="486"/>
    </row>
    <row r="14622" hidden="1" customHeight="1" spans="19:19">
      <c r="S14622" s="486"/>
    </row>
    <row r="14623" hidden="1" customHeight="1" spans="19:19">
      <c r="S14623" s="486"/>
    </row>
    <row r="14624" hidden="1" customHeight="1" spans="19:19">
      <c r="S14624" s="486"/>
    </row>
    <row r="14625" hidden="1" customHeight="1" spans="19:19">
      <c r="S14625" s="486"/>
    </row>
    <row r="14626" hidden="1" customHeight="1" spans="19:19">
      <c r="S14626" s="486"/>
    </row>
    <row r="14627" hidden="1" customHeight="1" spans="19:19">
      <c r="S14627" s="486"/>
    </row>
    <row r="14628" hidden="1" customHeight="1" spans="19:19">
      <c r="S14628" s="486"/>
    </row>
    <row r="14629" hidden="1" customHeight="1" spans="19:19">
      <c r="S14629" s="486"/>
    </row>
    <row r="14630" hidden="1" customHeight="1" spans="19:19">
      <c r="S14630" s="486"/>
    </row>
    <row r="14631" hidden="1" customHeight="1" spans="19:19">
      <c r="S14631" s="486"/>
    </row>
    <row r="14632" hidden="1" customHeight="1" spans="19:19">
      <c r="S14632" s="486"/>
    </row>
    <row r="14633" hidden="1" customHeight="1" spans="19:19">
      <c r="S14633" s="486"/>
    </row>
    <row r="14634" hidden="1" customHeight="1" spans="19:19">
      <c r="S14634" s="486"/>
    </row>
    <row r="14635" hidden="1" customHeight="1" spans="19:19">
      <c r="S14635" s="486"/>
    </row>
    <row r="14636" hidden="1" customHeight="1" spans="19:19">
      <c r="S14636" s="486"/>
    </row>
    <row r="14637" hidden="1" customHeight="1" spans="19:19">
      <c r="S14637" s="486"/>
    </row>
    <row r="14638" hidden="1" customHeight="1" spans="19:19">
      <c r="S14638" s="486"/>
    </row>
    <row r="14639" hidden="1" customHeight="1" spans="19:19">
      <c r="S14639" s="486"/>
    </row>
    <row r="14640" hidden="1" customHeight="1" spans="19:19">
      <c r="S14640" s="486"/>
    </row>
    <row r="14641" hidden="1" customHeight="1" spans="19:19">
      <c r="S14641" s="486"/>
    </row>
    <row r="14642" hidden="1" customHeight="1" spans="19:19">
      <c r="S14642" s="486"/>
    </row>
    <row r="14643" hidden="1" customHeight="1" spans="19:19">
      <c r="S14643" s="486"/>
    </row>
    <row r="14644" hidden="1" customHeight="1" spans="19:19">
      <c r="S14644" s="486"/>
    </row>
    <row r="14645" hidden="1" customHeight="1" spans="19:19">
      <c r="S14645" s="486"/>
    </row>
    <row r="14646" hidden="1" customHeight="1" spans="19:19">
      <c r="S14646" s="486"/>
    </row>
    <row r="14647" hidden="1" customHeight="1" spans="19:19">
      <c r="S14647" s="486"/>
    </row>
    <row r="14648" hidden="1" customHeight="1" spans="19:19">
      <c r="S14648" s="486"/>
    </row>
    <row r="14649" hidden="1" customHeight="1" spans="19:19">
      <c r="S14649" s="486"/>
    </row>
    <row r="14650" hidden="1" customHeight="1" spans="19:19">
      <c r="S14650" s="486"/>
    </row>
    <row r="14651" hidden="1" customHeight="1" spans="19:19">
      <c r="S14651" s="486"/>
    </row>
    <row r="14652" hidden="1" customHeight="1" spans="19:19">
      <c r="S14652" s="486"/>
    </row>
    <row r="14653" hidden="1" customHeight="1" spans="19:19">
      <c r="S14653" s="486"/>
    </row>
    <row r="14654" hidden="1" customHeight="1" spans="19:19">
      <c r="S14654" s="486"/>
    </row>
    <row r="14655" hidden="1" customHeight="1" spans="19:19">
      <c r="S14655" s="486"/>
    </row>
    <row r="14656" hidden="1" customHeight="1" spans="19:19">
      <c r="S14656" s="486"/>
    </row>
    <row r="14657" hidden="1" customHeight="1" spans="19:19">
      <c r="S14657" s="486"/>
    </row>
    <row r="14658" hidden="1" customHeight="1" spans="19:19">
      <c r="S14658" s="486"/>
    </row>
    <row r="14659" hidden="1" customHeight="1" spans="19:19">
      <c r="S14659" s="486"/>
    </row>
    <row r="14660" hidden="1" customHeight="1" spans="19:19">
      <c r="S14660" s="486"/>
    </row>
    <row r="14661" hidden="1" customHeight="1" spans="19:19">
      <c r="S14661" s="486"/>
    </row>
    <row r="14662" hidden="1" customHeight="1" spans="19:19">
      <c r="S14662" s="486"/>
    </row>
    <row r="14663" hidden="1" customHeight="1" spans="19:19">
      <c r="S14663" s="486"/>
    </row>
    <row r="14664" hidden="1" customHeight="1" spans="19:19">
      <c r="S14664" s="486"/>
    </row>
    <row r="14665" hidden="1" customHeight="1" spans="19:19">
      <c r="S14665" s="486"/>
    </row>
    <row r="14666" hidden="1" customHeight="1" spans="19:19">
      <c r="S14666" s="486"/>
    </row>
    <row r="14667" hidden="1" customHeight="1" spans="19:19">
      <c r="S14667" s="486"/>
    </row>
    <row r="14668" hidden="1" customHeight="1" spans="19:19">
      <c r="S14668" s="486"/>
    </row>
    <row r="14669" hidden="1" customHeight="1" spans="19:19">
      <c r="S14669" s="486"/>
    </row>
    <row r="14670" hidden="1" customHeight="1" spans="19:19">
      <c r="S14670" s="486"/>
    </row>
    <row r="14671" hidden="1" customHeight="1" spans="19:19">
      <c r="S14671" s="486"/>
    </row>
    <row r="14672" hidden="1" customHeight="1" spans="19:19">
      <c r="S14672" s="486"/>
    </row>
    <row r="14673" hidden="1" customHeight="1" spans="19:19">
      <c r="S14673" s="486"/>
    </row>
    <row r="14674" hidden="1" customHeight="1" spans="19:19">
      <c r="S14674" s="486"/>
    </row>
    <row r="14675" hidden="1" customHeight="1" spans="19:19">
      <c r="S14675" s="486"/>
    </row>
    <row r="14676" hidden="1" customHeight="1" spans="19:19">
      <c r="S14676" s="486"/>
    </row>
    <row r="14677" hidden="1" customHeight="1" spans="19:19">
      <c r="S14677" s="486"/>
    </row>
    <row r="14678" hidden="1" customHeight="1" spans="19:19">
      <c r="S14678" s="486"/>
    </row>
    <row r="14679" hidden="1" customHeight="1" spans="19:19">
      <c r="S14679" s="486"/>
    </row>
    <row r="14680" hidden="1" customHeight="1" spans="19:19">
      <c r="S14680" s="486"/>
    </row>
    <row r="14681" hidden="1" customHeight="1" spans="19:19">
      <c r="S14681" s="486"/>
    </row>
    <row r="14682" hidden="1" customHeight="1" spans="19:19">
      <c r="S14682" s="486"/>
    </row>
    <row r="14683" hidden="1" customHeight="1" spans="19:19">
      <c r="S14683" s="486"/>
    </row>
    <row r="14684" hidden="1" customHeight="1" spans="19:19">
      <c r="S14684" s="486"/>
    </row>
    <row r="14685" hidden="1" customHeight="1" spans="19:19">
      <c r="S14685" s="486"/>
    </row>
    <row r="14686" hidden="1" customHeight="1" spans="19:19">
      <c r="S14686" s="486"/>
    </row>
    <row r="14687" hidden="1" customHeight="1" spans="19:19">
      <c r="S14687" s="486"/>
    </row>
    <row r="14688" hidden="1" customHeight="1" spans="19:19">
      <c r="S14688" s="486"/>
    </row>
    <row r="14689" hidden="1" customHeight="1" spans="19:19">
      <c r="S14689" s="486"/>
    </row>
    <row r="14690" hidden="1" customHeight="1" spans="19:19">
      <c r="S14690" s="486"/>
    </row>
    <row r="14691" hidden="1" customHeight="1" spans="19:19">
      <c r="S14691" s="486"/>
    </row>
    <row r="14692" hidden="1" customHeight="1" spans="19:19">
      <c r="S14692" s="486"/>
    </row>
    <row r="14693" hidden="1" customHeight="1" spans="19:19">
      <c r="S14693" s="486"/>
    </row>
    <row r="14694" hidden="1" customHeight="1" spans="19:19">
      <c r="S14694" s="486"/>
    </row>
    <row r="14695" hidden="1" customHeight="1" spans="19:19">
      <c r="S14695" s="486"/>
    </row>
    <row r="14696" hidden="1" customHeight="1" spans="19:19">
      <c r="S14696" s="486"/>
    </row>
    <row r="14697" hidden="1" customHeight="1" spans="19:19">
      <c r="S14697" s="486"/>
    </row>
    <row r="14698" hidden="1" customHeight="1" spans="19:19">
      <c r="S14698" s="486"/>
    </row>
    <row r="14699" hidden="1" customHeight="1" spans="19:19">
      <c r="S14699" s="486"/>
    </row>
    <row r="14700" hidden="1" customHeight="1" spans="19:19">
      <c r="S14700" s="486"/>
    </row>
    <row r="14701" hidden="1" customHeight="1" spans="19:19">
      <c r="S14701" s="486"/>
    </row>
    <row r="14702" hidden="1" customHeight="1" spans="19:19">
      <c r="S14702" s="486"/>
    </row>
    <row r="14703" hidden="1" customHeight="1" spans="19:19">
      <c r="S14703" s="486"/>
    </row>
    <row r="14704" hidden="1" customHeight="1" spans="19:19">
      <c r="S14704" s="486"/>
    </row>
    <row r="14705" hidden="1" customHeight="1" spans="19:19">
      <c r="S14705" s="486"/>
    </row>
    <row r="14706" hidden="1" customHeight="1" spans="19:19">
      <c r="S14706" s="486"/>
    </row>
    <row r="14707" hidden="1" customHeight="1" spans="19:19">
      <c r="S14707" s="486"/>
    </row>
    <row r="14708" hidden="1" customHeight="1" spans="19:19">
      <c r="S14708" s="486"/>
    </row>
    <row r="14709" hidden="1" customHeight="1" spans="19:19">
      <c r="S14709" s="486"/>
    </row>
    <row r="14710" hidden="1" customHeight="1" spans="19:19">
      <c r="S14710" s="486"/>
    </row>
    <row r="14711" hidden="1" customHeight="1" spans="19:19">
      <c r="S14711" s="486"/>
    </row>
    <row r="14712" hidden="1" customHeight="1" spans="19:19">
      <c r="S14712" s="486"/>
    </row>
    <row r="14713" hidden="1" customHeight="1" spans="19:19">
      <c r="S14713" s="486"/>
    </row>
    <row r="14714" hidden="1" customHeight="1" spans="19:19">
      <c r="S14714" s="486"/>
    </row>
    <row r="14715" hidden="1" customHeight="1" spans="19:19">
      <c r="S14715" s="486"/>
    </row>
    <row r="14716" hidden="1" customHeight="1" spans="19:19">
      <c r="S14716" s="486"/>
    </row>
    <row r="14717" hidden="1" customHeight="1" spans="19:19">
      <c r="S14717" s="486"/>
    </row>
    <row r="14718" hidden="1" customHeight="1" spans="19:19">
      <c r="S14718" s="486"/>
    </row>
    <row r="14719" hidden="1" customHeight="1" spans="19:19">
      <c r="S14719" s="486"/>
    </row>
    <row r="14720" hidden="1" customHeight="1" spans="19:19">
      <c r="S14720" s="486"/>
    </row>
    <row r="14721" hidden="1" customHeight="1" spans="19:19">
      <c r="S14721" s="486"/>
    </row>
    <row r="14722" hidden="1" customHeight="1" spans="19:19">
      <c r="S14722" s="486"/>
    </row>
    <row r="14723" hidden="1" customHeight="1" spans="19:19">
      <c r="S14723" s="486"/>
    </row>
    <row r="14724" hidden="1" customHeight="1" spans="19:19">
      <c r="S14724" s="486"/>
    </row>
    <row r="14725" hidden="1" customHeight="1" spans="19:19">
      <c r="S14725" s="486"/>
    </row>
    <row r="14726" hidden="1" customHeight="1" spans="19:19">
      <c r="S14726" s="486"/>
    </row>
    <row r="14727" hidden="1" customHeight="1" spans="19:19">
      <c r="S14727" s="486"/>
    </row>
    <row r="14728" hidden="1" customHeight="1" spans="19:19">
      <c r="S14728" s="486"/>
    </row>
    <row r="14729" hidden="1" customHeight="1" spans="19:19">
      <c r="S14729" s="486"/>
    </row>
    <row r="14730" hidden="1" customHeight="1" spans="19:19">
      <c r="S14730" s="486"/>
    </row>
    <row r="14731" hidden="1" customHeight="1" spans="19:19">
      <c r="S14731" s="486"/>
    </row>
    <row r="14732" hidden="1" customHeight="1" spans="19:19">
      <c r="S14732" s="486"/>
    </row>
    <row r="14733" hidden="1" customHeight="1" spans="19:19">
      <c r="S14733" s="486"/>
    </row>
    <row r="14734" hidden="1" customHeight="1" spans="19:19">
      <c r="S14734" s="486"/>
    </row>
    <row r="14735" hidden="1" customHeight="1" spans="19:19">
      <c r="S14735" s="486"/>
    </row>
    <row r="14736" hidden="1" customHeight="1" spans="19:19">
      <c r="S14736" s="486"/>
    </row>
    <row r="14737" hidden="1" customHeight="1" spans="19:19">
      <c r="S14737" s="486"/>
    </row>
    <row r="14738" hidden="1" customHeight="1" spans="19:19">
      <c r="S14738" s="486"/>
    </row>
    <row r="14739" hidden="1" customHeight="1" spans="19:19">
      <c r="S14739" s="486"/>
    </row>
    <row r="14740" hidden="1" customHeight="1" spans="19:19">
      <c r="S14740" s="486"/>
    </row>
    <row r="14741" hidden="1" customHeight="1" spans="19:19">
      <c r="S14741" s="486"/>
    </row>
    <row r="14742" hidden="1" customHeight="1" spans="19:19">
      <c r="S14742" s="486"/>
    </row>
    <row r="14743" hidden="1" customHeight="1" spans="19:19">
      <c r="S14743" s="486"/>
    </row>
    <row r="14744" hidden="1" customHeight="1" spans="19:19">
      <c r="S14744" s="486"/>
    </row>
    <row r="14745" hidden="1" customHeight="1" spans="19:19">
      <c r="S14745" s="486"/>
    </row>
    <row r="14746" hidden="1" customHeight="1" spans="19:19">
      <c r="S14746" s="486"/>
    </row>
    <row r="14747" hidden="1" customHeight="1" spans="19:19">
      <c r="S14747" s="486"/>
    </row>
    <row r="14748" hidden="1" customHeight="1" spans="19:19">
      <c r="S14748" s="486"/>
    </row>
    <row r="14749" hidden="1" customHeight="1" spans="19:19">
      <c r="S14749" s="486"/>
    </row>
    <row r="14750" hidden="1" customHeight="1" spans="19:19">
      <c r="S14750" s="486"/>
    </row>
    <row r="14751" hidden="1" customHeight="1" spans="19:19">
      <c r="S14751" s="486"/>
    </row>
    <row r="14752" hidden="1" customHeight="1" spans="19:19">
      <c r="S14752" s="486"/>
    </row>
    <row r="14753" hidden="1" customHeight="1" spans="19:19">
      <c r="S14753" s="486"/>
    </row>
    <row r="14754" hidden="1" customHeight="1" spans="19:19">
      <c r="S14754" s="486"/>
    </row>
    <row r="14755" hidden="1" customHeight="1" spans="19:19">
      <c r="S14755" s="486"/>
    </row>
    <row r="14756" hidden="1" customHeight="1" spans="19:19">
      <c r="S14756" s="486"/>
    </row>
    <row r="14757" hidden="1" customHeight="1" spans="19:19">
      <c r="S14757" s="486"/>
    </row>
    <row r="14758" hidden="1" customHeight="1" spans="19:19">
      <c r="S14758" s="486"/>
    </row>
    <row r="14759" hidden="1" customHeight="1" spans="19:19">
      <c r="S14759" s="486"/>
    </row>
    <row r="14760" hidden="1" customHeight="1" spans="19:19">
      <c r="S14760" s="486"/>
    </row>
    <row r="14761" hidden="1" customHeight="1" spans="19:19">
      <c r="S14761" s="486"/>
    </row>
    <row r="14762" hidden="1" customHeight="1" spans="19:19">
      <c r="S14762" s="486"/>
    </row>
    <row r="14763" hidden="1" customHeight="1" spans="19:19">
      <c r="S14763" s="486"/>
    </row>
    <row r="14764" hidden="1" customHeight="1" spans="19:19">
      <c r="S14764" s="486"/>
    </row>
    <row r="14765" hidden="1" customHeight="1" spans="19:19">
      <c r="S14765" s="486"/>
    </row>
    <row r="14766" hidden="1" customHeight="1" spans="19:19">
      <c r="S14766" s="486"/>
    </row>
    <row r="14767" hidden="1" customHeight="1" spans="19:19">
      <c r="S14767" s="486"/>
    </row>
    <row r="14768" hidden="1" customHeight="1" spans="19:19">
      <c r="S14768" s="486"/>
    </row>
    <row r="14769" hidden="1" customHeight="1" spans="19:19">
      <c r="S14769" s="486"/>
    </row>
    <row r="14770" hidden="1" customHeight="1" spans="19:19">
      <c r="S14770" s="486"/>
    </row>
    <row r="14771" hidden="1" customHeight="1" spans="19:19">
      <c r="S14771" s="486"/>
    </row>
    <row r="14772" hidden="1" customHeight="1" spans="19:19">
      <c r="S14772" s="486"/>
    </row>
    <row r="14773" hidden="1" customHeight="1" spans="19:19">
      <c r="S14773" s="486"/>
    </row>
    <row r="14774" hidden="1" customHeight="1" spans="19:19">
      <c r="S14774" s="486"/>
    </row>
    <row r="14775" hidden="1" customHeight="1" spans="19:19">
      <c r="S14775" s="486"/>
    </row>
    <row r="14776" hidden="1" customHeight="1" spans="19:19">
      <c r="S14776" s="486"/>
    </row>
    <row r="14777" hidden="1" customHeight="1" spans="19:19">
      <c r="S14777" s="486"/>
    </row>
    <row r="14778" hidden="1" customHeight="1" spans="19:19">
      <c r="S14778" s="486"/>
    </row>
    <row r="14779" hidden="1" customHeight="1" spans="19:19">
      <c r="S14779" s="486"/>
    </row>
    <row r="14780" hidden="1" customHeight="1" spans="19:19">
      <c r="S14780" s="486"/>
    </row>
    <row r="14781" hidden="1" customHeight="1" spans="19:19">
      <c r="S14781" s="486"/>
    </row>
    <row r="14782" hidden="1" customHeight="1" spans="19:19">
      <c r="S14782" s="486"/>
    </row>
    <row r="14783" hidden="1" customHeight="1" spans="19:19">
      <c r="S14783" s="486"/>
    </row>
    <row r="14784" hidden="1" customHeight="1" spans="19:19">
      <c r="S14784" s="486"/>
    </row>
    <row r="14785" hidden="1" customHeight="1" spans="19:19">
      <c r="S14785" s="486"/>
    </row>
    <row r="14786" hidden="1" customHeight="1" spans="19:19">
      <c r="S14786" s="486"/>
    </row>
    <row r="14787" hidden="1" customHeight="1" spans="19:19">
      <c r="S14787" s="486"/>
    </row>
    <row r="14788" hidden="1" customHeight="1" spans="19:19">
      <c r="S14788" s="486"/>
    </row>
    <row r="14789" hidden="1" customHeight="1" spans="19:19">
      <c r="S14789" s="486"/>
    </row>
    <row r="14790" hidden="1" customHeight="1" spans="19:19">
      <c r="S14790" s="486"/>
    </row>
    <row r="14791" hidden="1" customHeight="1" spans="19:19">
      <c r="S14791" s="486"/>
    </row>
    <row r="14792" hidden="1" customHeight="1" spans="19:19">
      <c r="S14792" s="486"/>
    </row>
    <row r="14793" hidden="1" customHeight="1" spans="19:19">
      <c r="S14793" s="486"/>
    </row>
    <row r="14794" hidden="1" customHeight="1" spans="19:19">
      <c r="S14794" s="486"/>
    </row>
    <row r="14795" hidden="1" customHeight="1" spans="19:19">
      <c r="S14795" s="486"/>
    </row>
    <row r="14796" hidden="1" customHeight="1" spans="19:19">
      <c r="S14796" s="486"/>
    </row>
    <row r="14797" hidden="1" customHeight="1" spans="19:19">
      <c r="S14797" s="486"/>
    </row>
    <row r="14798" hidden="1" customHeight="1" spans="19:19">
      <c r="S14798" s="486"/>
    </row>
    <row r="14799" hidden="1" customHeight="1" spans="19:19">
      <c r="S14799" s="486"/>
    </row>
    <row r="14800" hidden="1" customHeight="1" spans="19:19">
      <c r="S14800" s="486"/>
    </row>
    <row r="14801" hidden="1" customHeight="1" spans="19:19">
      <c r="S14801" s="486"/>
    </row>
    <row r="14802" hidden="1" customHeight="1" spans="19:19">
      <c r="S14802" s="486"/>
    </row>
    <row r="14803" hidden="1" customHeight="1" spans="19:19">
      <c r="S14803" s="486"/>
    </row>
    <row r="14804" hidden="1" customHeight="1" spans="19:19">
      <c r="S14804" s="486"/>
    </row>
    <row r="14805" hidden="1" customHeight="1" spans="19:19">
      <c r="S14805" s="486"/>
    </row>
    <row r="14806" hidden="1" customHeight="1" spans="19:19">
      <c r="S14806" s="486"/>
    </row>
    <row r="14807" hidden="1" customHeight="1" spans="19:19">
      <c r="S14807" s="486"/>
    </row>
    <row r="14808" hidden="1" customHeight="1" spans="19:19">
      <c r="S14808" s="486"/>
    </row>
    <row r="14809" hidden="1" customHeight="1" spans="19:19">
      <c r="S14809" s="486"/>
    </row>
    <row r="14810" hidden="1" customHeight="1" spans="19:19">
      <c r="S14810" s="486"/>
    </row>
    <row r="14811" hidden="1" customHeight="1" spans="19:19">
      <c r="S14811" s="486"/>
    </row>
    <row r="14812" hidden="1" customHeight="1" spans="19:19">
      <c r="S14812" s="486"/>
    </row>
    <row r="14813" hidden="1" customHeight="1" spans="19:19">
      <c r="S14813" s="486"/>
    </row>
    <row r="14814" hidden="1" customHeight="1" spans="19:19">
      <c r="S14814" s="486"/>
    </row>
    <row r="14815" hidden="1" customHeight="1" spans="19:19">
      <c r="S14815" s="486"/>
    </row>
    <row r="14816" hidden="1" customHeight="1" spans="19:19">
      <c r="S14816" s="486"/>
    </row>
    <row r="14817" hidden="1" customHeight="1" spans="19:19">
      <c r="S14817" s="486"/>
    </row>
    <row r="14818" hidden="1" customHeight="1" spans="19:19">
      <c r="S14818" s="486"/>
    </row>
    <row r="14819" hidden="1" customHeight="1" spans="19:19">
      <c r="S14819" s="486"/>
    </row>
    <row r="14820" hidden="1" customHeight="1" spans="19:19">
      <c r="S14820" s="486"/>
    </row>
    <row r="14821" hidden="1" customHeight="1" spans="19:19">
      <c r="S14821" s="486"/>
    </row>
    <row r="14822" hidden="1" customHeight="1" spans="19:19">
      <c r="S14822" s="486"/>
    </row>
    <row r="14823" hidden="1" customHeight="1" spans="19:19">
      <c r="S14823" s="486"/>
    </row>
    <row r="14824" hidden="1" customHeight="1" spans="19:19">
      <c r="S14824" s="486"/>
    </row>
    <row r="14825" hidden="1" customHeight="1" spans="19:19">
      <c r="S14825" s="486"/>
    </row>
    <row r="14826" hidden="1" customHeight="1" spans="19:19">
      <c r="S14826" s="486"/>
    </row>
    <row r="14827" hidden="1" customHeight="1" spans="19:19">
      <c r="S14827" s="486"/>
    </row>
    <row r="14828" hidden="1" customHeight="1" spans="19:19">
      <c r="S14828" s="486"/>
    </row>
    <row r="14829" hidden="1" customHeight="1" spans="19:19">
      <c r="S14829" s="486"/>
    </row>
    <row r="14830" hidden="1" customHeight="1" spans="19:19">
      <c r="S14830" s="486"/>
    </row>
    <row r="14831" hidden="1" customHeight="1" spans="19:19">
      <c r="S14831" s="486"/>
    </row>
    <row r="14832" hidden="1" customHeight="1" spans="19:19">
      <c r="S14832" s="486"/>
    </row>
    <row r="14833" hidden="1" customHeight="1" spans="19:19">
      <c r="S14833" s="486"/>
    </row>
    <row r="14834" hidden="1" customHeight="1" spans="19:19">
      <c r="S14834" s="486"/>
    </row>
    <row r="14835" hidden="1" customHeight="1" spans="19:19">
      <c r="S14835" s="486"/>
    </row>
    <row r="14836" hidden="1" customHeight="1" spans="19:19">
      <c r="S14836" s="486"/>
    </row>
    <row r="14837" hidden="1" customHeight="1" spans="19:19">
      <c r="S14837" s="486"/>
    </row>
    <row r="14838" hidden="1" customHeight="1" spans="19:19">
      <c r="S14838" s="486"/>
    </row>
    <row r="14839" hidden="1" customHeight="1" spans="19:19">
      <c r="S14839" s="486"/>
    </row>
    <row r="14840" hidden="1" customHeight="1" spans="19:19">
      <c r="S14840" s="486"/>
    </row>
    <row r="14841" hidden="1" customHeight="1" spans="19:19">
      <c r="S14841" s="486"/>
    </row>
    <row r="14842" hidden="1" customHeight="1" spans="19:19">
      <c r="S14842" s="486"/>
    </row>
    <row r="14843" hidden="1" customHeight="1" spans="19:19">
      <c r="S14843" s="486"/>
    </row>
    <row r="14844" hidden="1" customHeight="1" spans="19:19">
      <c r="S14844" s="486"/>
    </row>
    <row r="14845" hidden="1" customHeight="1" spans="19:19">
      <c r="S14845" s="486"/>
    </row>
    <row r="14846" hidden="1" customHeight="1" spans="19:19">
      <c r="S14846" s="486"/>
    </row>
    <row r="14847" hidden="1" customHeight="1" spans="19:19">
      <c r="S14847" s="486"/>
    </row>
    <row r="14848" hidden="1" customHeight="1" spans="19:19">
      <c r="S14848" s="486"/>
    </row>
    <row r="14849" hidden="1" customHeight="1" spans="19:19">
      <c r="S14849" s="486"/>
    </row>
    <row r="14850" hidden="1" customHeight="1" spans="19:19">
      <c r="S14850" s="486"/>
    </row>
    <row r="14851" hidden="1" customHeight="1" spans="19:19">
      <c r="S14851" s="486"/>
    </row>
    <row r="14852" hidden="1" customHeight="1" spans="19:19">
      <c r="S14852" s="486"/>
    </row>
    <row r="14853" hidden="1" customHeight="1" spans="19:19">
      <c r="S14853" s="486"/>
    </row>
    <row r="14854" hidden="1" customHeight="1" spans="19:19">
      <c r="S14854" s="486"/>
    </row>
    <row r="14855" hidden="1" customHeight="1" spans="19:19">
      <c r="S14855" s="486"/>
    </row>
    <row r="14856" hidden="1" customHeight="1" spans="19:19">
      <c r="S14856" s="486"/>
    </row>
    <row r="14857" hidden="1" customHeight="1" spans="19:19">
      <c r="S14857" s="486"/>
    </row>
    <row r="14858" hidden="1" customHeight="1" spans="19:19">
      <c r="S14858" s="486"/>
    </row>
    <row r="14859" hidden="1" customHeight="1" spans="19:19">
      <c r="S14859" s="486"/>
    </row>
    <row r="14860" hidden="1" customHeight="1" spans="19:19">
      <c r="S14860" s="486"/>
    </row>
    <row r="14861" hidden="1" customHeight="1" spans="19:19">
      <c r="S14861" s="486"/>
    </row>
    <row r="14862" hidden="1" customHeight="1" spans="19:19">
      <c r="S14862" s="486"/>
    </row>
    <row r="14863" hidden="1" customHeight="1" spans="19:19">
      <c r="S14863" s="486"/>
    </row>
    <row r="14864" hidden="1" customHeight="1" spans="19:19">
      <c r="S14864" s="486"/>
    </row>
    <row r="14865" hidden="1" customHeight="1" spans="19:19">
      <c r="S14865" s="486"/>
    </row>
    <row r="14866" hidden="1" customHeight="1" spans="19:19">
      <c r="S14866" s="486"/>
    </row>
    <row r="14867" hidden="1" customHeight="1" spans="19:19">
      <c r="S14867" s="486"/>
    </row>
    <row r="14868" hidden="1" customHeight="1" spans="19:19">
      <c r="S14868" s="486"/>
    </row>
    <row r="14869" hidden="1" customHeight="1" spans="19:19">
      <c r="S14869" s="486"/>
    </row>
    <row r="14870" hidden="1" customHeight="1" spans="19:19">
      <c r="S14870" s="486"/>
    </row>
    <row r="14871" hidden="1" customHeight="1" spans="19:19">
      <c r="S14871" s="486"/>
    </row>
    <row r="14872" hidden="1" customHeight="1" spans="19:19">
      <c r="S14872" s="486"/>
    </row>
    <row r="14873" hidden="1" customHeight="1" spans="19:19">
      <c r="S14873" s="486"/>
    </row>
    <row r="14874" hidden="1" customHeight="1" spans="19:19">
      <c r="S14874" s="486"/>
    </row>
    <row r="14875" hidden="1" customHeight="1" spans="19:19">
      <c r="S14875" s="486"/>
    </row>
    <row r="14876" hidden="1" customHeight="1" spans="19:19">
      <c r="S14876" s="486"/>
    </row>
    <row r="14877" hidden="1" customHeight="1" spans="19:19">
      <c r="S14877" s="486"/>
    </row>
    <row r="14878" hidden="1" customHeight="1" spans="19:19">
      <c r="S14878" s="486"/>
    </row>
    <row r="14879" hidden="1" customHeight="1" spans="19:19">
      <c r="S14879" s="486"/>
    </row>
    <row r="14880" hidden="1" customHeight="1" spans="19:19">
      <c r="S14880" s="486"/>
    </row>
    <row r="14881" hidden="1" customHeight="1" spans="19:19">
      <c r="S14881" s="486"/>
    </row>
    <row r="14882" hidden="1" customHeight="1" spans="19:19">
      <c r="S14882" s="486"/>
    </row>
    <row r="14883" hidden="1" customHeight="1" spans="19:19">
      <c r="S14883" s="486"/>
    </row>
    <row r="14884" hidden="1" customHeight="1" spans="19:19">
      <c r="S14884" s="486"/>
    </row>
    <row r="14885" hidden="1" customHeight="1" spans="19:19">
      <c r="S14885" s="486"/>
    </row>
    <row r="14886" hidden="1" customHeight="1" spans="19:19">
      <c r="S14886" s="486"/>
    </row>
    <row r="14887" hidden="1" customHeight="1" spans="19:19">
      <c r="S14887" s="486"/>
    </row>
    <row r="14888" hidden="1" customHeight="1" spans="19:19">
      <c r="S14888" s="486"/>
    </row>
    <row r="14889" hidden="1" customHeight="1" spans="19:19">
      <c r="S14889" s="486"/>
    </row>
    <row r="14890" hidden="1" customHeight="1" spans="19:19">
      <c r="S14890" s="486"/>
    </row>
    <row r="14891" hidden="1" customHeight="1" spans="19:19">
      <c r="S14891" s="486"/>
    </row>
    <row r="14892" hidden="1" customHeight="1" spans="19:19">
      <c r="S14892" s="486"/>
    </row>
    <row r="14893" hidden="1" customHeight="1" spans="19:19">
      <c r="S14893" s="486"/>
    </row>
    <row r="14894" hidden="1" customHeight="1" spans="19:19">
      <c r="S14894" s="486"/>
    </row>
    <row r="14895" hidden="1" customHeight="1" spans="19:19">
      <c r="S14895" s="486"/>
    </row>
    <row r="14896" hidden="1" customHeight="1" spans="19:19">
      <c r="S14896" s="486"/>
    </row>
    <row r="14897" hidden="1" customHeight="1" spans="19:19">
      <c r="S14897" s="486"/>
    </row>
    <row r="14898" hidden="1" customHeight="1" spans="19:19">
      <c r="S14898" s="486"/>
    </row>
    <row r="14899" hidden="1" customHeight="1" spans="19:19">
      <c r="S14899" s="486"/>
    </row>
    <row r="14900" hidden="1" customHeight="1" spans="19:19">
      <c r="S14900" s="486"/>
    </row>
    <row r="14901" hidden="1" customHeight="1" spans="19:19">
      <c r="S14901" s="486"/>
    </row>
    <row r="14902" hidden="1" customHeight="1" spans="19:19">
      <c r="S14902" s="486"/>
    </row>
    <row r="14903" hidden="1" customHeight="1" spans="19:19">
      <c r="S14903" s="486"/>
    </row>
    <row r="14904" hidden="1" customHeight="1" spans="19:19">
      <c r="S14904" s="486"/>
    </row>
    <row r="14905" hidden="1" customHeight="1" spans="19:19">
      <c r="S14905" s="486"/>
    </row>
    <row r="14906" hidden="1" customHeight="1" spans="19:19">
      <c r="S14906" s="486"/>
    </row>
    <row r="14907" hidden="1" customHeight="1" spans="19:19">
      <c r="S14907" s="486"/>
    </row>
    <row r="14908" hidden="1" customHeight="1" spans="19:19">
      <c r="S14908" s="486"/>
    </row>
    <row r="14909" hidden="1" customHeight="1" spans="19:19">
      <c r="S14909" s="486"/>
    </row>
    <row r="14910" hidden="1" customHeight="1" spans="19:19">
      <c r="S14910" s="486"/>
    </row>
    <row r="14911" hidden="1" customHeight="1" spans="19:19">
      <c r="S14911" s="486"/>
    </row>
    <row r="14912" hidden="1" customHeight="1" spans="19:19">
      <c r="S14912" s="486"/>
    </row>
    <row r="14913" hidden="1" customHeight="1" spans="19:19">
      <c r="S14913" s="486"/>
    </row>
    <row r="14914" hidden="1" customHeight="1" spans="19:19">
      <c r="S14914" s="486"/>
    </row>
    <row r="14915" hidden="1" customHeight="1" spans="19:19">
      <c r="S14915" s="486"/>
    </row>
    <row r="14916" hidden="1" customHeight="1" spans="19:19">
      <c r="S14916" s="486"/>
    </row>
    <row r="14917" hidden="1" customHeight="1" spans="19:19">
      <c r="S14917" s="486"/>
    </row>
    <row r="14918" hidden="1" customHeight="1" spans="19:19">
      <c r="S14918" s="486"/>
    </row>
    <row r="14919" hidden="1" customHeight="1" spans="19:19">
      <c r="S14919" s="486"/>
    </row>
    <row r="14920" hidden="1" customHeight="1" spans="19:19">
      <c r="S14920" s="486"/>
    </row>
    <row r="14921" hidden="1" customHeight="1" spans="19:19">
      <c r="S14921" s="486"/>
    </row>
    <row r="14922" hidden="1" customHeight="1" spans="19:19">
      <c r="S14922" s="486"/>
    </row>
    <row r="14923" hidden="1" customHeight="1" spans="19:19">
      <c r="S14923" s="486"/>
    </row>
    <row r="14924" hidden="1" customHeight="1" spans="19:19">
      <c r="S14924" s="486"/>
    </row>
    <row r="14925" hidden="1" customHeight="1" spans="19:19">
      <c r="S14925" s="486"/>
    </row>
    <row r="14926" hidden="1" customHeight="1" spans="19:19">
      <c r="S14926" s="486"/>
    </row>
    <row r="14927" hidden="1" customHeight="1" spans="19:19">
      <c r="S14927" s="486"/>
    </row>
    <row r="14928" hidden="1" customHeight="1" spans="19:19">
      <c r="S14928" s="486"/>
    </row>
    <row r="14929" hidden="1" customHeight="1" spans="19:19">
      <c r="S14929" s="486"/>
    </row>
    <row r="14930" hidden="1" customHeight="1" spans="19:19">
      <c r="S14930" s="486"/>
    </row>
    <row r="14931" hidden="1" customHeight="1" spans="19:19">
      <c r="S14931" s="486"/>
    </row>
    <row r="14932" hidden="1" customHeight="1" spans="19:19">
      <c r="S14932" s="486"/>
    </row>
    <row r="14933" hidden="1" customHeight="1" spans="19:19">
      <c r="S14933" s="486"/>
    </row>
    <row r="14934" hidden="1" customHeight="1" spans="19:19">
      <c r="S14934" s="486"/>
    </row>
    <row r="14935" hidden="1" customHeight="1" spans="19:19">
      <c r="S14935" s="486"/>
    </row>
    <row r="14936" hidden="1" customHeight="1" spans="19:19">
      <c r="S14936" s="486"/>
    </row>
    <row r="14937" hidden="1" customHeight="1" spans="19:19">
      <c r="S14937" s="486"/>
    </row>
    <row r="14938" hidden="1" customHeight="1" spans="19:19">
      <c r="S14938" s="486"/>
    </row>
    <row r="14939" hidden="1" customHeight="1" spans="19:19">
      <c r="S14939" s="486"/>
    </row>
    <row r="14940" hidden="1" customHeight="1" spans="19:19">
      <c r="S14940" s="486"/>
    </row>
    <row r="14941" hidden="1" customHeight="1" spans="19:19">
      <c r="S14941" s="486"/>
    </row>
    <row r="14942" hidden="1" customHeight="1" spans="19:19">
      <c r="S14942" s="486"/>
    </row>
    <row r="14943" hidden="1" customHeight="1" spans="19:19">
      <c r="S14943" s="486"/>
    </row>
    <row r="14944" hidden="1" customHeight="1" spans="19:19">
      <c r="S14944" s="486"/>
    </row>
    <row r="14945" hidden="1" customHeight="1" spans="19:19">
      <c r="S14945" s="486"/>
    </row>
    <row r="14946" hidden="1" customHeight="1" spans="19:19">
      <c r="S14946" s="486"/>
    </row>
    <row r="14947" hidden="1" customHeight="1" spans="19:19">
      <c r="S14947" s="486"/>
    </row>
    <row r="14948" hidden="1" customHeight="1" spans="19:19">
      <c r="S14948" s="486"/>
    </row>
    <row r="14949" hidden="1" customHeight="1" spans="19:19">
      <c r="S14949" s="486"/>
    </row>
    <row r="14950" hidden="1" customHeight="1" spans="19:19">
      <c r="S14950" s="486"/>
    </row>
    <row r="14951" hidden="1" customHeight="1" spans="19:19">
      <c r="S14951" s="486"/>
    </row>
    <row r="14952" hidden="1" customHeight="1" spans="19:19">
      <c r="S14952" s="486"/>
    </row>
    <row r="14953" hidden="1" customHeight="1" spans="19:19">
      <c r="S14953" s="486"/>
    </row>
    <row r="14954" hidden="1" customHeight="1" spans="19:19">
      <c r="S14954" s="486"/>
    </row>
    <row r="14955" hidden="1" customHeight="1" spans="19:19">
      <c r="S14955" s="486"/>
    </row>
    <row r="14956" hidden="1" customHeight="1" spans="19:19">
      <c r="S14956" s="486"/>
    </row>
    <row r="14957" hidden="1" customHeight="1" spans="19:19">
      <c r="S14957" s="486"/>
    </row>
    <row r="14958" hidden="1" customHeight="1" spans="19:19">
      <c r="S14958" s="486"/>
    </row>
    <row r="14959" hidden="1" customHeight="1" spans="19:19">
      <c r="S14959" s="486"/>
    </row>
    <row r="14960" hidden="1" customHeight="1" spans="19:19">
      <c r="S14960" s="486"/>
    </row>
    <row r="14961" hidden="1" customHeight="1" spans="19:19">
      <c r="S14961" s="486"/>
    </row>
    <row r="14962" hidden="1" customHeight="1" spans="19:19">
      <c r="S14962" s="486"/>
    </row>
    <row r="14963" hidden="1" customHeight="1" spans="19:19">
      <c r="S14963" s="486"/>
    </row>
    <row r="14964" hidden="1" customHeight="1" spans="19:19">
      <c r="S14964" s="486"/>
    </row>
    <row r="14965" hidden="1" customHeight="1" spans="19:19">
      <c r="S14965" s="486"/>
    </row>
    <row r="14966" hidden="1" customHeight="1" spans="19:19">
      <c r="S14966" s="486"/>
    </row>
    <row r="14967" hidden="1" customHeight="1" spans="19:19">
      <c r="S14967" s="486"/>
    </row>
    <row r="14968" hidden="1" customHeight="1" spans="19:19">
      <c r="S14968" s="486"/>
    </row>
    <row r="14969" hidden="1" customHeight="1" spans="19:19">
      <c r="S14969" s="486"/>
    </row>
    <row r="14970" hidden="1" customHeight="1" spans="19:19">
      <c r="S14970" s="486"/>
    </row>
    <row r="14971" hidden="1" customHeight="1" spans="19:19">
      <c r="S14971" s="486"/>
    </row>
    <row r="14972" hidden="1" customHeight="1" spans="19:19">
      <c r="S14972" s="486"/>
    </row>
    <row r="14973" hidden="1" customHeight="1" spans="19:19">
      <c r="S14973" s="486"/>
    </row>
    <row r="14974" hidden="1" customHeight="1" spans="19:19">
      <c r="S14974" s="486"/>
    </row>
    <row r="14975" hidden="1" customHeight="1" spans="19:19">
      <c r="S14975" s="486"/>
    </row>
    <row r="14976" hidden="1" customHeight="1" spans="19:19">
      <c r="S14976" s="486"/>
    </row>
    <row r="14977" hidden="1" customHeight="1" spans="19:19">
      <c r="S14977" s="486"/>
    </row>
    <row r="14978" hidden="1" customHeight="1" spans="19:19">
      <c r="S14978" s="486"/>
    </row>
    <row r="14979" hidden="1" customHeight="1" spans="19:19">
      <c r="S14979" s="486"/>
    </row>
    <row r="14980" hidden="1" customHeight="1" spans="19:19">
      <c r="S14980" s="486"/>
    </row>
    <row r="14981" hidden="1" customHeight="1" spans="19:19">
      <c r="S14981" s="486"/>
    </row>
    <row r="14982" hidden="1" customHeight="1" spans="19:19">
      <c r="S14982" s="486"/>
    </row>
    <row r="14983" hidden="1" customHeight="1" spans="19:19">
      <c r="S14983" s="486"/>
    </row>
    <row r="14984" hidden="1" customHeight="1" spans="19:19">
      <c r="S14984" s="486"/>
    </row>
    <row r="14985" hidden="1" customHeight="1" spans="19:19">
      <c r="S14985" s="486"/>
    </row>
    <row r="14986" hidden="1" customHeight="1" spans="19:19">
      <c r="S14986" s="486"/>
    </row>
    <row r="14987" hidden="1" customHeight="1" spans="19:19">
      <c r="S14987" s="486"/>
    </row>
    <row r="14988" hidden="1" customHeight="1" spans="19:19">
      <c r="S14988" s="486"/>
    </row>
    <row r="14989" hidden="1" customHeight="1" spans="19:19">
      <c r="S14989" s="486"/>
    </row>
    <row r="14990" hidden="1" customHeight="1" spans="19:19">
      <c r="S14990" s="486"/>
    </row>
    <row r="14991" hidden="1" customHeight="1" spans="19:19">
      <c r="S14991" s="486"/>
    </row>
    <row r="14992" hidden="1" customHeight="1" spans="19:19">
      <c r="S14992" s="486"/>
    </row>
    <row r="14993" hidden="1" customHeight="1" spans="19:19">
      <c r="S14993" s="486"/>
    </row>
    <row r="14994" hidden="1" customHeight="1" spans="19:19">
      <c r="S14994" s="486"/>
    </row>
    <row r="14995" hidden="1" customHeight="1" spans="19:19">
      <c r="S14995" s="486"/>
    </row>
    <row r="14996" hidden="1" customHeight="1" spans="19:19">
      <c r="S14996" s="486"/>
    </row>
    <row r="14997" hidden="1" customHeight="1" spans="19:19">
      <c r="S14997" s="486"/>
    </row>
    <row r="14998" hidden="1" customHeight="1" spans="19:19">
      <c r="S14998" s="486"/>
    </row>
    <row r="14999" hidden="1" customHeight="1" spans="19:19">
      <c r="S14999" s="486"/>
    </row>
    <row r="15000" hidden="1" customHeight="1" spans="19:19">
      <c r="S15000" s="486"/>
    </row>
    <row r="15001" hidden="1" customHeight="1" spans="19:19">
      <c r="S15001" s="486"/>
    </row>
    <row r="15002" hidden="1" customHeight="1" spans="19:19">
      <c r="S15002" s="486"/>
    </row>
    <row r="15003" hidden="1" customHeight="1" spans="19:19">
      <c r="S15003" s="486"/>
    </row>
    <row r="15004" hidden="1" customHeight="1" spans="19:19">
      <c r="S15004" s="486"/>
    </row>
    <row r="15005" hidden="1" customHeight="1" spans="19:19">
      <c r="S15005" s="486"/>
    </row>
    <row r="15006" hidden="1" customHeight="1" spans="19:19">
      <c r="S15006" s="486"/>
    </row>
    <row r="15007" hidden="1" customHeight="1" spans="19:19">
      <c r="S15007" s="486"/>
    </row>
    <row r="15008" hidden="1" customHeight="1" spans="19:19">
      <c r="S15008" s="486"/>
    </row>
    <row r="15009" hidden="1" customHeight="1" spans="19:19">
      <c r="S15009" s="486"/>
    </row>
    <row r="15010" hidden="1" customHeight="1" spans="19:19">
      <c r="S15010" s="486"/>
    </row>
    <row r="15011" hidden="1" customHeight="1" spans="19:19">
      <c r="S15011" s="486"/>
    </row>
    <row r="15012" hidden="1" customHeight="1" spans="19:19">
      <c r="S15012" s="486"/>
    </row>
    <row r="15013" hidden="1" customHeight="1" spans="19:19">
      <c r="S15013" s="486"/>
    </row>
    <row r="15014" hidden="1" customHeight="1" spans="19:19">
      <c r="S15014" s="486"/>
    </row>
    <row r="15015" hidden="1" customHeight="1" spans="19:19">
      <c r="S15015" s="486"/>
    </row>
    <row r="15016" hidden="1" customHeight="1" spans="19:19">
      <c r="S15016" s="486"/>
    </row>
    <row r="15017" hidden="1" customHeight="1" spans="19:19">
      <c r="S15017" s="486"/>
    </row>
    <row r="15018" hidden="1" customHeight="1" spans="19:19">
      <c r="S15018" s="486"/>
    </row>
    <row r="15019" hidden="1" customHeight="1" spans="19:19">
      <c r="S15019" s="486"/>
    </row>
    <row r="15020" hidden="1" customHeight="1" spans="19:19">
      <c r="S15020" s="486"/>
    </row>
    <row r="15021" hidden="1" customHeight="1" spans="19:19">
      <c r="S15021" s="486"/>
    </row>
    <row r="15022" hidden="1" customHeight="1" spans="19:19">
      <c r="S15022" s="486"/>
    </row>
    <row r="15023" hidden="1" customHeight="1" spans="19:19">
      <c r="S15023" s="486"/>
    </row>
    <row r="15024" hidden="1" customHeight="1" spans="19:19">
      <c r="S15024" s="486"/>
    </row>
    <row r="15025" hidden="1" customHeight="1" spans="19:19">
      <c r="S15025" s="486"/>
    </row>
    <row r="15026" hidden="1" customHeight="1" spans="19:19">
      <c r="S15026" s="486"/>
    </row>
    <row r="15027" hidden="1" customHeight="1" spans="19:19">
      <c r="S15027" s="486"/>
    </row>
    <row r="15028" hidden="1" customHeight="1" spans="19:19">
      <c r="S15028" s="486"/>
    </row>
    <row r="15029" hidden="1" customHeight="1" spans="19:19">
      <c r="S15029" s="486"/>
    </row>
    <row r="15030" hidden="1" customHeight="1" spans="19:19">
      <c r="S15030" s="486"/>
    </row>
    <row r="15031" hidden="1" customHeight="1" spans="19:19">
      <c r="S15031" s="486"/>
    </row>
    <row r="15032" hidden="1" customHeight="1" spans="19:19">
      <c r="S15032" s="486"/>
    </row>
    <row r="15033" hidden="1" customHeight="1" spans="19:19">
      <c r="S15033" s="486"/>
    </row>
    <row r="15034" hidden="1" customHeight="1" spans="19:19">
      <c r="S15034" s="486"/>
    </row>
    <row r="15035" hidden="1" customHeight="1" spans="19:19">
      <c r="S15035" s="486"/>
    </row>
    <row r="15036" hidden="1" customHeight="1" spans="19:19">
      <c r="S15036" s="486"/>
    </row>
    <row r="15037" hidden="1" customHeight="1" spans="19:19">
      <c r="S15037" s="486"/>
    </row>
    <row r="15038" hidden="1" customHeight="1" spans="19:19">
      <c r="S15038" s="486"/>
    </row>
    <row r="15039" hidden="1" customHeight="1" spans="19:19">
      <c r="S15039" s="486"/>
    </row>
    <row r="15040" hidden="1" customHeight="1" spans="19:19">
      <c r="S15040" s="486"/>
    </row>
    <row r="15041" hidden="1" customHeight="1" spans="19:19">
      <c r="S15041" s="486"/>
    </row>
    <row r="15042" hidden="1" customHeight="1" spans="19:19">
      <c r="S15042" s="486"/>
    </row>
    <row r="15043" hidden="1" customHeight="1" spans="19:19">
      <c r="S15043" s="486"/>
    </row>
    <row r="15044" hidden="1" customHeight="1" spans="19:19">
      <c r="S15044" s="486"/>
    </row>
    <row r="15045" hidden="1" customHeight="1" spans="19:19">
      <c r="S15045" s="486"/>
    </row>
    <row r="15046" hidden="1" customHeight="1" spans="19:19">
      <c r="S15046" s="486"/>
    </row>
    <row r="15047" hidden="1" customHeight="1" spans="19:19">
      <c r="S15047" s="486"/>
    </row>
    <row r="15048" hidden="1" customHeight="1" spans="19:19">
      <c r="S15048" s="486"/>
    </row>
    <row r="15049" hidden="1" customHeight="1" spans="19:19">
      <c r="S15049" s="486"/>
    </row>
    <row r="15050" hidden="1" customHeight="1" spans="19:19">
      <c r="S15050" s="486"/>
    </row>
    <row r="15051" hidden="1" customHeight="1" spans="19:19">
      <c r="S15051" s="486"/>
    </row>
    <row r="15052" hidden="1" customHeight="1" spans="19:19">
      <c r="S15052" s="486"/>
    </row>
    <row r="15053" hidden="1" customHeight="1" spans="19:19">
      <c r="S15053" s="486"/>
    </row>
    <row r="15054" hidden="1" customHeight="1" spans="19:19">
      <c r="S15054" s="486"/>
    </row>
    <row r="15055" hidden="1" customHeight="1" spans="19:19">
      <c r="S15055" s="486"/>
    </row>
    <row r="15056" hidden="1" customHeight="1" spans="19:19">
      <c r="S15056" s="486"/>
    </row>
    <row r="15057" hidden="1" customHeight="1" spans="19:19">
      <c r="S15057" s="486"/>
    </row>
    <row r="15058" hidden="1" customHeight="1" spans="19:19">
      <c r="S15058" s="486"/>
    </row>
    <row r="15059" hidden="1" customHeight="1" spans="19:19">
      <c r="S15059" s="486"/>
    </row>
    <row r="15060" hidden="1" customHeight="1" spans="19:19">
      <c r="S15060" s="486"/>
    </row>
    <row r="15061" hidden="1" customHeight="1" spans="19:19">
      <c r="S15061" s="486"/>
    </row>
    <row r="15062" hidden="1" customHeight="1" spans="19:19">
      <c r="S15062" s="486"/>
    </row>
    <row r="15063" hidden="1" customHeight="1" spans="19:19">
      <c r="S15063" s="486"/>
    </row>
    <row r="15064" hidden="1" customHeight="1" spans="19:19">
      <c r="S15064" s="486"/>
    </row>
    <row r="15065" hidden="1" customHeight="1" spans="19:19">
      <c r="S15065" s="486"/>
    </row>
    <row r="15066" hidden="1" customHeight="1" spans="19:19">
      <c r="S15066" s="486"/>
    </row>
    <row r="15067" hidden="1" customHeight="1" spans="19:19">
      <c r="S15067" s="486"/>
    </row>
    <row r="15068" hidden="1" customHeight="1" spans="19:19">
      <c r="S15068" s="486"/>
    </row>
    <row r="15069" hidden="1" customHeight="1" spans="19:19">
      <c r="S15069" s="486"/>
    </row>
    <row r="15070" hidden="1" customHeight="1" spans="19:19">
      <c r="S15070" s="486"/>
    </row>
    <row r="15071" hidden="1" customHeight="1" spans="19:19">
      <c r="S15071" s="486"/>
    </row>
    <row r="15072" hidden="1" customHeight="1" spans="19:19">
      <c r="S15072" s="486"/>
    </row>
    <row r="15073" hidden="1" customHeight="1" spans="19:19">
      <c r="S15073" s="486"/>
    </row>
    <row r="15074" hidden="1" customHeight="1" spans="19:19">
      <c r="S15074" s="486"/>
    </row>
    <row r="15075" hidden="1" customHeight="1" spans="19:19">
      <c r="S15075" s="486"/>
    </row>
    <row r="15076" hidden="1" customHeight="1" spans="19:19">
      <c r="S15076" s="486"/>
    </row>
    <row r="15077" hidden="1" customHeight="1" spans="19:19">
      <c r="S15077" s="486"/>
    </row>
    <row r="15078" hidden="1" customHeight="1" spans="19:19">
      <c r="S15078" s="486"/>
    </row>
    <row r="15079" hidden="1" customHeight="1" spans="19:19">
      <c r="S15079" s="486"/>
    </row>
    <row r="15080" hidden="1" customHeight="1" spans="19:19">
      <c r="S15080" s="486"/>
    </row>
    <row r="15081" hidden="1" customHeight="1" spans="19:19">
      <c r="S15081" s="486"/>
    </row>
    <row r="15082" hidden="1" customHeight="1" spans="19:19">
      <c r="S15082" s="486"/>
    </row>
    <row r="15083" hidden="1" customHeight="1" spans="19:19">
      <c r="S15083" s="486"/>
    </row>
    <row r="15084" hidden="1" customHeight="1" spans="19:19">
      <c r="S15084" s="486"/>
    </row>
    <row r="15085" hidden="1" customHeight="1" spans="19:19">
      <c r="S15085" s="486"/>
    </row>
    <row r="15086" hidden="1" customHeight="1" spans="19:19">
      <c r="S15086" s="486"/>
    </row>
    <row r="15087" hidden="1" customHeight="1" spans="19:19">
      <c r="S15087" s="486"/>
    </row>
    <row r="15088" hidden="1" customHeight="1" spans="19:19">
      <c r="S15088" s="486"/>
    </row>
    <row r="15089" hidden="1" customHeight="1" spans="19:19">
      <c r="S15089" s="486"/>
    </row>
    <row r="15090" hidden="1" customHeight="1" spans="19:19">
      <c r="S15090" s="486"/>
    </row>
    <row r="15091" hidden="1" customHeight="1" spans="19:19">
      <c r="S15091" s="486"/>
    </row>
    <row r="15092" hidden="1" customHeight="1" spans="19:19">
      <c r="S15092" s="486"/>
    </row>
    <row r="15093" hidden="1" customHeight="1" spans="19:19">
      <c r="S15093" s="486"/>
    </row>
    <row r="15094" hidden="1" customHeight="1" spans="19:19">
      <c r="S15094" s="486"/>
    </row>
    <row r="15095" hidden="1" customHeight="1" spans="19:19">
      <c r="S15095" s="486"/>
    </row>
    <row r="15096" hidden="1" customHeight="1" spans="19:19">
      <c r="S15096" s="486"/>
    </row>
    <row r="15097" hidden="1" customHeight="1" spans="19:19">
      <c r="S15097" s="486"/>
    </row>
    <row r="15098" hidden="1" customHeight="1" spans="19:19">
      <c r="S15098" s="486"/>
    </row>
    <row r="15099" hidden="1" customHeight="1" spans="19:19">
      <c r="S15099" s="486"/>
    </row>
    <row r="15100" hidden="1" customHeight="1" spans="19:19">
      <c r="S15100" s="486"/>
    </row>
    <row r="15101" hidden="1" customHeight="1" spans="19:19">
      <c r="S15101" s="486"/>
    </row>
    <row r="15102" hidden="1" customHeight="1" spans="19:19">
      <c r="S15102" s="486"/>
    </row>
    <row r="15103" hidden="1" customHeight="1" spans="19:19">
      <c r="S15103" s="486"/>
    </row>
    <row r="15104" hidden="1" customHeight="1" spans="19:19">
      <c r="S15104" s="486"/>
    </row>
    <row r="15105" hidden="1" customHeight="1" spans="19:19">
      <c r="S15105" s="486"/>
    </row>
    <row r="15106" hidden="1" customHeight="1" spans="19:19">
      <c r="S15106" s="486"/>
    </row>
    <row r="15107" hidden="1" customHeight="1" spans="19:19">
      <c r="S15107" s="486"/>
    </row>
    <row r="15108" hidden="1" customHeight="1" spans="19:19">
      <c r="S15108" s="486"/>
    </row>
    <row r="15109" hidden="1" customHeight="1" spans="19:19">
      <c r="S15109" s="486"/>
    </row>
    <row r="15110" hidden="1" customHeight="1" spans="19:19">
      <c r="S15110" s="486"/>
    </row>
    <row r="15111" hidden="1" customHeight="1" spans="19:19">
      <c r="S15111" s="486"/>
    </row>
    <row r="15112" hidden="1" customHeight="1" spans="19:19">
      <c r="S15112" s="486"/>
    </row>
    <row r="15113" hidden="1" customHeight="1" spans="19:19">
      <c r="S15113" s="486"/>
    </row>
    <row r="15114" hidden="1" customHeight="1" spans="19:19">
      <c r="S15114" s="486"/>
    </row>
    <row r="15115" hidden="1" customHeight="1" spans="19:19">
      <c r="S15115" s="486"/>
    </row>
    <row r="15116" hidden="1" customHeight="1" spans="19:19">
      <c r="S15116" s="486"/>
    </row>
    <row r="15117" hidden="1" customHeight="1" spans="19:19">
      <c r="S15117" s="486"/>
    </row>
    <row r="15118" hidden="1" customHeight="1" spans="19:19">
      <c r="S15118" s="486"/>
    </row>
    <row r="15119" hidden="1" customHeight="1" spans="19:19">
      <c r="S15119" s="486"/>
    </row>
    <row r="15120" hidden="1" customHeight="1" spans="19:19">
      <c r="S15120" s="486"/>
    </row>
    <row r="15121" hidden="1" customHeight="1" spans="19:19">
      <c r="S15121" s="486"/>
    </row>
    <row r="15122" hidden="1" customHeight="1" spans="19:19">
      <c r="S15122" s="486"/>
    </row>
    <row r="15123" hidden="1" customHeight="1" spans="19:19">
      <c r="S15123" s="486"/>
    </row>
    <row r="15124" hidden="1" customHeight="1" spans="19:19">
      <c r="S15124" s="486"/>
    </row>
    <row r="15125" hidden="1" customHeight="1" spans="19:19">
      <c r="S15125" s="486"/>
    </row>
    <row r="15126" hidden="1" customHeight="1" spans="19:19">
      <c r="S15126" s="486"/>
    </row>
    <row r="15127" hidden="1" customHeight="1" spans="19:19">
      <c r="S15127" s="486"/>
    </row>
    <row r="15128" hidden="1" customHeight="1" spans="19:19">
      <c r="S15128" s="486"/>
    </row>
    <row r="15129" hidden="1" customHeight="1" spans="19:19">
      <c r="S15129" s="486"/>
    </row>
    <row r="15130" hidden="1" customHeight="1" spans="19:19">
      <c r="S15130" s="486"/>
    </row>
    <row r="15131" hidden="1" customHeight="1" spans="19:19">
      <c r="S15131" s="486"/>
    </row>
    <row r="15132" hidden="1" customHeight="1" spans="19:19">
      <c r="S15132" s="486"/>
    </row>
    <row r="15133" hidden="1" customHeight="1" spans="19:19">
      <c r="S15133" s="486"/>
    </row>
    <row r="15134" hidden="1" customHeight="1" spans="19:19">
      <c r="S15134" s="486"/>
    </row>
    <row r="15135" hidden="1" customHeight="1" spans="19:19">
      <c r="S15135" s="486"/>
    </row>
    <row r="15136" hidden="1" customHeight="1" spans="19:19">
      <c r="S15136" s="486"/>
    </row>
    <row r="15137" hidden="1" customHeight="1" spans="19:19">
      <c r="S15137" s="486"/>
    </row>
    <row r="15138" hidden="1" customHeight="1" spans="19:19">
      <c r="S15138" s="486"/>
    </row>
    <row r="15139" hidden="1" customHeight="1" spans="19:19">
      <c r="S15139" s="486"/>
    </row>
    <row r="15140" hidden="1" customHeight="1" spans="19:19">
      <c r="S15140" s="486"/>
    </row>
    <row r="15141" hidden="1" customHeight="1" spans="19:19">
      <c r="S15141" s="486"/>
    </row>
    <row r="15142" hidden="1" customHeight="1" spans="19:19">
      <c r="S15142" s="486"/>
    </row>
    <row r="15143" hidden="1" customHeight="1" spans="19:19">
      <c r="S15143" s="486"/>
    </row>
    <row r="15144" hidden="1" customHeight="1" spans="19:19">
      <c r="S15144" s="486"/>
    </row>
    <row r="15145" hidden="1" customHeight="1" spans="19:19">
      <c r="S15145" s="486"/>
    </row>
    <row r="15146" hidden="1" customHeight="1" spans="19:19">
      <c r="S15146" s="486"/>
    </row>
    <row r="15147" hidden="1" customHeight="1" spans="19:19">
      <c r="S15147" s="486"/>
    </row>
    <row r="15148" hidden="1" customHeight="1" spans="19:19">
      <c r="S15148" s="486"/>
    </row>
    <row r="15149" hidden="1" customHeight="1" spans="19:19">
      <c r="S15149" s="486"/>
    </row>
    <row r="15150" hidden="1" customHeight="1" spans="19:19">
      <c r="S15150" s="486"/>
    </row>
    <row r="15151" hidden="1" customHeight="1" spans="19:19">
      <c r="S15151" s="486"/>
    </row>
    <row r="15152" hidden="1" customHeight="1" spans="19:19">
      <c r="S15152" s="486"/>
    </row>
    <row r="15153" hidden="1" customHeight="1" spans="19:19">
      <c r="S15153" s="486"/>
    </row>
    <row r="15154" hidden="1" customHeight="1" spans="19:19">
      <c r="S15154" s="486"/>
    </row>
    <row r="15155" hidden="1" customHeight="1" spans="19:19">
      <c r="S15155" s="486"/>
    </row>
    <row r="15156" hidden="1" customHeight="1" spans="19:19">
      <c r="S15156" s="486"/>
    </row>
    <row r="15157" hidden="1" customHeight="1" spans="19:19">
      <c r="S15157" s="486"/>
    </row>
    <row r="15158" hidden="1" customHeight="1" spans="19:19">
      <c r="S15158" s="486"/>
    </row>
    <row r="15159" hidden="1" customHeight="1" spans="19:19">
      <c r="S15159" s="486"/>
    </row>
    <row r="15160" hidden="1" customHeight="1" spans="19:19">
      <c r="S15160" s="486"/>
    </row>
    <row r="15161" hidden="1" customHeight="1" spans="19:19">
      <c r="S15161" s="486"/>
    </row>
    <row r="15162" hidden="1" customHeight="1" spans="19:19">
      <c r="S15162" s="486"/>
    </row>
    <row r="15163" hidden="1" customHeight="1" spans="19:19">
      <c r="S15163" s="486"/>
    </row>
    <row r="15164" hidden="1" customHeight="1" spans="19:19">
      <c r="S15164" s="486"/>
    </row>
    <row r="15165" hidden="1" customHeight="1" spans="19:19">
      <c r="S15165" s="486"/>
    </row>
    <row r="15166" hidden="1" customHeight="1" spans="19:19">
      <c r="S15166" s="486"/>
    </row>
    <row r="15167" hidden="1" customHeight="1" spans="19:19">
      <c r="S15167" s="486"/>
    </row>
    <row r="15168" hidden="1" customHeight="1" spans="19:19">
      <c r="S15168" s="486"/>
    </row>
    <row r="15169" hidden="1" customHeight="1" spans="19:19">
      <c r="S15169" s="486"/>
    </row>
    <row r="15170" hidden="1" customHeight="1" spans="19:19">
      <c r="S15170" s="486"/>
    </row>
    <row r="15171" hidden="1" customHeight="1" spans="19:19">
      <c r="S15171" s="486"/>
    </row>
    <row r="15172" hidden="1" customHeight="1" spans="19:19">
      <c r="S15172" s="486"/>
    </row>
    <row r="15173" hidden="1" customHeight="1" spans="19:19">
      <c r="S15173" s="486"/>
    </row>
    <row r="15174" hidden="1" customHeight="1" spans="19:19">
      <c r="S15174" s="486"/>
    </row>
    <row r="15175" hidden="1" customHeight="1" spans="19:19">
      <c r="S15175" s="486"/>
    </row>
    <row r="15176" hidden="1" customHeight="1" spans="19:19">
      <c r="S15176" s="486"/>
    </row>
    <row r="15177" hidden="1" customHeight="1" spans="19:19">
      <c r="S15177" s="486"/>
    </row>
    <row r="15178" hidden="1" customHeight="1" spans="19:19">
      <c r="S15178" s="486"/>
    </row>
    <row r="15179" hidden="1" customHeight="1" spans="19:19">
      <c r="S15179" s="486"/>
    </row>
    <row r="15180" hidden="1" customHeight="1" spans="19:19">
      <c r="S15180" s="486"/>
    </row>
    <row r="15181" hidden="1" customHeight="1" spans="19:19">
      <c r="S15181" s="486"/>
    </row>
    <row r="15182" hidden="1" customHeight="1" spans="19:19">
      <c r="S15182" s="486"/>
    </row>
    <row r="15183" hidden="1" customHeight="1" spans="19:19">
      <c r="S15183" s="486"/>
    </row>
    <row r="15184" hidden="1" customHeight="1" spans="19:19">
      <c r="S15184" s="486"/>
    </row>
    <row r="15185" hidden="1" customHeight="1" spans="19:19">
      <c r="S15185" s="486"/>
    </row>
    <row r="15186" hidden="1" customHeight="1" spans="19:19">
      <c r="S15186" s="486"/>
    </row>
    <row r="15187" hidden="1" customHeight="1" spans="19:19">
      <c r="S15187" s="486"/>
    </row>
    <row r="15188" hidden="1" customHeight="1" spans="19:19">
      <c r="S15188" s="486"/>
    </row>
    <row r="15189" hidden="1" customHeight="1" spans="19:19">
      <c r="S15189" s="486"/>
    </row>
    <row r="15190" hidden="1" customHeight="1" spans="19:19">
      <c r="S15190" s="486"/>
    </row>
    <row r="15191" hidden="1" customHeight="1" spans="19:19">
      <c r="S15191" s="486"/>
    </row>
    <row r="15192" hidden="1" customHeight="1" spans="19:19">
      <c r="S15192" s="486"/>
    </row>
    <row r="15193" hidden="1" customHeight="1" spans="19:19">
      <c r="S15193" s="486"/>
    </row>
    <row r="15194" hidden="1" customHeight="1" spans="19:19">
      <c r="S15194" s="486"/>
    </row>
    <row r="15195" hidden="1" customHeight="1" spans="19:19">
      <c r="S15195" s="486"/>
    </row>
    <row r="15196" hidden="1" customHeight="1" spans="19:19">
      <c r="S15196" s="486"/>
    </row>
    <row r="15197" hidden="1" customHeight="1" spans="19:19">
      <c r="S15197" s="486"/>
    </row>
    <row r="15198" hidden="1" customHeight="1" spans="19:19">
      <c r="S15198" s="486"/>
    </row>
    <row r="15199" hidden="1" customHeight="1" spans="19:19">
      <c r="S15199" s="486"/>
    </row>
    <row r="15200" hidden="1" customHeight="1" spans="19:19">
      <c r="S15200" s="486"/>
    </row>
    <row r="15201" hidden="1" customHeight="1" spans="19:19">
      <c r="S15201" s="486"/>
    </row>
    <row r="15202" hidden="1" customHeight="1" spans="19:19">
      <c r="S15202" s="486"/>
    </row>
    <row r="15203" hidden="1" customHeight="1" spans="19:19">
      <c r="S15203" s="486"/>
    </row>
    <row r="15204" hidden="1" customHeight="1" spans="19:19">
      <c r="S15204" s="486"/>
    </row>
    <row r="15205" hidden="1" customHeight="1" spans="19:19">
      <c r="S15205" s="486"/>
    </row>
    <row r="15206" hidden="1" customHeight="1" spans="19:19">
      <c r="S15206" s="486"/>
    </row>
    <row r="15207" hidden="1" customHeight="1" spans="19:19">
      <c r="S15207" s="486"/>
    </row>
    <row r="15208" hidden="1" customHeight="1" spans="19:19">
      <c r="S15208" s="486"/>
    </row>
    <row r="15209" hidden="1" customHeight="1" spans="19:19">
      <c r="S15209" s="486"/>
    </row>
    <row r="15210" hidden="1" customHeight="1" spans="19:19">
      <c r="S15210" s="486"/>
    </row>
    <row r="15211" hidden="1" customHeight="1" spans="19:19">
      <c r="S15211" s="486"/>
    </row>
    <row r="15212" hidden="1" customHeight="1" spans="19:19">
      <c r="S15212" s="486"/>
    </row>
    <row r="15213" hidden="1" customHeight="1" spans="19:19">
      <c r="S15213" s="486"/>
    </row>
    <row r="15214" hidden="1" customHeight="1" spans="19:19">
      <c r="S15214" s="486"/>
    </row>
    <row r="15215" hidden="1" customHeight="1" spans="19:19">
      <c r="S15215" s="486"/>
    </row>
    <row r="15216" hidden="1" customHeight="1" spans="19:19">
      <c r="S15216" s="486"/>
    </row>
    <row r="15217" hidden="1" customHeight="1" spans="19:19">
      <c r="S15217" s="486"/>
    </row>
    <row r="15218" hidden="1" customHeight="1" spans="19:19">
      <c r="S15218" s="486"/>
    </row>
    <row r="15219" hidden="1" customHeight="1" spans="19:19">
      <c r="S15219" s="486"/>
    </row>
    <row r="15220" hidden="1" customHeight="1" spans="19:19">
      <c r="S15220" s="486"/>
    </row>
    <row r="15221" hidden="1" customHeight="1" spans="19:19">
      <c r="S15221" s="486"/>
    </row>
    <row r="15222" hidden="1" customHeight="1" spans="19:19">
      <c r="S15222" s="486"/>
    </row>
    <row r="15223" hidden="1" customHeight="1" spans="19:19">
      <c r="S15223" s="486"/>
    </row>
    <row r="15224" hidden="1" customHeight="1" spans="19:19">
      <c r="S15224" s="486"/>
    </row>
    <row r="15225" hidden="1" customHeight="1" spans="19:19">
      <c r="S15225" s="486"/>
    </row>
    <row r="15226" hidden="1" customHeight="1" spans="19:19">
      <c r="S15226" s="486"/>
    </row>
    <row r="15227" hidden="1" customHeight="1" spans="19:19">
      <c r="S15227" s="486"/>
    </row>
    <row r="15228" hidden="1" customHeight="1" spans="19:19">
      <c r="S15228" s="486"/>
    </row>
    <row r="15229" hidden="1" customHeight="1" spans="19:19">
      <c r="S15229" s="486"/>
    </row>
    <row r="15230" hidden="1" customHeight="1" spans="19:19">
      <c r="S15230" s="486"/>
    </row>
    <row r="15231" hidden="1" customHeight="1" spans="19:19">
      <c r="S15231" s="486"/>
    </row>
    <row r="15232" hidden="1" customHeight="1" spans="19:19">
      <c r="S15232" s="486"/>
    </row>
    <row r="15233" hidden="1" customHeight="1" spans="19:19">
      <c r="S15233" s="486"/>
    </row>
    <row r="15234" hidden="1" customHeight="1" spans="19:19">
      <c r="S15234" s="486"/>
    </row>
    <row r="15235" hidden="1" customHeight="1" spans="19:19">
      <c r="S15235" s="486"/>
    </row>
    <row r="15236" hidden="1" customHeight="1" spans="19:19">
      <c r="S15236" s="486"/>
    </row>
    <row r="15237" hidden="1" customHeight="1" spans="19:19">
      <c r="S15237" s="486"/>
    </row>
    <row r="15238" hidden="1" customHeight="1" spans="19:19">
      <c r="S15238" s="486"/>
    </row>
    <row r="15239" hidden="1" customHeight="1" spans="19:19">
      <c r="S15239" s="486"/>
    </row>
    <row r="15240" hidden="1" customHeight="1" spans="19:19">
      <c r="S15240" s="486"/>
    </row>
    <row r="15241" hidden="1" customHeight="1" spans="19:19">
      <c r="S15241" s="486"/>
    </row>
    <row r="15242" hidden="1" customHeight="1" spans="19:19">
      <c r="S15242" s="486"/>
    </row>
    <row r="15243" hidden="1" customHeight="1" spans="19:19">
      <c r="S15243" s="486"/>
    </row>
    <row r="15244" hidden="1" customHeight="1" spans="19:19">
      <c r="S15244" s="486"/>
    </row>
    <row r="15245" hidden="1" customHeight="1" spans="19:19">
      <c r="S15245" s="486"/>
    </row>
    <row r="15246" hidden="1" customHeight="1" spans="19:19">
      <c r="S15246" s="486"/>
    </row>
    <row r="15247" hidden="1" customHeight="1" spans="19:19">
      <c r="S15247" s="486"/>
    </row>
    <row r="15248" hidden="1" customHeight="1" spans="19:19">
      <c r="S15248" s="486"/>
    </row>
    <row r="15249" hidden="1" customHeight="1" spans="19:19">
      <c r="S15249" s="486"/>
    </row>
    <row r="15250" hidden="1" customHeight="1" spans="19:19">
      <c r="S15250" s="486"/>
    </row>
    <row r="15251" hidden="1" customHeight="1" spans="19:19">
      <c r="S15251" s="486"/>
    </row>
    <row r="15252" hidden="1" customHeight="1" spans="19:19">
      <c r="S15252" s="486"/>
    </row>
    <row r="15253" hidden="1" customHeight="1" spans="19:19">
      <c r="S15253" s="486"/>
    </row>
    <row r="15254" hidden="1" customHeight="1" spans="19:19">
      <c r="S15254" s="486"/>
    </row>
    <row r="15255" hidden="1" customHeight="1" spans="19:19">
      <c r="S15255" s="486"/>
    </row>
    <row r="15256" hidden="1" customHeight="1" spans="19:19">
      <c r="S15256" s="486"/>
    </row>
    <row r="15257" hidden="1" customHeight="1" spans="19:19">
      <c r="S15257" s="486"/>
    </row>
    <row r="15258" hidden="1" customHeight="1" spans="19:19">
      <c r="S15258" s="486"/>
    </row>
    <row r="15259" hidden="1" customHeight="1" spans="19:19">
      <c r="S15259" s="486"/>
    </row>
    <row r="15260" hidden="1" customHeight="1" spans="19:19">
      <c r="S15260" s="486"/>
    </row>
    <row r="15261" hidden="1" customHeight="1" spans="19:19">
      <c r="S15261" s="486"/>
    </row>
    <row r="15262" hidden="1" customHeight="1" spans="19:19">
      <c r="S15262" s="486"/>
    </row>
    <row r="15263" hidden="1" customHeight="1" spans="19:19">
      <c r="S15263" s="486"/>
    </row>
    <row r="15264" hidden="1" customHeight="1" spans="19:19">
      <c r="S15264" s="486"/>
    </row>
    <row r="15265" hidden="1" customHeight="1" spans="19:19">
      <c r="S15265" s="486"/>
    </row>
    <row r="15266" hidden="1" customHeight="1" spans="19:19">
      <c r="S15266" s="486"/>
    </row>
    <row r="15267" hidden="1" customHeight="1" spans="19:19">
      <c r="S15267" s="486"/>
    </row>
    <row r="15268" hidden="1" customHeight="1" spans="19:19">
      <c r="S15268" s="486"/>
    </row>
    <row r="15269" hidden="1" customHeight="1" spans="19:19">
      <c r="S15269" s="486"/>
    </row>
    <row r="15270" hidden="1" customHeight="1" spans="19:19">
      <c r="S15270" s="486"/>
    </row>
    <row r="15271" hidden="1" customHeight="1" spans="19:19">
      <c r="S15271" s="486"/>
    </row>
    <row r="15272" hidden="1" customHeight="1" spans="19:19">
      <c r="S15272" s="486"/>
    </row>
    <row r="15273" hidden="1" customHeight="1" spans="19:19">
      <c r="S15273" s="486"/>
    </row>
    <row r="15274" hidden="1" customHeight="1" spans="19:19">
      <c r="S15274" s="486"/>
    </row>
    <row r="15275" hidden="1" customHeight="1" spans="19:19">
      <c r="S15275" s="486"/>
    </row>
    <row r="15276" hidden="1" customHeight="1" spans="19:19">
      <c r="S15276" s="486"/>
    </row>
    <row r="15277" hidden="1" customHeight="1" spans="19:19">
      <c r="S15277" s="486"/>
    </row>
    <row r="15278" hidden="1" customHeight="1" spans="19:19">
      <c r="S15278" s="486"/>
    </row>
    <row r="15279" hidden="1" customHeight="1" spans="19:19">
      <c r="S15279" s="486"/>
    </row>
    <row r="15280" hidden="1" customHeight="1" spans="19:19">
      <c r="S15280" s="486"/>
    </row>
    <row r="15281" hidden="1" customHeight="1" spans="19:19">
      <c r="S15281" s="486"/>
    </row>
    <row r="15282" hidden="1" customHeight="1" spans="19:19">
      <c r="S15282" s="486"/>
    </row>
    <row r="15283" hidden="1" customHeight="1" spans="19:19">
      <c r="S15283" s="486"/>
    </row>
    <row r="15284" hidden="1" customHeight="1" spans="19:19">
      <c r="S15284" s="486"/>
    </row>
    <row r="15285" hidden="1" customHeight="1" spans="19:19">
      <c r="S15285" s="486"/>
    </row>
    <row r="15286" hidden="1" customHeight="1" spans="19:19">
      <c r="S15286" s="486"/>
    </row>
    <row r="15287" hidden="1" customHeight="1" spans="19:19">
      <c r="S15287" s="486"/>
    </row>
    <row r="15288" hidden="1" customHeight="1" spans="19:19">
      <c r="S15288" s="486"/>
    </row>
    <row r="15289" hidden="1" customHeight="1" spans="19:19">
      <c r="S15289" s="486"/>
    </row>
    <row r="15290" hidden="1" customHeight="1" spans="19:19">
      <c r="S15290" s="486"/>
    </row>
    <row r="15291" hidden="1" customHeight="1" spans="19:19">
      <c r="S15291" s="486"/>
    </row>
    <row r="15292" hidden="1" customHeight="1" spans="19:19">
      <c r="S15292" s="486"/>
    </row>
    <row r="15293" hidden="1" customHeight="1" spans="19:19">
      <c r="S15293" s="486"/>
    </row>
    <row r="15294" hidden="1" customHeight="1" spans="19:19">
      <c r="S15294" s="486"/>
    </row>
    <row r="15295" hidden="1" customHeight="1" spans="19:19">
      <c r="S15295" s="486"/>
    </row>
    <row r="15296" hidden="1" customHeight="1" spans="19:19">
      <c r="S15296" s="486"/>
    </row>
    <row r="15297" hidden="1" customHeight="1" spans="19:19">
      <c r="S15297" s="486"/>
    </row>
    <row r="15298" hidden="1" customHeight="1" spans="19:19">
      <c r="S15298" s="486"/>
    </row>
    <row r="15299" hidden="1" customHeight="1" spans="19:19">
      <c r="S15299" s="486"/>
    </row>
    <row r="15300" hidden="1" customHeight="1" spans="19:19">
      <c r="S15300" s="486"/>
    </row>
    <row r="15301" hidden="1" customHeight="1" spans="19:19">
      <c r="S15301" s="486"/>
    </row>
    <row r="15302" hidden="1" customHeight="1" spans="19:19">
      <c r="S15302" s="486"/>
    </row>
    <row r="15303" hidden="1" customHeight="1" spans="19:19">
      <c r="S15303" s="486"/>
    </row>
    <row r="15304" hidden="1" customHeight="1" spans="19:19">
      <c r="S15304" s="486"/>
    </row>
    <row r="15305" hidden="1" customHeight="1" spans="19:19">
      <c r="S15305" s="486"/>
    </row>
    <row r="15306" hidden="1" customHeight="1" spans="19:19">
      <c r="S15306" s="486"/>
    </row>
    <row r="15307" hidden="1" customHeight="1" spans="19:19">
      <c r="S15307" s="486"/>
    </row>
    <row r="15308" hidden="1" customHeight="1" spans="19:19">
      <c r="S15308" s="486"/>
    </row>
    <row r="15309" hidden="1" customHeight="1" spans="19:19">
      <c r="S15309" s="486"/>
    </row>
    <row r="15310" hidden="1" customHeight="1" spans="19:19">
      <c r="S15310" s="486"/>
    </row>
    <row r="15311" hidden="1" customHeight="1" spans="19:19">
      <c r="S15311" s="486"/>
    </row>
    <row r="15312" hidden="1" customHeight="1" spans="19:19">
      <c r="S15312" s="486"/>
    </row>
    <row r="15313" hidden="1" customHeight="1" spans="19:19">
      <c r="S15313" s="486"/>
    </row>
    <row r="15314" hidden="1" customHeight="1" spans="19:19">
      <c r="S15314" s="486"/>
    </row>
    <row r="15315" hidden="1" customHeight="1" spans="19:19">
      <c r="S15315" s="486"/>
    </row>
    <row r="15316" hidden="1" customHeight="1" spans="19:19">
      <c r="S15316" s="486"/>
    </row>
    <row r="15317" hidden="1" customHeight="1" spans="19:19">
      <c r="S15317" s="486"/>
    </row>
    <row r="15318" hidden="1" customHeight="1" spans="19:19">
      <c r="S15318" s="486"/>
    </row>
    <row r="15319" hidden="1" customHeight="1" spans="19:19">
      <c r="S15319" s="486"/>
    </row>
    <row r="15320" hidden="1" customHeight="1" spans="19:19">
      <c r="S15320" s="486"/>
    </row>
    <row r="15321" hidden="1" customHeight="1" spans="19:19">
      <c r="S15321" s="486"/>
    </row>
    <row r="15322" hidden="1" customHeight="1" spans="19:19">
      <c r="S15322" s="486"/>
    </row>
    <row r="15323" hidden="1" customHeight="1" spans="19:19">
      <c r="S15323" s="486"/>
    </row>
    <row r="15324" hidden="1" customHeight="1" spans="19:19">
      <c r="S15324" s="486"/>
    </row>
    <row r="15325" hidden="1" customHeight="1" spans="19:19">
      <c r="S15325" s="486"/>
    </row>
    <row r="15326" hidden="1" customHeight="1" spans="19:19">
      <c r="S15326" s="486"/>
    </row>
    <row r="15327" hidden="1" customHeight="1" spans="19:19">
      <c r="S15327" s="486"/>
    </row>
    <row r="15328" hidden="1" customHeight="1" spans="19:19">
      <c r="S15328" s="486"/>
    </row>
    <row r="15329" hidden="1" customHeight="1" spans="19:19">
      <c r="S15329" s="486"/>
    </row>
    <row r="15330" hidden="1" customHeight="1" spans="19:19">
      <c r="S15330" s="486"/>
    </row>
    <row r="15331" hidden="1" customHeight="1" spans="19:19">
      <c r="S15331" s="486"/>
    </row>
    <row r="15332" hidden="1" customHeight="1" spans="19:19">
      <c r="S15332" s="486"/>
    </row>
    <row r="15333" hidden="1" customHeight="1" spans="19:19">
      <c r="S15333" s="486"/>
    </row>
    <row r="15334" hidden="1" customHeight="1" spans="19:19">
      <c r="S15334" s="486"/>
    </row>
    <row r="15335" hidden="1" customHeight="1" spans="19:19">
      <c r="S15335" s="486"/>
    </row>
    <row r="15336" hidden="1" customHeight="1" spans="19:19">
      <c r="S15336" s="486"/>
    </row>
    <row r="15337" hidden="1" customHeight="1" spans="19:19">
      <c r="S15337" s="486"/>
    </row>
    <row r="15338" hidden="1" customHeight="1" spans="19:19">
      <c r="S15338" s="486"/>
    </row>
    <row r="15339" hidden="1" customHeight="1" spans="19:19">
      <c r="S15339" s="486"/>
    </row>
    <row r="15340" hidden="1" customHeight="1" spans="19:19">
      <c r="S15340" s="486"/>
    </row>
    <row r="15341" hidden="1" customHeight="1" spans="19:19">
      <c r="S15341" s="486"/>
    </row>
    <row r="15342" hidden="1" customHeight="1" spans="19:19">
      <c r="S15342" s="486"/>
    </row>
    <row r="15343" hidden="1" customHeight="1" spans="19:19">
      <c r="S15343" s="486"/>
    </row>
    <row r="15344" hidden="1" customHeight="1" spans="19:19">
      <c r="S15344" s="486"/>
    </row>
    <row r="15345" hidden="1" customHeight="1" spans="19:19">
      <c r="S15345" s="486"/>
    </row>
    <row r="15346" hidden="1" customHeight="1" spans="19:19">
      <c r="S15346" s="486"/>
    </row>
    <row r="15347" hidden="1" customHeight="1" spans="19:19">
      <c r="S15347" s="486"/>
    </row>
    <row r="15348" hidden="1" customHeight="1" spans="19:19">
      <c r="S15348" s="486"/>
    </row>
    <row r="15349" hidden="1" customHeight="1" spans="19:19">
      <c r="S15349" s="486"/>
    </row>
    <row r="15350" hidden="1" customHeight="1" spans="19:19">
      <c r="S15350" s="486"/>
    </row>
    <row r="15351" hidden="1" customHeight="1" spans="19:19">
      <c r="S15351" s="486"/>
    </row>
    <row r="15352" hidden="1" customHeight="1" spans="19:19">
      <c r="S15352" s="486"/>
    </row>
    <row r="15353" hidden="1" customHeight="1" spans="19:19">
      <c r="S15353" s="486"/>
    </row>
    <row r="15354" hidden="1" customHeight="1" spans="19:19">
      <c r="S15354" s="486"/>
    </row>
    <row r="15355" hidden="1" customHeight="1" spans="19:19">
      <c r="S15355" s="486"/>
    </row>
    <row r="15356" hidden="1" customHeight="1" spans="19:19">
      <c r="S15356" s="486"/>
    </row>
    <row r="15357" hidden="1" customHeight="1" spans="19:19">
      <c r="S15357" s="486"/>
    </row>
    <row r="15358" hidden="1" customHeight="1" spans="19:19">
      <c r="S15358" s="486"/>
    </row>
    <row r="15359" hidden="1" customHeight="1" spans="19:19">
      <c r="S15359" s="486"/>
    </row>
    <row r="15360" hidden="1" customHeight="1" spans="19:19">
      <c r="S15360" s="486"/>
    </row>
    <row r="15361" hidden="1" customHeight="1" spans="19:19">
      <c r="S15361" s="486"/>
    </row>
    <row r="15362" hidden="1" customHeight="1" spans="19:19">
      <c r="S15362" s="486"/>
    </row>
    <row r="15363" hidden="1" customHeight="1" spans="19:19">
      <c r="S15363" s="486"/>
    </row>
    <row r="15364" hidden="1" customHeight="1" spans="19:19">
      <c r="S15364" s="486"/>
    </row>
    <row r="15365" hidden="1" customHeight="1" spans="19:19">
      <c r="S15365" s="486"/>
    </row>
    <row r="15366" hidden="1" customHeight="1" spans="19:19">
      <c r="S15366" s="486"/>
    </row>
    <row r="15367" hidden="1" customHeight="1" spans="19:19">
      <c r="S15367" s="486"/>
    </row>
    <row r="15368" hidden="1" customHeight="1" spans="19:19">
      <c r="S15368" s="486"/>
    </row>
    <row r="15369" hidden="1" customHeight="1" spans="19:19">
      <c r="S15369" s="486"/>
    </row>
    <row r="15370" hidden="1" customHeight="1" spans="19:19">
      <c r="S15370" s="486"/>
    </row>
    <row r="15371" hidden="1" customHeight="1" spans="19:19">
      <c r="S15371" s="486"/>
    </row>
    <row r="15372" hidden="1" customHeight="1" spans="19:19">
      <c r="S15372" s="486"/>
    </row>
    <row r="15373" hidden="1" customHeight="1" spans="19:19">
      <c r="S15373" s="486"/>
    </row>
    <row r="15374" hidden="1" customHeight="1" spans="19:19">
      <c r="S15374" s="486"/>
    </row>
    <row r="15375" hidden="1" customHeight="1" spans="19:19">
      <c r="S15375" s="486"/>
    </row>
    <row r="15376" hidden="1" customHeight="1" spans="19:19">
      <c r="S15376" s="486"/>
    </row>
    <row r="15377" hidden="1" customHeight="1" spans="19:19">
      <c r="S15377" s="486"/>
    </row>
    <row r="15378" hidden="1" customHeight="1" spans="19:19">
      <c r="S15378" s="486"/>
    </row>
    <row r="15379" hidden="1" customHeight="1" spans="19:19">
      <c r="S15379" s="486"/>
    </row>
    <row r="15380" hidden="1" customHeight="1" spans="19:19">
      <c r="S15380" s="486"/>
    </row>
    <row r="15381" hidden="1" customHeight="1" spans="19:19">
      <c r="S15381" s="486"/>
    </row>
    <row r="15382" hidden="1" customHeight="1" spans="19:19">
      <c r="S15382" s="486"/>
    </row>
    <row r="15383" hidden="1" customHeight="1" spans="19:19">
      <c r="S15383" s="486"/>
    </row>
    <row r="15384" hidden="1" customHeight="1" spans="19:19">
      <c r="S15384" s="486"/>
    </row>
    <row r="15385" hidden="1" customHeight="1" spans="19:19">
      <c r="S15385" s="486"/>
    </row>
    <row r="15386" hidden="1" customHeight="1" spans="19:19">
      <c r="S15386" s="486"/>
    </row>
    <row r="15387" hidden="1" customHeight="1" spans="19:19">
      <c r="S15387" s="486"/>
    </row>
    <row r="15388" hidden="1" customHeight="1" spans="19:19">
      <c r="S15388" s="486"/>
    </row>
    <row r="15389" hidden="1" customHeight="1" spans="19:19">
      <c r="S15389" s="486"/>
    </row>
    <row r="15390" hidden="1" customHeight="1" spans="19:19">
      <c r="S15390" s="486"/>
    </row>
    <row r="15391" hidden="1" customHeight="1" spans="19:19">
      <c r="S15391" s="486"/>
    </row>
    <row r="15392" hidden="1" customHeight="1" spans="19:19">
      <c r="S15392" s="486"/>
    </row>
    <row r="15393" hidden="1" customHeight="1" spans="19:19">
      <c r="S15393" s="486"/>
    </row>
    <row r="15394" hidden="1" customHeight="1" spans="19:19">
      <c r="S15394" s="486"/>
    </row>
    <row r="15395" hidden="1" customHeight="1" spans="19:19">
      <c r="S15395" s="486"/>
    </row>
    <row r="15396" hidden="1" customHeight="1" spans="19:19">
      <c r="S15396" s="486"/>
    </row>
    <row r="15397" hidden="1" customHeight="1" spans="19:19">
      <c r="S15397" s="486"/>
    </row>
    <row r="15398" hidden="1" customHeight="1" spans="19:19">
      <c r="S15398" s="486"/>
    </row>
    <row r="15399" hidden="1" customHeight="1" spans="19:19">
      <c r="S15399" s="486"/>
    </row>
    <row r="15400" hidden="1" customHeight="1" spans="19:19">
      <c r="S15400" s="486"/>
    </row>
    <row r="15401" hidden="1" customHeight="1" spans="19:19">
      <c r="S15401" s="486"/>
    </row>
    <row r="15402" hidden="1" customHeight="1" spans="19:19">
      <c r="S15402" s="486"/>
    </row>
    <row r="15403" hidden="1" customHeight="1" spans="19:19">
      <c r="S15403" s="486"/>
    </row>
    <row r="15404" hidden="1" customHeight="1" spans="19:19">
      <c r="S15404" s="486"/>
    </row>
    <row r="15405" hidden="1" customHeight="1" spans="19:19">
      <c r="S15405" s="486"/>
    </row>
    <row r="15406" hidden="1" customHeight="1" spans="19:19">
      <c r="S15406" s="486"/>
    </row>
    <row r="15407" hidden="1" customHeight="1" spans="19:19">
      <c r="S15407" s="486"/>
    </row>
    <row r="15408" hidden="1" customHeight="1" spans="19:19">
      <c r="S15408" s="486"/>
    </row>
    <row r="15409" hidden="1" customHeight="1" spans="19:19">
      <c r="S15409" s="486"/>
    </row>
    <row r="15410" hidden="1" customHeight="1" spans="19:19">
      <c r="S15410" s="486"/>
    </row>
    <row r="15411" hidden="1" customHeight="1" spans="19:19">
      <c r="S15411" s="486"/>
    </row>
    <row r="15412" hidden="1" customHeight="1" spans="19:19">
      <c r="S15412" s="486"/>
    </row>
    <row r="15413" hidden="1" customHeight="1" spans="19:19">
      <c r="S15413" s="486"/>
    </row>
    <row r="15414" hidden="1" customHeight="1" spans="19:19">
      <c r="S15414" s="486"/>
    </row>
    <row r="15415" hidden="1" customHeight="1" spans="19:19">
      <c r="S15415" s="486"/>
    </row>
    <row r="15416" hidden="1" customHeight="1" spans="19:19">
      <c r="S15416" s="486"/>
    </row>
    <row r="15417" hidden="1" customHeight="1" spans="19:19">
      <c r="S15417" s="486"/>
    </row>
    <row r="15418" hidden="1" customHeight="1" spans="19:19">
      <c r="S15418" s="486"/>
    </row>
    <row r="15419" hidden="1" customHeight="1" spans="19:19">
      <c r="S15419" s="486"/>
    </row>
    <row r="15420" hidden="1" customHeight="1" spans="19:19">
      <c r="S15420" s="486"/>
    </row>
    <row r="15421" hidden="1" customHeight="1" spans="19:19">
      <c r="S15421" s="486"/>
    </row>
    <row r="15422" hidden="1" customHeight="1" spans="19:19">
      <c r="S15422" s="486"/>
    </row>
    <row r="15423" hidden="1" customHeight="1" spans="19:19">
      <c r="S15423" s="486"/>
    </row>
    <row r="15424" hidden="1" customHeight="1" spans="19:19">
      <c r="S15424" s="486"/>
    </row>
    <row r="15425" hidden="1" customHeight="1" spans="19:19">
      <c r="S15425" s="486"/>
    </row>
    <row r="15426" hidden="1" customHeight="1" spans="19:19">
      <c r="S15426" s="486"/>
    </row>
    <row r="15427" hidden="1" customHeight="1" spans="19:19">
      <c r="S15427" s="486"/>
    </row>
    <row r="15428" hidden="1" customHeight="1" spans="19:19">
      <c r="S15428" s="486"/>
    </row>
    <row r="15429" hidden="1" customHeight="1" spans="19:19">
      <c r="S15429" s="486"/>
    </row>
    <row r="15430" hidden="1" customHeight="1" spans="19:19">
      <c r="S15430" s="486"/>
    </row>
    <row r="15431" hidden="1" customHeight="1" spans="19:19">
      <c r="S15431" s="486"/>
    </row>
    <row r="15432" hidden="1" customHeight="1" spans="19:19">
      <c r="S15432" s="486"/>
    </row>
    <row r="15433" hidden="1" customHeight="1" spans="19:19">
      <c r="S15433" s="486"/>
    </row>
    <row r="15434" hidden="1" customHeight="1" spans="19:19">
      <c r="S15434" s="486"/>
    </row>
    <row r="15435" hidden="1" customHeight="1" spans="19:19">
      <c r="S15435" s="486"/>
    </row>
    <row r="15436" hidden="1" customHeight="1" spans="19:19">
      <c r="S15436" s="486"/>
    </row>
    <row r="15437" hidden="1" customHeight="1" spans="19:19">
      <c r="S15437" s="486"/>
    </row>
    <row r="15438" hidden="1" customHeight="1" spans="19:19">
      <c r="S15438" s="486"/>
    </row>
    <row r="15439" hidden="1" customHeight="1" spans="19:19">
      <c r="S15439" s="486"/>
    </row>
    <row r="15440" hidden="1" customHeight="1" spans="19:19">
      <c r="S15440" s="486"/>
    </row>
    <row r="15441" hidden="1" customHeight="1" spans="19:19">
      <c r="S15441" s="486"/>
    </row>
    <row r="15442" hidden="1" customHeight="1" spans="19:19">
      <c r="S15442" s="486"/>
    </row>
    <row r="15443" hidden="1" customHeight="1" spans="19:19">
      <c r="S15443" s="486"/>
    </row>
    <row r="15444" hidden="1" customHeight="1" spans="19:19">
      <c r="S15444" s="486"/>
    </row>
    <row r="15445" hidden="1" customHeight="1" spans="19:19">
      <c r="S15445" s="486"/>
    </row>
    <row r="15446" hidden="1" customHeight="1" spans="19:19">
      <c r="S15446" s="486"/>
    </row>
    <row r="15447" hidden="1" customHeight="1" spans="19:19">
      <c r="S15447" s="486"/>
    </row>
    <row r="15448" hidden="1" customHeight="1" spans="19:19">
      <c r="S15448" s="486"/>
    </row>
    <row r="15449" hidden="1" customHeight="1" spans="19:19">
      <c r="S15449" s="486"/>
    </row>
    <row r="15450" hidden="1" customHeight="1" spans="19:19">
      <c r="S15450" s="486"/>
    </row>
    <row r="15451" hidden="1" customHeight="1" spans="19:19">
      <c r="S15451" s="486"/>
    </row>
    <row r="15452" hidden="1" customHeight="1" spans="19:19">
      <c r="S15452" s="486"/>
    </row>
    <row r="15453" hidden="1" customHeight="1" spans="19:19">
      <c r="S15453" s="486"/>
    </row>
    <row r="15454" hidden="1" customHeight="1" spans="19:19">
      <c r="S15454" s="486"/>
    </row>
    <row r="15455" hidden="1" customHeight="1" spans="19:19">
      <c r="S15455" s="486"/>
    </row>
    <row r="15456" hidden="1" customHeight="1" spans="19:19">
      <c r="S15456" s="486"/>
    </row>
    <row r="15457" hidden="1" customHeight="1" spans="19:19">
      <c r="S15457" s="486"/>
    </row>
    <row r="15458" hidden="1" customHeight="1" spans="19:19">
      <c r="S15458" s="486"/>
    </row>
    <row r="15459" hidden="1" customHeight="1" spans="19:19">
      <c r="S15459" s="486"/>
    </row>
    <row r="15460" hidden="1" customHeight="1" spans="19:19">
      <c r="S15460" s="486"/>
    </row>
    <row r="15461" hidden="1" customHeight="1" spans="19:19">
      <c r="S15461" s="486"/>
    </row>
    <row r="15462" hidden="1" customHeight="1" spans="19:19">
      <c r="S15462" s="486"/>
    </row>
    <row r="15463" hidden="1" customHeight="1" spans="19:19">
      <c r="S15463" s="486"/>
    </row>
    <row r="15464" hidden="1" customHeight="1" spans="19:19">
      <c r="S15464" s="486"/>
    </row>
    <row r="15465" hidden="1" customHeight="1" spans="19:19">
      <c r="S15465" s="486"/>
    </row>
    <row r="15466" hidden="1" customHeight="1" spans="19:19">
      <c r="S15466" s="486"/>
    </row>
    <row r="15467" hidden="1" customHeight="1" spans="19:19">
      <c r="S15467" s="486"/>
    </row>
    <row r="15468" hidden="1" customHeight="1" spans="19:19">
      <c r="S15468" s="486"/>
    </row>
    <row r="15469" hidden="1" customHeight="1" spans="19:19">
      <c r="S15469" s="486"/>
    </row>
    <row r="15470" hidden="1" customHeight="1" spans="19:19">
      <c r="S15470" s="486"/>
    </row>
    <row r="15471" hidden="1" customHeight="1" spans="19:19">
      <c r="S15471" s="486"/>
    </row>
    <row r="15472" hidden="1" customHeight="1" spans="19:19">
      <c r="S15472" s="486"/>
    </row>
    <row r="15473" hidden="1" customHeight="1" spans="19:19">
      <c r="S15473" s="486"/>
    </row>
    <row r="15474" hidden="1" customHeight="1" spans="19:19">
      <c r="S15474" s="486"/>
    </row>
    <row r="15475" hidden="1" customHeight="1" spans="19:19">
      <c r="S15475" s="486"/>
    </row>
    <row r="15476" hidden="1" customHeight="1" spans="19:19">
      <c r="S15476" s="486"/>
    </row>
    <row r="15477" hidden="1" customHeight="1" spans="19:19">
      <c r="S15477" s="486"/>
    </row>
    <row r="15478" hidden="1" customHeight="1" spans="19:19">
      <c r="S15478" s="486"/>
    </row>
    <row r="15479" hidden="1" customHeight="1" spans="19:19">
      <c r="S15479" s="486"/>
    </row>
    <row r="15480" hidden="1" customHeight="1" spans="19:19">
      <c r="S15480" s="486"/>
    </row>
    <row r="15481" hidden="1" customHeight="1" spans="19:19">
      <c r="S15481" s="486"/>
    </row>
    <row r="15482" hidden="1" customHeight="1" spans="19:19">
      <c r="S15482" s="486"/>
    </row>
    <row r="15483" hidden="1" customHeight="1" spans="19:19">
      <c r="S15483" s="486"/>
    </row>
    <row r="15484" hidden="1" customHeight="1" spans="19:19">
      <c r="S15484" s="486"/>
    </row>
    <row r="15485" hidden="1" customHeight="1" spans="19:19">
      <c r="S15485" s="486"/>
    </row>
    <row r="15486" hidden="1" customHeight="1" spans="19:19">
      <c r="S15486" s="486"/>
    </row>
    <row r="15487" hidden="1" customHeight="1" spans="19:19">
      <c r="S15487" s="486"/>
    </row>
    <row r="15488" hidden="1" customHeight="1" spans="19:19">
      <c r="S15488" s="486"/>
    </row>
    <row r="15489" hidden="1" customHeight="1" spans="19:19">
      <c r="S15489" s="486"/>
    </row>
    <row r="15490" hidden="1" customHeight="1" spans="19:19">
      <c r="S15490" s="486"/>
    </row>
    <row r="15491" hidden="1" customHeight="1" spans="19:19">
      <c r="S15491" s="486"/>
    </row>
    <row r="15492" hidden="1" customHeight="1" spans="19:19">
      <c r="S15492" s="486"/>
    </row>
    <row r="15493" hidden="1" customHeight="1" spans="19:19">
      <c r="S15493" s="486"/>
    </row>
    <row r="15494" hidden="1" customHeight="1" spans="19:19">
      <c r="S15494" s="486"/>
    </row>
    <row r="15495" hidden="1" customHeight="1" spans="19:19">
      <c r="S15495" s="486"/>
    </row>
    <row r="15496" hidden="1" customHeight="1" spans="19:19">
      <c r="S15496" s="486"/>
    </row>
    <row r="15497" hidden="1" customHeight="1" spans="19:19">
      <c r="S15497" s="486"/>
    </row>
    <row r="15498" hidden="1" customHeight="1" spans="19:19">
      <c r="S15498" s="486"/>
    </row>
    <row r="15499" hidden="1" customHeight="1" spans="19:19">
      <c r="S15499" s="486"/>
    </row>
    <row r="15500" hidden="1" customHeight="1" spans="19:19">
      <c r="S15500" s="486"/>
    </row>
    <row r="15501" hidden="1" customHeight="1" spans="19:19">
      <c r="S15501" s="486"/>
    </row>
    <row r="15502" hidden="1" customHeight="1" spans="19:19">
      <c r="S15502" s="486"/>
    </row>
    <row r="15503" hidden="1" customHeight="1" spans="19:19">
      <c r="S15503" s="486"/>
    </row>
    <row r="15504" hidden="1" customHeight="1" spans="19:19">
      <c r="S15504" s="486"/>
    </row>
    <row r="15505" hidden="1" customHeight="1" spans="19:19">
      <c r="S15505" s="486"/>
    </row>
    <row r="15506" hidden="1" customHeight="1" spans="19:19">
      <c r="S15506" s="486"/>
    </row>
    <row r="15507" hidden="1" customHeight="1" spans="19:19">
      <c r="S15507" s="486"/>
    </row>
    <row r="15508" hidden="1" customHeight="1" spans="19:19">
      <c r="S15508" s="486"/>
    </row>
    <row r="15509" hidden="1" customHeight="1" spans="19:19">
      <c r="S15509" s="486"/>
    </row>
    <row r="15510" hidden="1" customHeight="1" spans="19:19">
      <c r="S15510" s="486"/>
    </row>
    <row r="15511" hidden="1" customHeight="1" spans="19:19">
      <c r="S15511" s="486"/>
    </row>
    <row r="15512" hidden="1" customHeight="1" spans="19:19">
      <c r="S15512" s="486"/>
    </row>
    <row r="15513" hidden="1" customHeight="1" spans="19:19">
      <c r="S15513" s="486"/>
    </row>
    <row r="15514" hidden="1" customHeight="1" spans="19:19">
      <c r="S15514" s="486"/>
    </row>
    <row r="15515" hidden="1" customHeight="1" spans="19:19">
      <c r="S15515" s="486"/>
    </row>
    <row r="15516" hidden="1" customHeight="1" spans="19:19">
      <c r="S15516" s="486"/>
    </row>
    <row r="15517" hidden="1" customHeight="1" spans="19:19">
      <c r="S15517" s="486"/>
    </row>
    <row r="15518" hidden="1" customHeight="1" spans="19:19">
      <c r="S15518" s="486"/>
    </row>
    <row r="15519" hidden="1" customHeight="1" spans="19:19">
      <c r="S15519" s="486"/>
    </row>
    <row r="15520" hidden="1" customHeight="1" spans="19:19">
      <c r="S15520" s="486"/>
    </row>
    <row r="15521" hidden="1" customHeight="1" spans="19:19">
      <c r="S15521" s="486"/>
    </row>
    <row r="15522" hidden="1" customHeight="1" spans="19:19">
      <c r="S15522" s="486"/>
    </row>
    <row r="15523" hidden="1" customHeight="1" spans="19:19">
      <c r="S15523" s="486"/>
    </row>
    <row r="15524" hidden="1" customHeight="1" spans="19:19">
      <c r="S15524" s="486"/>
    </row>
    <row r="15525" hidden="1" customHeight="1" spans="19:19">
      <c r="S15525" s="486"/>
    </row>
    <row r="15526" hidden="1" customHeight="1" spans="19:19">
      <c r="S15526" s="486"/>
    </row>
    <row r="15527" hidden="1" customHeight="1" spans="19:19">
      <c r="S15527" s="486"/>
    </row>
    <row r="15528" hidden="1" customHeight="1" spans="19:19">
      <c r="S15528" s="486"/>
    </row>
    <row r="15529" hidden="1" customHeight="1" spans="19:19">
      <c r="S15529" s="486"/>
    </row>
    <row r="15530" hidden="1" customHeight="1" spans="19:19">
      <c r="S15530" s="486"/>
    </row>
    <row r="15531" hidden="1" customHeight="1" spans="19:19">
      <c r="S15531" s="486"/>
    </row>
    <row r="15532" hidden="1" customHeight="1" spans="19:19">
      <c r="S15532" s="486"/>
    </row>
    <row r="15533" hidden="1" customHeight="1" spans="19:19">
      <c r="S15533" s="486"/>
    </row>
    <row r="15534" hidden="1" customHeight="1" spans="19:19">
      <c r="S15534" s="486"/>
    </row>
    <row r="15535" hidden="1" customHeight="1" spans="19:19">
      <c r="S15535" s="486"/>
    </row>
    <row r="15536" hidden="1" customHeight="1" spans="19:19">
      <c r="S15536" s="486"/>
    </row>
    <row r="15537" hidden="1" customHeight="1" spans="19:19">
      <c r="S15537" s="486"/>
    </row>
    <row r="15538" hidden="1" customHeight="1" spans="19:19">
      <c r="S15538" s="486"/>
    </row>
    <row r="15539" hidden="1" customHeight="1" spans="19:19">
      <c r="S15539" s="486"/>
    </row>
    <row r="15540" hidden="1" customHeight="1" spans="19:19">
      <c r="S15540" s="486"/>
    </row>
    <row r="15541" hidden="1" customHeight="1" spans="19:19">
      <c r="S15541" s="486"/>
    </row>
    <row r="15542" hidden="1" customHeight="1" spans="19:19">
      <c r="S15542" s="486"/>
    </row>
    <row r="15543" hidden="1" customHeight="1" spans="19:19">
      <c r="S15543" s="486"/>
    </row>
    <row r="15544" hidden="1" customHeight="1" spans="19:19">
      <c r="S15544" s="486"/>
    </row>
    <row r="15545" hidden="1" customHeight="1" spans="19:19">
      <c r="S15545" s="486"/>
    </row>
    <row r="15546" hidden="1" customHeight="1" spans="19:19">
      <c r="S15546" s="486"/>
    </row>
    <row r="15547" hidden="1" customHeight="1" spans="19:19">
      <c r="S15547" s="486"/>
    </row>
    <row r="15548" hidden="1" customHeight="1" spans="19:19">
      <c r="S15548" s="486"/>
    </row>
    <row r="15549" hidden="1" customHeight="1" spans="19:19">
      <c r="S15549" s="486"/>
    </row>
    <row r="15550" hidden="1" customHeight="1" spans="19:19">
      <c r="S15550" s="486"/>
    </row>
    <row r="15551" hidden="1" customHeight="1" spans="19:19">
      <c r="S15551" s="486"/>
    </row>
    <row r="15552" hidden="1" customHeight="1" spans="19:19">
      <c r="S15552" s="486"/>
    </row>
    <row r="15553" hidden="1" customHeight="1" spans="19:19">
      <c r="S15553" s="486"/>
    </row>
    <row r="15554" hidden="1" customHeight="1" spans="19:19">
      <c r="S15554" s="486"/>
    </row>
    <row r="15555" hidden="1" customHeight="1" spans="19:19">
      <c r="S15555" s="486"/>
    </row>
    <row r="15556" hidden="1" customHeight="1" spans="19:19">
      <c r="S15556" s="486"/>
    </row>
    <row r="15557" hidden="1" customHeight="1" spans="19:19">
      <c r="S15557" s="486"/>
    </row>
    <row r="15558" hidden="1" customHeight="1" spans="19:19">
      <c r="S15558" s="486"/>
    </row>
    <row r="15559" hidden="1" customHeight="1" spans="19:19">
      <c r="S15559" s="486"/>
    </row>
    <row r="15560" hidden="1" customHeight="1" spans="19:19">
      <c r="S15560" s="486"/>
    </row>
    <row r="15561" hidden="1" customHeight="1" spans="19:19">
      <c r="S15561" s="486"/>
    </row>
    <row r="15562" hidden="1" customHeight="1" spans="19:19">
      <c r="S15562" s="486"/>
    </row>
    <row r="15563" hidden="1" customHeight="1" spans="19:19">
      <c r="S15563" s="486"/>
    </row>
    <row r="15564" hidden="1" customHeight="1" spans="19:19">
      <c r="S15564" s="486"/>
    </row>
    <row r="15565" hidden="1" customHeight="1" spans="19:19">
      <c r="S15565" s="486"/>
    </row>
    <row r="15566" hidden="1" customHeight="1" spans="19:19">
      <c r="S15566" s="486"/>
    </row>
    <row r="15567" hidden="1" customHeight="1" spans="19:19">
      <c r="S15567" s="486"/>
    </row>
    <row r="15568" hidden="1" customHeight="1" spans="19:19">
      <c r="S15568" s="486"/>
    </row>
    <row r="15569" hidden="1" customHeight="1" spans="19:19">
      <c r="S15569" s="486"/>
    </row>
    <row r="15570" hidden="1" customHeight="1" spans="19:19">
      <c r="S15570" s="486"/>
    </row>
    <row r="15571" hidden="1" customHeight="1" spans="19:19">
      <c r="S15571" s="486"/>
    </row>
    <row r="15572" hidden="1" customHeight="1" spans="19:19">
      <c r="S15572" s="486"/>
    </row>
    <row r="15573" hidden="1" customHeight="1" spans="19:19">
      <c r="S15573" s="486"/>
    </row>
    <row r="15574" hidden="1" customHeight="1" spans="19:19">
      <c r="S15574" s="486"/>
    </row>
    <row r="15575" hidden="1" customHeight="1" spans="19:19">
      <c r="S15575" s="486"/>
    </row>
    <row r="15576" hidden="1" customHeight="1" spans="19:19">
      <c r="S15576" s="486"/>
    </row>
    <row r="15577" hidden="1" customHeight="1" spans="19:19">
      <c r="S15577" s="486"/>
    </row>
    <row r="15578" hidden="1" customHeight="1" spans="19:19">
      <c r="S15578" s="486"/>
    </row>
    <row r="15579" hidden="1" customHeight="1" spans="19:19">
      <c r="S15579" s="486"/>
    </row>
    <row r="15580" hidden="1" customHeight="1" spans="19:19">
      <c r="S15580" s="486"/>
    </row>
    <row r="15581" hidden="1" customHeight="1" spans="19:19">
      <c r="S15581" s="486"/>
    </row>
    <row r="15582" hidden="1" customHeight="1" spans="19:19">
      <c r="S15582" s="486"/>
    </row>
    <row r="15583" hidden="1" customHeight="1" spans="19:19">
      <c r="S15583" s="486"/>
    </row>
    <row r="15584" hidden="1" customHeight="1" spans="19:19">
      <c r="S15584" s="486"/>
    </row>
    <row r="15585" hidden="1" customHeight="1" spans="19:19">
      <c r="S15585" s="486"/>
    </row>
    <row r="15586" hidden="1" customHeight="1" spans="19:19">
      <c r="S15586" s="486"/>
    </row>
    <row r="15587" hidden="1" customHeight="1" spans="19:19">
      <c r="S15587" s="486"/>
    </row>
    <row r="15588" hidden="1" customHeight="1" spans="19:19">
      <c r="S15588" s="486"/>
    </row>
    <row r="15589" hidden="1" customHeight="1" spans="19:19">
      <c r="S15589" s="486"/>
    </row>
    <row r="15590" hidden="1" customHeight="1" spans="19:19">
      <c r="S15590" s="486"/>
    </row>
    <row r="15591" hidden="1" customHeight="1" spans="19:19">
      <c r="S15591" s="486"/>
    </row>
    <row r="15592" hidden="1" customHeight="1" spans="19:19">
      <c r="S15592" s="486"/>
    </row>
    <row r="15593" hidden="1" customHeight="1" spans="19:19">
      <c r="S15593" s="486"/>
    </row>
    <row r="15594" hidden="1" customHeight="1" spans="19:19">
      <c r="S15594" s="486"/>
    </row>
    <row r="15595" hidden="1" customHeight="1" spans="19:19">
      <c r="S15595" s="486"/>
    </row>
    <row r="15596" hidden="1" customHeight="1" spans="19:19">
      <c r="S15596" s="486"/>
    </row>
    <row r="15597" hidden="1" customHeight="1" spans="19:19">
      <c r="S15597" s="486"/>
    </row>
    <row r="15598" hidden="1" customHeight="1" spans="19:19">
      <c r="S15598" s="486"/>
    </row>
    <row r="15599" hidden="1" customHeight="1" spans="19:19">
      <c r="S15599" s="486"/>
    </row>
    <row r="15600" hidden="1" customHeight="1" spans="19:19">
      <c r="S15600" s="486"/>
    </row>
    <row r="15601" hidden="1" customHeight="1" spans="19:19">
      <c r="S15601" s="486"/>
    </row>
    <row r="15602" hidden="1" customHeight="1" spans="19:19">
      <c r="S15602" s="486"/>
    </row>
    <row r="15603" hidden="1" customHeight="1" spans="19:19">
      <c r="S15603" s="486"/>
    </row>
    <row r="15604" hidden="1" customHeight="1" spans="19:19">
      <c r="S15604" s="486"/>
    </row>
    <row r="15605" hidden="1" customHeight="1" spans="19:19">
      <c r="S15605" s="486"/>
    </row>
    <row r="15606" hidden="1" customHeight="1" spans="19:19">
      <c r="S15606" s="486"/>
    </row>
    <row r="15607" hidden="1" customHeight="1" spans="19:19">
      <c r="S15607" s="486"/>
    </row>
    <row r="15608" hidden="1" customHeight="1" spans="19:19">
      <c r="S15608" s="486"/>
    </row>
    <row r="15609" hidden="1" customHeight="1" spans="19:19">
      <c r="S15609" s="486"/>
    </row>
    <row r="15610" hidden="1" customHeight="1" spans="19:19">
      <c r="S15610" s="486"/>
    </row>
    <row r="15611" hidden="1" customHeight="1" spans="19:19">
      <c r="S15611" s="486"/>
    </row>
    <row r="15612" hidden="1" customHeight="1" spans="19:19">
      <c r="S15612" s="486"/>
    </row>
    <row r="15613" hidden="1" customHeight="1" spans="19:19">
      <c r="S15613" s="486"/>
    </row>
    <row r="15614" hidden="1" customHeight="1" spans="19:19">
      <c r="S15614" s="486"/>
    </row>
    <row r="15615" hidden="1" customHeight="1" spans="19:19">
      <c r="S15615" s="486"/>
    </row>
    <row r="15616" hidden="1" customHeight="1" spans="19:19">
      <c r="S15616" s="486"/>
    </row>
    <row r="15617" hidden="1" customHeight="1" spans="19:19">
      <c r="S15617" s="486"/>
    </row>
    <row r="15618" hidden="1" customHeight="1" spans="19:19">
      <c r="S15618" s="486"/>
    </row>
    <row r="15619" hidden="1" customHeight="1" spans="19:19">
      <c r="S15619" s="486"/>
    </row>
    <row r="15620" hidden="1" customHeight="1" spans="19:19">
      <c r="S15620" s="486"/>
    </row>
    <row r="15621" hidden="1" customHeight="1" spans="19:19">
      <c r="S15621" s="486"/>
    </row>
    <row r="15622" hidden="1" customHeight="1" spans="19:19">
      <c r="S15622" s="486"/>
    </row>
    <row r="15623" hidden="1" customHeight="1" spans="19:19">
      <c r="S15623" s="486"/>
    </row>
    <row r="15624" hidden="1" customHeight="1" spans="19:19">
      <c r="S15624" s="486"/>
    </row>
    <row r="15625" hidden="1" customHeight="1" spans="19:19">
      <c r="S15625" s="486"/>
    </row>
    <row r="15626" hidden="1" customHeight="1" spans="19:19">
      <c r="S15626" s="486"/>
    </row>
    <row r="15627" hidden="1" customHeight="1" spans="19:19">
      <c r="S15627" s="486"/>
    </row>
    <row r="15628" hidden="1" customHeight="1" spans="19:19">
      <c r="S15628" s="486"/>
    </row>
    <row r="15629" hidden="1" customHeight="1" spans="19:19">
      <c r="S15629" s="486"/>
    </row>
    <row r="15630" hidden="1" customHeight="1" spans="19:19">
      <c r="S15630" s="486"/>
    </row>
    <row r="15631" hidden="1" customHeight="1" spans="19:19">
      <c r="S15631" s="486"/>
    </row>
    <row r="15632" hidden="1" customHeight="1" spans="19:19">
      <c r="S15632" s="486"/>
    </row>
    <row r="15633" hidden="1" customHeight="1" spans="19:19">
      <c r="S15633" s="486"/>
    </row>
    <row r="15634" hidden="1" customHeight="1" spans="19:19">
      <c r="S15634" s="486"/>
    </row>
    <row r="15635" hidden="1" customHeight="1" spans="19:19">
      <c r="S15635" s="486"/>
    </row>
    <row r="15636" hidden="1" customHeight="1" spans="19:19">
      <c r="S15636" s="486"/>
    </row>
    <row r="15637" hidden="1" customHeight="1" spans="19:19">
      <c r="S15637" s="486"/>
    </row>
    <row r="15638" hidden="1" customHeight="1" spans="19:19">
      <c r="S15638" s="486"/>
    </row>
    <row r="15639" hidden="1" customHeight="1" spans="19:19">
      <c r="S15639" s="486"/>
    </row>
    <row r="15640" hidden="1" customHeight="1" spans="19:19">
      <c r="S15640" s="486"/>
    </row>
    <row r="15641" hidden="1" customHeight="1" spans="19:19">
      <c r="S15641" s="486"/>
    </row>
    <row r="15642" hidden="1" customHeight="1" spans="19:19">
      <c r="S15642" s="486"/>
    </row>
    <row r="15643" hidden="1" customHeight="1" spans="19:19">
      <c r="S15643" s="486"/>
    </row>
    <row r="15644" hidden="1" customHeight="1" spans="19:19">
      <c r="S15644" s="486"/>
    </row>
    <row r="15645" hidden="1" customHeight="1" spans="19:19">
      <c r="S15645" s="486"/>
    </row>
    <row r="15646" hidden="1" customHeight="1" spans="19:19">
      <c r="S15646" s="486"/>
    </row>
    <row r="15647" hidden="1" customHeight="1" spans="19:19">
      <c r="S15647" s="486"/>
    </row>
    <row r="15648" hidden="1" customHeight="1" spans="19:19">
      <c r="S15648" s="486"/>
    </row>
    <row r="15649" hidden="1" customHeight="1" spans="19:19">
      <c r="S15649" s="486"/>
    </row>
    <row r="15650" hidden="1" customHeight="1" spans="19:19">
      <c r="S15650" s="486"/>
    </row>
    <row r="15651" hidden="1" customHeight="1" spans="19:19">
      <c r="S15651" s="486"/>
    </row>
    <row r="15652" hidden="1" customHeight="1" spans="19:19">
      <c r="S15652" s="486"/>
    </row>
    <row r="15653" hidden="1" customHeight="1" spans="19:19">
      <c r="S15653" s="486"/>
    </row>
    <row r="15654" hidden="1" customHeight="1" spans="19:19">
      <c r="S15654" s="486"/>
    </row>
    <row r="15655" hidden="1" customHeight="1" spans="19:19">
      <c r="S15655" s="486"/>
    </row>
    <row r="15656" hidden="1" customHeight="1" spans="19:19">
      <c r="S15656" s="486"/>
    </row>
    <row r="15657" hidden="1" customHeight="1" spans="19:19">
      <c r="S15657" s="486"/>
    </row>
    <row r="15658" hidden="1" customHeight="1" spans="19:19">
      <c r="S15658" s="486"/>
    </row>
    <row r="15659" hidden="1" customHeight="1" spans="19:19">
      <c r="S15659" s="486"/>
    </row>
    <row r="15660" hidden="1" customHeight="1" spans="19:19">
      <c r="S15660" s="486"/>
    </row>
    <row r="15661" hidden="1" customHeight="1" spans="19:19">
      <c r="S15661" s="486"/>
    </row>
    <row r="15662" hidden="1" customHeight="1" spans="19:19">
      <c r="S15662" s="486"/>
    </row>
    <row r="15663" hidden="1" customHeight="1" spans="19:19">
      <c r="S15663" s="486"/>
    </row>
    <row r="15664" hidden="1" customHeight="1" spans="19:19">
      <c r="S15664" s="486"/>
    </row>
    <row r="15665" hidden="1" customHeight="1" spans="19:19">
      <c r="S15665" s="486"/>
    </row>
    <row r="15666" hidden="1" customHeight="1" spans="19:19">
      <c r="S15666" s="486"/>
    </row>
    <row r="15667" hidden="1" customHeight="1" spans="19:19">
      <c r="S15667" s="486"/>
    </row>
    <row r="15668" hidden="1" customHeight="1" spans="19:19">
      <c r="S15668" s="486"/>
    </row>
    <row r="15669" hidden="1" customHeight="1" spans="19:19">
      <c r="S15669" s="486"/>
    </row>
    <row r="15670" hidden="1" customHeight="1" spans="19:19">
      <c r="S15670" s="486"/>
    </row>
    <row r="15671" hidden="1" customHeight="1" spans="19:19">
      <c r="S15671" s="486"/>
    </row>
    <row r="15672" hidden="1" customHeight="1" spans="19:19">
      <c r="S15672" s="486"/>
    </row>
    <row r="15673" hidden="1" customHeight="1" spans="19:19">
      <c r="S15673" s="486"/>
    </row>
    <row r="15674" hidden="1" customHeight="1" spans="19:19">
      <c r="S15674" s="486"/>
    </row>
    <row r="15675" hidden="1" customHeight="1" spans="19:19">
      <c r="S15675" s="486"/>
    </row>
    <row r="15676" hidden="1" customHeight="1" spans="19:19">
      <c r="S15676" s="486"/>
    </row>
    <row r="15677" hidden="1" customHeight="1" spans="19:19">
      <c r="S15677" s="486"/>
    </row>
    <row r="15678" hidden="1" customHeight="1" spans="19:19">
      <c r="S15678" s="486"/>
    </row>
    <row r="15679" hidden="1" customHeight="1" spans="19:19">
      <c r="S15679" s="486"/>
    </row>
    <row r="15680" hidden="1" customHeight="1" spans="19:19">
      <c r="S15680" s="486"/>
    </row>
    <row r="15681" hidden="1" customHeight="1" spans="19:19">
      <c r="S15681" s="486"/>
    </row>
    <row r="15682" hidden="1" customHeight="1" spans="19:19">
      <c r="S15682" s="486"/>
    </row>
    <row r="15683" hidden="1" customHeight="1" spans="19:19">
      <c r="S15683" s="486"/>
    </row>
    <row r="15684" hidden="1" customHeight="1" spans="19:19">
      <c r="S15684" s="486"/>
    </row>
    <row r="15685" hidden="1" customHeight="1" spans="19:19">
      <c r="S15685" s="486"/>
    </row>
    <row r="15686" hidden="1" customHeight="1" spans="19:19">
      <c r="S15686" s="486"/>
    </row>
    <row r="15687" hidden="1" customHeight="1" spans="19:19">
      <c r="S15687" s="486"/>
    </row>
    <row r="15688" hidden="1" customHeight="1" spans="19:19">
      <c r="S15688" s="486"/>
    </row>
    <row r="15689" hidden="1" customHeight="1" spans="19:19">
      <c r="S15689" s="486"/>
    </row>
    <row r="15690" hidden="1" customHeight="1" spans="19:19">
      <c r="S15690" s="486"/>
    </row>
    <row r="15691" hidden="1" customHeight="1" spans="19:19">
      <c r="S15691" s="486"/>
    </row>
    <row r="15692" hidden="1" customHeight="1" spans="19:19">
      <c r="S15692" s="486"/>
    </row>
    <row r="15693" hidden="1" customHeight="1" spans="19:19">
      <c r="S15693" s="486"/>
    </row>
    <row r="15694" hidden="1" customHeight="1" spans="19:19">
      <c r="S15694" s="486"/>
    </row>
    <row r="15695" hidden="1" customHeight="1" spans="19:19">
      <c r="S15695" s="486"/>
    </row>
    <row r="15696" hidden="1" customHeight="1" spans="19:19">
      <c r="S15696" s="486"/>
    </row>
    <row r="15697" hidden="1" customHeight="1" spans="19:19">
      <c r="S15697" s="486"/>
    </row>
    <row r="15698" hidden="1" customHeight="1" spans="19:19">
      <c r="S15698" s="486"/>
    </row>
    <row r="15699" hidden="1" customHeight="1" spans="19:19">
      <c r="S15699" s="486"/>
    </row>
    <row r="15700" hidden="1" customHeight="1" spans="19:19">
      <c r="S15700" s="486"/>
    </row>
    <row r="15701" hidden="1" customHeight="1" spans="19:19">
      <c r="S15701" s="486"/>
    </row>
    <row r="15702" hidden="1" customHeight="1" spans="19:19">
      <c r="S15702" s="486"/>
    </row>
    <row r="15703" hidden="1" customHeight="1" spans="19:19">
      <c r="S15703" s="486"/>
    </row>
    <row r="15704" hidden="1" customHeight="1" spans="19:19">
      <c r="S15704" s="486"/>
    </row>
    <row r="15705" hidden="1" customHeight="1" spans="19:19">
      <c r="S15705" s="486"/>
    </row>
    <row r="15706" hidden="1" customHeight="1" spans="19:19">
      <c r="S15706" s="486"/>
    </row>
    <row r="15707" hidden="1" customHeight="1" spans="19:19">
      <c r="S15707" s="486"/>
    </row>
    <row r="15708" hidden="1" customHeight="1" spans="19:19">
      <c r="S15708" s="486"/>
    </row>
    <row r="15709" hidden="1" customHeight="1" spans="19:19">
      <c r="S15709" s="486"/>
    </row>
    <row r="15710" hidden="1" customHeight="1" spans="19:19">
      <c r="S15710" s="486"/>
    </row>
    <row r="15711" hidden="1" customHeight="1" spans="19:19">
      <c r="S15711" s="486"/>
    </row>
    <row r="15712" hidden="1" customHeight="1" spans="19:19">
      <c r="S15712" s="486"/>
    </row>
    <row r="15713" hidden="1" customHeight="1" spans="19:19">
      <c r="S15713" s="486"/>
    </row>
    <row r="15714" hidden="1" customHeight="1" spans="19:19">
      <c r="S15714" s="486"/>
    </row>
    <row r="15715" hidden="1" customHeight="1" spans="19:19">
      <c r="S15715" s="486"/>
    </row>
    <row r="15716" hidden="1" customHeight="1" spans="19:19">
      <c r="S15716" s="486"/>
    </row>
    <row r="15717" hidden="1" customHeight="1" spans="19:19">
      <c r="S15717" s="486"/>
    </row>
    <row r="15718" hidden="1" customHeight="1" spans="19:19">
      <c r="S15718" s="486"/>
    </row>
    <row r="15719" hidden="1" customHeight="1" spans="19:19">
      <c r="S15719" s="486"/>
    </row>
    <row r="15720" hidden="1" customHeight="1" spans="19:19">
      <c r="S15720" s="486"/>
    </row>
    <row r="15721" hidden="1" customHeight="1" spans="19:19">
      <c r="S15721" s="486"/>
    </row>
    <row r="15722" hidden="1" customHeight="1" spans="19:19">
      <c r="S15722" s="486"/>
    </row>
    <row r="15723" hidden="1" customHeight="1" spans="19:19">
      <c r="S15723" s="486"/>
    </row>
    <row r="15724" hidden="1" customHeight="1" spans="19:19">
      <c r="S15724" s="486"/>
    </row>
    <row r="15725" hidden="1" customHeight="1" spans="19:19">
      <c r="S15725" s="486"/>
    </row>
    <row r="15726" hidden="1" customHeight="1" spans="19:19">
      <c r="S15726" s="486"/>
    </row>
    <row r="15727" hidden="1" customHeight="1" spans="19:19">
      <c r="S15727" s="486"/>
    </row>
    <row r="15728" hidden="1" customHeight="1" spans="19:19">
      <c r="S15728" s="486"/>
    </row>
    <row r="15729" hidden="1" customHeight="1" spans="19:19">
      <c r="S15729" s="486"/>
    </row>
    <row r="15730" hidden="1" customHeight="1" spans="19:19">
      <c r="S15730" s="486"/>
    </row>
    <row r="15731" hidden="1" customHeight="1" spans="19:19">
      <c r="S15731" s="486"/>
    </row>
    <row r="15732" hidden="1" customHeight="1" spans="19:19">
      <c r="S15732" s="486"/>
    </row>
    <row r="15733" hidden="1" customHeight="1" spans="19:19">
      <c r="S15733" s="486"/>
    </row>
    <row r="15734" hidden="1" customHeight="1" spans="19:19">
      <c r="S15734" s="486"/>
    </row>
    <row r="15735" hidden="1" customHeight="1" spans="19:19">
      <c r="S15735" s="486"/>
    </row>
    <row r="15736" hidden="1" customHeight="1" spans="19:19">
      <c r="S15736" s="486"/>
    </row>
    <row r="15737" hidden="1" customHeight="1" spans="19:19">
      <c r="S15737" s="486"/>
    </row>
    <row r="15738" hidden="1" customHeight="1" spans="19:19">
      <c r="S15738" s="486"/>
    </row>
    <row r="15739" hidden="1" customHeight="1" spans="19:19">
      <c r="S15739" s="486"/>
    </row>
    <row r="15740" hidden="1" customHeight="1" spans="19:19">
      <c r="S15740" s="486"/>
    </row>
    <row r="15741" hidden="1" customHeight="1" spans="19:19">
      <c r="S15741" s="486"/>
    </row>
    <row r="15742" hidden="1" customHeight="1" spans="19:19">
      <c r="S15742" s="486"/>
    </row>
    <row r="15743" hidden="1" customHeight="1" spans="19:19">
      <c r="S15743" s="486"/>
    </row>
    <row r="15744" hidden="1" customHeight="1" spans="19:19">
      <c r="S15744" s="486"/>
    </row>
    <row r="15745" hidden="1" customHeight="1" spans="19:19">
      <c r="S15745" s="486"/>
    </row>
    <row r="15746" hidden="1" customHeight="1" spans="19:19">
      <c r="S15746" s="486"/>
    </row>
    <row r="15747" hidden="1" customHeight="1" spans="19:19">
      <c r="S15747" s="486"/>
    </row>
    <row r="15748" hidden="1" customHeight="1" spans="19:19">
      <c r="S15748" s="486"/>
    </row>
    <row r="15749" hidden="1" customHeight="1" spans="19:19">
      <c r="S15749" s="486"/>
    </row>
    <row r="15750" hidden="1" customHeight="1" spans="19:19">
      <c r="S15750" s="486"/>
    </row>
    <row r="15751" hidden="1" customHeight="1" spans="19:19">
      <c r="S15751" s="486"/>
    </row>
    <row r="15752" hidden="1" customHeight="1" spans="19:19">
      <c r="S15752" s="486"/>
    </row>
    <row r="15753" hidden="1" customHeight="1" spans="19:19">
      <c r="S15753" s="486"/>
    </row>
    <row r="15754" hidden="1" customHeight="1" spans="19:19">
      <c r="S15754" s="486"/>
    </row>
    <row r="15755" hidden="1" customHeight="1" spans="19:19">
      <c r="S15755" s="486"/>
    </row>
    <row r="15756" hidden="1" customHeight="1" spans="19:19">
      <c r="S15756" s="486"/>
    </row>
    <row r="15757" hidden="1" customHeight="1" spans="19:19">
      <c r="S15757" s="486"/>
    </row>
    <row r="15758" hidden="1" customHeight="1" spans="19:19">
      <c r="S15758" s="486"/>
    </row>
    <row r="15759" hidden="1" customHeight="1" spans="19:19">
      <c r="S15759" s="486"/>
    </row>
    <row r="15760" hidden="1" customHeight="1" spans="19:19">
      <c r="S15760" s="486"/>
    </row>
    <row r="15761" hidden="1" customHeight="1" spans="19:19">
      <c r="S15761" s="486"/>
    </row>
    <row r="15762" hidden="1" customHeight="1" spans="19:19">
      <c r="S15762" s="486"/>
    </row>
    <row r="15763" hidden="1" customHeight="1" spans="19:19">
      <c r="S15763" s="486"/>
    </row>
    <row r="15764" hidden="1" customHeight="1" spans="19:19">
      <c r="S15764" s="486"/>
    </row>
    <row r="15765" hidden="1" customHeight="1" spans="19:19">
      <c r="S15765" s="486"/>
    </row>
    <row r="15766" hidden="1" customHeight="1" spans="19:19">
      <c r="S15766" s="486"/>
    </row>
    <row r="15767" hidden="1" customHeight="1" spans="19:19">
      <c r="S15767" s="486"/>
    </row>
    <row r="15768" hidden="1" customHeight="1" spans="19:19">
      <c r="S15768" s="486"/>
    </row>
    <row r="15769" hidden="1" customHeight="1" spans="19:19">
      <c r="S15769" s="486"/>
    </row>
    <row r="15770" hidden="1" customHeight="1" spans="19:19">
      <c r="S15770" s="486"/>
    </row>
    <row r="15771" hidden="1" customHeight="1" spans="19:19">
      <c r="S15771" s="486"/>
    </row>
    <row r="15772" hidden="1" customHeight="1" spans="19:19">
      <c r="S15772" s="486"/>
    </row>
    <row r="15773" hidden="1" customHeight="1" spans="19:19">
      <c r="S15773" s="486"/>
    </row>
    <row r="15774" hidden="1" customHeight="1" spans="19:19">
      <c r="S15774" s="486"/>
    </row>
    <row r="15775" hidden="1" customHeight="1" spans="19:19">
      <c r="S15775" s="486"/>
    </row>
    <row r="15776" hidden="1" customHeight="1" spans="19:19">
      <c r="S15776" s="486"/>
    </row>
    <row r="15777" hidden="1" customHeight="1" spans="19:19">
      <c r="S15777" s="486"/>
    </row>
    <row r="15778" hidden="1" customHeight="1" spans="19:19">
      <c r="S15778" s="486"/>
    </row>
    <row r="15779" hidden="1" customHeight="1" spans="19:19">
      <c r="S15779" s="486"/>
    </row>
    <row r="15780" hidden="1" customHeight="1" spans="19:19">
      <c r="S15780" s="486"/>
    </row>
    <row r="15781" hidden="1" customHeight="1" spans="19:19">
      <c r="S15781" s="486"/>
    </row>
    <row r="15782" hidden="1" customHeight="1" spans="19:19">
      <c r="S15782" s="486"/>
    </row>
    <row r="15783" hidden="1" customHeight="1" spans="19:19">
      <c r="S15783" s="486"/>
    </row>
    <row r="15784" hidden="1" customHeight="1" spans="19:19">
      <c r="S15784" s="486"/>
    </row>
    <row r="15785" hidden="1" customHeight="1" spans="19:19">
      <c r="S15785" s="486"/>
    </row>
    <row r="15786" hidden="1" customHeight="1" spans="19:19">
      <c r="S15786" s="486"/>
    </row>
    <row r="15787" hidden="1" customHeight="1" spans="19:19">
      <c r="S15787" s="486"/>
    </row>
    <row r="15788" hidden="1" customHeight="1" spans="19:19">
      <c r="S15788" s="486"/>
    </row>
    <row r="15789" hidden="1" customHeight="1" spans="19:19">
      <c r="S15789" s="486"/>
    </row>
    <row r="15790" hidden="1" customHeight="1" spans="19:19">
      <c r="S15790" s="486"/>
    </row>
    <row r="15791" hidden="1" customHeight="1" spans="19:19">
      <c r="S15791" s="486"/>
    </row>
    <row r="15792" hidden="1" customHeight="1" spans="19:19">
      <c r="S15792" s="486"/>
    </row>
    <row r="15793" hidden="1" customHeight="1" spans="19:19">
      <c r="S15793" s="486"/>
    </row>
    <row r="15794" hidden="1" customHeight="1" spans="19:19">
      <c r="S15794" s="486"/>
    </row>
    <row r="15795" hidden="1" customHeight="1" spans="19:19">
      <c r="S15795" s="486"/>
    </row>
    <row r="15796" hidden="1" customHeight="1" spans="19:19">
      <c r="S15796" s="486"/>
    </row>
    <row r="15797" hidden="1" customHeight="1" spans="19:19">
      <c r="S15797" s="486"/>
    </row>
    <row r="15798" hidden="1" customHeight="1" spans="19:19">
      <c r="S15798" s="486"/>
    </row>
    <row r="15799" hidden="1" customHeight="1" spans="19:19">
      <c r="S15799" s="486"/>
    </row>
    <row r="15800" hidden="1" customHeight="1" spans="19:19">
      <c r="S15800" s="486"/>
    </row>
    <row r="15801" hidden="1" customHeight="1" spans="19:19">
      <c r="S15801" s="486"/>
    </row>
    <row r="15802" hidden="1" customHeight="1" spans="19:19">
      <c r="S15802" s="486"/>
    </row>
    <row r="15803" hidden="1" customHeight="1" spans="19:19">
      <c r="S15803" s="486"/>
    </row>
    <row r="15804" hidden="1" customHeight="1" spans="19:19">
      <c r="S15804" s="486"/>
    </row>
    <row r="15805" hidden="1" customHeight="1" spans="19:19">
      <c r="S15805" s="486"/>
    </row>
    <row r="15806" hidden="1" customHeight="1" spans="19:19">
      <c r="S15806" s="486"/>
    </row>
    <row r="15807" hidden="1" customHeight="1" spans="19:19">
      <c r="S15807" s="486"/>
    </row>
    <row r="15808" hidden="1" customHeight="1" spans="19:19">
      <c r="S15808" s="486"/>
    </row>
    <row r="15809" hidden="1" customHeight="1" spans="19:19">
      <c r="S15809" s="486"/>
    </row>
    <row r="15810" hidden="1" customHeight="1" spans="19:19">
      <c r="S15810" s="486"/>
    </row>
    <row r="15811" hidden="1" customHeight="1" spans="19:19">
      <c r="S15811" s="486"/>
    </row>
    <row r="15812" hidden="1" customHeight="1" spans="19:19">
      <c r="S15812" s="486"/>
    </row>
    <row r="15813" hidden="1" customHeight="1" spans="19:19">
      <c r="S15813" s="486"/>
    </row>
    <row r="15814" hidden="1" customHeight="1" spans="19:19">
      <c r="S15814" s="486"/>
    </row>
    <row r="15815" hidden="1" customHeight="1" spans="19:19">
      <c r="S15815" s="486"/>
    </row>
    <row r="15816" hidden="1" customHeight="1" spans="19:19">
      <c r="S15816" s="486"/>
    </row>
    <row r="15817" hidden="1" customHeight="1" spans="19:19">
      <c r="S15817" s="486"/>
    </row>
    <row r="15818" hidden="1" customHeight="1" spans="19:19">
      <c r="S15818" s="486"/>
    </row>
    <row r="15819" hidden="1" customHeight="1" spans="19:19">
      <c r="S15819" s="486"/>
    </row>
    <row r="15820" hidden="1" customHeight="1" spans="19:19">
      <c r="S15820" s="486"/>
    </row>
    <row r="15821" hidden="1" customHeight="1" spans="19:19">
      <c r="S15821" s="486"/>
    </row>
    <row r="15822" hidden="1" customHeight="1" spans="19:19">
      <c r="S15822" s="486"/>
    </row>
    <row r="15823" hidden="1" customHeight="1" spans="19:19">
      <c r="S15823" s="486"/>
    </row>
    <row r="15824" hidden="1" customHeight="1" spans="19:19">
      <c r="S15824" s="486"/>
    </row>
    <row r="15825" hidden="1" customHeight="1" spans="19:19">
      <c r="S15825" s="486"/>
    </row>
    <row r="15826" hidden="1" customHeight="1" spans="19:19">
      <c r="S15826" s="486"/>
    </row>
    <row r="15827" hidden="1" customHeight="1" spans="19:19">
      <c r="S15827" s="486"/>
    </row>
    <row r="15828" hidden="1" customHeight="1" spans="19:19">
      <c r="S15828" s="486"/>
    </row>
    <row r="15829" hidden="1" customHeight="1" spans="19:19">
      <c r="S15829" s="486"/>
    </row>
    <row r="15830" hidden="1" customHeight="1" spans="19:19">
      <c r="S15830" s="486"/>
    </row>
    <row r="15831" hidden="1" customHeight="1" spans="19:19">
      <c r="S15831" s="486"/>
    </row>
    <row r="15832" hidden="1" customHeight="1" spans="19:19">
      <c r="S15832" s="486"/>
    </row>
    <row r="15833" hidden="1" customHeight="1" spans="19:19">
      <c r="S15833" s="486"/>
    </row>
    <row r="15834" hidden="1" customHeight="1" spans="19:19">
      <c r="S15834" s="486"/>
    </row>
    <row r="15835" hidden="1" customHeight="1" spans="19:19">
      <c r="S15835" s="486"/>
    </row>
    <row r="15836" hidden="1" customHeight="1" spans="19:19">
      <c r="S15836" s="486"/>
    </row>
    <row r="15837" hidden="1" customHeight="1" spans="19:19">
      <c r="S15837" s="486"/>
    </row>
    <row r="15838" hidden="1" customHeight="1" spans="19:19">
      <c r="S15838" s="486"/>
    </row>
    <row r="15839" hidden="1" customHeight="1" spans="19:19">
      <c r="S15839" s="486"/>
    </row>
    <row r="15840" hidden="1" customHeight="1" spans="19:19">
      <c r="S15840" s="486"/>
    </row>
    <row r="15841" hidden="1" customHeight="1" spans="19:19">
      <c r="S15841" s="486"/>
    </row>
    <row r="15842" hidden="1" customHeight="1" spans="19:19">
      <c r="S15842" s="486"/>
    </row>
    <row r="15843" hidden="1" customHeight="1" spans="19:19">
      <c r="S15843" s="486"/>
    </row>
    <row r="15844" hidden="1" customHeight="1" spans="19:19">
      <c r="S15844" s="486"/>
    </row>
    <row r="15845" hidden="1" customHeight="1" spans="19:19">
      <c r="S15845" s="486"/>
    </row>
    <row r="15846" hidden="1" customHeight="1" spans="19:19">
      <c r="S15846" s="486"/>
    </row>
    <row r="15847" hidden="1" customHeight="1" spans="19:19">
      <c r="S15847" s="486"/>
    </row>
    <row r="15848" hidden="1" customHeight="1" spans="19:19">
      <c r="S15848" s="486"/>
    </row>
    <row r="15849" hidden="1" customHeight="1" spans="19:19">
      <c r="S15849" s="486"/>
    </row>
    <row r="15850" hidden="1" customHeight="1" spans="19:19">
      <c r="S15850" s="486"/>
    </row>
    <row r="15851" hidden="1" customHeight="1" spans="19:19">
      <c r="S15851" s="486"/>
    </row>
    <row r="15852" hidden="1" customHeight="1" spans="19:19">
      <c r="S15852" s="486"/>
    </row>
    <row r="15853" hidden="1" customHeight="1" spans="19:19">
      <c r="S15853" s="486"/>
    </row>
    <row r="15854" hidden="1" customHeight="1" spans="19:19">
      <c r="S15854" s="486"/>
    </row>
    <row r="15855" hidden="1" customHeight="1" spans="19:19">
      <c r="S15855" s="486"/>
    </row>
    <row r="15856" hidden="1" customHeight="1" spans="19:19">
      <c r="S15856" s="486"/>
    </row>
    <row r="15857" hidden="1" customHeight="1" spans="19:19">
      <c r="S15857" s="486"/>
    </row>
    <row r="15858" hidden="1" customHeight="1" spans="19:19">
      <c r="S15858" s="486"/>
    </row>
    <row r="15859" hidden="1" customHeight="1" spans="19:19">
      <c r="S15859" s="486"/>
    </row>
    <row r="15860" hidden="1" customHeight="1" spans="19:19">
      <c r="S15860" s="486"/>
    </row>
    <row r="15861" hidden="1" customHeight="1" spans="19:19">
      <c r="S15861" s="486"/>
    </row>
    <row r="15862" hidden="1" customHeight="1" spans="19:19">
      <c r="S15862" s="486"/>
    </row>
    <row r="15863" hidden="1" customHeight="1" spans="19:19">
      <c r="S15863" s="486"/>
    </row>
    <row r="15864" hidden="1" customHeight="1" spans="19:19">
      <c r="S15864" s="486"/>
    </row>
    <row r="15865" hidden="1" customHeight="1" spans="19:19">
      <c r="S15865" s="486"/>
    </row>
    <row r="15866" hidden="1" customHeight="1" spans="19:19">
      <c r="S15866" s="486"/>
    </row>
    <row r="15867" hidden="1" customHeight="1" spans="19:19">
      <c r="S15867" s="486"/>
    </row>
    <row r="15868" hidden="1" customHeight="1" spans="19:19">
      <c r="S15868" s="486"/>
    </row>
    <row r="15869" hidden="1" customHeight="1" spans="19:19">
      <c r="S15869" s="486"/>
    </row>
    <row r="15870" hidden="1" customHeight="1" spans="19:19">
      <c r="S15870" s="486"/>
    </row>
    <row r="15871" hidden="1" customHeight="1" spans="19:19">
      <c r="S15871" s="486"/>
    </row>
    <row r="15872" hidden="1" customHeight="1" spans="19:19">
      <c r="S15872" s="486"/>
    </row>
    <row r="15873" hidden="1" customHeight="1" spans="19:19">
      <c r="S15873" s="486"/>
    </row>
    <row r="15874" hidden="1" customHeight="1" spans="19:19">
      <c r="S15874" s="486"/>
    </row>
    <row r="15875" hidden="1" customHeight="1" spans="19:19">
      <c r="S15875" s="486"/>
    </row>
    <row r="15876" hidden="1" customHeight="1" spans="19:19">
      <c r="S15876" s="486"/>
    </row>
    <row r="15877" hidden="1" customHeight="1" spans="19:19">
      <c r="S15877" s="486"/>
    </row>
    <row r="15878" hidden="1" customHeight="1" spans="19:19">
      <c r="S15878" s="486"/>
    </row>
    <row r="15879" hidden="1" customHeight="1" spans="19:19">
      <c r="S15879" s="486"/>
    </row>
    <row r="15880" hidden="1" customHeight="1" spans="19:19">
      <c r="S15880" s="486"/>
    </row>
    <row r="15881" hidden="1" customHeight="1" spans="19:19">
      <c r="S15881" s="486"/>
    </row>
    <row r="15882" hidden="1" customHeight="1" spans="19:19">
      <c r="S15882" s="486"/>
    </row>
    <row r="15883" hidden="1" customHeight="1" spans="19:19">
      <c r="S15883" s="486"/>
    </row>
    <row r="15884" hidden="1" customHeight="1" spans="19:19">
      <c r="S15884" s="486"/>
    </row>
    <row r="15885" hidden="1" customHeight="1" spans="19:19">
      <c r="S15885" s="486"/>
    </row>
    <row r="15886" hidden="1" customHeight="1" spans="19:19">
      <c r="S15886" s="486"/>
    </row>
    <row r="15887" hidden="1" customHeight="1" spans="19:19">
      <c r="S15887" s="486"/>
    </row>
    <row r="15888" hidden="1" customHeight="1" spans="19:19">
      <c r="S15888" s="486"/>
    </row>
    <row r="15889" hidden="1" customHeight="1" spans="19:19">
      <c r="S15889" s="486"/>
    </row>
    <row r="15890" hidden="1" customHeight="1" spans="19:19">
      <c r="S15890" s="486"/>
    </row>
    <row r="15891" hidden="1" customHeight="1" spans="19:19">
      <c r="S15891" s="486"/>
    </row>
    <row r="15892" hidden="1" customHeight="1" spans="19:19">
      <c r="S15892" s="486"/>
    </row>
    <row r="15893" hidden="1" customHeight="1" spans="19:19">
      <c r="S15893" s="486"/>
    </row>
    <row r="15894" hidden="1" customHeight="1" spans="19:19">
      <c r="S15894" s="486"/>
    </row>
    <row r="15895" hidden="1" customHeight="1" spans="19:19">
      <c r="S15895" s="486"/>
    </row>
    <row r="15896" hidden="1" customHeight="1" spans="19:19">
      <c r="S15896" s="486"/>
    </row>
    <row r="15897" hidden="1" customHeight="1" spans="19:19">
      <c r="S15897" s="486"/>
    </row>
    <row r="15898" hidden="1" customHeight="1" spans="19:19">
      <c r="S15898" s="486"/>
    </row>
    <row r="15899" hidden="1" customHeight="1" spans="19:19">
      <c r="S15899" s="486"/>
    </row>
    <row r="15900" hidden="1" customHeight="1" spans="19:19">
      <c r="S15900" s="486"/>
    </row>
    <row r="15901" hidden="1" customHeight="1" spans="19:19">
      <c r="S15901" s="486"/>
    </row>
    <row r="15902" hidden="1" customHeight="1" spans="19:19">
      <c r="S15902" s="486"/>
    </row>
    <row r="15903" hidden="1" customHeight="1" spans="19:19">
      <c r="S15903" s="486"/>
    </row>
    <row r="15904" hidden="1" customHeight="1" spans="19:19">
      <c r="S15904" s="486"/>
    </row>
    <row r="15905" hidden="1" customHeight="1" spans="19:19">
      <c r="S15905" s="486"/>
    </row>
    <row r="15906" hidden="1" customHeight="1" spans="19:19">
      <c r="S15906" s="486"/>
    </row>
    <row r="15907" hidden="1" customHeight="1" spans="19:19">
      <c r="S15907" s="486"/>
    </row>
    <row r="15908" hidden="1" customHeight="1" spans="19:19">
      <c r="S15908" s="486"/>
    </row>
    <row r="15909" hidden="1" customHeight="1" spans="19:19">
      <c r="S15909" s="486"/>
    </row>
    <row r="15910" hidden="1" customHeight="1" spans="19:19">
      <c r="S15910" s="486"/>
    </row>
    <row r="15911" hidden="1" customHeight="1" spans="19:19">
      <c r="S15911" s="486"/>
    </row>
    <row r="15912" hidden="1" customHeight="1" spans="19:19">
      <c r="S15912" s="486"/>
    </row>
    <row r="15913" hidden="1" customHeight="1" spans="19:19">
      <c r="S15913" s="486"/>
    </row>
    <row r="15914" hidden="1" customHeight="1" spans="19:19">
      <c r="S15914" s="486"/>
    </row>
    <row r="15915" hidden="1" customHeight="1" spans="19:19">
      <c r="S15915" s="486"/>
    </row>
    <row r="15916" hidden="1" customHeight="1" spans="19:19">
      <c r="S15916" s="486"/>
    </row>
    <row r="15917" hidden="1" customHeight="1" spans="19:19">
      <c r="S15917" s="486"/>
    </row>
    <row r="15918" hidden="1" customHeight="1" spans="19:19">
      <c r="S15918" s="486"/>
    </row>
    <row r="15919" hidden="1" customHeight="1" spans="19:19">
      <c r="S15919" s="486"/>
    </row>
    <row r="15920" hidden="1" customHeight="1" spans="19:19">
      <c r="S15920" s="486"/>
    </row>
    <row r="15921" hidden="1" customHeight="1" spans="19:19">
      <c r="S15921" s="486"/>
    </row>
    <row r="15922" hidden="1" customHeight="1" spans="19:19">
      <c r="S15922" s="486"/>
    </row>
    <row r="15923" hidden="1" customHeight="1" spans="19:19">
      <c r="S15923" s="486"/>
    </row>
    <row r="15924" hidden="1" customHeight="1" spans="19:19">
      <c r="S15924" s="486"/>
    </row>
    <row r="15925" hidden="1" customHeight="1" spans="19:19">
      <c r="S15925" s="486"/>
    </row>
    <row r="15926" hidden="1" customHeight="1" spans="19:19">
      <c r="S15926" s="486"/>
    </row>
    <row r="15927" hidden="1" customHeight="1" spans="19:19">
      <c r="S15927" s="486"/>
    </row>
    <row r="15928" hidden="1" customHeight="1" spans="19:19">
      <c r="S15928" s="486"/>
    </row>
    <row r="15929" hidden="1" customHeight="1" spans="19:19">
      <c r="S15929" s="486"/>
    </row>
    <row r="15930" hidden="1" customHeight="1" spans="19:19">
      <c r="S15930" s="486"/>
    </row>
    <row r="15931" hidden="1" customHeight="1" spans="19:19">
      <c r="S15931" s="486"/>
    </row>
    <row r="15932" hidden="1" customHeight="1" spans="19:19">
      <c r="S15932" s="486"/>
    </row>
    <row r="15933" hidden="1" customHeight="1" spans="19:19">
      <c r="S15933" s="486"/>
    </row>
    <row r="15934" hidden="1" customHeight="1" spans="19:19">
      <c r="S15934" s="486"/>
    </row>
    <row r="15935" hidden="1" customHeight="1" spans="19:19">
      <c r="S15935" s="486"/>
    </row>
    <row r="15936" hidden="1" customHeight="1" spans="19:19">
      <c r="S15936" s="486"/>
    </row>
    <row r="15937" hidden="1" customHeight="1" spans="19:19">
      <c r="S15937" s="486"/>
    </row>
    <row r="15938" hidden="1" customHeight="1" spans="19:19">
      <c r="S15938" s="486"/>
    </row>
    <row r="15939" hidden="1" customHeight="1" spans="19:19">
      <c r="S15939" s="486"/>
    </row>
    <row r="15940" hidden="1" customHeight="1" spans="19:19">
      <c r="S15940" s="486"/>
    </row>
    <row r="15941" hidden="1" customHeight="1" spans="19:19">
      <c r="S15941" s="486"/>
    </row>
    <row r="15942" hidden="1" customHeight="1" spans="19:19">
      <c r="S15942" s="486"/>
    </row>
    <row r="15943" hidden="1" customHeight="1" spans="19:19">
      <c r="S15943" s="486"/>
    </row>
    <row r="15944" hidden="1" customHeight="1" spans="19:19">
      <c r="S15944" s="486"/>
    </row>
    <row r="15945" hidden="1" customHeight="1" spans="19:19">
      <c r="S15945" s="486"/>
    </row>
    <row r="15946" hidden="1" customHeight="1" spans="19:19">
      <c r="S15946" s="486"/>
    </row>
    <row r="15947" hidden="1" customHeight="1" spans="19:19">
      <c r="S15947" s="486"/>
    </row>
    <row r="15948" hidden="1" customHeight="1" spans="19:19">
      <c r="S15948" s="486"/>
    </row>
    <row r="15949" hidden="1" customHeight="1" spans="19:19">
      <c r="S15949" s="486"/>
    </row>
    <row r="15950" hidden="1" customHeight="1" spans="19:19">
      <c r="S15950" s="486"/>
    </row>
    <row r="15951" hidden="1" customHeight="1" spans="19:19">
      <c r="S15951" s="486"/>
    </row>
    <row r="15952" hidden="1" customHeight="1" spans="19:19">
      <c r="S15952" s="486"/>
    </row>
    <row r="15953" hidden="1" customHeight="1" spans="19:19">
      <c r="S15953" s="486"/>
    </row>
    <row r="15954" hidden="1" customHeight="1" spans="19:19">
      <c r="S15954" s="486"/>
    </row>
    <row r="15955" hidden="1" customHeight="1" spans="19:19">
      <c r="S15955" s="486"/>
    </row>
    <row r="15956" hidden="1" customHeight="1" spans="19:19">
      <c r="S15956" s="486"/>
    </row>
    <row r="15957" hidden="1" customHeight="1" spans="19:19">
      <c r="S15957" s="486"/>
    </row>
    <row r="15958" hidden="1" customHeight="1" spans="19:19">
      <c r="S15958" s="486"/>
    </row>
    <row r="15959" hidden="1" customHeight="1" spans="19:19">
      <c r="S15959" s="486"/>
    </row>
    <row r="15960" hidden="1" customHeight="1" spans="19:19">
      <c r="S15960" s="486"/>
    </row>
    <row r="15961" hidden="1" customHeight="1" spans="19:19">
      <c r="S15961" s="486"/>
    </row>
    <row r="15962" hidden="1" customHeight="1" spans="19:19">
      <c r="S15962" s="486"/>
    </row>
    <row r="15963" hidden="1" customHeight="1" spans="19:19">
      <c r="S15963" s="486"/>
    </row>
    <row r="15964" hidden="1" customHeight="1" spans="19:19">
      <c r="S15964" s="486"/>
    </row>
    <row r="15965" hidden="1" customHeight="1" spans="19:19">
      <c r="S15965" s="486"/>
    </row>
    <row r="15966" hidden="1" customHeight="1" spans="19:19">
      <c r="S15966" s="486"/>
    </row>
    <row r="15967" hidden="1" customHeight="1" spans="19:19">
      <c r="S15967" s="486"/>
    </row>
    <row r="15968" hidden="1" customHeight="1" spans="19:19">
      <c r="S15968" s="486"/>
    </row>
    <row r="15969" hidden="1" customHeight="1" spans="19:19">
      <c r="S15969" s="486"/>
    </row>
    <row r="15970" hidden="1" customHeight="1" spans="19:19">
      <c r="S15970" s="486"/>
    </row>
    <row r="15971" hidden="1" customHeight="1" spans="19:19">
      <c r="S15971" s="486"/>
    </row>
    <row r="15972" hidden="1" customHeight="1" spans="19:19">
      <c r="S15972" s="486"/>
    </row>
    <row r="15973" hidden="1" customHeight="1" spans="19:19">
      <c r="S15973" s="486"/>
    </row>
    <row r="15974" hidden="1" customHeight="1" spans="19:19">
      <c r="S15974" s="486"/>
    </row>
    <row r="15975" hidden="1" customHeight="1" spans="19:19">
      <c r="S15975" s="486"/>
    </row>
    <row r="15976" hidden="1" customHeight="1" spans="19:19">
      <c r="S15976" s="486"/>
    </row>
    <row r="15977" hidden="1" customHeight="1" spans="19:19">
      <c r="S15977" s="486"/>
    </row>
    <row r="15978" hidden="1" customHeight="1" spans="19:19">
      <c r="S15978" s="486"/>
    </row>
    <row r="15979" hidden="1" customHeight="1" spans="19:19">
      <c r="S15979" s="486"/>
    </row>
    <row r="15980" hidden="1" customHeight="1" spans="19:19">
      <c r="S15980" s="486"/>
    </row>
    <row r="15981" hidden="1" customHeight="1" spans="19:19">
      <c r="S15981" s="486"/>
    </row>
    <row r="15982" hidden="1" customHeight="1" spans="19:19">
      <c r="S15982" s="486"/>
    </row>
    <row r="15983" hidden="1" customHeight="1" spans="19:19">
      <c r="S15983" s="486"/>
    </row>
    <row r="15984" hidden="1" customHeight="1" spans="19:19">
      <c r="S15984" s="486"/>
    </row>
    <row r="15985" hidden="1" customHeight="1" spans="19:19">
      <c r="S15985" s="486"/>
    </row>
    <row r="15986" hidden="1" customHeight="1" spans="19:19">
      <c r="S15986" s="486"/>
    </row>
    <row r="15987" hidden="1" customHeight="1" spans="19:19">
      <c r="S15987" s="486"/>
    </row>
    <row r="15988" hidden="1" customHeight="1" spans="19:19">
      <c r="S15988" s="486"/>
    </row>
    <row r="15989" hidden="1" customHeight="1" spans="19:19">
      <c r="S15989" s="486"/>
    </row>
    <row r="15990" hidden="1" customHeight="1" spans="19:19">
      <c r="S15990" s="486"/>
    </row>
    <row r="15991" hidden="1" customHeight="1" spans="19:19">
      <c r="S15991" s="486"/>
    </row>
    <row r="15992" hidden="1" customHeight="1" spans="19:19">
      <c r="S15992" s="486"/>
    </row>
    <row r="15993" hidden="1" customHeight="1" spans="19:19">
      <c r="S15993" s="486"/>
    </row>
    <row r="15994" hidden="1" customHeight="1" spans="19:19">
      <c r="S15994" s="486"/>
    </row>
    <row r="15995" hidden="1" customHeight="1" spans="19:19">
      <c r="S15995" s="486"/>
    </row>
    <row r="15996" hidden="1" customHeight="1" spans="19:19">
      <c r="S15996" s="486"/>
    </row>
    <row r="15997" hidden="1" customHeight="1" spans="19:19">
      <c r="S15997" s="486"/>
    </row>
    <row r="15998" hidden="1" customHeight="1" spans="19:19">
      <c r="S15998" s="486"/>
    </row>
    <row r="15999" hidden="1" customHeight="1" spans="19:19">
      <c r="S15999" s="486"/>
    </row>
    <row r="16000" hidden="1" customHeight="1" spans="19:19">
      <c r="S16000" s="486"/>
    </row>
    <row r="16001" hidden="1" customHeight="1" spans="19:19">
      <c r="S16001" s="486"/>
    </row>
    <row r="16002" hidden="1" customHeight="1" spans="19:19">
      <c r="S16002" s="486"/>
    </row>
    <row r="16003" hidden="1" customHeight="1" spans="19:19">
      <c r="S16003" s="486"/>
    </row>
    <row r="16004" hidden="1" customHeight="1" spans="19:19">
      <c r="S16004" s="486"/>
    </row>
    <row r="16005" hidden="1" customHeight="1" spans="19:19">
      <c r="S16005" s="486"/>
    </row>
    <row r="16006" hidden="1" customHeight="1" spans="19:19">
      <c r="S16006" s="486"/>
    </row>
    <row r="16007" hidden="1" customHeight="1" spans="19:19">
      <c r="S16007" s="486"/>
    </row>
    <row r="16008" hidden="1" customHeight="1" spans="19:19">
      <c r="S16008" s="486"/>
    </row>
    <row r="16009" hidden="1" customHeight="1" spans="19:19">
      <c r="S16009" s="486"/>
    </row>
    <row r="16010" hidden="1" customHeight="1" spans="19:19">
      <c r="S16010" s="486"/>
    </row>
    <row r="16011" hidden="1" customHeight="1" spans="19:19">
      <c r="S16011" s="486"/>
    </row>
    <row r="16012" hidden="1" customHeight="1" spans="19:19">
      <c r="S16012" s="486"/>
    </row>
    <row r="16013" hidden="1" customHeight="1" spans="19:19">
      <c r="S16013" s="486"/>
    </row>
    <row r="16014" hidden="1" customHeight="1" spans="19:19">
      <c r="S16014" s="486"/>
    </row>
    <row r="16015" hidden="1" customHeight="1" spans="19:19">
      <c r="S16015" s="486"/>
    </row>
    <row r="16016" hidden="1" customHeight="1" spans="19:19">
      <c r="S16016" s="486"/>
    </row>
    <row r="16017" hidden="1" customHeight="1" spans="19:19">
      <c r="S16017" s="486"/>
    </row>
    <row r="16018" hidden="1" customHeight="1" spans="19:19">
      <c r="S16018" s="486"/>
    </row>
    <row r="16019" hidden="1" customHeight="1" spans="19:19">
      <c r="S16019" s="486"/>
    </row>
    <row r="16020" hidden="1" customHeight="1" spans="19:19">
      <c r="S16020" s="486"/>
    </row>
    <row r="16021" hidden="1" customHeight="1" spans="19:19">
      <c r="S16021" s="486"/>
    </row>
    <row r="16022" hidden="1" customHeight="1" spans="19:19">
      <c r="S16022" s="486"/>
    </row>
    <row r="16023" hidden="1" customHeight="1" spans="19:19">
      <c r="S16023" s="486"/>
    </row>
    <row r="16024" hidden="1" customHeight="1" spans="19:19">
      <c r="S16024" s="486"/>
    </row>
    <row r="16025" hidden="1" customHeight="1" spans="19:19">
      <c r="S16025" s="486"/>
    </row>
    <row r="16026" hidden="1" customHeight="1" spans="19:19">
      <c r="S16026" s="486"/>
    </row>
    <row r="16027" hidden="1" customHeight="1" spans="19:19">
      <c r="S16027" s="486"/>
    </row>
    <row r="16028" hidden="1" customHeight="1" spans="19:19">
      <c r="S16028" s="486"/>
    </row>
    <row r="16029" hidden="1" customHeight="1" spans="19:19">
      <c r="S16029" s="486"/>
    </row>
    <row r="16030" hidden="1" customHeight="1" spans="19:19">
      <c r="S16030" s="486"/>
    </row>
    <row r="16031" hidden="1" customHeight="1" spans="19:19">
      <c r="S16031" s="486"/>
    </row>
    <row r="16032" hidden="1" customHeight="1" spans="19:19">
      <c r="S16032" s="486"/>
    </row>
    <row r="16033" hidden="1" customHeight="1" spans="19:19">
      <c r="S16033" s="486"/>
    </row>
    <row r="16034" hidden="1" customHeight="1" spans="19:19">
      <c r="S16034" s="486"/>
    </row>
    <row r="16035" hidden="1" customHeight="1" spans="19:19">
      <c r="S16035" s="486"/>
    </row>
    <row r="16036" hidden="1" customHeight="1" spans="19:19">
      <c r="S16036" s="486"/>
    </row>
    <row r="16037" hidden="1" customHeight="1" spans="19:19">
      <c r="S16037" s="486"/>
    </row>
    <row r="16038" hidden="1" customHeight="1" spans="19:19">
      <c r="S16038" s="486"/>
    </row>
    <row r="16039" hidden="1" customHeight="1" spans="19:19">
      <c r="S16039" s="486"/>
    </row>
    <row r="16040" hidden="1" customHeight="1" spans="19:19">
      <c r="S16040" s="486"/>
    </row>
    <row r="16041" hidden="1" customHeight="1" spans="19:19">
      <c r="S16041" s="486"/>
    </row>
    <row r="16042" hidden="1" customHeight="1" spans="19:19">
      <c r="S16042" s="486"/>
    </row>
    <row r="16043" hidden="1" customHeight="1" spans="19:19">
      <c r="S16043" s="486"/>
    </row>
    <row r="16044" hidden="1" customHeight="1" spans="19:19">
      <c r="S16044" s="486"/>
    </row>
    <row r="16045" hidden="1" customHeight="1" spans="19:19">
      <c r="S16045" s="486"/>
    </row>
    <row r="16046" hidden="1" customHeight="1" spans="19:19">
      <c r="S16046" s="486"/>
    </row>
    <row r="16047" hidden="1" customHeight="1" spans="19:19">
      <c r="S16047" s="486"/>
    </row>
    <row r="16048" hidden="1" customHeight="1" spans="19:19">
      <c r="S16048" s="486"/>
    </row>
    <row r="16049" hidden="1" customHeight="1" spans="19:19">
      <c r="S16049" s="486"/>
    </row>
    <row r="16050" hidden="1" customHeight="1" spans="19:19">
      <c r="S16050" s="486"/>
    </row>
    <row r="16051" hidden="1" customHeight="1" spans="19:19">
      <c r="S16051" s="486"/>
    </row>
    <row r="16052" hidden="1" customHeight="1" spans="19:19">
      <c r="S16052" s="486"/>
    </row>
    <row r="16053" hidden="1" customHeight="1" spans="19:19">
      <c r="S16053" s="486"/>
    </row>
    <row r="16054" hidden="1" customHeight="1" spans="19:19">
      <c r="S16054" s="486"/>
    </row>
    <row r="16055" hidden="1" customHeight="1" spans="19:19">
      <c r="S16055" s="486"/>
    </row>
    <row r="16056" hidden="1" customHeight="1" spans="19:19">
      <c r="S16056" s="486"/>
    </row>
    <row r="16057" hidden="1" customHeight="1" spans="19:19">
      <c r="S16057" s="486"/>
    </row>
    <row r="16058" hidden="1" customHeight="1" spans="19:19">
      <c r="S16058" s="486"/>
    </row>
    <row r="16059" hidden="1" customHeight="1" spans="19:19">
      <c r="S16059" s="486"/>
    </row>
    <row r="16060" hidden="1" customHeight="1" spans="19:19">
      <c r="S16060" s="486"/>
    </row>
    <row r="16061" hidden="1" customHeight="1" spans="19:19">
      <c r="S16061" s="486"/>
    </row>
    <row r="16062" hidden="1" customHeight="1" spans="19:19">
      <c r="S16062" s="486"/>
    </row>
    <row r="16063" hidden="1" customHeight="1" spans="19:19">
      <c r="S16063" s="486"/>
    </row>
    <row r="16064" hidden="1" customHeight="1" spans="19:19">
      <c r="S16064" s="486"/>
    </row>
    <row r="16065" hidden="1" customHeight="1" spans="19:19">
      <c r="S16065" s="486"/>
    </row>
    <row r="16066" hidden="1" customHeight="1" spans="19:19">
      <c r="S16066" s="486"/>
    </row>
    <row r="16067" hidden="1" customHeight="1" spans="19:19">
      <c r="S16067" s="486"/>
    </row>
    <row r="16068" hidden="1" customHeight="1" spans="19:19">
      <c r="S16068" s="486"/>
    </row>
    <row r="16069" hidden="1" customHeight="1" spans="19:19">
      <c r="S16069" s="486"/>
    </row>
    <row r="16070" hidden="1" customHeight="1" spans="19:19">
      <c r="S16070" s="486"/>
    </row>
    <row r="16071" hidden="1" customHeight="1" spans="19:19">
      <c r="S16071" s="486"/>
    </row>
    <row r="16072" hidden="1" customHeight="1" spans="19:19">
      <c r="S16072" s="486"/>
    </row>
    <row r="16073" hidden="1" customHeight="1" spans="19:19">
      <c r="S16073" s="486"/>
    </row>
    <row r="16074" hidden="1" customHeight="1" spans="19:19">
      <c r="S16074" s="486"/>
    </row>
    <row r="16075" hidden="1" customHeight="1" spans="19:19">
      <c r="S16075" s="486"/>
    </row>
    <row r="16076" hidden="1" customHeight="1" spans="19:19">
      <c r="S16076" s="486"/>
    </row>
    <row r="16077" hidden="1" customHeight="1" spans="19:19">
      <c r="S16077" s="486"/>
    </row>
    <row r="16078" hidden="1" customHeight="1" spans="19:19">
      <c r="S16078" s="486"/>
    </row>
    <row r="16079" hidden="1" customHeight="1" spans="19:19">
      <c r="S16079" s="486"/>
    </row>
    <row r="16080" hidden="1" customHeight="1" spans="19:19">
      <c r="S16080" s="486"/>
    </row>
    <row r="16081" hidden="1" customHeight="1" spans="19:19">
      <c r="S16081" s="486"/>
    </row>
    <row r="16082" hidden="1" customHeight="1" spans="19:19">
      <c r="S16082" s="486"/>
    </row>
    <row r="16083" hidden="1" customHeight="1" spans="19:19">
      <c r="S16083" s="486"/>
    </row>
    <row r="16084" hidden="1" customHeight="1" spans="19:19">
      <c r="S16084" s="486"/>
    </row>
    <row r="16085" hidden="1" customHeight="1" spans="19:19">
      <c r="S16085" s="486"/>
    </row>
    <row r="16086" hidden="1" customHeight="1" spans="19:19">
      <c r="S16086" s="486"/>
    </row>
    <row r="16087" hidden="1" customHeight="1" spans="19:19">
      <c r="S16087" s="486"/>
    </row>
    <row r="16088" hidden="1" customHeight="1" spans="19:19">
      <c r="S16088" s="486"/>
    </row>
    <row r="16089" hidden="1" customHeight="1" spans="19:19">
      <c r="S16089" s="486"/>
    </row>
    <row r="16090" hidden="1" customHeight="1" spans="19:19">
      <c r="S16090" s="486"/>
    </row>
    <row r="16091" hidden="1" customHeight="1" spans="19:19">
      <c r="S16091" s="486"/>
    </row>
    <row r="16092" hidden="1" customHeight="1" spans="19:19">
      <c r="S16092" s="486"/>
    </row>
    <row r="16093" hidden="1" customHeight="1" spans="19:19">
      <c r="S16093" s="486"/>
    </row>
    <row r="16094" hidden="1" customHeight="1" spans="19:19">
      <c r="S16094" s="486"/>
    </row>
    <row r="16095" hidden="1" customHeight="1" spans="19:19">
      <c r="S16095" s="486"/>
    </row>
    <row r="16096" hidden="1" customHeight="1" spans="19:19">
      <c r="S16096" s="486"/>
    </row>
    <row r="16097" hidden="1" customHeight="1" spans="19:19">
      <c r="S16097" s="486"/>
    </row>
    <row r="16098" hidden="1" customHeight="1" spans="19:19">
      <c r="S16098" s="486"/>
    </row>
    <row r="16099" hidden="1" customHeight="1" spans="19:19">
      <c r="S16099" s="486"/>
    </row>
    <row r="16100" hidden="1" customHeight="1" spans="19:19">
      <c r="S16100" s="486"/>
    </row>
    <row r="16101" hidden="1" customHeight="1" spans="19:19">
      <c r="S16101" s="486"/>
    </row>
    <row r="16102" hidden="1" customHeight="1" spans="19:19">
      <c r="S16102" s="486"/>
    </row>
    <row r="16103" hidden="1" customHeight="1" spans="19:19">
      <c r="S16103" s="486"/>
    </row>
    <row r="16104" hidden="1" customHeight="1" spans="19:19">
      <c r="S16104" s="486"/>
    </row>
    <row r="16105" hidden="1" customHeight="1" spans="19:19">
      <c r="S16105" s="486"/>
    </row>
    <row r="16106" hidden="1" customHeight="1" spans="19:19">
      <c r="S16106" s="486"/>
    </row>
    <row r="16107" hidden="1" customHeight="1" spans="19:19">
      <c r="S16107" s="486"/>
    </row>
    <row r="16108" hidden="1" customHeight="1" spans="19:19">
      <c r="S16108" s="486"/>
    </row>
    <row r="16109" hidden="1" customHeight="1" spans="19:19">
      <c r="S16109" s="486"/>
    </row>
    <row r="16110" hidden="1" customHeight="1" spans="19:19">
      <c r="S16110" s="486"/>
    </row>
    <row r="16111" hidden="1" customHeight="1" spans="19:19">
      <c r="S16111" s="486"/>
    </row>
    <row r="16112" hidden="1" customHeight="1" spans="19:19">
      <c r="S16112" s="486"/>
    </row>
    <row r="16113" hidden="1" customHeight="1" spans="19:19">
      <c r="S16113" s="486"/>
    </row>
    <row r="16114" hidden="1" customHeight="1" spans="19:19">
      <c r="S16114" s="486"/>
    </row>
    <row r="16115" hidden="1" customHeight="1" spans="19:19">
      <c r="S16115" s="486"/>
    </row>
    <row r="16116" hidden="1" customHeight="1" spans="19:19">
      <c r="S16116" s="486"/>
    </row>
    <row r="16117" hidden="1" customHeight="1" spans="19:19">
      <c r="S16117" s="486"/>
    </row>
    <row r="16118" hidden="1" customHeight="1" spans="19:19">
      <c r="S16118" s="486"/>
    </row>
    <row r="16119" hidden="1" customHeight="1" spans="19:19">
      <c r="S16119" s="486"/>
    </row>
    <row r="16120" hidden="1" customHeight="1" spans="19:19">
      <c r="S16120" s="486"/>
    </row>
    <row r="16121" hidden="1" customHeight="1" spans="19:19">
      <c r="S16121" s="486"/>
    </row>
    <row r="16122" hidden="1" customHeight="1" spans="19:19">
      <c r="S16122" s="486"/>
    </row>
    <row r="16123" hidden="1" customHeight="1" spans="19:19">
      <c r="S16123" s="486"/>
    </row>
    <row r="16124" hidden="1" customHeight="1" spans="19:19">
      <c r="S16124" s="486"/>
    </row>
    <row r="16125" hidden="1" customHeight="1" spans="19:19">
      <c r="S16125" s="486"/>
    </row>
    <row r="16126" hidden="1" customHeight="1" spans="19:19">
      <c r="S16126" s="486"/>
    </row>
    <row r="16127" hidden="1" customHeight="1" spans="19:19">
      <c r="S16127" s="486"/>
    </row>
    <row r="16128" hidden="1" customHeight="1" spans="19:19">
      <c r="S16128" s="486"/>
    </row>
    <row r="16129" hidden="1" customHeight="1" spans="19:19">
      <c r="S16129" s="486"/>
    </row>
    <row r="16130" hidden="1" customHeight="1" spans="19:19">
      <c r="S16130" s="486"/>
    </row>
    <row r="16131" hidden="1" customHeight="1" spans="19:19">
      <c r="S16131" s="486"/>
    </row>
    <row r="16132" hidden="1" customHeight="1" spans="19:19">
      <c r="S16132" s="486"/>
    </row>
    <row r="16133" hidden="1" customHeight="1" spans="19:19">
      <c r="S16133" s="486"/>
    </row>
    <row r="16134" hidden="1" customHeight="1" spans="19:19">
      <c r="S16134" s="486"/>
    </row>
    <row r="16135" hidden="1" customHeight="1" spans="19:19">
      <c r="S16135" s="486"/>
    </row>
    <row r="16136" hidden="1" customHeight="1" spans="19:19">
      <c r="S16136" s="486"/>
    </row>
    <row r="16137" hidden="1" customHeight="1" spans="19:19">
      <c r="S16137" s="486"/>
    </row>
    <row r="16138" hidden="1" customHeight="1" spans="19:19">
      <c r="S16138" s="486"/>
    </row>
    <row r="16139" hidden="1" customHeight="1" spans="19:19">
      <c r="S16139" s="486"/>
    </row>
    <row r="16140" hidden="1" customHeight="1" spans="19:19">
      <c r="S16140" s="486"/>
    </row>
    <row r="16141" hidden="1" customHeight="1" spans="19:19">
      <c r="S16141" s="486"/>
    </row>
    <row r="16142" hidden="1" customHeight="1" spans="19:19">
      <c r="S16142" s="486"/>
    </row>
    <row r="16143" hidden="1" customHeight="1" spans="19:19">
      <c r="S16143" s="486"/>
    </row>
    <row r="16144" hidden="1" customHeight="1" spans="19:19">
      <c r="S16144" s="486"/>
    </row>
    <row r="16145" hidden="1" customHeight="1" spans="19:19">
      <c r="S16145" s="486"/>
    </row>
    <row r="16146" hidden="1" customHeight="1" spans="19:19">
      <c r="S16146" s="486"/>
    </row>
    <row r="16147" hidden="1" customHeight="1" spans="19:19">
      <c r="S16147" s="486"/>
    </row>
    <row r="16148" hidden="1" customHeight="1" spans="19:19">
      <c r="S16148" s="486"/>
    </row>
    <row r="16149" hidden="1" customHeight="1" spans="19:19">
      <c r="S16149" s="486"/>
    </row>
    <row r="16150" hidden="1" customHeight="1" spans="19:19">
      <c r="S16150" s="486"/>
    </row>
    <row r="16151" hidden="1" customHeight="1" spans="19:19">
      <c r="S16151" s="486"/>
    </row>
    <row r="16152" hidden="1" customHeight="1" spans="19:19">
      <c r="S16152" s="486"/>
    </row>
    <row r="16153" hidden="1" customHeight="1" spans="19:19">
      <c r="S16153" s="486"/>
    </row>
    <row r="16154" hidden="1" customHeight="1" spans="19:19">
      <c r="S16154" s="486"/>
    </row>
    <row r="16155" hidden="1" customHeight="1" spans="19:19">
      <c r="S16155" s="486"/>
    </row>
    <row r="16156" hidden="1" customHeight="1" spans="19:19">
      <c r="S16156" s="486"/>
    </row>
    <row r="16157" hidden="1" customHeight="1" spans="19:19">
      <c r="S16157" s="486"/>
    </row>
    <row r="16158" hidden="1" customHeight="1" spans="19:19">
      <c r="S16158" s="486"/>
    </row>
    <row r="16159" hidden="1" customHeight="1" spans="19:19">
      <c r="S16159" s="486"/>
    </row>
    <row r="16160" hidden="1" customHeight="1" spans="19:19">
      <c r="S16160" s="486"/>
    </row>
    <row r="16161" hidden="1" customHeight="1" spans="19:19">
      <c r="S16161" s="486"/>
    </row>
    <row r="16162" hidden="1" customHeight="1" spans="19:19">
      <c r="S16162" s="486"/>
    </row>
    <row r="16163" hidden="1" customHeight="1" spans="19:19">
      <c r="S16163" s="486"/>
    </row>
    <row r="16164" hidden="1" customHeight="1" spans="19:19">
      <c r="S16164" s="486"/>
    </row>
    <row r="16165" hidden="1" customHeight="1" spans="19:19">
      <c r="S16165" s="486"/>
    </row>
    <row r="16166" hidden="1" customHeight="1" spans="19:19">
      <c r="S16166" s="486"/>
    </row>
    <row r="16167" hidden="1" customHeight="1" spans="19:19">
      <c r="S16167" s="486"/>
    </row>
    <row r="16168" hidden="1" customHeight="1" spans="19:19">
      <c r="S16168" s="486"/>
    </row>
    <row r="16169" hidden="1" customHeight="1" spans="19:19">
      <c r="S16169" s="486"/>
    </row>
    <row r="16170" hidden="1" customHeight="1" spans="19:19">
      <c r="S16170" s="486"/>
    </row>
    <row r="16171" hidden="1" customHeight="1" spans="19:19">
      <c r="S16171" s="486"/>
    </row>
    <row r="16172" hidden="1" customHeight="1" spans="19:19">
      <c r="S16172" s="486"/>
    </row>
    <row r="16173" hidden="1" customHeight="1" spans="19:19">
      <c r="S16173" s="486"/>
    </row>
    <row r="16174" hidden="1" customHeight="1" spans="19:19">
      <c r="S16174" s="486"/>
    </row>
    <row r="16175" hidden="1" customHeight="1" spans="19:19">
      <c r="S16175" s="486"/>
    </row>
    <row r="16176" hidden="1" customHeight="1" spans="19:19">
      <c r="S16176" s="486"/>
    </row>
    <row r="16177" hidden="1" customHeight="1" spans="19:19">
      <c r="S16177" s="486"/>
    </row>
    <row r="16178" hidden="1" customHeight="1" spans="19:19">
      <c r="S16178" s="486"/>
    </row>
    <row r="16179" hidden="1" customHeight="1" spans="19:19">
      <c r="S16179" s="486"/>
    </row>
    <row r="16180" hidden="1" customHeight="1" spans="19:19">
      <c r="S16180" s="486"/>
    </row>
    <row r="16181" hidden="1" customHeight="1" spans="19:19">
      <c r="S16181" s="486"/>
    </row>
    <row r="16182" hidden="1" customHeight="1" spans="19:19">
      <c r="S16182" s="486"/>
    </row>
    <row r="16183" hidden="1" customHeight="1" spans="19:19">
      <c r="S16183" s="486"/>
    </row>
    <row r="16184" hidden="1" customHeight="1" spans="19:19">
      <c r="S16184" s="486"/>
    </row>
    <row r="16185" hidden="1" customHeight="1" spans="19:19">
      <c r="S16185" s="486"/>
    </row>
    <row r="16186" hidden="1" customHeight="1" spans="19:19">
      <c r="S16186" s="486"/>
    </row>
    <row r="16187" hidden="1" customHeight="1" spans="19:19">
      <c r="S16187" s="486"/>
    </row>
    <row r="16188" hidden="1" customHeight="1" spans="19:19">
      <c r="S16188" s="486"/>
    </row>
    <row r="16189" hidden="1" customHeight="1" spans="19:19">
      <c r="S16189" s="486"/>
    </row>
    <row r="16190" hidden="1" customHeight="1" spans="19:19">
      <c r="S16190" s="486"/>
    </row>
    <row r="16191" hidden="1" customHeight="1" spans="19:19">
      <c r="S16191" s="486"/>
    </row>
    <row r="16192" hidden="1" customHeight="1" spans="19:19">
      <c r="S16192" s="486"/>
    </row>
    <row r="16193" hidden="1" customHeight="1" spans="19:19">
      <c r="S16193" s="486"/>
    </row>
    <row r="16194" hidden="1" customHeight="1" spans="19:19">
      <c r="S16194" s="486"/>
    </row>
    <row r="16195" hidden="1" customHeight="1" spans="19:19">
      <c r="S16195" s="486"/>
    </row>
    <row r="16196" hidden="1" customHeight="1" spans="19:19">
      <c r="S16196" s="486"/>
    </row>
    <row r="16197" hidden="1" customHeight="1" spans="19:19">
      <c r="S16197" s="486"/>
    </row>
    <row r="16198" hidden="1" customHeight="1" spans="19:19">
      <c r="S16198" s="486"/>
    </row>
    <row r="16199" hidden="1" customHeight="1" spans="19:19">
      <c r="S16199" s="486"/>
    </row>
    <row r="16200" hidden="1" customHeight="1" spans="19:19">
      <c r="S16200" s="486"/>
    </row>
    <row r="16201" hidden="1" customHeight="1" spans="19:19">
      <c r="S16201" s="486"/>
    </row>
    <row r="16202" hidden="1" customHeight="1" spans="19:19">
      <c r="S16202" s="486"/>
    </row>
    <row r="16203" hidden="1" customHeight="1" spans="19:19">
      <c r="S16203" s="486"/>
    </row>
    <row r="16204" hidden="1" customHeight="1" spans="19:19">
      <c r="S16204" s="486"/>
    </row>
    <row r="16205" hidden="1" customHeight="1" spans="19:19">
      <c r="S16205" s="486"/>
    </row>
    <row r="16206" hidden="1" customHeight="1" spans="19:19">
      <c r="S16206" s="486"/>
    </row>
    <row r="16207" hidden="1" customHeight="1" spans="19:19">
      <c r="S16207" s="486"/>
    </row>
    <row r="16208" hidden="1" customHeight="1" spans="19:19">
      <c r="S16208" s="486"/>
    </row>
    <row r="16209" hidden="1" customHeight="1" spans="19:19">
      <c r="S16209" s="486"/>
    </row>
    <row r="16210" hidden="1" customHeight="1" spans="19:19">
      <c r="S16210" s="486"/>
    </row>
    <row r="16211" hidden="1" customHeight="1" spans="19:19">
      <c r="S16211" s="486"/>
    </row>
    <row r="16212" hidden="1" customHeight="1" spans="19:19">
      <c r="S16212" s="486"/>
    </row>
    <row r="16213" hidden="1" customHeight="1" spans="19:19">
      <c r="S16213" s="486"/>
    </row>
    <row r="16214" hidden="1" customHeight="1" spans="19:19">
      <c r="S16214" s="486"/>
    </row>
    <row r="16215" hidden="1" customHeight="1" spans="19:19">
      <c r="S16215" s="486"/>
    </row>
    <row r="16216" hidden="1" customHeight="1" spans="19:19">
      <c r="S16216" s="486"/>
    </row>
    <row r="16217" hidden="1" customHeight="1" spans="19:19">
      <c r="S16217" s="486"/>
    </row>
    <row r="16218" hidden="1" customHeight="1" spans="19:19">
      <c r="S16218" s="486"/>
    </row>
    <row r="16219" hidden="1" customHeight="1" spans="19:19">
      <c r="S16219" s="486"/>
    </row>
    <row r="16220" hidden="1" customHeight="1" spans="19:19">
      <c r="S16220" s="486"/>
    </row>
    <row r="16221" hidden="1" customHeight="1" spans="19:19">
      <c r="S16221" s="486"/>
    </row>
    <row r="16222" hidden="1" customHeight="1" spans="19:19">
      <c r="S16222" s="486"/>
    </row>
    <row r="16223" hidden="1" customHeight="1" spans="19:19">
      <c r="S16223" s="486"/>
    </row>
    <row r="16224" hidden="1" customHeight="1" spans="19:19">
      <c r="S16224" s="486"/>
    </row>
    <row r="16225" hidden="1" customHeight="1" spans="19:19">
      <c r="S16225" s="486"/>
    </row>
    <row r="16226" hidden="1" customHeight="1" spans="19:19">
      <c r="S16226" s="486"/>
    </row>
    <row r="16227" hidden="1" customHeight="1" spans="19:19">
      <c r="S16227" s="486"/>
    </row>
    <row r="16228" hidden="1" customHeight="1" spans="19:19">
      <c r="S16228" s="486"/>
    </row>
    <row r="16229" hidden="1" customHeight="1" spans="19:19">
      <c r="S16229" s="486"/>
    </row>
    <row r="16230" hidden="1" customHeight="1" spans="19:19">
      <c r="S16230" s="486"/>
    </row>
    <row r="16231" hidden="1" customHeight="1" spans="19:19">
      <c r="S16231" s="486"/>
    </row>
    <row r="16232" hidden="1" customHeight="1" spans="19:19">
      <c r="S16232" s="486"/>
    </row>
    <row r="16233" hidden="1" customHeight="1" spans="19:19">
      <c r="S16233" s="486"/>
    </row>
    <row r="16234" hidden="1" customHeight="1" spans="19:19">
      <c r="S16234" s="486"/>
    </row>
    <row r="16235" hidden="1" customHeight="1" spans="19:19">
      <c r="S16235" s="486"/>
    </row>
    <row r="16236" hidden="1" customHeight="1" spans="19:19">
      <c r="S16236" s="486"/>
    </row>
    <row r="16237" hidden="1" customHeight="1" spans="19:19">
      <c r="S16237" s="486"/>
    </row>
    <row r="16238" hidden="1" customHeight="1" spans="19:19">
      <c r="S16238" s="486"/>
    </row>
    <row r="16239" hidden="1" customHeight="1" spans="19:19">
      <c r="S16239" s="486"/>
    </row>
    <row r="16240" hidden="1" customHeight="1" spans="19:19">
      <c r="S16240" s="486"/>
    </row>
    <row r="16241" hidden="1" customHeight="1" spans="19:19">
      <c r="S16241" s="486"/>
    </row>
    <row r="16242" hidden="1" customHeight="1" spans="19:19">
      <c r="S16242" s="486"/>
    </row>
    <row r="16243" hidden="1" customHeight="1" spans="19:19">
      <c r="S16243" s="486"/>
    </row>
    <row r="16244" hidden="1" customHeight="1" spans="19:19">
      <c r="S16244" s="486"/>
    </row>
    <row r="16245" hidden="1" customHeight="1" spans="19:19">
      <c r="S16245" s="486"/>
    </row>
    <row r="16246" hidden="1" customHeight="1" spans="19:19">
      <c r="S16246" s="486"/>
    </row>
    <row r="16247" hidden="1" customHeight="1" spans="19:19">
      <c r="S16247" s="486"/>
    </row>
    <row r="16248" hidden="1" customHeight="1" spans="19:19">
      <c r="S16248" s="486"/>
    </row>
    <row r="16249" hidden="1" customHeight="1" spans="19:19">
      <c r="S16249" s="486"/>
    </row>
    <row r="16250" hidden="1" customHeight="1" spans="19:19">
      <c r="S16250" s="486"/>
    </row>
    <row r="16251" hidden="1" customHeight="1" spans="19:19">
      <c r="S16251" s="486"/>
    </row>
    <row r="16252" hidden="1" customHeight="1" spans="19:19">
      <c r="S16252" s="486"/>
    </row>
    <row r="16253" hidden="1" customHeight="1" spans="19:19">
      <c r="S16253" s="486"/>
    </row>
    <row r="16254" hidden="1" customHeight="1" spans="19:19">
      <c r="S16254" s="486"/>
    </row>
    <row r="16255" hidden="1" customHeight="1" spans="19:19">
      <c r="S16255" s="486"/>
    </row>
    <row r="16256" hidden="1" customHeight="1" spans="19:19">
      <c r="S16256" s="486"/>
    </row>
    <row r="16257" hidden="1" customHeight="1" spans="19:19">
      <c r="S16257" s="486"/>
    </row>
    <row r="16258" hidden="1" customHeight="1" spans="19:19">
      <c r="S16258" s="486"/>
    </row>
    <row r="16259" hidden="1" customHeight="1" spans="19:19">
      <c r="S16259" s="486"/>
    </row>
    <row r="16260" hidden="1" customHeight="1" spans="19:19">
      <c r="S16260" s="486"/>
    </row>
    <row r="16261" hidden="1" customHeight="1" spans="19:19">
      <c r="S16261" s="486"/>
    </row>
    <row r="16262" hidden="1" customHeight="1" spans="19:19">
      <c r="S16262" s="486"/>
    </row>
    <row r="16263" hidden="1" customHeight="1" spans="19:19">
      <c r="S16263" s="486"/>
    </row>
    <row r="16264" hidden="1" customHeight="1" spans="19:19">
      <c r="S16264" s="486"/>
    </row>
    <row r="16265" hidden="1" customHeight="1" spans="19:19">
      <c r="S16265" s="486"/>
    </row>
    <row r="16266" hidden="1" customHeight="1" spans="19:19">
      <c r="S16266" s="486"/>
    </row>
    <row r="16267" hidden="1" customHeight="1" spans="19:19">
      <c r="S16267" s="486"/>
    </row>
    <row r="16268" hidden="1" customHeight="1" spans="19:19">
      <c r="S16268" s="486"/>
    </row>
    <row r="16269" hidden="1" customHeight="1" spans="19:19">
      <c r="S16269" s="486"/>
    </row>
    <row r="16270" hidden="1" customHeight="1" spans="19:19">
      <c r="S16270" s="486"/>
    </row>
    <row r="16271" hidden="1" customHeight="1" spans="19:19">
      <c r="S16271" s="486"/>
    </row>
    <row r="16272" hidden="1" customHeight="1" spans="19:19">
      <c r="S16272" s="486"/>
    </row>
    <row r="16273" hidden="1" customHeight="1" spans="19:19">
      <c r="S16273" s="486"/>
    </row>
    <row r="16274" hidden="1" customHeight="1" spans="19:19">
      <c r="S16274" s="486"/>
    </row>
    <row r="16275" hidden="1" customHeight="1" spans="19:19">
      <c r="S16275" s="486"/>
    </row>
    <row r="16276" hidden="1" customHeight="1" spans="19:19">
      <c r="S16276" s="486"/>
    </row>
    <row r="16277" hidden="1" customHeight="1" spans="19:19">
      <c r="S16277" s="486"/>
    </row>
    <row r="16278" hidden="1" customHeight="1" spans="19:19">
      <c r="S16278" s="486"/>
    </row>
    <row r="16279" hidden="1" customHeight="1" spans="19:19">
      <c r="S16279" s="486"/>
    </row>
    <row r="16280" hidden="1" customHeight="1" spans="19:19">
      <c r="S16280" s="486"/>
    </row>
    <row r="16281" hidden="1" customHeight="1" spans="19:19">
      <c r="S16281" s="486"/>
    </row>
    <row r="16282" hidden="1" customHeight="1" spans="19:19">
      <c r="S16282" s="486"/>
    </row>
    <row r="16283" hidden="1" customHeight="1" spans="19:19">
      <c r="S16283" s="486"/>
    </row>
    <row r="16284" hidden="1" customHeight="1" spans="19:19">
      <c r="S16284" s="486"/>
    </row>
    <row r="16285" hidden="1" customHeight="1" spans="19:19">
      <c r="S16285" s="486"/>
    </row>
    <row r="16286" hidden="1" customHeight="1" spans="19:19">
      <c r="S16286" s="486"/>
    </row>
    <row r="16287" hidden="1" customHeight="1" spans="19:19">
      <c r="S16287" s="486"/>
    </row>
    <row r="16288" hidden="1" customHeight="1" spans="19:19">
      <c r="S16288" s="486"/>
    </row>
    <row r="16289" hidden="1" customHeight="1" spans="19:19">
      <c r="S16289" s="486"/>
    </row>
    <row r="16290" hidden="1" customHeight="1" spans="19:19">
      <c r="S16290" s="486"/>
    </row>
    <row r="16291" hidden="1" customHeight="1" spans="19:19">
      <c r="S16291" s="486"/>
    </row>
    <row r="16292" hidden="1" customHeight="1" spans="19:19">
      <c r="S16292" s="486"/>
    </row>
    <row r="16293" hidden="1" customHeight="1" spans="19:19">
      <c r="S16293" s="486"/>
    </row>
    <row r="16294" hidden="1" customHeight="1" spans="19:19">
      <c r="S16294" s="486"/>
    </row>
    <row r="16295" hidden="1" customHeight="1" spans="19:19">
      <c r="S16295" s="486"/>
    </row>
    <row r="16296" hidden="1" customHeight="1" spans="19:19">
      <c r="S16296" s="486"/>
    </row>
    <row r="16297" hidden="1" customHeight="1" spans="19:19">
      <c r="S16297" s="486"/>
    </row>
    <row r="16298" hidden="1" customHeight="1" spans="19:19">
      <c r="S16298" s="486"/>
    </row>
    <row r="16299" hidden="1" customHeight="1" spans="19:19">
      <c r="S16299" s="486"/>
    </row>
    <row r="16300" hidden="1" customHeight="1" spans="19:19">
      <c r="S16300" s="486"/>
    </row>
    <row r="16301" hidden="1" customHeight="1" spans="19:19">
      <c r="S16301" s="486"/>
    </row>
    <row r="16302" hidden="1" customHeight="1" spans="19:19">
      <c r="S16302" s="486"/>
    </row>
    <row r="16303" hidden="1" customHeight="1" spans="19:19">
      <c r="S16303" s="486"/>
    </row>
    <row r="16304" hidden="1" customHeight="1" spans="19:19">
      <c r="S16304" s="486"/>
    </row>
    <row r="16305" hidden="1" customHeight="1" spans="19:19">
      <c r="S16305" s="486"/>
    </row>
    <row r="16306" hidden="1" customHeight="1" spans="19:19">
      <c r="S16306" s="486"/>
    </row>
    <row r="16307" hidden="1" customHeight="1" spans="19:19">
      <c r="S16307" s="486"/>
    </row>
    <row r="16308" hidden="1" customHeight="1" spans="19:19">
      <c r="S16308" s="486"/>
    </row>
    <row r="16309" hidden="1" customHeight="1" spans="19:19">
      <c r="S16309" s="486"/>
    </row>
    <row r="16310" hidden="1" customHeight="1" spans="19:19">
      <c r="S16310" s="486"/>
    </row>
    <row r="16311" hidden="1" customHeight="1" spans="19:19">
      <c r="S16311" s="486"/>
    </row>
    <row r="16312" hidden="1" customHeight="1" spans="19:19">
      <c r="S16312" s="486"/>
    </row>
    <row r="16313" hidden="1" customHeight="1" spans="19:19">
      <c r="S16313" s="486"/>
    </row>
    <row r="16314" hidden="1" customHeight="1" spans="19:19">
      <c r="S16314" s="486"/>
    </row>
    <row r="16315" hidden="1" customHeight="1" spans="19:19">
      <c r="S16315" s="486"/>
    </row>
    <row r="16316" hidden="1" customHeight="1" spans="19:19">
      <c r="S16316" s="486"/>
    </row>
    <row r="16317" hidden="1" customHeight="1" spans="19:19">
      <c r="S16317" s="486"/>
    </row>
    <row r="16318" hidden="1" customHeight="1" spans="19:19">
      <c r="S16318" s="486"/>
    </row>
    <row r="16319" hidden="1" customHeight="1" spans="19:19">
      <c r="S16319" s="486"/>
    </row>
    <row r="16320" hidden="1" customHeight="1" spans="19:19">
      <c r="S16320" s="486"/>
    </row>
    <row r="16321" hidden="1" customHeight="1" spans="19:19">
      <c r="S16321" s="486"/>
    </row>
    <row r="16322" hidden="1" customHeight="1" spans="19:19">
      <c r="S16322" s="486"/>
    </row>
    <row r="16323" hidden="1" customHeight="1" spans="19:19">
      <c r="S16323" s="486"/>
    </row>
    <row r="16324" hidden="1" customHeight="1" spans="19:19">
      <c r="S16324" s="486"/>
    </row>
    <row r="16325" hidden="1" customHeight="1" spans="19:19">
      <c r="S16325" s="486"/>
    </row>
    <row r="16326" hidden="1" customHeight="1" spans="19:19">
      <c r="S16326" s="486"/>
    </row>
    <row r="16327" hidden="1" customHeight="1" spans="19:19">
      <c r="S16327" s="486"/>
    </row>
    <row r="16328" hidden="1" customHeight="1" spans="19:19">
      <c r="S16328" s="486"/>
    </row>
    <row r="16329" hidden="1" customHeight="1" spans="19:19">
      <c r="S16329" s="486"/>
    </row>
    <row r="16330" hidden="1" customHeight="1" spans="19:19">
      <c r="S16330" s="486"/>
    </row>
    <row r="16331" hidden="1" customHeight="1" spans="19:19">
      <c r="S16331" s="486"/>
    </row>
    <row r="16332" hidden="1" customHeight="1" spans="19:19">
      <c r="S16332" s="486"/>
    </row>
    <row r="16333" hidden="1" customHeight="1" spans="19:19">
      <c r="S16333" s="486"/>
    </row>
    <row r="16334" hidden="1" customHeight="1" spans="19:19">
      <c r="S16334" s="486"/>
    </row>
    <row r="16335" hidden="1" customHeight="1" spans="19:19">
      <c r="S16335" s="486"/>
    </row>
    <row r="16336" hidden="1" customHeight="1" spans="19:19">
      <c r="S16336" s="486"/>
    </row>
    <row r="16337" hidden="1" customHeight="1" spans="19:19">
      <c r="S16337" s="486"/>
    </row>
    <row r="16338" hidden="1" customHeight="1" spans="19:19">
      <c r="S16338" s="486"/>
    </row>
    <row r="16339" hidden="1" customHeight="1" spans="19:19">
      <c r="S16339" s="486"/>
    </row>
    <row r="16340" hidden="1" customHeight="1" spans="19:19">
      <c r="S16340" s="486"/>
    </row>
    <row r="16341" hidden="1" customHeight="1" spans="19:19">
      <c r="S16341" s="486"/>
    </row>
    <row r="16342" hidden="1" customHeight="1" spans="19:19">
      <c r="S16342" s="486"/>
    </row>
    <row r="16343" hidden="1" customHeight="1" spans="19:19">
      <c r="S16343" s="486"/>
    </row>
    <row r="16344" hidden="1" customHeight="1" spans="19:19">
      <c r="S16344" s="486"/>
    </row>
    <row r="16345" hidden="1" customHeight="1" spans="19:19">
      <c r="S16345" s="486"/>
    </row>
    <row r="16346" hidden="1" customHeight="1" spans="19:19">
      <c r="S16346" s="486"/>
    </row>
    <row r="16347" hidden="1" customHeight="1" spans="19:19">
      <c r="S16347" s="486"/>
    </row>
    <row r="16348" hidden="1" customHeight="1" spans="19:19">
      <c r="S16348" s="486"/>
    </row>
    <row r="16349" hidden="1" customHeight="1" spans="19:19">
      <c r="S16349" s="486"/>
    </row>
    <row r="16350" hidden="1" customHeight="1" spans="19:19">
      <c r="S16350" s="486"/>
    </row>
    <row r="16351" hidden="1" customHeight="1" spans="19:19">
      <c r="S16351" s="486"/>
    </row>
    <row r="16352" hidden="1" customHeight="1" spans="19:19">
      <c r="S16352" s="486"/>
    </row>
    <row r="16353" hidden="1" customHeight="1" spans="19:19">
      <c r="S16353" s="486"/>
    </row>
    <row r="16354" hidden="1" customHeight="1" spans="19:19">
      <c r="S16354" s="486"/>
    </row>
    <row r="16355" hidden="1" customHeight="1" spans="19:19">
      <c r="S16355" s="486"/>
    </row>
    <row r="16356" hidden="1" customHeight="1" spans="19:19">
      <c r="S16356" s="486"/>
    </row>
    <row r="16357" hidden="1" customHeight="1" spans="19:19">
      <c r="S16357" s="486"/>
    </row>
    <row r="16358" hidden="1" customHeight="1" spans="19:19">
      <c r="S16358" s="486"/>
    </row>
    <row r="16359" hidden="1" customHeight="1" spans="19:19">
      <c r="S16359" s="486"/>
    </row>
    <row r="16360" hidden="1" customHeight="1" spans="19:19">
      <c r="S16360" s="486"/>
    </row>
    <row r="16361" hidden="1" customHeight="1" spans="19:19">
      <c r="S16361" s="486"/>
    </row>
    <row r="16362" hidden="1" customHeight="1" spans="19:19">
      <c r="S16362" s="486"/>
    </row>
    <row r="16363" hidden="1" customHeight="1" spans="19:19">
      <c r="S16363" s="486"/>
    </row>
    <row r="16364" hidden="1" customHeight="1" spans="19:19">
      <c r="S16364" s="486"/>
    </row>
    <row r="16365" hidden="1" customHeight="1" spans="19:19">
      <c r="S16365" s="486"/>
    </row>
    <row r="16366" hidden="1" customHeight="1" spans="19:19">
      <c r="S16366" s="486"/>
    </row>
    <row r="16367" hidden="1" customHeight="1" spans="19:19">
      <c r="S16367" s="486"/>
    </row>
    <row r="16368" hidden="1" customHeight="1" spans="19:19">
      <c r="S16368" s="486"/>
    </row>
    <row r="16369" hidden="1" customHeight="1" spans="19:19">
      <c r="S16369" s="486"/>
    </row>
    <row r="16370" hidden="1" customHeight="1" spans="19:19">
      <c r="S16370" s="486"/>
    </row>
    <row r="16371" hidden="1" customHeight="1" spans="19:19">
      <c r="S16371" s="486"/>
    </row>
    <row r="16372" hidden="1" customHeight="1" spans="19:19">
      <c r="S16372" s="486"/>
    </row>
    <row r="16373" hidden="1" customHeight="1" spans="19:19">
      <c r="S16373" s="486"/>
    </row>
    <row r="16374" hidden="1" customHeight="1" spans="19:19">
      <c r="S16374" s="486"/>
    </row>
    <row r="16375" hidden="1" customHeight="1" spans="19:19">
      <c r="S16375" s="486"/>
    </row>
    <row r="16376" hidden="1" customHeight="1" spans="19:19">
      <c r="S16376" s="486"/>
    </row>
    <row r="16377" hidden="1" customHeight="1" spans="19:19">
      <c r="S16377" s="486"/>
    </row>
    <row r="16378" hidden="1" customHeight="1" spans="19:19">
      <c r="S16378" s="486"/>
    </row>
    <row r="16379" hidden="1" customHeight="1" spans="19:19">
      <c r="S16379" s="486"/>
    </row>
    <row r="16380" hidden="1" customHeight="1" spans="19:19">
      <c r="S16380" s="486"/>
    </row>
    <row r="16381" hidden="1" customHeight="1" spans="19:19">
      <c r="S16381" s="486"/>
    </row>
    <row r="16382" hidden="1" customHeight="1" spans="19:19">
      <c r="S16382" s="486"/>
    </row>
    <row r="16383" hidden="1" customHeight="1" spans="19:19">
      <c r="S16383" s="486"/>
    </row>
    <row r="16384" hidden="1" customHeight="1" spans="19:19">
      <c r="S16384" s="486"/>
    </row>
    <row r="16385" hidden="1" customHeight="1" spans="19:19">
      <c r="S16385" s="486"/>
    </row>
    <row r="16386" hidden="1" customHeight="1" spans="19:19">
      <c r="S16386" s="486"/>
    </row>
    <row r="16387" hidden="1" customHeight="1" spans="19:19">
      <c r="S16387" s="486"/>
    </row>
    <row r="16388" hidden="1" customHeight="1" spans="19:19">
      <c r="S16388" s="486"/>
    </row>
    <row r="16389" hidden="1" customHeight="1" spans="19:19">
      <c r="S16389" s="486"/>
    </row>
    <row r="16390" hidden="1" customHeight="1" spans="19:19">
      <c r="S16390" s="486"/>
    </row>
    <row r="16391" hidden="1" customHeight="1" spans="19:19">
      <c r="S16391" s="486"/>
    </row>
    <row r="16392" hidden="1" customHeight="1" spans="19:19">
      <c r="S16392" s="486"/>
    </row>
    <row r="16393" hidden="1" customHeight="1" spans="19:19">
      <c r="S16393" s="486"/>
    </row>
    <row r="16394" hidden="1" customHeight="1" spans="19:19">
      <c r="S16394" s="486"/>
    </row>
    <row r="16395" hidden="1" customHeight="1" spans="19:19">
      <c r="S16395" s="486"/>
    </row>
    <row r="16396" hidden="1" customHeight="1" spans="19:19">
      <c r="S16396" s="486"/>
    </row>
    <row r="16397" hidden="1" customHeight="1" spans="19:19">
      <c r="S16397" s="486"/>
    </row>
    <row r="16398" hidden="1" customHeight="1" spans="19:19">
      <c r="S16398" s="486"/>
    </row>
    <row r="16399" hidden="1" customHeight="1" spans="19:19">
      <c r="S16399" s="486"/>
    </row>
    <row r="16400" hidden="1" customHeight="1" spans="19:19">
      <c r="S16400" s="486"/>
    </row>
    <row r="16401" hidden="1" customHeight="1" spans="19:19">
      <c r="S16401" s="486"/>
    </row>
    <row r="16402" hidden="1" customHeight="1" spans="19:19">
      <c r="S16402" s="486"/>
    </row>
    <row r="16403" hidden="1" customHeight="1" spans="19:19">
      <c r="S16403" s="486"/>
    </row>
    <row r="16404" hidden="1" customHeight="1" spans="19:19">
      <c r="S16404" s="486"/>
    </row>
    <row r="16405" hidden="1" customHeight="1" spans="19:19">
      <c r="S16405" s="486"/>
    </row>
    <row r="16406" hidden="1" customHeight="1" spans="19:19">
      <c r="S16406" s="486"/>
    </row>
    <row r="16407" hidden="1" customHeight="1" spans="19:19">
      <c r="S16407" s="486"/>
    </row>
    <row r="16408" hidden="1" customHeight="1" spans="19:19">
      <c r="S16408" s="486"/>
    </row>
    <row r="16409" hidden="1" customHeight="1" spans="19:19">
      <c r="S16409" s="486"/>
    </row>
    <row r="16410" hidden="1" customHeight="1" spans="19:19">
      <c r="S16410" s="486"/>
    </row>
    <row r="16411" hidden="1" customHeight="1" spans="19:19">
      <c r="S16411" s="486"/>
    </row>
    <row r="16412" hidden="1" customHeight="1" spans="19:19">
      <c r="S16412" s="486"/>
    </row>
    <row r="16413" hidden="1" customHeight="1" spans="19:19">
      <c r="S16413" s="486"/>
    </row>
    <row r="16414" hidden="1" customHeight="1" spans="19:19">
      <c r="S16414" s="486"/>
    </row>
    <row r="16415" hidden="1" customHeight="1" spans="19:19">
      <c r="S16415" s="486"/>
    </row>
    <row r="16416" hidden="1" customHeight="1" spans="19:19">
      <c r="S16416" s="486"/>
    </row>
    <row r="16417" hidden="1" customHeight="1" spans="19:19">
      <c r="S16417" s="486"/>
    </row>
    <row r="16418" hidden="1" customHeight="1" spans="19:19">
      <c r="S16418" s="486"/>
    </row>
    <row r="16419" hidden="1" customHeight="1" spans="19:19">
      <c r="S16419" s="486"/>
    </row>
    <row r="16420" hidden="1" customHeight="1" spans="19:19">
      <c r="S16420" s="486"/>
    </row>
    <row r="16421" hidden="1" customHeight="1" spans="19:19">
      <c r="S16421" s="486"/>
    </row>
    <row r="16422" hidden="1" customHeight="1" spans="19:19">
      <c r="S16422" s="486"/>
    </row>
    <row r="16423" hidden="1" customHeight="1" spans="19:19">
      <c r="S16423" s="486"/>
    </row>
    <row r="16424" hidden="1" customHeight="1" spans="19:19">
      <c r="S16424" s="486"/>
    </row>
    <row r="16425" hidden="1" customHeight="1" spans="19:19">
      <c r="S16425" s="486"/>
    </row>
    <row r="16426" hidden="1" customHeight="1" spans="19:19">
      <c r="S16426" s="486"/>
    </row>
    <row r="16427" hidden="1" customHeight="1" spans="19:19">
      <c r="S16427" s="486"/>
    </row>
    <row r="16428" hidden="1" customHeight="1" spans="19:19">
      <c r="S16428" s="486"/>
    </row>
    <row r="16429" hidden="1" customHeight="1" spans="19:19">
      <c r="S16429" s="486"/>
    </row>
    <row r="16430" hidden="1" customHeight="1" spans="19:19">
      <c r="S16430" s="486"/>
    </row>
    <row r="16431" hidden="1" customHeight="1" spans="19:19">
      <c r="S16431" s="486"/>
    </row>
    <row r="16432" hidden="1" customHeight="1" spans="19:19">
      <c r="S16432" s="486"/>
    </row>
    <row r="16433" hidden="1" customHeight="1" spans="19:19">
      <c r="S16433" s="486"/>
    </row>
    <row r="16434" hidden="1" customHeight="1" spans="19:19">
      <c r="S16434" s="486"/>
    </row>
    <row r="16435" hidden="1" customHeight="1" spans="19:19">
      <c r="S16435" s="486"/>
    </row>
    <row r="16436" hidden="1" customHeight="1" spans="19:19">
      <c r="S16436" s="486"/>
    </row>
    <row r="16437" hidden="1" customHeight="1" spans="19:19">
      <c r="S16437" s="486"/>
    </row>
    <row r="16438" hidden="1" customHeight="1" spans="19:19">
      <c r="S16438" s="486"/>
    </row>
    <row r="16439" hidden="1" customHeight="1" spans="19:19">
      <c r="S16439" s="486"/>
    </row>
    <row r="16440" hidden="1" customHeight="1" spans="19:19">
      <c r="S16440" s="486"/>
    </row>
    <row r="16441" hidden="1" customHeight="1" spans="19:19">
      <c r="S16441" s="486"/>
    </row>
    <row r="16442" hidden="1" customHeight="1" spans="19:19">
      <c r="S16442" s="486"/>
    </row>
    <row r="16443" hidden="1" customHeight="1" spans="19:19">
      <c r="S16443" s="486"/>
    </row>
    <row r="16444" hidden="1" customHeight="1" spans="19:19">
      <c r="S16444" s="486"/>
    </row>
    <row r="16445" hidden="1" customHeight="1" spans="19:19">
      <c r="S16445" s="486"/>
    </row>
    <row r="16446" hidden="1" customHeight="1" spans="19:19">
      <c r="S16446" s="486"/>
    </row>
    <row r="16447" hidden="1" customHeight="1" spans="19:19">
      <c r="S16447" s="486"/>
    </row>
    <row r="16448" hidden="1" customHeight="1" spans="19:19">
      <c r="S16448" s="486"/>
    </row>
    <row r="16449" hidden="1" customHeight="1" spans="19:19">
      <c r="S16449" s="486"/>
    </row>
    <row r="16450" hidden="1" customHeight="1" spans="19:19">
      <c r="S16450" s="486"/>
    </row>
    <row r="16451" hidden="1" customHeight="1" spans="19:19">
      <c r="S16451" s="486"/>
    </row>
    <row r="16452" hidden="1" customHeight="1" spans="19:19">
      <c r="S16452" s="486"/>
    </row>
    <row r="16453" hidden="1" customHeight="1" spans="19:19">
      <c r="S16453" s="486"/>
    </row>
    <row r="16454" hidden="1" customHeight="1" spans="19:19">
      <c r="S16454" s="486"/>
    </row>
    <row r="16455" hidden="1" customHeight="1" spans="19:19">
      <c r="S16455" s="486"/>
    </row>
    <row r="16456" hidden="1" customHeight="1" spans="19:19">
      <c r="S16456" s="486"/>
    </row>
    <row r="16457" hidden="1" customHeight="1" spans="19:19">
      <c r="S16457" s="486"/>
    </row>
    <row r="16458" hidden="1" customHeight="1" spans="19:19">
      <c r="S16458" s="486"/>
    </row>
    <row r="16459" hidden="1" customHeight="1" spans="19:19">
      <c r="S16459" s="486"/>
    </row>
    <row r="16460" hidden="1" customHeight="1" spans="19:19">
      <c r="S16460" s="486"/>
    </row>
    <row r="16461" hidden="1" customHeight="1" spans="19:19">
      <c r="S16461" s="486"/>
    </row>
    <row r="16462" hidden="1" customHeight="1" spans="19:19">
      <c r="S16462" s="486"/>
    </row>
    <row r="16463" hidden="1" customHeight="1" spans="19:19">
      <c r="S16463" s="486"/>
    </row>
    <row r="16464" hidden="1" customHeight="1" spans="19:19">
      <c r="S16464" s="486"/>
    </row>
    <row r="16465" hidden="1" customHeight="1" spans="19:19">
      <c r="S16465" s="486"/>
    </row>
    <row r="16466" hidden="1" customHeight="1" spans="19:19">
      <c r="S16466" s="486"/>
    </row>
    <row r="16467" hidden="1" customHeight="1" spans="19:19">
      <c r="S16467" s="486"/>
    </row>
    <row r="16468" hidden="1" customHeight="1" spans="19:19">
      <c r="S16468" s="486"/>
    </row>
    <row r="16469" hidden="1" customHeight="1" spans="19:19">
      <c r="S16469" s="486"/>
    </row>
    <row r="16470" hidden="1" customHeight="1" spans="19:19">
      <c r="S16470" s="486"/>
    </row>
    <row r="16471" hidden="1" customHeight="1" spans="19:19">
      <c r="S16471" s="486"/>
    </row>
    <row r="16472" hidden="1" customHeight="1" spans="19:19">
      <c r="S16472" s="486"/>
    </row>
    <row r="16473" hidden="1" customHeight="1" spans="19:19">
      <c r="S16473" s="486"/>
    </row>
    <row r="16474" hidden="1" customHeight="1" spans="19:19">
      <c r="S16474" s="486"/>
    </row>
    <row r="16475" hidden="1" customHeight="1" spans="19:19">
      <c r="S16475" s="486"/>
    </row>
    <row r="16476" hidden="1" customHeight="1" spans="19:19">
      <c r="S16476" s="486"/>
    </row>
    <row r="16477" hidden="1" customHeight="1" spans="19:19">
      <c r="S16477" s="486"/>
    </row>
    <row r="16478" hidden="1" customHeight="1" spans="19:19">
      <c r="S16478" s="486"/>
    </row>
    <row r="16479" hidden="1" customHeight="1" spans="19:19">
      <c r="S16479" s="486"/>
    </row>
    <row r="16480" hidden="1" customHeight="1" spans="19:19">
      <c r="S16480" s="486"/>
    </row>
    <row r="16481" hidden="1" customHeight="1" spans="19:19">
      <c r="S16481" s="486"/>
    </row>
    <row r="16482" hidden="1" customHeight="1" spans="19:19">
      <c r="S16482" s="486"/>
    </row>
    <row r="16483" hidden="1" customHeight="1" spans="19:19">
      <c r="S16483" s="486"/>
    </row>
    <row r="16484" hidden="1" customHeight="1" spans="19:19">
      <c r="S16484" s="486"/>
    </row>
    <row r="16485" hidden="1" customHeight="1" spans="19:19">
      <c r="S16485" s="486"/>
    </row>
    <row r="16486" hidden="1" customHeight="1" spans="19:19">
      <c r="S16486" s="486"/>
    </row>
    <row r="16487" hidden="1" customHeight="1" spans="19:19">
      <c r="S16487" s="486"/>
    </row>
    <row r="16488" hidden="1" customHeight="1" spans="19:19">
      <c r="S16488" s="486"/>
    </row>
    <row r="16489" hidden="1" customHeight="1" spans="19:19">
      <c r="S16489" s="486"/>
    </row>
    <row r="16490" hidden="1" customHeight="1" spans="19:19">
      <c r="S16490" s="486"/>
    </row>
    <row r="16491" hidden="1" customHeight="1" spans="19:19">
      <c r="S16491" s="486"/>
    </row>
    <row r="16492" hidden="1" customHeight="1" spans="19:19">
      <c r="S16492" s="486"/>
    </row>
    <row r="16493" hidden="1" customHeight="1" spans="19:19">
      <c r="S16493" s="486"/>
    </row>
    <row r="16494" hidden="1" customHeight="1" spans="19:19">
      <c r="S16494" s="486"/>
    </row>
    <row r="16495" hidden="1" customHeight="1" spans="19:19">
      <c r="S16495" s="486"/>
    </row>
    <row r="16496" hidden="1" customHeight="1" spans="19:19">
      <c r="S16496" s="486"/>
    </row>
    <row r="16497" hidden="1" customHeight="1" spans="19:19">
      <c r="S16497" s="486"/>
    </row>
    <row r="16498" hidden="1" customHeight="1" spans="19:19">
      <c r="S16498" s="486"/>
    </row>
    <row r="16499" hidden="1" customHeight="1" spans="19:19">
      <c r="S16499" s="486"/>
    </row>
    <row r="16500" hidden="1" customHeight="1" spans="19:19">
      <c r="S16500" s="486"/>
    </row>
    <row r="16501" hidden="1" customHeight="1" spans="19:19">
      <c r="S16501" s="486"/>
    </row>
    <row r="16502" hidden="1" customHeight="1" spans="19:19">
      <c r="S16502" s="486"/>
    </row>
    <row r="16503" hidden="1" customHeight="1" spans="19:19">
      <c r="S16503" s="486"/>
    </row>
    <row r="16504" hidden="1" customHeight="1" spans="19:19">
      <c r="S16504" s="486"/>
    </row>
    <row r="16505" hidden="1" customHeight="1" spans="19:19">
      <c r="S16505" s="486"/>
    </row>
    <row r="16506" hidden="1" customHeight="1" spans="19:19">
      <c r="S16506" s="486"/>
    </row>
    <row r="16507" hidden="1" customHeight="1" spans="19:19">
      <c r="S16507" s="486"/>
    </row>
    <row r="16508" hidden="1" customHeight="1" spans="19:19">
      <c r="S16508" s="486"/>
    </row>
    <row r="16509" hidden="1" customHeight="1" spans="19:19">
      <c r="S16509" s="486"/>
    </row>
    <row r="16510" hidden="1" customHeight="1" spans="19:19">
      <c r="S16510" s="486"/>
    </row>
    <row r="16511" hidden="1" customHeight="1" spans="19:19">
      <c r="S16511" s="486"/>
    </row>
    <row r="16512" hidden="1" customHeight="1" spans="19:19">
      <c r="S16512" s="486"/>
    </row>
    <row r="16513" hidden="1" customHeight="1" spans="19:19">
      <c r="S16513" s="486"/>
    </row>
    <row r="16514" hidden="1" customHeight="1" spans="19:19">
      <c r="S16514" s="486"/>
    </row>
    <row r="16515" hidden="1" customHeight="1" spans="19:19">
      <c r="S16515" s="486"/>
    </row>
    <row r="16516" hidden="1" customHeight="1" spans="19:19">
      <c r="S16516" s="486"/>
    </row>
    <row r="16517" hidden="1" customHeight="1" spans="19:19">
      <c r="S16517" s="486"/>
    </row>
    <row r="16518" hidden="1" customHeight="1" spans="19:19">
      <c r="S16518" s="486"/>
    </row>
    <row r="16519" hidden="1" customHeight="1" spans="19:19">
      <c r="S16519" s="486"/>
    </row>
    <row r="16520" hidden="1" customHeight="1" spans="19:19">
      <c r="S16520" s="486"/>
    </row>
    <row r="16521" hidden="1" customHeight="1" spans="19:19">
      <c r="S16521" s="486"/>
    </row>
    <row r="16522" hidden="1" customHeight="1" spans="19:19">
      <c r="S16522" s="486"/>
    </row>
    <row r="16523" hidden="1" customHeight="1" spans="19:19">
      <c r="S16523" s="486"/>
    </row>
    <row r="16524" hidden="1" customHeight="1" spans="19:19">
      <c r="S16524" s="486"/>
    </row>
    <row r="16525" hidden="1" customHeight="1" spans="19:19">
      <c r="S16525" s="486"/>
    </row>
    <row r="16526" hidden="1" customHeight="1" spans="19:19">
      <c r="S16526" s="486"/>
    </row>
    <row r="16527" hidden="1" customHeight="1" spans="19:19">
      <c r="S16527" s="486"/>
    </row>
    <row r="16528" hidden="1" customHeight="1" spans="19:19">
      <c r="S16528" s="486"/>
    </row>
    <row r="16529" hidden="1" customHeight="1" spans="19:19">
      <c r="S16529" s="486"/>
    </row>
    <row r="16530" hidden="1" customHeight="1" spans="19:19">
      <c r="S16530" s="486"/>
    </row>
    <row r="16531" hidden="1" customHeight="1" spans="19:19">
      <c r="S16531" s="486"/>
    </row>
    <row r="16532" hidden="1" customHeight="1" spans="19:19">
      <c r="S16532" s="486"/>
    </row>
    <row r="16533" hidden="1" customHeight="1" spans="19:19">
      <c r="S16533" s="486"/>
    </row>
    <row r="16534" hidden="1" customHeight="1" spans="19:19">
      <c r="S16534" s="486"/>
    </row>
    <row r="16535" hidden="1" customHeight="1" spans="19:19">
      <c r="S16535" s="486"/>
    </row>
    <row r="16536" hidden="1" customHeight="1" spans="19:19">
      <c r="S16536" s="486"/>
    </row>
    <row r="16537" hidden="1" customHeight="1" spans="19:19">
      <c r="S16537" s="486"/>
    </row>
    <row r="16538" hidden="1" customHeight="1" spans="19:19">
      <c r="S16538" s="486"/>
    </row>
    <row r="16539" hidden="1" customHeight="1" spans="19:19">
      <c r="S16539" s="486"/>
    </row>
    <row r="16540" hidden="1" customHeight="1" spans="19:19">
      <c r="S16540" s="486"/>
    </row>
    <row r="16541" hidden="1" customHeight="1" spans="19:19">
      <c r="S16541" s="486"/>
    </row>
    <row r="16542" hidden="1" customHeight="1" spans="19:19">
      <c r="S16542" s="486"/>
    </row>
    <row r="16543" hidden="1" customHeight="1" spans="19:19">
      <c r="S16543" s="486"/>
    </row>
    <row r="16544" hidden="1" customHeight="1" spans="19:19">
      <c r="S16544" s="486"/>
    </row>
    <row r="16545" hidden="1" customHeight="1" spans="19:19">
      <c r="S16545" s="486"/>
    </row>
    <row r="16546" hidden="1" customHeight="1" spans="19:19">
      <c r="S16546" s="486"/>
    </row>
    <row r="16547" hidden="1" customHeight="1" spans="19:19">
      <c r="S16547" s="486"/>
    </row>
    <row r="16548" hidden="1" customHeight="1" spans="19:19">
      <c r="S16548" s="486"/>
    </row>
    <row r="16549" hidden="1" customHeight="1" spans="19:19">
      <c r="S16549" s="486"/>
    </row>
    <row r="16550" hidden="1" customHeight="1" spans="19:19">
      <c r="S16550" s="486"/>
    </row>
    <row r="16551" hidden="1" customHeight="1" spans="19:19">
      <c r="S16551" s="486"/>
    </row>
    <row r="16552" hidden="1" customHeight="1" spans="19:19">
      <c r="S16552" s="486"/>
    </row>
    <row r="16553" hidden="1" customHeight="1" spans="19:19">
      <c r="S16553" s="486"/>
    </row>
    <row r="16554" hidden="1" customHeight="1" spans="19:19">
      <c r="S16554" s="486"/>
    </row>
    <row r="16555" hidden="1" customHeight="1" spans="19:19">
      <c r="S16555" s="486"/>
    </row>
    <row r="16556" hidden="1" customHeight="1" spans="19:19">
      <c r="S16556" s="486"/>
    </row>
    <row r="16557" hidden="1" customHeight="1" spans="19:19">
      <c r="S16557" s="486"/>
    </row>
    <row r="16558" hidden="1" customHeight="1" spans="19:19">
      <c r="S16558" s="486"/>
    </row>
    <row r="16559" hidden="1" customHeight="1" spans="19:19">
      <c r="S16559" s="486"/>
    </row>
    <row r="16560" hidden="1" customHeight="1" spans="19:19">
      <c r="S16560" s="486"/>
    </row>
    <row r="16561" hidden="1" customHeight="1" spans="19:19">
      <c r="S16561" s="486"/>
    </row>
    <row r="16562" hidden="1" customHeight="1" spans="19:19">
      <c r="S16562" s="486"/>
    </row>
    <row r="16563" hidden="1" customHeight="1" spans="19:19">
      <c r="S16563" s="486"/>
    </row>
    <row r="16564" hidden="1" customHeight="1" spans="19:19">
      <c r="S16564" s="486"/>
    </row>
    <row r="16565" hidden="1" customHeight="1" spans="19:19">
      <c r="S16565" s="486"/>
    </row>
    <row r="16566" hidden="1" customHeight="1" spans="19:19">
      <c r="S16566" s="486"/>
    </row>
    <row r="16567" hidden="1" customHeight="1" spans="19:19">
      <c r="S16567" s="486"/>
    </row>
    <row r="16568" hidden="1" customHeight="1" spans="19:19">
      <c r="S16568" s="486"/>
    </row>
    <row r="16569" hidden="1" customHeight="1" spans="19:19">
      <c r="S16569" s="486"/>
    </row>
    <row r="16570" hidden="1" customHeight="1" spans="19:19">
      <c r="S16570" s="486"/>
    </row>
    <row r="16571" hidden="1" customHeight="1" spans="19:19">
      <c r="S16571" s="486"/>
    </row>
    <row r="16572" hidden="1" customHeight="1" spans="19:19">
      <c r="S16572" s="486"/>
    </row>
    <row r="16573" hidden="1" customHeight="1" spans="19:19">
      <c r="S16573" s="486"/>
    </row>
    <row r="16574" hidden="1" customHeight="1" spans="19:19">
      <c r="S16574" s="486"/>
    </row>
    <row r="16575" hidden="1" customHeight="1" spans="19:19">
      <c r="S16575" s="486"/>
    </row>
    <row r="16576" hidden="1" customHeight="1" spans="19:19">
      <c r="S16576" s="486"/>
    </row>
    <row r="16577" hidden="1" customHeight="1" spans="19:19">
      <c r="S16577" s="486"/>
    </row>
    <row r="16578" hidden="1" customHeight="1" spans="19:19">
      <c r="S16578" s="486"/>
    </row>
    <row r="16579" hidden="1" customHeight="1" spans="19:19">
      <c r="S16579" s="486"/>
    </row>
    <row r="16580" hidden="1" customHeight="1" spans="19:19">
      <c r="S16580" s="486"/>
    </row>
    <row r="16581" hidden="1" customHeight="1" spans="19:19">
      <c r="S16581" s="486"/>
    </row>
    <row r="16582" hidden="1" customHeight="1" spans="19:19">
      <c r="S16582" s="486"/>
    </row>
    <row r="16583" hidden="1" customHeight="1" spans="19:19">
      <c r="S16583" s="486"/>
    </row>
    <row r="16584" hidden="1" customHeight="1" spans="19:19">
      <c r="S16584" s="486"/>
    </row>
    <row r="16585" hidden="1" customHeight="1" spans="19:19">
      <c r="S16585" s="486"/>
    </row>
    <row r="16586" hidden="1" customHeight="1" spans="19:19">
      <c r="S16586" s="486"/>
    </row>
    <row r="16587" hidden="1" customHeight="1" spans="19:19">
      <c r="S16587" s="486"/>
    </row>
    <row r="16588" hidden="1" customHeight="1" spans="19:19">
      <c r="S16588" s="486"/>
    </row>
    <row r="16589" hidden="1" customHeight="1" spans="19:19">
      <c r="S16589" s="486"/>
    </row>
    <row r="16590" hidden="1" customHeight="1" spans="19:19">
      <c r="S16590" s="486"/>
    </row>
    <row r="16591" hidden="1" customHeight="1" spans="19:19">
      <c r="S16591" s="486"/>
    </row>
    <row r="16592" hidden="1" customHeight="1" spans="19:19">
      <c r="S16592" s="486"/>
    </row>
    <row r="16593" hidden="1" customHeight="1" spans="19:19">
      <c r="S16593" s="486"/>
    </row>
    <row r="16594" hidden="1" customHeight="1" spans="19:19">
      <c r="S16594" s="486"/>
    </row>
    <row r="16595" hidden="1" customHeight="1" spans="19:19">
      <c r="S16595" s="486"/>
    </row>
    <row r="16596" hidden="1" customHeight="1" spans="19:19">
      <c r="S16596" s="486"/>
    </row>
    <row r="16597" hidden="1" customHeight="1" spans="19:19">
      <c r="S16597" s="486"/>
    </row>
    <row r="16598" hidden="1" customHeight="1" spans="19:19">
      <c r="S16598" s="486"/>
    </row>
    <row r="16599" hidden="1" customHeight="1" spans="19:19">
      <c r="S16599" s="486"/>
    </row>
    <row r="16600" hidden="1" customHeight="1" spans="19:19">
      <c r="S16600" s="486"/>
    </row>
    <row r="16601" hidden="1" customHeight="1" spans="19:19">
      <c r="S16601" s="486"/>
    </row>
    <row r="16602" hidden="1" customHeight="1" spans="19:19">
      <c r="S16602" s="486"/>
    </row>
    <row r="16603" hidden="1" customHeight="1" spans="19:19">
      <c r="S16603" s="486"/>
    </row>
    <row r="16604" hidden="1" customHeight="1" spans="19:19">
      <c r="S16604" s="486"/>
    </row>
    <row r="16605" hidden="1" customHeight="1" spans="19:19">
      <c r="S16605" s="486"/>
    </row>
    <row r="16606" hidden="1" customHeight="1" spans="19:19">
      <c r="S16606" s="486"/>
    </row>
    <row r="16607" hidden="1" customHeight="1" spans="19:19">
      <c r="S16607" s="486"/>
    </row>
    <row r="16608" hidden="1" customHeight="1" spans="19:19">
      <c r="S16608" s="486"/>
    </row>
    <row r="16609" hidden="1" customHeight="1" spans="19:19">
      <c r="S16609" s="486"/>
    </row>
    <row r="16610" hidden="1" customHeight="1" spans="19:19">
      <c r="S16610" s="486"/>
    </row>
    <row r="16611" hidden="1" customHeight="1" spans="19:19">
      <c r="S16611" s="486"/>
    </row>
    <row r="16612" hidden="1" customHeight="1" spans="19:19">
      <c r="S16612" s="486"/>
    </row>
    <row r="16613" hidden="1" customHeight="1" spans="19:19">
      <c r="S16613" s="486"/>
    </row>
    <row r="16614" hidden="1" customHeight="1" spans="19:19">
      <c r="S16614" s="486"/>
    </row>
    <row r="16615" hidden="1" customHeight="1" spans="19:19">
      <c r="S16615" s="486"/>
    </row>
    <row r="16616" hidden="1" customHeight="1" spans="19:19">
      <c r="S16616" s="486"/>
    </row>
    <row r="16617" hidden="1" customHeight="1" spans="19:19">
      <c r="S16617" s="486"/>
    </row>
    <row r="16618" hidden="1" customHeight="1" spans="19:19">
      <c r="S16618" s="486"/>
    </row>
    <row r="16619" hidden="1" customHeight="1" spans="19:19">
      <c r="S16619" s="486"/>
    </row>
    <row r="16620" hidden="1" customHeight="1" spans="19:19">
      <c r="S16620" s="486"/>
    </row>
    <row r="16621" hidden="1" customHeight="1" spans="19:19">
      <c r="S16621" s="486"/>
    </row>
    <row r="16622" hidden="1" customHeight="1" spans="19:19">
      <c r="S16622" s="486"/>
    </row>
    <row r="16623" hidden="1" customHeight="1" spans="19:19">
      <c r="S16623" s="486"/>
    </row>
    <row r="16624" hidden="1" customHeight="1" spans="19:19">
      <c r="S16624" s="486"/>
    </row>
    <row r="16625" hidden="1" customHeight="1" spans="19:19">
      <c r="S16625" s="486"/>
    </row>
    <row r="16626" hidden="1" customHeight="1" spans="19:19">
      <c r="S16626" s="486"/>
    </row>
    <row r="16627" hidden="1" customHeight="1" spans="19:19">
      <c r="S16627" s="486"/>
    </row>
    <row r="16628" hidden="1" customHeight="1" spans="19:19">
      <c r="S16628" s="486"/>
    </row>
    <row r="16629" hidden="1" customHeight="1" spans="19:19">
      <c r="S16629" s="486"/>
    </row>
    <row r="16630" hidden="1" customHeight="1" spans="19:19">
      <c r="S16630" s="486"/>
    </row>
    <row r="16631" hidden="1" customHeight="1" spans="19:19">
      <c r="S16631" s="486"/>
    </row>
    <row r="16632" hidden="1" customHeight="1" spans="19:19">
      <c r="S16632" s="486"/>
    </row>
    <row r="16633" hidden="1" customHeight="1" spans="19:19">
      <c r="S16633" s="486"/>
    </row>
    <row r="16634" hidden="1" customHeight="1" spans="19:19">
      <c r="S16634" s="486"/>
    </row>
    <row r="16635" hidden="1" customHeight="1" spans="19:19">
      <c r="S16635" s="486"/>
    </row>
    <row r="16636" hidden="1" customHeight="1" spans="19:19">
      <c r="S16636" s="486"/>
    </row>
    <row r="16637" hidden="1" customHeight="1" spans="19:19">
      <c r="S16637" s="486"/>
    </row>
    <row r="16638" hidden="1" customHeight="1" spans="19:19">
      <c r="S16638" s="486"/>
    </row>
    <row r="16639" hidden="1" customHeight="1" spans="19:19">
      <c r="S16639" s="486"/>
    </row>
    <row r="16640" hidden="1" customHeight="1" spans="19:19">
      <c r="S16640" s="486"/>
    </row>
    <row r="16641" hidden="1" customHeight="1" spans="19:19">
      <c r="S16641" s="486"/>
    </row>
    <row r="16642" hidden="1" customHeight="1" spans="19:19">
      <c r="S16642" s="486"/>
    </row>
    <row r="16643" hidden="1" customHeight="1" spans="19:19">
      <c r="S16643" s="486"/>
    </row>
    <row r="16644" hidden="1" customHeight="1" spans="19:19">
      <c r="S16644" s="486"/>
    </row>
    <row r="16645" hidden="1" customHeight="1" spans="19:19">
      <c r="S16645" s="486"/>
    </row>
    <row r="16646" hidden="1" customHeight="1" spans="19:19">
      <c r="S16646" s="486"/>
    </row>
    <row r="16647" hidden="1" customHeight="1" spans="19:19">
      <c r="S16647" s="486"/>
    </row>
    <row r="16648" hidden="1" customHeight="1" spans="19:19">
      <c r="S16648" s="486"/>
    </row>
    <row r="16649" hidden="1" customHeight="1" spans="19:19">
      <c r="S16649" s="486"/>
    </row>
    <row r="16650" hidden="1" customHeight="1" spans="19:19">
      <c r="S16650" s="486"/>
    </row>
    <row r="16651" hidden="1" customHeight="1" spans="19:19">
      <c r="S16651" s="486"/>
    </row>
    <row r="16652" hidden="1" customHeight="1" spans="19:19">
      <c r="S16652" s="486"/>
    </row>
    <row r="16653" hidden="1" customHeight="1" spans="19:19">
      <c r="S16653" s="486"/>
    </row>
    <row r="16654" hidden="1" customHeight="1" spans="19:19">
      <c r="S16654" s="486"/>
    </row>
    <row r="16655" hidden="1" customHeight="1" spans="19:19">
      <c r="S16655" s="486"/>
    </row>
    <row r="16656" hidden="1" customHeight="1" spans="19:19">
      <c r="S16656" s="486"/>
    </row>
    <row r="16657" hidden="1" customHeight="1" spans="19:19">
      <c r="S16657" s="486"/>
    </row>
    <row r="16658" hidden="1" customHeight="1" spans="19:19">
      <c r="S16658" s="486"/>
    </row>
    <row r="16659" hidden="1" customHeight="1" spans="19:19">
      <c r="S16659" s="486"/>
    </row>
    <row r="16660" hidden="1" customHeight="1" spans="19:19">
      <c r="S16660" s="486"/>
    </row>
    <row r="16661" hidden="1" customHeight="1" spans="19:19">
      <c r="S16661" s="486"/>
    </row>
    <row r="16662" hidden="1" customHeight="1" spans="19:19">
      <c r="S16662" s="486"/>
    </row>
    <row r="16663" hidden="1" customHeight="1" spans="19:19">
      <c r="S16663" s="486"/>
    </row>
    <row r="16664" hidden="1" customHeight="1" spans="19:19">
      <c r="S16664" s="486"/>
    </row>
    <row r="16665" hidden="1" customHeight="1" spans="19:19">
      <c r="S16665" s="486"/>
    </row>
    <row r="16666" hidden="1" customHeight="1" spans="19:19">
      <c r="S16666" s="486"/>
    </row>
    <row r="16667" hidden="1" customHeight="1" spans="19:19">
      <c r="S16667" s="486"/>
    </row>
    <row r="16668" hidden="1" customHeight="1" spans="19:19">
      <c r="S16668" s="486"/>
    </row>
    <row r="16669" hidden="1" customHeight="1" spans="19:19">
      <c r="S16669" s="486"/>
    </row>
    <row r="16670" hidden="1" customHeight="1" spans="19:19">
      <c r="S16670" s="486"/>
    </row>
    <row r="16671" hidden="1" customHeight="1" spans="19:19">
      <c r="S16671" s="486"/>
    </row>
    <row r="16672" hidden="1" customHeight="1" spans="19:19">
      <c r="S16672" s="486"/>
    </row>
    <row r="16673" hidden="1" customHeight="1" spans="19:19">
      <c r="S16673" s="486"/>
    </row>
    <row r="16674" hidden="1" customHeight="1" spans="19:19">
      <c r="S16674" s="486"/>
    </row>
    <row r="16675" hidden="1" customHeight="1" spans="19:19">
      <c r="S16675" s="486"/>
    </row>
    <row r="16676" hidden="1" customHeight="1" spans="19:19">
      <c r="S16676" s="486"/>
    </row>
    <row r="16677" hidden="1" customHeight="1" spans="19:19">
      <c r="S16677" s="486"/>
    </row>
    <row r="16678" hidden="1" customHeight="1" spans="19:19">
      <c r="S16678" s="486"/>
    </row>
    <row r="16679" hidden="1" customHeight="1" spans="19:19">
      <c r="S16679" s="486"/>
    </row>
    <row r="16680" hidden="1" customHeight="1" spans="19:19">
      <c r="S16680" s="486"/>
    </row>
    <row r="16681" hidden="1" customHeight="1" spans="19:19">
      <c r="S16681" s="486"/>
    </row>
    <row r="16682" hidden="1" customHeight="1" spans="19:19">
      <c r="S16682" s="486"/>
    </row>
    <row r="16683" hidden="1" customHeight="1" spans="19:19">
      <c r="S16683" s="486"/>
    </row>
    <row r="16684" hidden="1" customHeight="1" spans="19:19">
      <c r="S16684" s="486"/>
    </row>
    <row r="16685" hidden="1" customHeight="1" spans="19:19">
      <c r="S16685" s="486"/>
    </row>
    <row r="16686" hidden="1" customHeight="1" spans="19:19">
      <c r="S16686" s="486"/>
    </row>
    <row r="16687" hidden="1" customHeight="1" spans="19:19">
      <c r="S16687" s="486"/>
    </row>
    <row r="16688" hidden="1" customHeight="1" spans="19:19">
      <c r="S16688" s="486"/>
    </row>
    <row r="16689" hidden="1" customHeight="1" spans="19:19">
      <c r="S16689" s="486"/>
    </row>
    <row r="16690" hidden="1" customHeight="1" spans="19:19">
      <c r="S16690" s="486"/>
    </row>
    <row r="16691" hidden="1" customHeight="1" spans="19:19">
      <c r="S16691" s="486"/>
    </row>
    <row r="16692" hidden="1" customHeight="1" spans="19:19">
      <c r="S16692" s="486"/>
    </row>
    <row r="16693" hidden="1" customHeight="1" spans="19:19">
      <c r="S16693" s="486"/>
    </row>
    <row r="16694" hidden="1" customHeight="1" spans="19:19">
      <c r="S16694" s="486"/>
    </row>
    <row r="16695" hidden="1" customHeight="1" spans="19:19">
      <c r="S16695" s="486"/>
    </row>
    <row r="16696" hidden="1" customHeight="1" spans="19:19">
      <c r="S16696" s="486"/>
    </row>
    <row r="16697" hidden="1" customHeight="1" spans="19:19">
      <c r="S16697" s="486"/>
    </row>
    <row r="16698" hidden="1" customHeight="1" spans="19:19">
      <c r="S16698" s="486"/>
    </row>
    <row r="16699" hidden="1" customHeight="1" spans="19:19">
      <c r="S16699" s="486"/>
    </row>
    <row r="16700" hidden="1" customHeight="1" spans="19:19">
      <c r="S16700" s="486"/>
    </row>
    <row r="16701" hidden="1" customHeight="1" spans="19:19">
      <c r="S16701" s="486"/>
    </row>
    <row r="16702" hidden="1" customHeight="1" spans="19:19">
      <c r="S16702" s="486"/>
    </row>
    <row r="16703" hidden="1" customHeight="1" spans="19:19">
      <c r="S16703" s="486"/>
    </row>
    <row r="16704" hidden="1" customHeight="1" spans="19:19">
      <c r="S16704" s="486"/>
    </row>
    <row r="16705" hidden="1" customHeight="1" spans="19:19">
      <c r="S16705" s="486"/>
    </row>
    <row r="16706" hidden="1" customHeight="1" spans="19:19">
      <c r="S16706" s="486"/>
    </row>
    <row r="16707" hidden="1" customHeight="1" spans="19:19">
      <c r="S16707" s="486"/>
    </row>
    <row r="16708" hidden="1" customHeight="1" spans="19:19">
      <c r="S16708" s="486"/>
    </row>
    <row r="16709" hidden="1" customHeight="1" spans="19:19">
      <c r="S16709" s="486"/>
    </row>
    <row r="16710" hidden="1" customHeight="1" spans="19:19">
      <c r="S16710" s="486"/>
    </row>
    <row r="16711" hidden="1" customHeight="1" spans="19:19">
      <c r="S16711" s="486"/>
    </row>
    <row r="16712" hidden="1" customHeight="1" spans="19:19">
      <c r="S16712" s="486"/>
    </row>
    <row r="16713" hidden="1" customHeight="1" spans="19:19">
      <c r="S16713" s="486"/>
    </row>
    <row r="16714" hidden="1" customHeight="1" spans="19:19">
      <c r="S16714" s="486"/>
    </row>
    <row r="16715" hidden="1" customHeight="1" spans="19:19">
      <c r="S16715" s="486"/>
    </row>
    <row r="16716" hidden="1" customHeight="1" spans="19:19">
      <c r="S16716" s="486"/>
    </row>
    <row r="16717" hidden="1" customHeight="1" spans="19:19">
      <c r="S16717" s="486"/>
    </row>
    <row r="16718" hidden="1" customHeight="1" spans="19:19">
      <c r="S16718" s="486"/>
    </row>
    <row r="16719" hidden="1" customHeight="1" spans="19:19">
      <c r="S16719" s="486"/>
    </row>
    <row r="16720" hidden="1" customHeight="1" spans="19:19">
      <c r="S16720" s="486"/>
    </row>
    <row r="16721" hidden="1" customHeight="1" spans="19:19">
      <c r="S16721" s="486"/>
    </row>
    <row r="16722" hidden="1" customHeight="1" spans="19:19">
      <c r="S16722" s="486"/>
    </row>
    <row r="16723" hidden="1" customHeight="1" spans="19:19">
      <c r="S16723" s="486"/>
    </row>
    <row r="16724" hidden="1" customHeight="1" spans="19:19">
      <c r="S16724" s="486"/>
    </row>
    <row r="16725" hidden="1" customHeight="1" spans="19:19">
      <c r="S16725" s="486"/>
    </row>
    <row r="16726" hidden="1" customHeight="1" spans="19:19">
      <c r="S16726" s="486"/>
    </row>
    <row r="16727" hidden="1" customHeight="1" spans="19:19">
      <c r="S16727" s="486"/>
    </row>
    <row r="16728" hidden="1" customHeight="1" spans="19:19">
      <c r="S16728" s="486"/>
    </row>
    <row r="16729" hidden="1" customHeight="1" spans="19:19">
      <c r="S16729" s="486"/>
    </row>
    <row r="16730" hidden="1" customHeight="1" spans="19:19">
      <c r="S16730" s="486"/>
    </row>
    <row r="16731" hidden="1" customHeight="1" spans="19:19">
      <c r="S16731" s="486"/>
    </row>
    <row r="16732" hidden="1" customHeight="1" spans="19:19">
      <c r="S16732" s="486"/>
    </row>
    <row r="16733" hidden="1" customHeight="1" spans="19:19">
      <c r="S16733" s="486"/>
    </row>
    <row r="16734" hidden="1" customHeight="1" spans="19:19">
      <c r="S16734" s="486"/>
    </row>
    <row r="16735" hidden="1" customHeight="1" spans="19:19">
      <c r="S16735" s="486"/>
    </row>
    <row r="16736" hidden="1" customHeight="1" spans="19:19">
      <c r="S16736" s="486"/>
    </row>
    <row r="16737" hidden="1" customHeight="1" spans="19:19">
      <c r="S16737" s="486"/>
    </row>
    <row r="16738" hidden="1" customHeight="1" spans="19:19">
      <c r="S16738" s="486"/>
    </row>
    <row r="16739" hidden="1" customHeight="1" spans="19:19">
      <c r="S16739" s="486"/>
    </row>
    <row r="16740" hidden="1" customHeight="1" spans="19:19">
      <c r="S16740" s="486"/>
    </row>
    <row r="16741" hidden="1" customHeight="1" spans="19:19">
      <c r="S16741" s="486"/>
    </row>
    <row r="16742" hidden="1" customHeight="1" spans="19:19">
      <c r="S16742" s="486"/>
    </row>
    <row r="16743" hidden="1" customHeight="1" spans="19:19">
      <c r="S16743" s="486"/>
    </row>
    <row r="16744" hidden="1" customHeight="1" spans="19:19">
      <c r="S16744" s="486"/>
    </row>
    <row r="16745" hidden="1" customHeight="1" spans="19:19">
      <c r="S16745" s="486"/>
    </row>
    <row r="16746" hidden="1" customHeight="1" spans="19:19">
      <c r="S16746" s="486"/>
    </row>
    <row r="16747" hidden="1" customHeight="1" spans="19:19">
      <c r="S16747" s="486"/>
    </row>
    <row r="16748" hidden="1" customHeight="1" spans="19:19">
      <c r="S16748" s="486"/>
    </row>
    <row r="16749" hidden="1" customHeight="1" spans="19:19">
      <c r="S16749" s="486"/>
    </row>
    <row r="16750" hidden="1" customHeight="1" spans="19:19">
      <c r="S16750" s="486"/>
    </row>
    <row r="16751" hidden="1" customHeight="1" spans="19:19">
      <c r="S16751" s="486"/>
    </row>
    <row r="16752" hidden="1" customHeight="1" spans="19:19">
      <c r="S16752" s="486"/>
    </row>
    <row r="16753" hidden="1" customHeight="1" spans="19:19">
      <c r="S16753" s="486"/>
    </row>
    <row r="16754" hidden="1" customHeight="1" spans="19:19">
      <c r="S16754" s="486"/>
    </row>
    <row r="16755" hidden="1" customHeight="1" spans="19:19">
      <c r="S16755" s="486"/>
    </row>
    <row r="16756" hidden="1" customHeight="1" spans="19:19">
      <c r="S16756" s="486"/>
    </row>
    <row r="16757" hidden="1" customHeight="1" spans="19:19">
      <c r="S16757" s="486"/>
    </row>
    <row r="16758" hidden="1" customHeight="1" spans="19:19">
      <c r="S16758" s="486"/>
    </row>
    <row r="16759" hidden="1" customHeight="1" spans="19:19">
      <c r="S16759" s="486"/>
    </row>
    <row r="16760" hidden="1" customHeight="1" spans="19:19">
      <c r="S16760" s="486"/>
    </row>
    <row r="16761" hidden="1" customHeight="1" spans="19:19">
      <c r="S16761" s="486"/>
    </row>
    <row r="16762" hidden="1" customHeight="1" spans="19:19">
      <c r="S16762" s="486"/>
    </row>
    <row r="16763" hidden="1" customHeight="1" spans="19:19">
      <c r="S16763" s="486"/>
    </row>
    <row r="16764" hidden="1" customHeight="1" spans="19:19">
      <c r="S16764" s="486"/>
    </row>
    <row r="16765" hidden="1" customHeight="1" spans="19:19">
      <c r="S16765" s="486"/>
    </row>
    <row r="16766" hidden="1" customHeight="1" spans="19:19">
      <c r="S16766" s="486"/>
    </row>
    <row r="16767" hidden="1" customHeight="1" spans="19:19">
      <c r="S16767" s="486"/>
    </row>
    <row r="16768" hidden="1" customHeight="1" spans="19:19">
      <c r="S16768" s="486"/>
    </row>
    <row r="16769" hidden="1" customHeight="1" spans="19:19">
      <c r="S16769" s="486"/>
    </row>
    <row r="16770" hidden="1" customHeight="1" spans="19:19">
      <c r="S16770" s="486"/>
    </row>
    <row r="16771" hidden="1" customHeight="1" spans="19:19">
      <c r="S16771" s="486"/>
    </row>
    <row r="16772" hidden="1" customHeight="1" spans="19:19">
      <c r="S16772" s="486"/>
    </row>
    <row r="16773" hidden="1" customHeight="1" spans="19:19">
      <c r="S16773" s="486"/>
    </row>
    <row r="16774" hidden="1" customHeight="1" spans="19:19">
      <c r="S16774" s="486"/>
    </row>
    <row r="16775" hidden="1" customHeight="1" spans="19:19">
      <c r="S16775" s="486"/>
    </row>
    <row r="16776" hidden="1" customHeight="1" spans="19:19">
      <c r="S16776" s="486"/>
    </row>
    <row r="16777" hidden="1" customHeight="1" spans="19:19">
      <c r="S16777" s="486"/>
    </row>
    <row r="16778" hidden="1" customHeight="1" spans="19:19">
      <c r="S16778" s="486"/>
    </row>
    <row r="16779" hidden="1" customHeight="1" spans="19:19">
      <c r="S16779" s="486"/>
    </row>
    <row r="16780" hidden="1" customHeight="1" spans="19:19">
      <c r="S16780" s="486"/>
    </row>
    <row r="16781" hidden="1" customHeight="1" spans="19:19">
      <c r="S16781" s="486"/>
    </row>
    <row r="16782" hidden="1" customHeight="1" spans="19:19">
      <c r="S16782" s="486"/>
    </row>
    <row r="16783" hidden="1" customHeight="1" spans="19:19">
      <c r="S16783" s="486"/>
    </row>
    <row r="16784" hidden="1" customHeight="1" spans="19:19">
      <c r="S16784" s="486"/>
    </row>
    <row r="16785" hidden="1" customHeight="1" spans="19:19">
      <c r="S16785" s="486"/>
    </row>
    <row r="16786" hidden="1" customHeight="1" spans="19:19">
      <c r="S16786" s="486"/>
    </row>
    <row r="16787" hidden="1" customHeight="1" spans="19:19">
      <c r="S16787" s="486"/>
    </row>
    <row r="16788" hidden="1" customHeight="1" spans="19:19">
      <c r="S16788" s="486"/>
    </row>
    <row r="16789" hidden="1" customHeight="1" spans="19:19">
      <c r="S16789" s="486"/>
    </row>
    <row r="16790" hidden="1" customHeight="1" spans="19:19">
      <c r="S16790" s="486"/>
    </row>
    <row r="16791" hidden="1" customHeight="1" spans="19:19">
      <c r="S16791" s="486"/>
    </row>
    <row r="16792" hidden="1" customHeight="1" spans="19:19">
      <c r="S16792" s="486"/>
    </row>
    <row r="16793" hidden="1" customHeight="1" spans="19:19">
      <c r="S16793" s="486"/>
    </row>
    <row r="16794" hidden="1" customHeight="1" spans="19:19">
      <c r="S16794" s="486"/>
    </row>
    <row r="16795" hidden="1" customHeight="1" spans="19:19">
      <c r="S16795" s="486"/>
    </row>
    <row r="16796" hidden="1" customHeight="1" spans="19:19">
      <c r="S16796" s="486"/>
    </row>
    <row r="16797" hidden="1" customHeight="1" spans="19:19">
      <c r="S16797" s="486"/>
    </row>
    <row r="16798" hidden="1" customHeight="1" spans="19:19">
      <c r="S16798" s="486"/>
    </row>
    <row r="16799" hidden="1" customHeight="1" spans="19:19">
      <c r="S16799" s="486"/>
    </row>
    <row r="16800" hidden="1" customHeight="1" spans="19:19">
      <c r="S16800" s="486"/>
    </row>
    <row r="16801" hidden="1" customHeight="1" spans="19:19">
      <c r="S16801" s="486"/>
    </row>
    <row r="16802" hidden="1" customHeight="1" spans="19:19">
      <c r="S16802" s="486"/>
    </row>
    <row r="16803" hidden="1" customHeight="1" spans="19:19">
      <c r="S16803" s="486"/>
    </row>
    <row r="16804" hidden="1" customHeight="1" spans="19:19">
      <c r="S16804" s="486"/>
    </row>
    <row r="16805" hidden="1" customHeight="1" spans="19:19">
      <c r="S16805" s="486"/>
    </row>
    <row r="16806" hidden="1" customHeight="1" spans="19:19">
      <c r="S16806" s="486"/>
    </row>
    <row r="16807" hidden="1" customHeight="1" spans="19:19">
      <c r="S16807" s="486"/>
    </row>
    <row r="16808" hidden="1" customHeight="1" spans="19:19">
      <c r="S16808" s="486"/>
    </row>
    <row r="16809" hidden="1" customHeight="1" spans="19:19">
      <c r="S16809" s="486"/>
    </row>
    <row r="16810" hidden="1" customHeight="1" spans="19:19">
      <c r="S16810" s="486"/>
    </row>
    <row r="16811" hidden="1" customHeight="1" spans="19:19">
      <c r="S16811" s="486"/>
    </row>
    <row r="16812" hidden="1" customHeight="1" spans="19:19">
      <c r="S16812" s="486"/>
    </row>
    <row r="16813" hidden="1" customHeight="1" spans="19:19">
      <c r="S16813" s="486"/>
    </row>
    <row r="16814" hidden="1" customHeight="1" spans="19:19">
      <c r="S16814" s="486"/>
    </row>
    <row r="16815" hidden="1" customHeight="1" spans="19:19">
      <c r="S16815" s="486"/>
    </row>
    <row r="16816" hidden="1" customHeight="1" spans="19:19">
      <c r="S16816" s="486"/>
    </row>
    <row r="16817" hidden="1" customHeight="1" spans="19:19">
      <c r="S16817" s="486"/>
    </row>
    <row r="16818" hidden="1" customHeight="1" spans="19:19">
      <c r="S16818" s="486"/>
    </row>
    <row r="16819" hidden="1" customHeight="1" spans="19:19">
      <c r="S16819" s="486"/>
    </row>
    <row r="16820" hidden="1" customHeight="1" spans="19:19">
      <c r="S16820" s="486"/>
    </row>
    <row r="16821" hidden="1" customHeight="1" spans="19:19">
      <c r="S16821" s="486"/>
    </row>
    <row r="16822" hidden="1" customHeight="1" spans="19:19">
      <c r="S16822" s="486"/>
    </row>
    <row r="16823" hidden="1" customHeight="1" spans="19:19">
      <c r="S16823" s="486"/>
    </row>
    <row r="16824" hidden="1" customHeight="1" spans="19:19">
      <c r="S16824" s="486"/>
    </row>
    <row r="16825" hidden="1" customHeight="1" spans="19:19">
      <c r="S16825" s="486"/>
    </row>
    <row r="16826" hidden="1" customHeight="1" spans="19:19">
      <c r="S16826" s="486"/>
    </row>
    <row r="16827" hidden="1" customHeight="1" spans="19:19">
      <c r="S16827" s="486"/>
    </row>
    <row r="16828" hidden="1" customHeight="1" spans="19:19">
      <c r="S16828" s="486"/>
    </row>
    <row r="16829" hidden="1" customHeight="1" spans="19:19">
      <c r="S16829" s="486"/>
    </row>
    <row r="16830" hidden="1" customHeight="1" spans="19:19">
      <c r="S16830" s="486"/>
    </row>
    <row r="16831" hidden="1" customHeight="1" spans="19:19">
      <c r="S16831" s="486"/>
    </row>
    <row r="16832" hidden="1" customHeight="1" spans="19:19">
      <c r="S16832" s="486"/>
    </row>
    <row r="16833" hidden="1" customHeight="1" spans="19:19">
      <c r="S16833" s="486"/>
    </row>
    <row r="16834" hidden="1" customHeight="1" spans="19:19">
      <c r="S16834" s="486"/>
    </row>
    <row r="16835" hidden="1" customHeight="1" spans="19:19">
      <c r="S16835" s="486"/>
    </row>
    <row r="16836" hidden="1" customHeight="1" spans="19:19">
      <c r="S16836" s="486"/>
    </row>
    <row r="16837" hidden="1" customHeight="1" spans="19:19">
      <c r="S16837" s="486"/>
    </row>
    <row r="16838" hidden="1" customHeight="1" spans="19:19">
      <c r="S16838" s="486"/>
    </row>
    <row r="16839" hidden="1" customHeight="1" spans="19:19">
      <c r="S16839" s="486"/>
    </row>
    <row r="16840" hidden="1" customHeight="1" spans="19:19">
      <c r="S16840" s="486"/>
    </row>
    <row r="16841" hidden="1" customHeight="1" spans="19:19">
      <c r="S16841" s="486"/>
    </row>
    <row r="16842" hidden="1" customHeight="1" spans="19:19">
      <c r="S16842" s="486"/>
    </row>
    <row r="16843" hidden="1" customHeight="1" spans="19:19">
      <c r="S16843" s="486"/>
    </row>
    <row r="16844" hidden="1" customHeight="1" spans="19:19">
      <c r="S16844" s="486"/>
    </row>
    <row r="16845" hidden="1" customHeight="1" spans="19:19">
      <c r="S16845" s="486"/>
    </row>
    <row r="16846" hidden="1" customHeight="1" spans="19:19">
      <c r="S16846" s="486"/>
    </row>
    <row r="16847" hidden="1" customHeight="1" spans="19:19">
      <c r="S16847" s="486"/>
    </row>
    <row r="16848" hidden="1" customHeight="1" spans="19:19">
      <c r="S16848" s="486"/>
    </row>
    <row r="16849" hidden="1" customHeight="1" spans="19:19">
      <c r="S16849" s="486"/>
    </row>
    <row r="16850" hidden="1" customHeight="1" spans="19:19">
      <c r="S16850" s="486"/>
    </row>
    <row r="16851" hidden="1" customHeight="1" spans="19:19">
      <c r="S16851" s="486"/>
    </row>
    <row r="16852" hidden="1" customHeight="1" spans="19:19">
      <c r="S16852" s="486"/>
    </row>
    <row r="16853" hidden="1" customHeight="1" spans="19:19">
      <c r="S16853" s="486"/>
    </row>
    <row r="16854" hidden="1" customHeight="1" spans="19:19">
      <c r="S16854" s="486"/>
    </row>
    <row r="16855" hidden="1" customHeight="1" spans="19:19">
      <c r="S16855" s="486"/>
    </row>
    <row r="16856" hidden="1" customHeight="1" spans="19:19">
      <c r="S16856" s="486"/>
    </row>
    <row r="16857" hidden="1" customHeight="1" spans="19:19">
      <c r="S16857" s="486"/>
    </row>
    <row r="16858" hidden="1" customHeight="1" spans="19:19">
      <c r="S16858" s="486"/>
    </row>
    <row r="16859" hidden="1" customHeight="1" spans="19:19">
      <c r="S16859" s="486"/>
    </row>
    <row r="16860" hidden="1" customHeight="1" spans="19:19">
      <c r="S16860" s="486"/>
    </row>
    <row r="16861" hidden="1" customHeight="1" spans="19:19">
      <c r="S16861" s="486"/>
    </row>
    <row r="16862" hidden="1" customHeight="1" spans="19:19">
      <c r="S16862" s="486"/>
    </row>
    <row r="16863" hidden="1" customHeight="1" spans="19:19">
      <c r="S16863" s="486"/>
    </row>
    <row r="16864" hidden="1" customHeight="1" spans="19:19">
      <c r="S16864" s="486"/>
    </row>
    <row r="16865" hidden="1" customHeight="1" spans="19:19">
      <c r="S16865" s="486"/>
    </row>
    <row r="16866" hidden="1" customHeight="1" spans="19:19">
      <c r="S16866" s="486"/>
    </row>
    <row r="16867" hidden="1" customHeight="1" spans="19:19">
      <c r="S16867" s="486"/>
    </row>
    <row r="16868" hidden="1" customHeight="1" spans="19:19">
      <c r="S16868" s="486"/>
    </row>
    <row r="16869" hidden="1" customHeight="1" spans="19:19">
      <c r="S16869" s="486"/>
    </row>
    <row r="16870" hidden="1" customHeight="1" spans="19:19">
      <c r="S16870" s="486"/>
    </row>
    <row r="16871" hidden="1" customHeight="1" spans="19:19">
      <c r="S16871" s="486"/>
    </row>
    <row r="16872" hidden="1" customHeight="1" spans="19:19">
      <c r="S16872" s="486"/>
    </row>
    <row r="16873" hidden="1" customHeight="1" spans="19:19">
      <c r="S16873" s="486"/>
    </row>
    <row r="16874" hidden="1" customHeight="1" spans="19:19">
      <c r="S16874" s="486"/>
    </row>
    <row r="16875" hidden="1" customHeight="1" spans="19:19">
      <c r="S16875" s="486"/>
    </row>
    <row r="16876" hidden="1" customHeight="1" spans="19:19">
      <c r="S16876" s="486"/>
    </row>
    <row r="16877" hidden="1" customHeight="1" spans="19:19">
      <c r="S16877" s="486"/>
    </row>
    <row r="16878" hidden="1" customHeight="1" spans="19:19">
      <c r="S16878" s="486"/>
    </row>
    <row r="16879" hidden="1" customHeight="1" spans="19:19">
      <c r="S16879" s="486"/>
    </row>
    <row r="16880" hidden="1" customHeight="1" spans="19:19">
      <c r="S16880" s="486"/>
    </row>
    <row r="16881" hidden="1" customHeight="1" spans="19:19">
      <c r="S16881" s="486"/>
    </row>
    <row r="16882" hidden="1" customHeight="1" spans="19:19">
      <c r="S16882" s="486"/>
    </row>
    <row r="16883" hidden="1" customHeight="1" spans="19:19">
      <c r="S16883" s="486"/>
    </row>
    <row r="16884" hidden="1" customHeight="1" spans="19:19">
      <c r="S16884" s="486"/>
    </row>
    <row r="16885" hidden="1" customHeight="1" spans="19:19">
      <c r="S16885" s="486"/>
    </row>
    <row r="16886" hidden="1" customHeight="1" spans="19:19">
      <c r="S16886" s="486"/>
    </row>
    <row r="16887" hidden="1" customHeight="1" spans="19:19">
      <c r="S16887" s="486"/>
    </row>
    <row r="16888" hidden="1" customHeight="1" spans="19:19">
      <c r="S16888" s="486"/>
    </row>
    <row r="16889" hidden="1" customHeight="1" spans="19:19">
      <c r="S16889" s="486"/>
    </row>
    <row r="16890" hidden="1" customHeight="1" spans="19:19">
      <c r="S16890" s="486"/>
    </row>
    <row r="16891" hidden="1" customHeight="1" spans="19:19">
      <c r="S16891" s="486"/>
    </row>
    <row r="16892" hidden="1" customHeight="1" spans="19:19">
      <c r="S16892" s="486"/>
    </row>
    <row r="16893" hidden="1" customHeight="1" spans="19:19">
      <c r="S16893" s="486"/>
    </row>
    <row r="16894" hidden="1" customHeight="1" spans="19:19">
      <c r="S16894" s="486"/>
    </row>
    <row r="16895" hidden="1" customHeight="1" spans="19:19">
      <c r="S16895" s="486"/>
    </row>
    <row r="16896" hidden="1" customHeight="1" spans="19:19">
      <c r="S16896" s="486"/>
    </row>
    <row r="16897" hidden="1" customHeight="1" spans="19:19">
      <c r="S16897" s="486"/>
    </row>
    <row r="16898" hidden="1" customHeight="1" spans="19:19">
      <c r="S16898" s="486"/>
    </row>
    <row r="16899" hidden="1" customHeight="1" spans="19:19">
      <c r="S16899" s="486"/>
    </row>
    <row r="16900" hidden="1" customHeight="1" spans="19:19">
      <c r="S16900" s="486"/>
    </row>
    <row r="16901" hidden="1" customHeight="1" spans="19:19">
      <c r="S16901" s="486"/>
    </row>
    <row r="16902" hidden="1" customHeight="1" spans="19:19">
      <c r="S16902" s="486"/>
    </row>
    <row r="16903" hidden="1" customHeight="1" spans="19:19">
      <c r="S16903" s="486"/>
    </row>
    <row r="16904" hidden="1" customHeight="1" spans="19:19">
      <c r="S16904" s="486"/>
    </row>
    <row r="16905" hidden="1" customHeight="1" spans="19:19">
      <c r="S16905" s="486"/>
    </row>
    <row r="16906" hidden="1" customHeight="1" spans="19:19">
      <c r="S16906" s="486"/>
    </row>
    <row r="16907" hidden="1" customHeight="1" spans="19:19">
      <c r="S16907" s="486"/>
    </row>
    <row r="16908" hidden="1" customHeight="1" spans="19:19">
      <c r="S16908" s="486"/>
    </row>
    <row r="16909" hidden="1" customHeight="1" spans="19:19">
      <c r="S16909" s="486"/>
    </row>
    <row r="16910" hidden="1" customHeight="1" spans="19:19">
      <c r="S16910" s="486"/>
    </row>
    <row r="16911" hidden="1" customHeight="1" spans="19:19">
      <c r="S16911" s="486"/>
    </row>
    <row r="16912" hidden="1" customHeight="1" spans="19:19">
      <c r="S16912" s="486"/>
    </row>
    <row r="16913" hidden="1" customHeight="1" spans="19:19">
      <c r="S16913" s="486"/>
    </row>
    <row r="16914" hidden="1" customHeight="1" spans="19:19">
      <c r="S16914" s="486"/>
    </row>
    <row r="16915" hidden="1" customHeight="1" spans="19:19">
      <c r="S16915" s="486"/>
    </row>
    <row r="16916" hidden="1" customHeight="1" spans="19:19">
      <c r="S16916" s="486"/>
    </row>
    <row r="16917" hidden="1" customHeight="1" spans="19:19">
      <c r="S16917" s="486"/>
    </row>
    <row r="16918" hidden="1" customHeight="1" spans="19:19">
      <c r="S16918" s="486"/>
    </row>
    <row r="16919" hidden="1" customHeight="1" spans="19:19">
      <c r="S16919" s="486"/>
    </row>
    <row r="16920" hidden="1" customHeight="1" spans="19:19">
      <c r="S16920" s="486"/>
    </row>
    <row r="16921" hidden="1" customHeight="1" spans="19:19">
      <c r="S16921" s="486"/>
    </row>
    <row r="16922" hidden="1" customHeight="1" spans="19:19">
      <c r="S16922" s="486"/>
    </row>
    <row r="16923" hidden="1" customHeight="1" spans="19:19">
      <c r="S16923" s="486"/>
    </row>
    <row r="16924" hidden="1" customHeight="1" spans="19:19">
      <c r="S16924" s="486"/>
    </row>
    <row r="16925" hidden="1" customHeight="1" spans="19:19">
      <c r="S16925" s="486"/>
    </row>
    <row r="16926" hidden="1" customHeight="1" spans="19:19">
      <c r="S16926" s="486"/>
    </row>
    <row r="16927" hidden="1" customHeight="1" spans="19:19">
      <c r="S16927" s="486"/>
    </row>
    <row r="16928" hidden="1" customHeight="1" spans="19:19">
      <c r="S16928" s="486"/>
    </row>
    <row r="16929" hidden="1" customHeight="1" spans="19:19">
      <c r="S16929" s="486"/>
    </row>
    <row r="16930" hidden="1" customHeight="1" spans="19:19">
      <c r="S16930" s="486"/>
    </row>
    <row r="16931" hidden="1" customHeight="1" spans="19:19">
      <c r="S16931" s="486"/>
    </row>
    <row r="16932" hidden="1" customHeight="1" spans="19:19">
      <c r="S16932" s="486"/>
    </row>
    <row r="16933" hidden="1" customHeight="1" spans="19:19">
      <c r="S16933" s="486"/>
    </row>
    <row r="16934" hidden="1" customHeight="1" spans="19:19">
      <c r="S16934" s="486"/>
    </row>
    <row r="16935" hidden="1" customHeight="1" spans="19:19">
      <c r="S16935" s="486"/>
    </row>
    <row r="16936" hidden="1" customHeight="1" spans="19:19">
      <c r="S16936" s="486"/>
    </row>
    <row r="16937" hidden="1" customHeight="1" spans="19:19">
      <c r="S16937" s="486"/>
    </row>
    <row r="16938" hidden="1" customHeight="1" spans="19:19">
      <c r="S16938" s="486"/>
    </row>
    <row r="16939" hidden="1" customHeight="1" spans="19:19">
      <c r="S16939" s="486"/>
    </row>
    <row r="16940" hidden="1" customHeight="1" spans="19:19">
      <c r="S16940" s="486"/>
    </row>
    <row r="16941" hidden="1" customHeight="1" spans="19:19">
      <c r="S16941" s="486"/>
    </row>
    <row r="16942" hidden="1" customHeight="1" spans="19:19">
      <c r="S16942" s="486"/>
    </row>
    <row r="16943" hidden="1" customHeight="1" spans="19:19">
      <c r="S16943" s="486"/>
    </row>
    <row r="16944" hidden="1" customHeight="1" spans="19:19">
      <c r="S16944" s="486"/>
    </row>
    <row r="16945" hidden="1" customHeight="1" spans="19:19">
      <c r="S16945" s="486"/>
    </row>
    <row r="16946" hidden="1" customHeight="1" spans="19:19">
      <c r="S16946" s="486"/>
    </row>
    <row r="16947" hidden="1" customHeight="1" spans="19:19">
      <c r="S16947" s="486"/>
    </row>
    <row r="16948" hidden="1" customHeight="1" spans="19:19">
      <c r="S16948" s="486"/>
    </row>
    <row r="16949" hidden="1" customHeight="1" spans="19:19">
      <c r="S16949" s="486"/>
    </row>
    <row r="16950" hidden="1" customHeight="1" spans="19:19">
      <c r="S16950" s="486"/>
    </row>
    <row r="16951" hidden="1" customHeight="1" spans="19:19">
      <c r="S16951" s="486"/>
    </row>
    <row r="16952" hidden="1" customHeight="1" spans="19:19">
      <c r="S16952" s="486"/>
    </row>
    <row r="16953" hidden="1" customHeight="1" spans="19:19">
      <c r="S16953" s="486"/>
    </row>
    <row r="16954" hidden="1" customHeight="1" spans="19:19">
      <c r="S16954" s="486"/>
    </row>
    <row r="16955" hidden="1" customHeight="1" spans="19:19">
      <c r="S16955" s="486"/>
    </row>
    <row r="16956" hidden="1" customHeight="1" spans="19:19">
      <c r="S16956" s="486"/>
    </row>
    <row r="16957" hidden="1" customHeight="1" spans="19:19">
      <c r="S16957" s="486"/>
    </row>
    <row r="16958" hidden="1" customHeight="1" spans="19:19">
      <c r="S16958" s="486"/>
    </row>
    <row r="16959" hidden="1" customHeight="1" spans="19:19">
      <c r="S16959" s="486"/>
    </row>
    <row r="16960" hidden="1" customHeight="1" spans="19:19">
      <c r="S16960" s="486"/>
    </row>
    <row r="16961" hidden="1" customHeight="1" spans="19:19">
      <c r="S16961" s="486"/>
    </row>
    <row r="16962" hidden="1" customHeight="1" spans="19:19">
      <c r="S16962" s="486"/>
    </row>
    <row r="16963" hidden="1" customHeight="1" spans="19:19">
      <c r="S16963" s="486"/>
    </row>
    <row r="16964" hidden="1" customHeight="1" spans="19:19">
      <c r="S16964" s="486"/>
    </row>
    <row r="16965" hidden="1" customHeight="1" spans="19:19">
      <c r="S16965" s="486"/>
    </row>
    <row r="16966" hidden="1" customHeight="1" spans="19:19">
      <c r="S16966" s="486"/>
    </row>
    <row r="16967" hidden="1" customHeight="1" spans="19:19">
      <c r="S16967" s="486"/>
    </row>
    <row r="16968" hidden="1" customHeight="1" spans="19:19">
      <c r="S16968" s="486"/>
    </row>
    <row r="16969" hidden="1" customHeight="1" spans="19:19">
      <c r="S16969" s="486"/>
    </row>
    <row r="16970" hidden="1" customHeight="1" spans="19:19">
      <c r="S16970" s="486"/>
    </row>
    <row r="16971" hidden="1" customHeight="1" spans="19:19">
      <c r="S16971" s="486"/>
    </row>
    <row r="16972" hidden="1" customHeight="1" spans="19:19">
      <c r="S16972" s="486"/>
    </row>
    <row r="16973" hidden="1" customHeight="1" spans="19:19">
      <c r="S16973" s="486"/>
    </row>
    <row r="16974" hidden="1" customHeight="1" spans="19:19">
      <c r="S16974" s="486"/>
    </row>
    <row r="16975" hidden="1" customHeight="1" spans="19:19">
      <c r="S16975" s="486"/>
    </row>
    <row r="16976" hidden="1" customHeight="1" spans="19:19">
      <c r="S16976" s="486"/>
    </row>
    <row r="16977" hidden="1" customHeight="1" spans="19:19">
      <c r="S16977" s="486"/>
    </row>
    <row r="16978" hidden="1" customHeight="1" spans="19:19">
      <c r="S16978" s="486"/>
    </row>
    <row r="16979" hidden="1" customHeight="1" spans="19:19">
      <c r="S16979" s="486"/>
    </row>
    <row r="16980" hidden="1" customHeight="1" spans="19:19">
      <c r="S16980" s="486"/>
    </row>
    <row r="16981" hidden="1" customHeight="1" spans="19:19">
      <c r="S16981" s="486"/>
    </row>
    <row r="16982" hidden="1" customHeight="1" spans="19:19">
      <c r="S16982" s="486"/>
    </row>
    <row r="16983" hidden="1" customHeight="1" spans="19:19">
      <c r="S16983" s="486"/>
    </row>
    <row r="16984" hidden="1" customHeight="1" spans="19:19">
      <c r="S16984" s="486"/>
    </row>
    <row r="16985" hidden="1" customHeight="1" spans="19:19">
      <c r="S16985" s="486"/>
    </row>
    <row r="16986" hidden="1" customHeight="1" spans="19:19">
      <c r="S16986" s="486"/>
    </row>
    <row r="16987" hidden="1" customHeight="1" spans="19:19">
      <c r="S16987" s="486"/>
    </row>
    <row r="16988" hidden="1" customHeight="1" spans="19:19">
      <c r="S16988" s="486"/>
    </row>
    <row r="16989" hidden="1" customHeight="1" spans="19:19">
      <c r="S16989" s="486"/>
    </row>
    <row r="16990" hidden="1" customHeight="1" spans="19:19">
      <c r="S16990" s="486"/>
    </row>
    <row r="16991" hidden="1" customHeight="1" spans="19:19">
      <c r="S16991" s="486"/>
    </row>
    <row r="16992" hidden="1" customHeight="1" spans="19:19">
      <c r="S16992" s="486"/>
    </row>
    <row r="16993" hidden="1" customHeight="1" spans="19:19">
      <c r="S16993" s="486"/>
    </row>
    <row r="16994" hidden="1" customHeight="1" spans="19:19">
      <c r="S16994" s="486"/>
    </row>
    <row r="16995" hidden="1" customHeight="1" spans="19:19">
      <c r="S16995" s="486"/>
    </row>
    <row r="16996" hidden="1" customHeight="1" spans="19:19">
      <c r="S16996" s="486"/>
    </row>
    <row r="16997" hidden="1" customHeight="1" spans="19:19">
      <c r="S16997" s="486"/>
    </row>
    <row r="16998" hidden="1" customHeight="1" spans="19:19">
      <c r="S16998" s="486"/>
    </row>
    <row r="16999" hidden="1" customHeight="1" spans="19:19">
      <c r="S16999" s="486"/>
    </row>
    <row r="17000" hidden="1" customHeight="1" spans="19:19">
      <c r="S17000" s="486"/>
    </row>
    <row r="17001" hidden="1" customHeight="1" spans="19:19">
      <c r="S17001" s="486"/>
    </row>
    <row r="17002" hidden="1" customHeight="1" spans="19:19">
      <c r="S17002" s="486"/>
    </row>
    <row r="17003" hidden="1" customHeight="1" spans="19:19">
      <c r="S17003" s="486"/>
    </row>
    <row r="17004" hidden="1" customHeight="1" spans="19:19">
      <c r="S17004" s="486"/>
    </row>
    <row r="17005" hidden="1" customHeight="1" spans="19:19">
      <c r="S17005" s="486"/>
    </row>
    <row r="17006" hidden="1" customHeight="1" spans="19:19">
      <c r="S17006" s="486"/>
    </row>
    <row r="17007" hidden="1" customHeight="1" spans="19:19">
      <c r="S17007" s="486"/>
    </row>
    <row r="17008" hidden="1" customHeight="1" spans="19:19">
      <c r="S17008" s="486"/>
    </row>
    <row r="17009" hidden="1" customHeight="1" spans="19:19">
      <c r="S17009" s="486"/>
    </row>
    <row r="17010" hidden="1" customHeight="1" spans="19:19">
      <c r="S17010" s="486"/>
    </row>
    <row r="17011" hidden="1" customHeight="1" spans="19:19">
      <c r="S17011" s="486"/>
    </row>
    <row r="17012" hidden="1" customHeight="1" spans="19:19">
      <c r="S17012" s="486"/>
    </row>
    <row r="17013" hidden="1" customHeight="1" spans="19:19">
      <c r="S17013" s="486"/>
    </row>
    <row r="17014" hidden="1" customHeight="1" spans="19:19">
      <c r="S17014" s="486"/>
    </row>
    <row r="17015" hidden="1" customHeight="1" spans="19:19">
      <c r="S17015" s="486"/>
    </row>
    <row r="17016" hidden="1" customHeight="1" spans="19:19">
      <c r="S17016" s="486"/>
    </row>
    <row r="17017" hidden="1" customHeight="1" spans="19:19">
      <c r="S17017" s="486"/>
    </row>
    <row r="17018" hidden="1" customHeight="1" spans="19:19">
      <c r="S17018" s="486"/>
    </row>
    <row r="17019" hidden="1" customHeight="1" spans="19:19">
      <c r="S17019" s="486"/>
    </row>
    <row r="17020" hidden="1" customHeight="1" spans="19:19">
      <c r="S17020" s="486"/>
    </row>
    <row r="17021" hidden="1" customHeight="1" spans="19:19">
      <c r="S17021" s="486"/>
    </row>
    <row r="17022" hidden="1" customHeight="1" spans="19:19">
      <c r="S17022" s="486"/>
    </row>
    <row r="17023" hidden="1" customHeight="1" spans="19:19">
      <c r="S17023" s="486"/>
    </row>
    <row r="17024" hidden="1" customHeight="1" spans="19:19">
      <c r="S17024" s="486"/>
    </row>
    <row r="17025" hidden="1" customHeight="1" spans="19:19">
      <c r="S17025" s="486"/>
    </row>
    <row r="17026" hidden="1" customHeight="1" spans="19:19">
      <c r="S17026" s="486"/>
    </row>
    <row r="17027" hidden="1" customHeight="1" spans="19:19">
      <c r="S17027" s="486"/>
    </row>
    <row r="17028" hidden="1" customHeight="1" spans="19:19">
      <c r="S17028" s="486"/>
    </row>
    <row r="17029" hidden="1" customHeight="1" spans="19:19">
      <c r="S17029" s="486"/>
    </row>
    <row r="17030" hidden="1" customHeight="1" spans="19:19">
      <c r="S17030" s="486"/>
    </row>
    <row r="17031" hidden="1" customHeight="1" spans="19:19">
      <c r="S17031" s="486"/>
    </row>
    <row r="17032" hidden="1" customHeight="1" spans="19:19">
      <c r="S17032" s="486"/>
    </row>
    <row r="17033" hidden="1" customHeight="1" spans="19:19">
      <c r="S17033" s="486"/>
    </row>
    <row r="17034" hidden="1" customHeight="1" spans="19:19">
      <c r="S17034" s="486"/>
    </row>
    <row r="17035" hidden="1" customHeight="1" spans="19:19">
      <c r="S17035" s="486"/>
    </row>
    <row r="17036" hidden="1" customHeight="1" spans="19:19">
      <c r="S17036" s="486"/>
    </row>
    <row r="17037" hidden="1" customHeight="1" spans="19:19">
      <c r="S17037" s="486"/>
    </row>
    <row r="17038" hidden="1" customHeight="1" spans="19:19">
      <c r="S17038" s="486"/>
    </row>
    <row r="17039" hidden="1" customHeight="1" spans="19:19">
      <c r="S17039" s="486"/>
    </row>
    <row r="17040" hidden="1" customHeight="1" spans="19:19">
      <c r="S17040" s="486"/>
    </row>
    <row r="17041" hidden="1" customHeight="1" spans="19:19">
      <c r="S17041" s="486"/>
    </row>
    <row r="17042" hidden="1" customHeight="1" spans="19:19">
      <c r="S17042" s="486"/>
    </row>
    <row r="17043" hidden="1" customHeight="1" spans="19:19">
      <c r="S17043" s="486"/>
    </row>
    <row r="17044" hidden="1" customHeight="1" spans="19:19">
      <c r="S17044" s="486"/>
    </row>
    <row r="17045" hidden="1" customHeight="1" spans="19:19">
      <c r="S17045" s="486"/>
    </row>
    <row r="17046" hidden="1" customHeight="1" spans="19:19">
      <c r="S17046" s="486"/>
    </row>
    <row r="17047" hidden="1" customHeight="1" spans="19:19">
      <c r="S17047" s="486"/>
    </row>
    <row r="17048" hidden="1" customHeight="1" spans="19:19">
      <c r="S17048" s="486"/>
    </row>
    <row r="17049" hidden="1" customHeight="1" spans="19:19">
      <c r="S17049" s="486"/>
    </row>
    <row r="17050" hidden="1" customHeight="1" spans="19:19">
      <c r="S17050" s="486"/>
    </row>
    <row r="17051" hidden="1" customHeight="1" spans="19:19">
      <c r="S17051" s="486"/>
    </row>
    <row r="17052" hidden="1" customHeight="1" spans="19:19">
      <c r="S17052" s="486"/>
    </row>
    <row r="17053" hidden="1" customHeight="1" spans="19:19">
      <c r="S17053" s="486"/>
    </row>
    <row r="17054" hidden="1" customHeight="1" spans="19:19">
      <c r="S17054" s="486"/>
    </row>
    <row r="17055" hidden="1" customHeight="1" spans="19:19">
      <c r="S17055" s="486"/>
    </row>
    <row r="17056" hidden="1" customHeight="1" spans="19:19">
      <c r="S17056" s="486"/>
    </row>
    <row r="17057" hidden="1" customHeight="1" spans="19:19">
      <c r="S17057" s="486"/>
    </row>
    <row r="17058" hidden="1" customHeight="1" spans="19:19">
      <c r="S17058" s="486"/>
    </row>
    <row r="17059" hidden="1" customHeight="1" spans="19:19">
      <c r="S17059" s="486"/>
    </row>
    <row r="17060" hidden="1" customHeight="1" spans="19:19">
      <c r="S17060" s="486"/>
    </row>
    <row r="17061" hidden="1" customHeight="1" spans="19:19">
      <c r="S17061" s="486"/>
    </row>
    <row r="17062" hidden="1" customHeight="1" spans="19:19">
      <c r="S17062" s="486"/>
    </row>
    <row r="17063" hidden="1" customHeight="1" spans="19:19">
      <c r="S17063" s="486"/>
    </row>
    <row r="17064" hidden="1" customHeight="1" spans="19:19">
      <c r="S17064" s="486"/>
    </row>
    <row r="17065" hidden="1" customHeight="1" spans="19:19">
      <c r="S17065" s="486"/>
    </row>
    <row r="17066" hidden="1" customHeight="1" spans="19:19">
      <c r="S17066" s="486"/>
    </row>
    <row r="17067" hidden="1" customHeight="1" spans="19:19">
      <c r="S17067" s="486"/>
    </row>
    <row r="17068" hidden="1" customHeight="1" spans="19:19">
      <c r="S17068" s="486"/>
    </row>
    <row r="17069" hidden="1" customHeight="1" spans="19:19">
      <c r="S17069" s="486"/>
    </row>
    <row r="17070" hidden="1" customHeight="1" spans="19:19">
      <c r="S17070" s="486"/>
    </row>
    <row r="17071" hidden="1" customHeight="1" spans="19:19">
      <c r="S17071" s="486"/>
    </row>
    <row r="17072" hidden="1" customHeight="1" spans="19:19">
      <c r="S17072" s="486"/>
    </row>
    <row r="17073" hidden="1" customHeight="1" spans="19:19">
      <c r="S17073" s="486"/>
    </row>
    <row r="17074" hidden="1" customHeight="1" spans="19:19">
      <c r="S17074" s="486"/>
    </row>
    <row r="17075" hidden="1" customHeight="1" spans="19:19">
      <c r="S17075" s="486"/>
    </row>
    <row r="17076" hidden="1" customHeight="1" spans="19:19">
      <c r="S17076" s="486"/>
    </row>
    <row r="17077" hidden="1" customHeight="1" spans="19:19">
      <c r="S17077" s="486"/>
    </row>
    <row r="17078" hidden="1" customHeight="1" spans="19:19">
      <c r="S17078" s="486"/>
    </row>
    <row r="17079" hidden="1" customHeight="1" spans="19:19">
      <c r="S17079" s="486"/>
    </row>
    <row r="17080" hidden="1" customHeight="1" spans="19:19">
      <c r="S17080" s="486"/>
    </row>
    <row r="17081" hidden="1" customHeight="1" spans="19:19">
      <c r="S17081" s="486"/>
    </row>
    <row r="17082" hidden="1" customHeight="1" spans="19:19">
      <c r="S17082" s="486"/>
    </row>
    <row r="17083" hidden="1" customHeight="1" spans="19:19">
      <c r="S17083" s="486"/>
    </row>
    <row r="17084" hidden="1" customHeight="1" spans="19:19">
      <c r="S17084" s="486"/>
    </row>
    <row r="17085" hidden="1" customHeight="1" spans="19:19">
      <c r="S17085" s="486"/>
    </row>
    <row r="17086" hidden="1" customHeight="1" spans="19:19">
      <c r="S17086" s="486"/>
    </row>
    <row r="17087" hidden="1" customHeight="1" spans="19:19">
      <c r="S17087" s="486"/>
    </row>
    <row r="17088" hidden="1" customHeight="1" spans="19:19">
      <c r="S17088" s="486"/>
    </row>
    <row r="17089" hidden="1" customHeight="1" spans="19:19">
      <c r="S17089" s="486"/>
    </row>
    <row r="17090" hidden="1" customHeight="1" spans="19:19">
      <c r="S17090" s="486"/>
    </row>
    <row r="17091" hidden="1" customHeight="1" spans="19:19">
      <c r="S17091" s="486"/>
    </row>
    <row r="17092" hidden="1" customHeight="1" spans="19:19">
      <c r="S17092" s="486"/>
    </row>
    <row r="17093" hidden="1" customHeight="1" spans="19:19">
      <c r="S17093" s="486"/>
    </row>
    <row r="17094" hidden="1" customHeight="1" spans="19:19">
      <c r="S17094" s="486"/>
    </row>
    <row r="17095" hidden="1" customHeight="1" spans="19:19">
      <c r="S17095" s="486"/>
    </row>
    <row r="17096" hidden="1" customHeight="1" spans="19:19">
      <c r="S17096" s="486"/>
    </row>
    <row r="17097" hidden="1" customHeight="1" spans="19:19">
      <c r="S17097" s="486"/>
    </row>
    <row r="17098" hidden="1" customHeight="1" spans="19:19">
      <c r="S17098" s="486"/>
    </row>
    <row r="17099" hidden="1" customHeight="1" spans="19:19">
      <c r="S17099" s="486"/>
    </row>
    <row r="17100" hidden="1" customHeight="1" spans="19:19">
      <c r="S17100" s="486"/>
    </row>
    <row r="17101" hidden="1" customHeight="1" spans="19:19">
      <c r="S17101" s="486"/>
    </row>
    <row r="17102" hidden="1" customHeight="1" spans="19:19">
      <c r="S17102" s="486"/>
    </row>
    <row r="17103" hidden="1" customHeight="1" spans="19:19">
      <c r="S17103" s="486"/>
    </row>
    <row r="17104" hidden="1" customHeight="1" spans="19:19">
      <c r="S17104" s="486"/>
    </row>
    <row r="17105" hidden="1" customHeight="1" spans="19:19">
      <c r="S17105" s="486"/>
    </row>
    <row r="17106" hidden="1" customHeight="1" spans="19:19">
      <c r="S17106" s="486"/>
    </row>
    <row r="17107" hidden="1" customHeight="1" spans="19:19">
      <c r="S17107" s="486"/>
    </row>
    <row r="17108" hidden="1" customHeight="1" spans="19:19">
      <c r="S17108" s="486"/>
    </row>
    <row r="17109" hidden="1" customHeight="1" spans="19:19">
      <c r="S17109" s="486"/>
    </row>
    <row r="17110" hidden="1" customHeight="1" spans="19:19">
      <c r="S17110" s="486"/>
    </row>
    <row r="17111" hidden="1" customHeight="1" spans="19:19">
      <c r="S17111" s="486"/>
    </row>
    <row r="17112" hidden="1" customHeight="1" spans="19:19">
      <c r="S17112" s="486"/>
    </row>
    <row r="17113" hidden="1" customHeight="1" spans="19:19">
      <c r="S17113" s="486"/>
    </row>
    <row r="17114" hidden="1" customHeight="1" spans="19:19">
      <c r="S17114" s="486"/>
    </row>
    <row r="17115" hidden="1" customHeight="1" spans="19:19">
      <c r="S17115" s="486"/>
    </row>
    <row r="17116" hidden="1" customHeight="1" spans="19:19">
      <c r="S17116" s="486"/>
    </row>
    <row r="17117" hidden="1" customHeight="1" spans="19:19">
      <c r="S17117" s="486"/>
    </row>
    <row r="17118" hidden="1" customHeight="1" spans="19:19">
      <c r="S17118" s="486"/>
    </row>
    <row r="17119" hidden="1" customHeight="1" spans="19:19">
      <c r="S17119" s="486"/>
    </row>
    <row r="17120" hidden="1" customHeight="1" spans="19:19">
      <c r="S17120" s="486"/>
    </row>
    <row r="17121" hidden="1" customHeight="1" spans="19:19">
      <c r="S17121" s="486"/>
    </row>
    <row r="17122" hidden="1" customHeight="1" spans="19:19">
      <c r="S17122" s="486"/>
    </row>
    <row r="17123" hidden="1" customHeight="1" spans="19:19">
      <c r="S17123" s="486"/>
    </row>
    <row r="17124" hidden="1" customHeight="1" spans="19:19">
      <c r="S17124" s="486"/>
    </row>
    <row r="17125" hidden="1" customHeight="1" spans="19:19">
      <c r="S17125" s="486"/>
    </row>
    <row r="17126" hidden="1" customHeight="1" spans="19:19">
      <c r="S17126" s="486"/>
    </row>
    <row r="17127" hidden="1" customHeight="1" spans="19:19">
      <c r="S17127" s="486"/>
    </row>
    <row r="17128" hidden="1" customHeight="1" spans="19:19">
      <c r="S17128" s="486"/>
    </row>
    <row r="17129" hidden="1" customHeight="1" spans="19:19">
      <c r="S17129" s="486"/>
    </row>
    <row r="17130" hidden="1" customHeight="1" spans="19:19">
      <c r="S17130" s="486"/>
    </row>
    <row r="17131" hidden="1" customHeight="1" spans="19:19">
      <c r="S17131" s="486"/>
    </row>
    <row r="17132" hidden="1" customHeight="1" spans="19:19">
      <c r="S17132" s="486"/>
    </row>
    <row r="17133" hidden="1" customHeight="1" spans="19:19">
      <c r="S17133" s="486"/>
    </row>
    <row r="17134" hidden="1" customHeight="1" spans="19:19">
      <c r="S17134" s="486"/>
    </row>
    <row r="17135" hidden="1" customHeight="1" spans="19:19">
      <c r="S17135" s="486"/>
    </row>
    <row r="17136" hidden="1" customHeight="1" spans="19:19">
      <c r="S17136" s="486"/>
    </row>
    <row r="17137" hidden="1" customHeight="1" spans="19:19">
      <c r="S17137" s="486"/>
    </row>
    <row r="17138" hidden="1" customHeight="1" spans="19:19">
      <c r="S17138" s="486"/>
    </row>
    <row r="17139" hidden="1" customHeight="1" spans="19:19">
      <c r="S17139" s="486"/>
    </row>
    <row r="17140" hidden="1" customHeight="1" spans="19:19">
      <c r="S17140" s="486"/>
    </row>
    <row r="17141" hidden="1" customHeight="1" spans="19:19">
      <c r="S17141" s="486"/>
    </row>
    <row r="17142" hidden="1" customHeight="1" spans="19:19">
      <c r="S17142" s="486"/>
    </row>
    <row r="17143" hidden="1" customHeight="1" spans="19:19">
      <c r="S17143" s="486"/>
    </row>
    <row r="17144" hidden="1" customHeight="1" spans="19:19">
      <c r="S17144" s="486"/>
    </row>
    <row r="17145" hidden="1" customHeight="1" spans="19:19">
      <c r="S17145" s="486"/>
    </row>
    <row r="17146" hidden="1" customHeight="1" spans="19:19">
      <c r="S17146" s="486"/>
    </row>
    <row r="17147" hidden="1" customHeight="1" spans="19:19">
      <c r="S17147" s="486"/>
    </row>
    <row r="17148" hidden="1" customHeight="1" spans="19:19">
      <c r="S17148" s="486"/>
    </row>
    <row r="17149" hidden="1" customHeight="1" spans="19:19">
      <c r="S17149" s="486"/>
    </row>
    <row r="17150" hidden="1" customHeight="1" spans="19:19">
      <c r="S17150" s="486"/>
    </row>
    <row r="17151" hidden="1" customHeight="1" spans="19:19">
      <c r="S17151" s="486"/>
    </row>
    <row r="17152" hidden="1" customHeight="1" spans="19:19">
      <c r="S17152" s="486"/>
    </row>
    <row r="17153" hidden="1" customHeight="1" spans="19:19">
      <c r="S17153" s="486"/>
    </row>
    <row r="17154" hidden="1" customHeight="1" spans="19:19">
      <c r="S17154" s="486"/>
    </row>
    <row r="17155" hidden="1" customHeight="1" spans="19:19">
      <c r="S17155" s="486"/>
    </row>
    <row r="17156" hidden="1" customHeight="1" spans="19:19">
      <c r="S17156" s="486"/>
    </row>
    <row r="17157" hidden="1" customHeight="1" spans="19:19">
      <c r="S17157" s="486"/>
    </row>
    <row r="17158" hidden="1" customHeight="1" spans="19:19">
      <c r="S17158" s="486"/>
    </row>
    <row r="17159" hidden="1" customHeight="1" spans="19:19">
      <c r="S17159" s="486"/>
    </row>
    <row r="17160" hidden="1" customHeight="1" spans="19:19">
      <c r="S17160" s="486"/>
    </row>
    <row r="17161" hidden="1" customHeight="1" spans="19:19">
      <c r="S17161" s="486"/>
    </row>
    <row r="17162" hidden="1" customHeight="1" spans="19:19">
      <c r="S17162" s="486"/>
    </row>
    <row r="17163" hidden="1" customHeight="1" spans="19:19">
      <c r="S17163" s="486"/>
    </row>
    <row r="17164" hidden="1" customHeight="1" spans="19:19">
      <c r="S17164" s="486"/>
    </row>
    <row r="17165" hidden="1" customHeight="1" spans="19:19">
      <c r="S17165" s="486"/>
    </row>
    <row r="17166" hidden="1" customHeight="1" spans="19:19">
      <c r="S17166" s="486"/>
    </row>
    <row r="17167" hidden="1" customHeight="1" spans="19:19">
      <c r="S17167" s="486"/>
    </row>
    <row r="17168" hidden="1" customHeight="1" spans="19:19">
      <c r="S17168" s="486"/>
    </row>
    <row r="17169" hidden="1" customHeight="1" spans="19:19">
      <c r="S17169" s="486"/>
    </row>
    <row r="17170" hidden="1" customHeight="1" spans="19:19">
      <c r="S17170" s="486"/>
    </row>
    <row r="17171" hidden="1" customHeight="1" spans="19:19">
      <c r="S17171" s="486"/>
    </row>
    <row r="17172" hidden="1" customHeight="1" spans="19:19">
      <c r="S17172" s="486"/>
    </row>
    <row r="17173" hidden="1" customHeight="1" spans="19:19">
      <c r="S17173" s="486"/>
    </row>
    <row r="17174" hidden="1" customHeight="1" spans="19:19">
      <c r="S17174" s="486"/>
    </row>
    <row r="17175" hidden="1" customHeight="1" spans="19:19">
      <c r="S17175" s="486"/>
    </row>
    <row r="17176" hidden="1" customHeight="1" spans="19:19">
      <c r="S17176" s="486"/>
    </row>
    <row r="17177" hidden="1" customHeight="1" spans="19:19">
      <c r="S17177" s="486"/>
    </row>
    <row r="17178" hidden="1" customHeight="1" spans="19:19">
      <c r="S17178" s="486"/>
    </row>
    <row r="17179" hidden="1" customHeight="1" spans="19:19">
      <c r="S17179" s="486"/>
    </row>
    <row r="17180" hidden="1" customHeight="1" spans="19:19">
      <c r="S17180" s="486"/>
    </row>
    <row r="17181" hidden="1" customHeight="1" spans="19:19">
      <c r="S17181" s="486"/>
    </row>
    <row r="17182" hidden="1" customHeight="1" spans="19:19">
      <c r="S17182" s="486"/>
    </row>
    <row r="17183" hidden="1" customHeight="1" spans="19:19">
      <c r="S17183" s="486"/>
    </row>
    <row r="17184" hidden="1" customHeight="1" spans="19:19">
      <c r="S17184" s="486"/>
    </row>
    <row r="17185" hidden="1" customHeight="1" spans="19:19">
      <c r="S17185" s="486"/>
    </row>
    <row r="17186" hidden="1" customHeight="1" spans="19:19">
      <c r="S17186" s="486"/>
    </row>
    <row r="17187" hidden="1" customHeight="1" spans="19:19">
      <c r="S17187" s="486"/>
    </row>
    <row r="17188" hidden="1" customHeight="1" spans="19:19">
      <c r="S17188" s="486"/>
    </row>
    <row r="17189" hidden="1" customHeight="1" spans="19:19">
      <c r="S17189" s="486"/>
    </row>
    <row r="17190" hidden="1" customHeight="1" spans="19:19">
      <c r="S17190" s="486"/>
    </row>
    <row r="17191" hidden="1" customHeight="1" spans="19:19">
      <c r="S17191" s="486"/>
    </row>
    <row r="17192" hidden="1" customHeight="1" spans="19:19">
      <c r="S17192" s="486"/>
    </row>
    <row r="17193" hidden="1" customHeight="1" spans="19:19">
      <c r="S17193" s="486"/>
    </row>
    <row r="17194" hidden="1" customHeight="1" spans="19:19">
      <c r="S17194" s="486"/>
    </row>
    <row r="17195" hidden="1" customHeight="1" spans="19:19">
      <c r="S17195" s="486"/>
    </row>
    <row r="17196" hidden="1" customHeight="1" spans="19:19">
      <c r="S17196" s="486"/>
    </row>
    <row r="17197" hidden="1" customHeight="1" spans="19:19">
      <c r="S17197" s="486"/>
    </row>
    <row r="17198" hidden="1" customHeight="1" spans="19:19">
      <c r="S17198" s="486"/>
    </row>
    <row r="17199" hidden="1" customHeight="1" spans="19:19">
      <c r="S17199" s="486"/>
    </row>
    <row r="17200" hidden="1" customHeight="1" spans="19:19">
      <c r="S17200" s="486"/>
    </row>
    <row r="17201" hidden="1" customHeight="1" spans="19:19">
      <c r="S17201" s="486"/>
    </row>
    <row r="17202" hidden="1" customHeight="1" spans="19:19">
      <c r="S17202" s="486"/>
    </row>
    <row r="17203" hidden="1" customHeight="1" spans="19:19">
      <c r="S17203" s="486"/>
    </row>
    <row r="17204" hidden="1" customHeight="1" spans="19:19">
      <c r="S17204" s="486"/>
    </row>
    <row r="17205" hidden="1" customHeight="1" spans="19:19">
      <c r="S17205" s="486"/>
    </row>
    <row r="17206" hidden="1" customHeight="1" spans="19:19">
      <c r="S17206" s="486"/>
    </row>
    <row r="17207" hidden="1" customHeight="1" spans="19:19">
      <c r="S17207" s="486"/>
    </row>
    <row r="17208" hidden="1" customHeight="1" spans="19:19">
      <c r="S17208" s="486"/>
    </row>
    <row r="17209" hidden="1" customHeight="1" spans="19:19">
      <c r="S17209" s="486"/>
    </row>
    <row r="17210" hidden="1" customHeight="1" spans="19:19">
      <c r="S17210" s="486"/>
    </row>
    <row r="17211" hidden="1" customHeight="1" spans="19:19">
      <c r="S17211" s="486"/>
    </row>
    <row r="17212" hidden="1" customHeight="1" spans="19:19">
      <c r="S17212" s="486"/>
    </row>
    <row r="17213" hidden="1" customHeight="1" spans="19:19">
      <c r="S17213" s="486"/>
    </row>
    <row r="17214" hidden="1" customHeight="1" spans="19:19">
      <c r="S17214" s="486"/>
    </row>
    <row r="17215" hidden="1" customHeight="1" spans="19:19">
      <c r="S17215" s="486"/>
    </row>
    <row r="17216" hidden="1" customHeight="1" spans="19:19">
      <c r="S17216" s="486"/>
    </row>
    <row r="17217" hidden="1" customHeight="1" spans="19:19">
      <c r="S17217" s="486"/>
    </row>
    <row r="17218" hidden="1" customHeight="1" spans="19:19">
      <c r="S17218" s="486"/>
    </row>
    <row r="17219" hidden="1" customHeight="1" spans="19:19">
      <c r="S17219" s="486"/>
    </row>
    <row r="17220" hidden="1" customHeight="1" spans="19:19">
      <c r="S17220" s="486"/>
    </row>
    <row r="17221" hidden="1" customHeight="1" spans="19:19">
      <c r="S17221" s="486"/>
    </row>
    <row r="17222" hidden="1" customHeight="1" spans="19:19">
      <c r="S17222" s="486"/>
    </row>
    <row r="17223" hidden="1" customHeight="1" spans="19:19">
      <c r="S17223" s="486"/>
    </row>
    <row r="17224" hidden="1" customHeight="1" spans="19:19">
      <c r="S17224" s="486"/>
    </row>
    <row r="17225" hidden="1" customHeight="1" spans="19:19">
      <c r="S17225" s="486"/>
    </row>
    <row r="17226" hidden="1" customHeight="1" spans="19:19">
      <c r="S17226" s="486"/>
    </row>
    <row r="17227" hidden="1" customHeight="1" spans="19:19">
      <c r="S17227" s="486"/>
    </row>
    <row r="17228" hidden="1" customHeight="1" spans="19:19">
      <c r="S17228" s="486"/>
    </row>
    <row r="17229" hidden="1" customHeight="1" spans="19:19">
      <c r="S17229" s="486"/>
    </row>
    <row r="17230" hidden="1" customHeight="1" spans="19:19">
      <c r="S17230" s="486"/>
    </row>
    <row r="17231" hidden="1" customHeight="1" spans="19:19">
      <c r="S17231" s="486"/>
    </row>
    <row r="17232" hidden="1" customHeight="1" spans="19:19">
      <c r="S17232" s="486"/>
    </row>
    <row r="17233" hidden="1" customHeight="1" spans="19:19">
      <c r="S17233" s="486"/>
    </row>
    <row r="17234" hidden="1" customHeight="1" spans="19:19">
      <c r="S17234" s="486"/>
    </row>
    <row r="17235" hidden="1" customHeight="1" spans="19:19">
      <c r="S17235" s="486"/>
    </row>
    <row r="17236" hidden="1" customHeight="1" spans="19:19">
      <c r="S17236" s="486"/>
    </row>
    <row r="17237" hidden="1" customHeight="1" spans="19:19">
      <c r="S17237" s="486"/>
    </row>
    <row r="17238" hidden="1" customHeight="1" spans="19:19">
      <c r="S17238" s="486"/>
    </row>
    <row r="17239" hidden="1" customHeight="1" spans="19:19">
      <c r="S17239" s="486"/>
    </row>
    <row r="17240" hidden="1" customHeight="1" spans="19:19">
      <c r="S17240" s="486"/>
    </row>
    <row r="17241" hidden="1" customHeight="1" spans="19:19">
      <c r="S17241" s="486"/>
    </row>
    <row r="17242" hidden="1" customHeight="1" spans="19:19">
      <c r="S17242" s="486"/>
    </row>
    <row r="17243" hidden="1" customHeight="1" spans="19:19">
      <c r="S17243" s="486"/>
    </row>
    <row r="17244" hidden="1" customHeight="1" spans="19:19">
      <c r="S17244" s="486"/>
    </row>
    <row r="17245" hidden="1" customHeight="1" spans="19:19">
      <c r="S17245" s="486"/>
    </row>
    <row r="17246" hidden="1" customHeight="1" spans="19:19">
      <c r="S17246" s="486"/>
    </row>
    <row r="17247" hidden="1" customHeight="1" spans="19:19">
      <c r="S17247" s="486"/>
    </row>
    <row r="17248" hidden="1" customHeight="1" spans="19:19">
      <c r="S17248" s="486"/>
    </row>
    <row r="17249" hidden="1" customHeight="1" spans="19:19">
      <c r="S17249" s="486"/>
    </row>
    <row r="17250" hidden="1" customHeight="1" spans="19:19">
      <c r="S17250" s="486"/>
    </row>
    <row r="17251" hidden="1" customHeight="1" spans="19:19">
      <c r="S17251" s="486"/>
    </row>
    <row r="17252" hidden="1" customHeight="1" spans="19:19">
      <c r="S17252" s="486"/>
    </row>
    <row r="17253" hidden="1" customHeight="1" spans="19:19">
      <c r="S17253" s="486"/>
    </row>
    <row r="17254" hidden="1" customHeight="1" spans="19:19">
      <c r="S17254" s="486"/>
    </row>
    <row r="17255" hidden="1" customHeight="1" spans="19:19">
      <c r="S17255" s="486"/>
    </row>
    <row r="17256" hidden="1" customHeight="1" spans="19:19">
      <c r="S17256" s="486"/>
    </row>
    <row r="17257" hidden="1" customHeight="1" spans="19:19">
      <c r="S17257" s="486"/>
    </row>
    <row r="17258" hidden="1" customHeight="1" spans="19:19">
      <c r="S17258" s="486"/>
    </row>
    <row r="17259" hidden="1" customHeight="1" spans="19:19">
      <c r="S17259" s="486"/>
    </row>
    <row r="17260" hidden="1" customHeight="1" spans="19:19">
      <c r="S17260" s="486"/>
    </row>
    <row r="17261" hidden="1" customHeight="1" spans="19:19">
      <c r="S17261" s="486"/>
    </row>
    <row r="17262" hidden="1" customHeight="1" spans="19:19">
      <c r="S17262" s="486"/>
    </row>
    <row r="17263" hidden="1" customHeight="1" spans="19:19">
      <c r="S17263" s="486"/>
    </row>
    <row r="17264" hidden="1" customHeight="1" spans="19:19">
      <c r="S17264" s="486"/>
    </row>
    <row r="17265" hidden="1" customHeight="1" spans="19:19">
      <c r="S17265" s="486"/>
    </row>
    <row r="17266" hidden="1" customHeight="1" spans="19:19">
      <c r="S17266" s="486"/>
    </row>
    <row r="17267" hidden="1" customHeight="1" spans="19:19">
      <c r="S17267" s="486"/>
    </row>
    <row r="17268" hidden="1" customHeight="1" spans="19:19">
      <c r="S17268" s="486"/>
    </row>
    <row r="17269" hidden="1" customHeight="1" spans="19:19">
      <c r="S17269" s="486"/>
    </row>
    <row r="17270" hidden="1" customHeight="1" spans="19:19">
      <c r="S17270" s="486"/>
    </row>
    <row r="17271" hidden="1" customHeight="1" spans="19:19">
      <c r="S17271" s="486"/>
    </row>
    <row r="17272" hidden="1" customHeight="1" spans="19:19">
      <c r="S17272" s="486"/>
    </row>
    <row r="17273" hidden="1" customHeight="1" spans="19:19">
      <c r="S17273" s="486"/>
    </row>
    <row r="17274" hidden="1" customHeight="1" spans="19:19">
      <c r="S17274" s="486"/>
    </row>
    <row r="17275" hidden="1" customHeight="1" spans="19:19">
      <c r="S17275" s="486"/>
    </row>
    <row r="17276" hidden="1" customHeight="1" spans="19:19">
      <c r="S17276" s="486"/>
    </row>
    <row r="17277" hidden="1" customHeight="1" spans="19:19">
      <c r="S17277" s="486"/>
    </row>
    <row r="17278" hidden="1" customHeight="1" spans="19:19">
      <c r="S17278" s="486"/>
    </row>
    <row r="17279" hidden="1" customHeight="1" spans="19:19">
      <c r="S17279" s="486"/>
    </row>
    <row r="17280" hidden="1" customHeight="1" spans="19:19">
      <c r="S17280" s="486"/>
    </row>
    <row r="17281" hidden="1" customHeight="1" spans="19:19">
      <c r="S17281" s="486"/>
    </row>
    <row r="17282" hidden="1" customHeight="1" spans="19:19">
      <c r="S17282" s="486"/>
    </row>
    <row r="17283" hidden="1" customHeight="1" spans="19:19">
      <c r="S17283" s="486"/>
    </row>
    <row r="17284" hidden="1" customHeight="1" spans="19:19">
      <c r="S17284" s="486"/>
    </row>
    <row r="17285" hidden="1" customHeight="1" spans="19:19">
      <c r="S17285" s="486"/>
    </row>
    <row r="17286" hidden="1" customHeight="1" spans="19:19">
      <c r="S17286" s="486"/>
    </row>
    <row r="17287" hidden="1" customHeight="1" spans="19:19">
      <c r="S17287" s="486"/>
    </row>
    <row r="17288" hidden="1" customHeight="1" spans="19:19">
      <c r="S17288" s="486"/>
    </row>
    <row r="17289" hidden="1" customHeight="1" spans="19:19">
      <c r="S17289" s="486"/>
    </row>
    <row r="17290" hidden="1" customHeight="1" spans="19:19">
      <c r="S17290" s="486"/>
    </row>
    <row r="17291" hidden="1" customHeight="1" spans="19:19">
      <c r="S17291" s="486"/>
    </row>
    <row r="17292" hidden="1" customHeight="1" spans="19:19">
      <c r="S17292" s="486"/>
    </row>
    <row r="17293" hidden="1" customHeight="1" spans="19:19">
      <c r="S17293" s="486"/>
    </row>
    <row r="17294" hidden="1" customHeight="1" spans="19:19">
      <c r="S17294" s="486"/>
    </row>
    <row r="17295" hidden="1" customHeight="1" spans="19:19">
      <c r="S17295" s="486"/>
    </row>
    <row r="17296" hidden="1" customHeight="1" spans="19:19">
      <c r="S17296" s="486"/>
    </row>
    <row r="17297" hidden="1" customHeight="1" spans="19:19">
      <c r="S17297" s="486"/>
    </row>
    <row r="17298" hidden="1" customHeight="1" spans="19:19">
      <c r="S17298" s="486"/>
    </row>
    <row r="17299" hidden="1" customHeight="1" spans="19:19">
      <c r="S17299" s="486"/>
    </row>
    <row r="17300" hidden="1" customHeight="1" spans="19:19">
      <c r="S17300" s="486"/>
    </row>
    <row r="17301" hidden="1" customHeight="1" spans="19:19">
      <c r="S17301" s="486"/>
    </row>
    <row r="17302" hidden="1" customHeight="1" spans="19:19">
      <c r="S17302" s="486"/>
    </row>
    <row r="17303" hidden="1" customHeight="1" spans="19:19">
      <c r="S17303" s="486"/>
    </row>
    <row r="17304" hidden="1" customHeight="1" spans="19:19">
      <c r="S17304" s="486"/>
    </row>
    <row r="17305" hidden="1" customHeight="1" spans="19:19">
      <c r="S17305" s="486"/>
    </row>
    <row r="17306" hidden="1" customHeight="1" spans="19:19">
      <c r="S17306" s="486"/>
    </row>
    <row r="17307" hidden="1" customHeight="1" spans="19:19">
      <c r="S17307" s="486"/>
    </row>
    <row r="17308" hidden="1" customHeight="1" spans="19:19">
      <c r="S17308" s="486"/>
    </row>
    <row r="17309" hidden="1" customHeight="1" spans="19:19">
      <c r="S17309" s="486"/>
    </row>
    <row r="17310" hidden="1" customHeight="1" spans="19:19">
      <c r="S17310" s="486"/>
    </row>
    <row r="17311" hidden="1" customHeight="1" spans="19:19">
      <c r="S17311" s="486"/>
    </row>
    <row r="17312" hidden="1" customHeight="1" spans="19:19">
      <c r="S17312" s="486"/>
    </row>
    <row r="17313" hidden="1" customHeight="1" spans="19:19">
      <c r="S17313" s="486"/>
    </row>
    <row r="17314" hidden="1" customHeight="1" spans="19:19">
      <c r="S17314" s="486"/>
    </row>
    <row r="17315" hidden="1" customHeight="1" spans="19:19">
      <c r="S17315" s="486"/>
    </row>
    <row r="17316" hidden="1" customHeight="1" spans="19:19">
      <c r="S17316" s="486"/>
    </row>
    <row r="17317" hidden="1" customHeight="1" spans="19:19">
      <c r="S17317" s="486"/>
    </row>
    <row r="17318" hidden="1" customHeight="1" spans="19:19">
      <c r="S17318" s="486"/>
    </row>
    <row r="17319" hidden="1" customHeight="1" spans="19:19">
      <c r="S17319" s="486"/>
    </row>
    <row r="17320" hidden="1" customHeight="1" spans="19:19">
      <c r="S17320" s="486"/>
    </row>
    <row r="17321" hidden="1" customHeight="1" spans="19:19">
      <c r="S17321" s="486"/>
    </row>
    <row r="17322" hidden="1" customHeight="1" spans="19:19">
      <c r="S17322" s="486"/>
    </row>
    <row r="17323" hidden="1" customHeight="1" spans="19:19">
      <c r="S17323" s="486"/>
    </row>
    <row r="17324" hidden="1" customHeight="1" spans="19:19">
      <c r="S17324" s="486"/>
    </row>
    <row r="17325" hidden="1" customHeight="1" spans="19:19">
      <c r="S17325" s="486"/>
    </row>
    <row r="17326" hidden="1" customHeight="1" spans="19:19">
      <c r="S17326" s="486"/>
    </row>
    <row r="17327" hidden="1" customHeight="1" spans="19:19">
      <c r="S17327" s="486"/>
    </row>
    <row r="17328" hidden="1" customHeight="1" spans="19:19">
      <c r="S17328" s="486"/>
    </row>
    <row r="17329" hidden="1" customHeight="1" spans="19:19">
      <c r="S17329" s="486"/>
    </row>
    <row r="17330" hidden="1" customHeight="1" spans="19:19">
      <c r="S17330" s="486"/>
    </row>
    <row r="17331" hidden="1" customHeight="1" spans="19:19">
      <c r="S17331" s="486"/>
    </row>
    <row r="17332" hidden="1" customHeight="1" spans="19:19">
      <c r="S17332" s="486"/>
    </row>
    <row r="17333" hidden="1" customHeight="1" spans="19:19">
      <c r="S17333" s="486"/>
    </row>
    <row r="17334" hidden="1" customHeight="1" spans="19:19">
      <c r="S17334" s="486"/>
    </row>
    <row r="17335" hidden="1" customHeight="1" spans="19:19">
      <c r="S17335" s="486"/>
    </row>
    <row r="17336" hidden="1" customHeight="1" spans="19:19">
      <c r="S17336" s="486"/>
    </row>
    <row r="17337" hidden="1" customHeight="1" spans="19:19">
      <c r="S17337" s="486"/>
    </row>
    <row r="17338" hidden="1" customHeight="1" spans="19:19">
      <c r="S17338" s="486"/>
    </row>
    <row r="17339" hidden="1" customHeight="1" spans="19:19">
      <c r="S17339" s="486"/>
    </row>
    <row r="17340" hidden="1" customHeight="1" spans="19:19">
      <c r="S17340" s="486"/>
    </row>
    <row r="17341" hidden="1" customHeight="1" spans="19:19">
      <c r="S17341" s="486"/>
    </row>
    <row r="17342" hidden="1" customHeight="1" spans="19:19">
      <c r="S17342" s="486"/>
    </row>
    <row r="17343" hidden="1" customHeight="1" spans="19:19">
      <c r="S17343" s="486"/>
    </row>
    <row r="17344" hidden="1" customHeight="1" spans="19:19">
      <c r="S17344" s="486"/>
    </row>
    <row r="17345" hidden="1" customHeight="1" spans="19:19">
      <c r="S17345" s="486"/>
    </row>
    <row r="17346" hidden="1" customHeight="1" spans="19:19">
      <c r="S17346" s="486"/>
    </row>
    <row r="17347" hidden="1" customHeight="1" spans="19:19">
      <c r="S17347" s="486"/>
    </row>
    <row r="17348" hidden="1" customHeight="1" spans="19:19">
      <c r="S17348" s="486"/>
    </row>
    <row r="17349" hidden="1" customHeight="1" spans="19:19">
      <c r="S17349" s="486"/>
    </row>
    <row r="17350" hidden="1" customHeight="1" spans="19:19">
      <c r="S17350" s="486"/>
    </row>
    <row r="17351" hidden="1" customHeight="1" spans="19:19">
      <c r="S17351" s="486"/>
    </row>
    <row r="17352" hidden="1" customHeight="1" spans="19:19">
      <c r="S17352" s="486"/>
    </row>
    <row r="17353" hidden="1" customHeight="1" spans="19:19">
      <c r="S17353" s="486"/>
    </row>
    <row r="17354" hidden="1" customHeight="1" spans="19:19">
      <c r="S17354" s="486"/>
    </row>
    <row r="17355" hidden="1" customHeight="1" spans="19:19">
      <c r="S17355" s="486"/>
    </row>
    <row r="17356" hidden="1" customHeight="1" spans="19:19">
      <c r="S17356" s="486"/>
    </row>
    <row r="17357" hidden="1" customHeight="1" spans="19:19">
      <c r="S17357" s="486"/>
    </row>
    <row r="17358" hidden="1" customHeight="1" spans="19:19">
      <c r="S17358" s="486"/>
    </row>
    <row r="17359" hidden="1" customHeight="1" spans="19:19">
      <c r="S17359" s="486"/>
    </row>
    <row r="17360" hidden="1" customHeight="1" spans="19:19">
      <c r="S17360" s="486"/>
    </row>
    <row r="17361" hidden="1" customHeight="1" spans="19:19">
      <c r="S17361" s="486"/>
    </row>
    <row r="17362" hidden="1" customHeight="1" spans="19:19">
      <c r="S17362" s="486"/>
    </row>
    <row r="17363" hidden="1" customHeight="1" spans="19:19">
      <c r="S17363" s="486"/>
    </row>
    <row r="17364" hidden="1" customHeight="1" spans="19:19">
      <c r="S17364" s="486"/>
    </row>
    <row r="17365" hidden="1" customHeight="1" spans="19:19">
      <c r="S17365" s="486"/>
    </row>
    <row r="17366" hidden="1" customHeight="1" spans="19:19">
      <c r="S17366" s="486"/>
    </row>
    <row r="17367" hidden="1" customHeight="1" spans="19:19">
      <c r="S17367" s="486"/>
    </row>
    <row r="17368" hidden="1" customHeight="1" spans="19:19">
      <c r="S17368" s="486"/>
    </row>
    <row r="17369" hidden="1" customHeight="1" spans="19:19">
      <c r="S17369" s="486"/>
    </row>
    <row r="17370" hidden="1" customHeight="1" spans="19:19">
      <c r="S17370" s="486"/>
    </row>
    <row r="17371" hidden="1" customHeight="1" spans="19:19">
      <c r="S17371" s="486"/>
    </row>
    <row r="17372" hidden="1" customHeight="1" spans="19:19">
      <c r="S17372" s="486"/>
    </row>
    <row r="17373" hidden="1" customHeight="1" spans="19:19">
      <c r="S17373" s="486"/>
    </row>
    <row r="17374" hidden="1" customHeight="1" spans="19:19">
      <c r="S17374" s="486"/>
    </row>
    <row r="17375" hidden="1" customHeight="1" spans="19:19">
      <c r="S17375" s="486"/>
    </row>
    <row r="17376" hidden="1" customHeight="1" spans="19:19">
      <c r="S17376" s="486"/>
    </row>
    <row r="17377" hidden="1" customHeight="1" spans="19:19">
      <c r="S17377" s="486"/>
    </row>
    <row r="17378" hidden="1" customHeight="1" spans="19:19">
      <c r="S17378" s="486"/>
    </row>
    <row r="17379" hidden="1" customHeight="1" spans="19:19">
      <c r="S17379" s="486"/>
    </row>
    <row r="17380" hidden="1" customHeight="1" spans="19:19">
      <c r="S17380" s="486"/>
    </row>
    <row r="17381" hidden="1" customHeight="1" spans="19:19">
      <c r="S17381" s="486"/>
    </row>
    <row r="17382" hidden="1" customHeight="1" spans="19:19">
      <c r="S17382" s="486"/>
    </row>
    <row r="17383" hidden="1" customHeight="1" spans="19:19">
      <c r="S17383" s="486"/>
    </row>
    <row r="17384" hidden="1" customHeight="1" spans="19:19">
      <c r="S17384" s="486"/>
    </row>
    <row r="17385" hidden="1" customHeight="1" spans="19:19">
      <c r="S17385" s="486"/>
    </row>
    <row r="17386" hidden="1" customHeight="1" spans="19:19">
      <c r="S17386" s="486"/>
    </row>
    <row r="17387" hidden="1" customHeight="1" spans="19:19">
      <c r="S17387" s="486"/>
    </row>
    <row r="17388" hidden="1" customHeight="1" spans="19:19">
      <c r="S17388" s="486"/>
    </row>
    <row r="17389" hidden="1" customHeight="1" spans="19:19">
      <c r="S17389" s="486"/>
    </row>
    <row r="17390" hidden="1" customHeight="1" spans="19:19">
      <c r="S17390" s="486"/>
    </row>
    <row r="17391" hidden="1" customHeight="1" spans="19:19">
      <c r="S17391" s="486"/>
    </row>
    <row r="17392" hidden="1" customHeight="1" spans="19:19">
      <c r="S17392" s="486"/>
    </row>
    <row r="17393" hidden="1" customHeight="1" spans="19:19">
      <c r="S17393" s="486"/>
    </row>
    <row r="17394" hidden="1" customHeight="1" spans="19:19">
      <c r="S17394" s="486"/>
    </row>
    <row r="17395" hidden="1" customHeight="1" spans="19:19">
      <c r="S17395" s="486"/>
    </row>
    <row r="17396" hidden="1" customHeight="1" spans="19:19">
      <c r="S17396" s="486"/>
    </row>
    <row r="17397" hidden="1" customHeight="1" spans="19:19">
      <c r="S17397" s="486"/>
    </row>
    <row r="17398" hidden="1" customHeight="1" spans="19:19">
      <c r="S17398" s="486"/>
    </row>
    <row r="17399" hidden="1" customHeight="1" spans="19:19">
      <c r="S17399" s="486"/>
    </row>
    <row r="17400" hidden="1" customHeight="1" spans="19:19">
      <c r="S17400" s="486"/>
    </row>
    <row r="17401" hidden="1" customHeight="1" spans="19:19">
      <c r="S17401" s="486"/>
    </row>
    <row r="17402" hidden="1" customHeight="1" spans="19:19">
      <c r="S17402" s="486"/>
    </row>
    <row r="17403" hidden="1" customHeight="1" spans="19:19">
      <c r="S17403" s="486"/>
    </row>
    <row r="17404" hidden="1" customHeight="1" spans="19:19">
      <c r="S17404" s="486"/>
    </row>
    <row r="17405" hidden="1" customHeight="1" spans="19:19">
      <c r="S17405" s="486"/>
    </row>
    <row r="17406" hidden="1" customHeight="1" spans="19:19">
      <c r="S17406" s="486"/>
    </row>
    <row r="17407" hidden="1" customHeight="1" spans="19:19">
      <c r="S17407" s="486"/>
    </row>
    <row r="17408" hidden="1" customHeight="1" spans="19:19">
      <c r="S17408" s="486"/>
    </row>
    <row r="17409" hidden="1" customHeight="1" spans="19:19">
      <c r="S17409" s="486"/>
    </row>
    <row r="17410" hidden="1" customHeight="1" spans="19:19">
      <c r="S17410" s="486"/>
    </row>
    <row r="17411" hidden="1" customHeight="1" spans="19:19">
      <c r="S17411" s="486"/>
    </row>
    <row r="17412" hidden="1" customHeight="1" spans="19:19">
      <c r="S17412" s="486"/>
    </row>
    <row r="17413" hidden="1" customHeight="1" spans="19:19">
      <c r="S17413" s="486"/>
    </row>
    <row r="17414" hidden="1" customHeight="1" spans="19:19">
      <c r="S17414" s="486"/>
    </row>
    <row r="17415" hidden="1" customHeight="1" spans="19:19">
      <c r="S17415" s="486"/>
    </row>
    <row r="17416" hidden="1" customHeight="1" spans="19:19">
      <c r="S17416" s="486"/>
    </row>
    <row r="17417" hidden="1" customHeight="1" spans="19:19">
      <c r="S17417" s="486"/>
    </row>
    <row r="17418" hidden="1" customHeight="1" spans="19:19">
      <c r="S17418" s="486"/>
    </row>
    <row r="17419" hidden="1" customHeight="1" spans="19:19">
      <c r="S17419" s="486"/>
    </row>
    <row r="17420" hidden="1" customHeight="1" spans="19:19">
      <c r="S17420" s="486"/>
    </row>
    <row r="17421" hidden="1" customHeight="1" spans="19:19">
      <c r="S17421" s="486"/>
    </row>
    <row r="17422" hidden="1" customHeight="1" spans="19:19">
      <c r="S17422" s="486"/>
    </row>
    <row r="17423" hidden="1" customHeight="1" spans="19:19">
      <c r="S17423" s="486"/>
    </row>
    <row r="17424" hidden="1" customHeight="1" spans="19:19">
      <c r="S17424" s="486"/>
    </row>
    <row r="17425" hidden="1" customHeight="1" spans="19:19">
      <c r="S17425" s="486"/>
    </row>
    <row r="17426" hidden="1" customHeight="1" spans="19:19">
      <c r="S17426" s="486"/>
    </row>
    <row r="17427" hidden="1" customHeight="1" spans="19:19">
      <c r="S17427" s="486"/>
    </row>
    <row r="17428" hidden="1" customHeight="1" spans="19:19">
      <c r="S17428" s="486"/>
    </row>
    <row r="17429" hidden="1" customHeight="1" spans="19:19">
      <c r="S17429" s="486"/>
    </row>
    <row r="17430" hidden="1" customHeight="1" spans="19:19">
      <c r="S17430" s="486"/>
    </row>
    <row r="17431" hidden="1" customHeight="1" spans="19:19">
      <c r="S17431" s="486"/>
    </row>
    <row r="17432" hidden="1" customHeight="1" spans="19:19">
      <c r="S17432" s="486"/>
    </row>
    <row r="17433" hidden="1" customHeight="1" spans="19:19">
      <c r="S17433" s="486"/>
    </row>
    <row r="17434" hidden="1" customHeight="1" spans="19:19">
      <c r="S17434" s="486"/>
    </row>
    <row r="17435" hidden="1" customHeight="1" spans="19:19">
      <c r="S17435" s="486"/>
    </row>
    <row r="17436" hidden="1" customHeight="1" spans="19:19">
      <c r="S17436" s="486"/>
    </row>
    <row r="17437" hidden="1" customHeight="1" spans="19:19">
      <c r="S17437" s="486"/>
    </row>
    <row r="17438" hidden="1" customHeight="1" spans="19:19">
      <c r="S17438" s="486"/>
    </row>
    <row r="17439" hidden="1" customHeight="1" spans="19:19">
      <c r="S17439" s="486"/>
    </row>
    <row r="17440" hidden="1" customHeight="1" spans="19:19">
      <c r="S17440" s="486"/>
    </row>
    <row r="17441" hidden="1" customHeight="1" spans="19:19">
      <c r="S17441" s="486"/>
    </row>
    <row r="17442" hidden="1" customHeight="1" spans="19:19">
      <c r="S17442" s="486"/>
    </row>
    <row r="17443" hidden="1" customHeight="1" spans="19:19">
      <c r="S17443" s="486"/>
    </row>
    <row r="17444" hidden="1" customHeight="1" spans="19:19">
      <c r="S17444" s="486"/>
    </row>
    <row r="17445" hidden="1" customHeight="1" spans="19:19">
      <c r="S17445" s="486"/>
    </row>
    <row r="17446" hidden="1" customHeight="1" spans="19:19">
      <c r="S17446" s="486"/>
    </row>
    <row r="17447" hidden="1" customHeight="1" spans="19:19">
      <c r="S17447" s="486"/>
    </row>
    <row r="17448" hidden="1" customHeight="1" spans="19:19">
      <c r="S17448" s="486"/>
    </row>
    <row r="17449" hidden="1" customHeight="1" spans="19:19">
      <c r="S17449" s="486"/>
    </row>
    <row r="17450" hidden="1" customHeight="1" spans="19:19">
      <c r="S17450" s="486"/>
    </row>
    <row r="17451" hidden="1" customHeight="1" spans="19:19">
      <c r="S17451" s="486"/>
    </row>
    <row r="17452" hidden="1" customHeight="1" spans="19:19">
      <c r="S17452" s="486"/>
    </row>
    <row r="17453" hidden="1" customHeight="1" spans="19:19">
      <c r="S17453" s="486"/>
    </row>
    <row r="17454" hidden="1" customHeight="1" spans="19:19">
      <c r="S17454" s="486"/>
    </row>
    <row r="17455" hidden="1" customHeight="1" spans="19:19">
      <c r="S17455" s="486"/>
    </row>
    <row r="17456" hidden="1" customHeight="1" spans="19:19">
      <c r="S17456" s="486"/>
    </row>
    <row r="17457" hidden="1" customHeight="1" spans="19:19">
      <c r="S17457" s="486"/>
    </row>
    <row r="17458" hidden="1" customHeight="1" spans="19:19">
      <c r="S17458" s="486"/>
    </row>
    <row r="17459" hidden="1" customHeight="1" spans="19:19">
      <c r="S17459" s="486"/>
    </row>
    <row r="17460" hidden="1" customHeight="1" spans="19:19">
      <c r="S17460" s="486"/>
    </row>
    <row r="17461" hidden="1" customHeight="1" spans="19:19">
      <c r="S17461" s="486"/>
    </row>
    <row r="17462" hidden="1" customHeight="1" spans="19:19">
      <c r="S17462" s="486"/>
    </row>
    <row r="17463" hidden="1" customHeight="1" spans="19:19">
      <c r="S17463" s="486"/>
    </row>
    <row r="17464" hidden="1" customHeight="1" spans="19:19">
      <c r="S17464" s="486"/>
    </row>
    <row r="17465" hidden="1" customHeight="1" spans="19:19">
      <c r="S17465" s="486"/>
    </row>
    <row r="17466" hidden="1" customHeight="1" spans="19:19">
      <c r="S17466" s="486"/>
    </row>
    <row r="17467" hidden="1" customHeight="1" spans="19:19">
      <c r="S17467" s="486"/>
    </row>
    <row r="17468" hidden="1" customHeight="1" spans="19:19">
      <c r="S17468" s="486"/>
    </row>
    <row r="17469" hidden="1" customHeight="1" spans="19:19">
      <c r="S17469" s="486"/>
    </row>
    <row r="17470" hidden="1" customHeight="1" spans="19:19">
      <c r="S17470" s="486"/>
    </row>
    <row r="17471" hidden="1" customHeight="1" spans="19:19">
      <c r="S17471" s="486"/>
    </row>
    <row r="17472" hidden="1" customHeight="1" spans="19:19">
      <c r="S17472" s="486"/>
    </row>
    <row r="17473" hidden="1" customHeight="1" spans="19:19">
      <c r="S17473" s="486"/>
    </row>
    <row r="17474" hidden="1" customHeight="1" spans="19:19">
      <c r="S17474" s="486"/>
    </row>
    <row r="17475" hidden="1" customHeight="1" spans="19:19">
      <c r="S17475" s="486"/>
    </row>
    <row r="17476" hidden="1" customHeight="1" spans="19:19">
      <c r="S17476" s="486"/>
    </row>
    <row r="17477" hidden="1" customHeight="1" spans="19:19">
      <c r="S17477" s="486"/>
    </row>
    <row r="17478" hidden="1" customHeight="1" spans="19:19">
      <c r="S17478" s="486"/>
    </row>
    <row r="17479" hidden="1" customHeight="1" spans="19:19">
      <c r="S17479" s="486"/>
    </row>
    <row r="17480" hidden="1" customHeight="1" spans="19:19">
      <c r="S17480" s="486"/>
    </row>
    <row r="17481" hidden="1" customHeight="1" spans="19:19">
      <c r="S17481" s="486"/>
    </row>
    <row r="17482" hidden="1" customHeight="1" spans="19:19">
      <c r="S17482" s="486"/>
    </row>
    <row r="17483" hidden="1" customHeight="1" spans="19:19">
      <c r="S17483" s="486"/>
    </row>
    <row r="17484" hidden="1" customHeight="1" spans="19:19">
      <c r="S17484" s="486"/>
    </row>
    <row r="17485" hidden="1" customHeight="1" spans="19:19">
      <c r="S17485" s="486"/>
    </row>
    <row r="17486" hidden="1" customHeight="1" spans="19:19">
      <c r="S17486" s="486"/>
    </row>
    <row r="17487" hidden="1" customHeight="1" spans="19:19">
      <c r="S17487" s="486"/>
    </row>
    <row r="17488" hidden="1" customHeight="1" spans="19:19">
      <c r="S17488" s="486"/>
    </row>
    <row r="17489" hidden="1" customHeight="1" spans="19:19">
      <c r="S17489" s="486"/>
    </row>
    <row r="17490" hidden="1" customHeight="1" spans="19:19">
      <c r="S17490" s="486"/>
    </row>
    <row r="17491" hidden="1" customHeight="1" spans="19:19">
      <c r="S17491" s="486"/>
    </row>
    <row r="17492" hidden="1" customHeight="1" spans="19:19">
      <c r="S17492" s="486"/>
    </row>
    <row r="17493" hidden="1" customHeight="1" spans="19:19">
      <c r="S17493" s="486"/>
    </row>
    <row r="17494" hidden="1" customHeight="1" spans="19:19">
      <c r="S17494" s="486"/>
    </row>
    <row r="17495" hidden="1" customHeight="1" spans="19:19">
      <c r="S17495" s="486"/>
    </row>
    <row r="17496" hidden="1" customHeight="1" spans="19:19">
      <c r="S17496" s="486"/>
    </row>
    <row r="17497" hidden="1" customHeight="1" spans="19:19">
      <c r="S17497" s="486"/>
    </row>
    <row r="17498" hidden="1" customHeight="1" spans="19:19">
      <c r="S17498" s="486"/>
    </row>
    <row r="17499" hidden="1" customHeight="1" spans="19:19">
      <c r="S17499" s="486"/>
    </row>
    <row r="17500" hidden="1" customHeight="1" spans="19:19">
      <c r="S17500" s="486"/>
    </row>
    <row r="17501" hidden="1" customHeight="1" spans="19:19">
      <c r="S17501" s="486"/>
    </row>
    <row r="17502" hidden="1" customHeight="1" spans="19:19">
      <c r="S17502" s="486"/>
    </row>
    <row r="17503" hidden="1" customHeight="1" spans="19:19">
      <c r="S17503" s="486"/>
    </row>
    <row r="17504" hidden="1" customHeight="1" spans="19:19">
      <c r="S17504" s="486"/>
    </row>
    <row r="17505" hidden="1" customHeight="1" spans="19:19">
      <c r="S17505" s="486"/>
    </row>
    <row r="17506" hidden="1" customHeight="1" spans="19:19">
      <c r="S17506" s="486"/>
    </row>
    <row r="17507" hidden="1" customHeight="1" spans="19:19">
      <c r="S17507" s="486"/>
    </row>
    <row r="17508" hidden="1" customHeight="1" spans="19:19">
      <c r="S17508" s="486"/>
    </row>
    <row r="17509" hidden="1" customHeight="1" spans="19:19">
      <c r="S17509" s="486"/>
    </row>
    <row r="17510" hidden="1" customHeight="1" spans="19:19">
      <c r="S17510" s="486"/>
    </row>
    <row r="17511" hidden="1" customHeight="1" spans="19:19">
      <c r="S17511" s="486"/>
    </row>
    <row r="17512" hidden="1" customHeight="1" spans="19:19">
      <c r="S17512" s="486"/>
    </row>
    <row r="17513" hidden="1" customHeight="1" spans="19:19">
      <c r="S17513" s="486"/>
    </row>
    <row r="17514" hidden="1" customHeight="1" spans="19:19">
      <c r="S17514" s="486"/>
    </row>
    <row r="17515" hidden="1" customHeight="1" spans="19:19">
      <c r="S17515" s="486"/>
    </row>
    <row r="17516" hidden="1" customHeight="1" spans="19:19">
      <c r="S17516" s="486"/>
    </row>
    <row r="17517" hidden="1" customHeight="1" spans="19:19">
      <c r="S17517" s="486"/>
    </row>
    <row r="17518" hidden="1" customHeight="1" spans="19:19">
      <c r="S17518" s="486"/>
    </row>
    <row r="17519" hidden="1" customHeight="1" spans="19:19">
      <c r="S17519" s="486"/>
    </row>
    <row r="17520" hidden="1" customHeight="1" spans="19:19">
      <c r="S17520" s="486"/>
    </row>
    <row r="17521" hidden="1" customHeight="1" spans="19:19">
      <c r="S17521" s="486"/>
    </row>
    <row r="17522" hidden="1" customHeight="1" spans="19:19">
      <c r="S17522" s="486"/>
    </row>
    <row r="17523" hidden="1" customHeight="1" spans="19:19">
      <c r="S17523" s="486"/>
    </row>
    <row r="17524" hidden="1" customHeight="1" spans="19:19">
      <c r="S17524" s="486"/>
    </row>
    <row r="17525" hidden="1" customHeight="1" spans="19:19">
      <c r="S17525" s="486"/>
    </row>
    <row r="17526" hidden="1" customHeight="1" spans="19:19">
      <c r="S17526" s="486"/>
    </row>
    <row r="17527" hidden="1" customHeight="1" spans="19:19">
      <c r="S17527" s="486"/>
    </row>
    <row r="17528" hidden="1" customHeight="1" spans="19:19">
      <c r="S17528" s="486"/>
    </row>
    <row r="17529" hidden="1" customHeight="1" spans="19:19">
      <c r="S17529" s="486"/>
    </row>
    <row r="17530" hidden="1" customHeight="1" spans="19:19">
      <c r="S17530" s="486"/>
    </row>
    <row r="17531" hidden="1" customHeight="1" spans="19:19">
      <c r="S17531" s="486"/>
    </row>
    <row r="17532" hidden="1" customHeight="1" spans="19:19">
      <c r="S17532" s="486"/>
    </row>
    <row r="17533" hidden="1" customHeight="1" spans="19:19">
      <c r="S17533" s="486"/>
    </row>
    <row r="17534" hidden="1" customHeight="1" spans="19:19">
      <c r="S17534" s="486"/>
    </row>
    <row r="17535" hidden="1" customHeight="1" spans="19:19">
      <c r="S17535" s="486"/>
    </row>
    <row r="17536" hidden="1" customHeight="1" spans="19:19">
      <c r="S17536" s="486"/>
    </row>
    <row r="17537" hidden="1" customHeight="1" spans="19:19">
      <c r="S17537" s="486"/>
    </row>
    <row r="17538" hidden="1" customHeight="1" spans="19:19">
      <c r="S17538" s="486"/>
    </row>
    <row r="17539" hidden="1" customHeight="1" spans="19:19">
      <c r="S17539" s="486"/>
    </row>
    <row r="17540" hidden="1" customHeight="1" spans="19:19">
      <c r="S17540" s="486"/>
    </row>
    <row r="17541" hidden="1" customHeight="1" spans="19:19">
      <c r="S17541" s="486"/>
    </row>
    <row r="17542" hidden="1" customHeight="1" spans="19:19">
      <c r="S17542" s="486"/>
    </row>
    <row r="17543" hidden="1" customHeight="1" spans="19:19">
      <c r="S17543" s="486"/>
    </row>
    <row r="17544" hidden="1" customHeight="1" spans="19:19">
      <c r="S17544" s="486"/>
    </row>
    <row r="17545" hidden="1" customHeight="1" spans="19:19">
      <c r="S17545" s="486"/>
    </row>
    <row r="17546" hidden="1" customHeight="1" spans="19:19">
      <c r="S17546" s="486"/>
    </row>
    <row r="17547" hidden="1" customHeight="1" spans="19:19">
      <c r="S17547" s="486"/>
    </row>
    <row r="17548" hidden="1" customHeight="1" spans="19:19">
      <c r="S17548" s="486"/>
    </row>
    <row r="17549" hidden="1" customHeight="1" spans="19:19">
      <c r="S17549" s="486"/>
    </row>
    <row r="17550" hidden="1" customHeight="1" spans="19:19">
      <c r="S17550" s="486"/>
    </row>
    <row r="17551" hidden="1" customHeight="1" spans="19:19">
      <c r="S17551" s="486"/>
    </row>
    <row r="17552" hidden="1" customHeight="1" spans="19:19">
      <c r="S17552" s="486"/>
    </row>
    <row r="17553" hidden="1" customHeight="1" spans="19:19">
      <c r="S17553" s="486"/>
    </row>
    <row r="17554" hidden="1" customHeight="1" spans="19:19">
      <c r="S17554" s="486"/>
    </row>
    <row r="17555" hidden="1" customHeight="1" spans="19:19">
      <c r="S17555" s="486"/>
    </row>
    <row r="17556" hidden="1" customHeight="1" spans="19:19">
      <c r="S17556" s="486"/>
    </row>
    <row r="17557" hidden="1" customHeight="1" spans="19:19">
      <c r="S17557" s="486"/>
    </row>
    <row r="17558" hidden="1" customHeight="1" spans="19:19">
      <c r="S17558" s="486"/>
    </row>
    <row r="17559" hidden="1" customHeight="1" spans="19:19">
      <c r="S17559" s="486"/>
    </row>
    <row r="17560" hidden="1" customHeight="1" spans="19:19">
      <c r="S17560" s="486"/>
    </row>
    <row r="17561" hidden="1" customHeight="1" spans="19:19">
      <c r="S17561" s="486"/>
    </row>
    <row r="17562" hidden="1" customHeight="1" spans="19:19">
      <c r="S17562" s="486"/>
    </row>
    <row r="17563" hidden="1" customHeight="1" spans="19:19">
      <c r="S17563" s="486"/>
    </row>
    <row r="17564" hidden="1" customHeight="1" spans="19:19">
      <c r="S17564" s="486"/>
    </row>
    <row r="17565" hidden="1" customHeight="1" spans="19:19">
      <c r="S17565" s="486"/>
    </row>
    <row r="17566" hidden="1" customHeight="1" spans="19:19">
      <c r="S17566" s="486"/>
    </row>
    <row r="17567" hidden="1" customHeight="1" spans="19:19">
      <c r="S17567" s="486"/>
    </row>
    <row r="17568" hidden="1" customHeight="1" spans="19:19">
      <c r="S17568" s="486"/>
    </row>
    <row r="17569" hidden="1" customHeight="1" spans="19:19">
      <c r="S17569" s="486"/>
    </row>
    <row r="17570" hidden="1" customHeight="1" spans="19:19">
      <c r="S17570" s="486"/>
    </row>
    <row r="17571" hidden="1" customHeight="1" spans="19:19">
      <c r="S17571" s="486"/>
    </row>
    <row r="17572" hidden="1" customHeight="1" spans="19:19">
      <c r="S17572" s="486"/>
    </row>
    <row r="17573" hidden="1" customHeight="1" spans="19:19">
      <c r="S17573" s="486"/>
    </row>
    <row r="17574" hidden="1" customHeight="1" spans="19:19">
      <c r="S17574" s="486"/>
    </row>
    <row r="17575" hidden="1" customHeight="1" spans="19:19">
      <c r="S17575" s="486"/>
    </row>
    <row r="17576" hidden="1" customHeight="1" spans="19:19">
      <c r="S17576" s="486"/>
    </row>
    <row r="17577" hidden="1" customHeight="1" spans="19:19">
      <c r="S17577" s="486"/>
    </row>
    <row r="17578" hidden="1" customHeight="1" spans="19:19">
      <c r="S17578" s="486"/>
    </row>
    <row r="17579" hidden="1" customHeight="1" spans="19:19">
      <c r="S17579" s="486"/>
    </row>
    <row r="17580" hidden="1" customHeight="1" spans="19:19">
      <c r="S17580" s="486"/>
    </row>
    <row r="17581" hidden="1" customHeight="1" spans="19:19">
      <c r="S17581" s="486"/>
    </row>
    <row r="17582" hidden="1" customHeight="1" spans="19:19">
      <c r="S17582" s="486"/>
    </row>
    <row r="17583" hidden="1" customHeight="1" spans="19:19">
      <c r="S17583" s="486"/>
    </row>
    <row r="17584" hidden="1" customHeight="1" spans="19:19">
      <c r="S17584" s="486"/>
    </row>
    <row r="17585" hidden="1" customHeight="1" spans="19:19">
      <c r="S17585" s="486"/>
    </row>
    <row r="17586" hidden="1" customHeight="1" spans="19:19">
      <c r="S17586" s="486"/>
    </row>
    <row r="17587" hidden="1" customHeight="1" spans="19:19">
      <c r="S17587" s="486"/>
    </row>
    <row r="17588" hidden="1" customHeight="1" spans="19:19">
      <c r="S17588" s="486"/>
    </row>
    <row r="17589" hidden="1" customHeight="1" spans="19:19">
      <c r="S17589" s="486"/>
    </row>
    <row r="17590" hidden="1" customHeight="1" spans="19:19">
      <c r="S17590" s="486"/>
    </row>
    <row r="17591" hidden="1" customHeight="1" spans="19:19">
      <c r="S17591" s="486"/>
    </row>
    <row r="17592" hidden="1" customHeight="1" spans="19:19">
      <c r="S17592" s="486"/>
    </row>
    <row r="17593" hidden="1" customHeight="1" spans="19:19">
      <c r="S17593" s="486"/>
    </row>
    <row r="17594" hidden="1" customHeight="1" spans="19:19">
      <c r="S17594" s="486"/>
    </row>
    <row r="17595" hidden="1" customHeight="1" spans="19:19">
      <c r="S17595" s="486"/>
    </row>
    <row r="17596" hidden="1" customHeight="1" spans="19:19">
      <c r="S17596" s="486"/>
    </row>
    <row r="17597" hidden="1" customHeight="1" spans="19:19">
      <c r="S17597" s="486"/>
    </row>
    <row r="17598" hidden="1" customHeight="1" spans="19:19">
      <c r="S17598" s="486"/>
    </row>
    <row r="17599" hidden="1" customHeight="1" spans="19:19">
      <c r="S17599" s="486"/>
    </row>
    <row r="17600" hidden="1" customHeight="1" spans="19:19">
      <c r="S17600" s="486"/>
    </row>
    <row r="17601" hidden="1" customHeight="1" spans="19:19">
      <c r="S17601" s="486"/>
    </row>
    <row r="17602" hidden="1" customHeight="1" spans="19:19">
      <c r="S17602" s="486"/>
    </row>
    <row r="17603" hidden="1" customHeight="1" spans="19:19">
      <c r="S17603" s="486"/>
    </row>
    <row r="17604" hidden="1" customHeight="1" spans="19:19">
      <c r="S17604" s="486"/>
    </row>
    <row r="17605" hidden="1" customHeight="1" spans="19:19">
      <c r="S17605" s="486"/>
    </row>
    <row r="17606" hidden="1" customHeight="1" spans="19:19">
      <c r="S17606" s="486"/>
    </row>
    <row r="17607" hidden="1" customHeight="1" spans="19:19">
      <c r="S17607" s="486"/>
    </row>
    <row r="17608" hidden="1" customHeight="1" spans="19:19">
      <c r="S17608" s="486"/>
    </row>
    <row r="17609" hidden="1" customHeight="1" spans="19:19">
      <c r="S17609" s="486"/>
    </row>
    <row r="17610" hidden="1" customHeight="1" spans="19:19">
      <c r="S17610" s="486"/>
    </row>
    <row r="17611" hidden="1" customHeight="1" spans="19:19">
      <c r="S17611" s="486"/>
    </row>
    <row r="17612" hidden="1" customHeight="1" spans="19:19">
      <c r="S17612" s="486"/>
    </row>
    <row r="17613" hidden="1" customHeight="1" spans="19:19">
      <c r="S17613" s="486"/>
    </row>
    <row r="17614" hidden="1" customHeight="1" spans="19:19">
      <c r="S17614" s="486"/>
    </row>
    <row r="17615" hidden="1" customHeight="1" spans="19:19">
      <c r="S17615" s="486"/>
    </row>
    <row r="17616" hidden="1" customHeight="1" spans="19:19">
      <c r="S17616" s="486"/>
    </row>
    <row r="17617" hidden="1" customHeight="1" spans="19:19">
      <c r="S17617" s="486"/>
    </row>
    <row r="17618" hidden="1" customHeight="1" spans="19:19">
      <c r="S17618" s="486"/>
    </row>
    <row r="17619" hidden="1" customHeight="1" spans="19:19">
      <c r="S17619" s="486"/>
    </row>
    <row r="17620" hidden="1" customHeight="1" spans="19:19">
      <c r="S17620" s="486"/>
    </row>
    <row r="17621" hidden="1" customHeight="1" spans="19:19">
      <c r="S17621" s="486"/>
    </row>
    <row r="17622" hidden="1" customHeight="1" spans="19:19">
      <c r="S17622" s="486"/>
    </row>
    <row r="17623" hidden="1" customHeight="1" spans="19:19">
      <c r="S17623" s="486"/>
    </row>
    <row r="17624" hidden="1" customHeight="1" spans="19:19">
      <c r="S17624" s="486"/>
    </row>
    <row r="17625" hidden="1" customHeight="1" spans="19:19">
      <c r="S17625" s="486"/>
    </row>
    <row r="17626" hidden="1" customHeight="1" spans="19:19">
      <c r="S17626" s="486"/>
    </row>
    <row r="17627" hidden="1" customHeight="1" spans="19:19">
      <c r="S17627" s="486"/>
    </row>
    <row r="17628" hidden="1" customHeight="1" spans="19:19">
      <c r="S17628" s="486"/>
    </row>
    <row r="17629" hidden="1" customHeight="1" spans="19:19">
      <c r="S17629" s="486"/>
    </row>
    <row r="17630" hidden="1" customHeight="1" spans="19:19">
      <c r="S17630" s="486"/>
    </row>
    <row r="17631" hidden="1" customHeight="1" spans="19:19">
      <c r="S17631" s="486"/>
    </row>
    <row r="17632" hidden="1" customHeight="1" spans="19:19">
      <c r="S17632" s="486"/>
    </row>
    <row r="17633" hidden="1" customHeight="1" spans="19:19">
      <c r="S17633" s="486"/>
    </row>
    <row r="17634" hidden="1" customHeight="1" spans="19:19">
      <c r="S17634" s="486"/>
    </row>
    <row r="17635" hidden="1" customHeight="1" spans="19:19">
      <c r="S17635" s="486"/>
    </row>
    <row r="17636" hidden="1" customHeight="1" spans="19:19">
      <c r="S17636" s="486"/>
    </row>
    <row r="17637" hidden="1" customHeight="1" spans="19:19">
      <c r="S17637" s="486"/>
    </row>
    <row r="17638" hidden="1" customHeight="1" spans="19:19">
      <c r="S17638" s="486"/>
    </row>
    <row r="17639" hidden="1" customHeight="1" spans="19:19">
      <c r="S17639" s="486"/>
    </row>
    <row r="17640" hidden="1" customHeight="1" spans="19:19">
      <c r="S17640" s="486"/>
    </row>
    <row r="17641" hidden="1" customHeight="1" spans="19:19">
      <c r="S17641" s="486"/>
    </row>
    <row r="17642" hidden="1" customHeight="1" spans="19:19">
      <c r="S17642" s="486"/>
    </row>
    <row r="17643" hidden="1" customHeight="1" spans="19:19">
      <c r="S17643" s="486"/>
    </row>
    <row r="17644" hidden="1" customHeight="1" spans="19:19">
      <c r="S17644" s="486"/>
    </row>
    <row r="17645" hidden="1" customHeight="1" spans="19:19">
      <c r="S17645" s="486"/>
    </row>
    <row r="17646" hidden="1" customHeight="1" spans="19:19">
      <c r="S17646" s="486"/>
    </row>
    <row r="17647" hidden="1" customHeight="1" spans="19:19">
      <c r="S17647" s="486"/>
    </row>
    <row r="17648" hidden="1" customHeight="1" spans="19:19">
      <c r="S17648" s="486"/>
    </row>
    <row r="17649" hidden="1" customHeight="1" spans="19:19">
      <c r="S17649" s="486"/>
    </row>
    <row r="17650" hidden="1" customHeight="1" spans="19:19">
      <c r="S17650" s="486"/>
    </row>
    <row r="17651" hidden="1" customHeight="1" spans="19:19">
      <c r="S17651" s="486"/>
    </row>
    <row r="17652" hidden="1" customHeight="1" spans="19:19">
      <c r="S17652" s="486"/>
    </row>
    <row r="17653" hidden="1" customHeight="1" spans="19:19">
      <c r="S17653" s="486"/>
    </row>
    <row r="17654" hidden="1" customHeight="1" spans="19:19">
      <c r="S17654" s="486"/>
    </row>
    <row r="17655" hidden="1" customHeight="1" spans="19:19">
      <c r="S17655" s="486"/>
    </row>
    <row r="17656" hidden="1" customHeight="1" spans="19:19">
      <c r="S17656" s="486"/>
    </row>
    <row r="17657" hidden="1" customHeight="1" spans="19:19">
      <c r="S17657" s="486"/>
    </row>
    <row r="17658" hidden="1" customHeight="1" spans="19:19">
      <c r="S17658" s="486"/>
    </row>
    <row r="17659" hidden="1" customHeight="1" spans="19:19">
      <c r="S17659" s="486"/>
    </row>
    <row r="17660" hidden="1" customHeight="1" spans="19:19">
      <c r="S17660" s="486"/>
    </row>
    <row r="17661" hidden="1" customHeight="1" spans="19:19">
      <c r="S17661" s="486"/>
    </row>
    <row r="17662" hidden="1" customHeight="1" spans="19:19">
      <c r="S17662" s="486"/>
    </row>
    <row r="17663" hidden="1" customHeight="1" spans="19:19">
      <c r="S17663" s="486"/>
    </row>
    <row r="17664" hidden="1" customHeight="1" spans="19:19">
      <c r="S17664" s="486"/>
    </row>
    <row r="17665" hidden="1" customHeight="1" spans="19:19">
      <c r="S17665" s="486"/>
    </row>
    <row r="17666" hidden="1" customHeight="1" spans="19:19">
      <c r="S17666" s="486"/>
    </row>
    <row r="17667" hidden="1" customHeight="1" spans="19:19">
      <c r="S17667" s="486"/>
    </row>
    <row r="17668" hidden="1" customHeight="1" spans="19:19">
      <c r="S17668" s="486"/>
    </row>
    <row r="17669" hidden="1" customHeight="1" spans="19:19">
      <c r="S17669" s="486"/>
    </row>
    <row r="17670" hidden="1" customHeight="1" spans="19:19">
      <c r="S17670" s="486"/>
    </row>
    <row r="17671" hidden="1" customHeight="1" spans="19:19">
      <c r="S17671" s="486"/>
    </row>
    <row r="17672" hidden="1" customHeight="1" spans="19:19">
      <c r="S17672" s="486"/>
    </row>
    <row r="17673" hidden="1" customHeight="1" spans="19:19">
      <c r="S17673" s="486"/>
    </row>
    <row r="17674" hidden="1" customHeight="1" spans="19:19">
      <c r="S17674" s="486"/>
    </row>
    <row r="17675" hidden="1" customHeight="1" spans="19:19">
      <c r="S17675" s="486"/>
    </row>
    <row r="17676" hidden="1" customHeight="1" spans="19:19">
      <c r="S17676" s="486"/>
    </row>
    <row r="17677" hidden="1" customHeight="1" spans="19:19">
      <c r="S17677" s="486"/>
    </row>
    <row r="17678" hidden="1" customHeight="1" spans="19:19">
      <c r="S17678" s="486"/>
    </row>
    <row r="17679" hidden="1" customHeight="1" spans="19:19">
      <c r="S17679" s="486"/>
    </row>
    <row r="17680" hidden="1" customHeight="1" spans="19:19">
      <c r="S17680" s="486"/>
    </row>
    <row r="17681" hidden="1" customHeight="1" spans="19:19">
      <c r="S17681" s="486"/>
    </row>
    <row r="17682" hidden="1" customHeight="1" spans="19:19">
      <c r="S17682" s="486"/>
    </row>
    <row r="17683" hidden="1" customHeight="1" spans="19:19">
      <c r="S17683" s="486"/>
    </row>
    <row r="17684" hidden="1" customHeight="1" spans="19:19">
      <c r="S17684" s="486"/>
    </row>
    <row r="17685" hidden="1" customHeight="1" spans="19:19">
      <c r="S17685" s="486"/>
    </row>
    <row r="17686" hidden="1" customHeight="1" spans="19:19">
      <c r="S17686" s="486"/>
    </row>
    <row r="17687" hidden="1" customHeight="1" spans="19:19">
      <c r="S17687" s="486"/>
    </row>
    <row r="17688" hidden="1" customHeight="1" spans="19:19">
      <c r="S17688" s="486"/>
    </row>
    <row r="17689" hidden="1" customHeight="1" spans="19:19">
      <c r="S17689" s="486"/>
    </row>
    <row r="17690" hidden="1" customHeight="1" spans="19:19">
      <c r="S17690" s="486"/>
    </row>
    <row r="17691" hidden="1" customHeight="1" spans="19:19">
      <c r="S17691" s="486"/>
    </row>
    <row r="17692" hidden="1" customHeight="1" spans="19:19">
      <c r="S17692" s="486"/>
    </row>
    <row r="17693" hidden="1" customHeight="1" spans="19:19">
      <c r="S17693" s="486"/>
    </row>
    <row r="17694" hidden="1" customHeight="1" spans="19:19">
      <c r="S17694" s="486"/>
    </row>
    <row r="17695" hidden="1" customHeight="1" spans="19:19">
      <c r="S17695" s="486"/>
    </row>
    <row r="17696" hidden="1" customHeight="1" spans="19:19">
      <c r="S17696" s="486"/>
    </row>
    <row r="17697" hidden="1" customHeight="1" spans="19:19">
      <c r="S17697" s="486"/>
    </row>
    <row r="17698" hidden="1" customHeight="1" spans="19:19">
      <c r="S17698" s="486"/>
    </row>
    <row r="17699" hidden="1" customHeight="1" spans="19:19">
      <c r="S17699" s="486"/>
    </row>
    <row r="17700" hidden="1" customHeight="1" spans="19:19">
      <c r="S17700" s="486"/>
    </row>
    <row r="17701" hidden="1" customHeight="1" spans="19:19">
      <c r="S17701" s="486"/>
    </row>
    <row r="17702" hidden="1" customHeight="1" spans="19:19">
      <c r="S17702" s="486"/>
    </row>
    <row r="17703" hidden="1" customHeight="1" spans="19:19">
      <c r="S17703" s="486"/>
    </row>
    <row r="17704" hidden="1" customHeight="1" spans="19:19">
      <c r="S17704" s="486"/>
    </row>
    <row r="17705" hidden="1" customHeight="1" spans="19:19">
      <c r="S17705" s="486"/>
    </row>
    <row r="17706" hidden="1" customHeight="1" spans="19:19">
      <c r="S17706" s="486"/>
    </row>
    <row r="17707" hidden="1" customHeight="1" spans="19:19">
      <c r="S17707" s="486"/>
    </row>
    <row r="17708" hidden="1" customHeight="1" spans="19:19">
      <c r="S17708" s="486"/>
    </row>
    <row r="17709" hidden="1" customHeight="1" spans="19:19">
      <c r="S17709" s="486"/>
    </row>
    <row r="17710" hidden="1" customHeight="1" spans="19:19">
      <c r="S17710" s="486"/>
    </row>
    <row r="17711" hidden="1" customHeight="1" spans="19:19">
      <c r="S17711" s="486"/>
    </row>
    <row r="17712" hidden="1" customHeight="1" spans="19:19">
      <c r="S17712" s="486"/>
    </row>
    <row r="17713" hidden="1" customHeight="1" spans="19:19">
      <c r="S17713" s="486"/>
    </row>
    <row r="17714" hidden="1" customHeight="1" spans="19:19">
      <c r="S17714" s="486"/>
    </row>
    <row r="17715" hidden="1" customHeight="1" spans="19:19">
      <c r="S17715" s="486"/>
    </row>
    <row r="17716" hidden="1" customHeight="1" spans="19:19">
      <c r="S17716" s="486"/>
    </row>
    <row r="17717" hidden="1" customHeight="1" spans="19:19">
      <c r="S17717" s="486"/>
    </row>
    <row r="17718" hidden="1" customHeight="1" spans="19:19">
      <c r="S17718" s="486"/>
    </row>
    <row r="17719" hidden="1" customHeight="1" spans="19:19">
      <c r="S17719" s="486"/>
    </row>
    <row r="17720" hidden="1" customHeight="1" spans="19:19">
      <c r="S17720" s="486"/>
    </row>
    <row r="17721" hidden="1" customHeight="1" spans="19:19">
      <c r="S17721" s="486"/>
    </row>
    <row r="17722" hidden="1" customHeight="1" spans="19:19">
      <c r="S17722" s="486"/>
    </row>
    <row r="17723" hidden="1" customHeight="1" spans="19:19">
      <c r="S17723" s="486"/>
    </row>
    <row r="17724" hidden="1" customHeight="1" spans="19:19">
      <c r="S17724" s="486"/>
    </row>
    <row r="17725" hidden="1" customHeight="1" spans="19:19">
      <c r="S17725" s="486"/>
    </row>
    <row r="17726" hidden="1" customHeight="1" spans="19:19">
      <c r="S17726" s="486"/>
    </row>
    <row r="17727" hidden="1" customHeight="1" spans="19:19">
      <c r="S17727" s="486"/>
    </row>
    <row r="17728" hidden="1" customHeight="1" spans="19:19">
      <c r="S17728" s="486"/>
    </row>
    <row r="17729" hidden="1" customHeight="1" spans="19:19">
      <c r="S17729" s="486"/>
    </row>
    <row r="17730" hidden="1" customHeight="1" spans="19:19">
      <c r="S17730" s="486"/>
    </row>
    <row r="17731" hidden="1" customHeight="1" spans="19:19">
      <c r="S17731" s="486"/>
    </row>
    <row r="17732" hidden="1" customHeight="1" spans="19:19">
      <c r="S17732" s="486"/>
    </row>
    <row r="17733" hidden="1" customHeight="1" spans="19:19">
      <c r="S17733" s="486"/>
    </row>
    <row r="17734" hidden="1" customHeight="1" spans="19:19">
      <c r="S17734" s="486"/>
    </row>
    <row r="17735" hidden="1" customHeight="1" spans="19:19">
      <c r="S17735" s="486"/>
    </row>
    <row r="17736" hidden="1" customHeight="1" spans="19:19">
      <c r="S17736" s="486"/>
    </row>
    <row r="17737" hidden="1" customHeight="1" spans="19:19">
      <c r="S17737" s="486"/>
    </row>
    <row r="17738" hidden="1" customHeight="1" spans="19:19">
      <c r="S17738" s="486"/>
    </row>
    <row r="17739" hidden="1" customHeight="1" spans="19:19">
      <c r="S17739" s="486"/>
    </row>
    <row r="17740" hidden="1" customHeight="1" spans="19:19">
      <c r="S17740" s="486"/>
    </row>
    <row r="17741" hidden="1" customHeight="1" spans="19:19">
      <c r="S17741" s="486"/>
    </row>
    <row r="17742" hidden="1" customHeight="1" spans="19:19">
      <c r="S17742" s="486"/>
    </row>
    <row r="17743" hidden="1" customHeight="1" spans="19:19">
      <c r="S17743" s="486"/>
    </row>
    <row r="17744" hidden="1" customHeight="1" spans="19:19">
      <c r="S17744" s="486"/>
    </row>
    <row r="17745" hidden="1" customHeight="1" spans="19:19">
      <c r="S17745" s="486"/>
    </row>
    <row r="17746" hidden="1" customHeight="1" spans="19:19">
      <c r="S17746" s="486"/>
    </row>
    <row r="17747" hidden="1" customHeight="1" spans="19:19">
      <c r="S17747" s="486"/>
    </row>
    <row r="17748" hidden="1" customHeight="1" spans="19:19">
      <c r="S17748" s="486"/>
    </row>
    <row r="17749" hidden="1" customHeight="1" spans="19:19">
      <c r="S17749" s="486"/>
    </row>
    <row r="17750" hidden="1" customHeight="1" spans="19:19">
      <c r="S17750" s="486"/>
    </row>
    <row r="17751" hidden="1" customHeight="1" spans="19:19">
      <c r="S17751" s="486"/>
    </row>
    <row r="17752" hidden="1" customHeight="1" spans="19:19">
      <c r="S17752" s="486"/>
    </row>
    <row r="17753" hidden="1" customHeight="1" spans="19:19">
      <c r="S17753" s="486"/>
    </row>
    <row r="17754" hidden="1" customHeight="1" spans="19:19">
      <c r="S17754" s="486"/>
    </row>
    <row r="17755" hidden="1" customHeight="1" spans="19:19">
      <c r="S17755" s="486"/>
    </row>
    <row r="17756" hidden="1" customHeight="1" spans="19:19">
      <c r="S17756" s="486"/>
    </row>
    <row r="17757" hidden="1" customHeight="1" spans="19:19">
      <c r="S17757" s="486"/>
    </row>
    <row r="17758" hidden="1" customHeight="1" spans="19:19">
      <c r="S17758" s="486"/>
    </row>
    <row r="17759" hidden="1" customHeight="1" spans="19:19">
      <c r="S17759" s="486"/>
    </row>
    <row r="17760" hidden="1" customHeight="1" spans="19:19">
      <c r="S17760" s="486"/>
    </row>
    <row r="17761" hidden="1" customHeight="1" spans="19:19">
      <c r="S17761" s="486"/>
    </row>
    <row r="17762" hidden="1" customHeight="1" spans="19:19">
      <c r="S17762" s="486"/>
    </row>
    <row r="17763" hidden="1" customHeight="1" spans="19:19">
      <c r="S17763" s="486"/>
    </row>
    <row r="17764" hidden="1" customHeight="1" spans="19:19">
      <c r="S17764" s="486"/>
    </row>
    <row r="17765" hidden="1" customHeight="1" spans="19:19">
      <c r="S17765" s="486"/>
    </row>
    <row r="17766" hidden="1" customHeight="1" spans="19:19">
      <c r="S17766" s="486"/>
    </row>
    <row r="17767" hidden="1" customHeight="1" spans="19:19">
      <c r="S17767" s="486"/>
    </row>
    <row r="17768" hidden="1" customHeight="1" spans="19:19">
      <c r="S17768" s="486"/>
    </row>
    <row r="17769" hidden="1" customHeight="1" spans="19:19">
      <c r="S17769" s="486"/>
    </row>
    <row r="17770" hidden="1" customHeight="1" spans="19:19">
      <c r="S17770" s="486"/>
    </row>
    <row r="17771" hidden="1" customHeight="1" spans="19:19">
      <c r="S17771" s="486"/>
    </row>
    <row r="17772" hidden="1" customHeight="1" spans="19:19">
      <c r="S17772" s="486"/>
    </row>
    <row r="17773" hidden="1" customHeight="1" spans="19:19">
      <c r="S17773" s="486"/>
    </row>
    <row r="17774" hidden="1" customHeight="1" spans="19:19">
      <c r="S17774" s="486"/>
    </row>
    <row r="17775" hidden="1" customHeight="1" spans="19:19">
      <c r="S17775" s="486"/>
    </row>
    <row r="17776" hidden="1" customHeight="1" spans="19:19">
      <c r="S17776" s="486"/>
    </row>
    <row r="17777" hidden="1" customHeight="1" spans="19:19">
      <c r="S17777" s="486"/>
    </row>
    <row r="17778" hidden="1" customHeight="1" spans="19:19">
      <c r="S17778" s="486"/>
    </row>
    <row r="17779" hidden="1" customHeight="1" spans="19:19">
      <c r="S17779" s="486"/>
    </row>
    <row r="17780" hidden="1" customHeight="1" spans="19:19">
      <c r="S17780" s="486"/>
    </row>
    <row r="17781" hidden="1" customHeight="1" spans="19:19">
      <c r="S17781" s="486"/>
    </row>
    <row r="17782" hidden="1" customHeight="1" spans="19:19">
      <c r="S17782" s="486"/>
    </row>
    <row r="17783" hidden="1" customHeight="1" spans="19:19">
      <c r="S17783" s="486"/>
    </row>
    <row r="17784" hidden="1" customHeight="1" spans="19:19">
      <c r="S17784" s="486"/>
    </row>
    <row r="17785" hidden="1" customHeight="1" spans="19:19">
      <c r="S17785" s="486"/>
    </row>
    <row r="17786" hidden="1" customHeight="1" spans="19:19">
      <c r="S17786" s="486"/>
    </row>
    <row r="17787" hidden="1" customHeight="1" spans="19:19">
      <c r="S17787" s="486"/>
    </row>
    <row r="17788" hidden="1" customHeight="1" spans="19:19">
      <c r="S17788" s="486"/>
    </row>
    <row r="17789" hidden="1" customHeight="1" spans="19:19">
      <c r="S17789" s="486"/>
    </row>
    <row r="17790" hidden="1" customHeight="1" spans="19:19">
      <c r="S17790" s="486"/>
    </row>
    <row r="17791" hidden="1" customHeight="1" spans="19:19">
      <c r="S17791" s="486"/>
    </row>
    <row r="17792" hidden="1" customHeight="1" spans="19:19">
      <c r="S17792" s="486"/>
    </row>
    <row r="17793" hidden="1" customHeight="1" spans="19:19">
      <c r="S17793" s="486"/>
    </row>
    <row r="17794" hidden="1" customHeight="1" spans="19:19">
      <c r="S17794" s="486"/>
    </row>
    <row r="17795" hidden="1" customHeight="1" spans="19:19">
      <c r="S17795" s="486"/>
    </row>
    <row r="17796" hidden="1" customHeight="1" spans="19:19">
      <c r="S17796" s="486"/>
    </row>
    <row r="17797" hidden="1" customHeight="1" spans="19:19">
      <c r="S17797" s="486"/>
    </row>
    <row r="17798" hidden="1" customHeight="1" spans="19:19">
      <c r="S17798" s="486"/>
    </row>
    <row r="17799" hidden="1" customHeight="1" spans="19:19">
      <c r="S17799" s="486"/>
    </row>
    <row r="17800" hidden="1" customHeight="1" spans="19:19">
      <c r="S17800" s="486"/>
    </row>
    <row r="17801" hidden="1" customHeight="1" spans="19:19">
      <c r="S17801" s="486"/>
    </row>
    <row r="17802" hidden="1" customHeight="1" spans="19:19">
      <c r="S17802" s="486"/>
    </row>
    <row r="17803" hidden="1" customHeight="1" spans="19:19">
      <c r="S17803" s="486"/>
    </row>
    <row r="17804" hidden="1" customHeight="1" spans="19:19">
      <c r="S17804" s="486"/>
    </row>
    <row r="17805" hidden="1" customHeight="1" spans="19:19">
      <c r="S17805" s="486"/>
    </row>
    <row r="17806" hidden="1" customHeight="1" spans="19:19">
      <c r="S17806" s="486"/>
    </row>
    <row r="17807" hidden="1" customHeight="1" spans="19:19">
      <c r="S17807" s="486"/>
    </row>
    <row r="17808" hidden="1" customHeight="1" spans="19:19">
      <c r="S17808" s="486"/>
    </row>
    <row r="17809" hidden="1" customHeight="1" spans="19:19">
      <c r="S17809" s="486"/>
    </row>
    <row r="17810" hidden="1" customHeight="1" spans="19:19">
      <c r="S17810" s="486"/>
    </row>
    <row r="17811" hidden="1" customHeight="1" spans="19:19">
      <c r="S17811" s="486"/>
    </row>
    <row r="17812" hidden="1" customHeight="1" spans="19:19">
      <c r="S17812" s="486"/>
    </row>
    <row r="17813" hidden="1" customHeight="1" spans="19:19">
      <c r="S17813" s="486"/>
    </row>
    <row r="17814" hidden="1" customHeight="1" spans="19:19">
      <c r="S17814" s="486"/>
    </row>
    <row r="17815" hidden="1" customHeight="1" spans="19:19">
      <c r="S17815" s="486"/>
    </row>
    <row r="17816" hidden="1" customHeight="1" spans="19:19">
      <c r="S17816" s="486"/>
    </row>
    <row r="17817" hidden="1" customHeight="1" spans="19:19">
      <c r="S17817" s="486"/>
    </row>
    <row r="17818" hidden="1" customHeight="1" spans="19:19">
      <c r="S17818" s="486"/>
    </row>
    <row r="17819" hidden="1" customHeight="1" spans="19:19">
      <c r="S17819" s="486"/>
    </row>
    <row r="17820" hidden="1" customHeight="1" spans="19:19">
      <c r="S17820" s="486"/>
    </row>
    <row r="17821" hidden="1" customHeight="1" spans="19:19">
      <c r="S17821" s="486"/>
    </row>
    <row r="17822" hidden="1" customHeight="1" spans="19:19">
      <c r="S17822" s="486"/>
    </row>
    <row r="17823" hidden="1" customHeight="1" spans="19:19">
      <c r="S17823" s="486"/>
    </row>
    <row r="17824" hidden="1" customHeight="1" spans="19:19">
      <c r="S17824" s="486"/>
    </row>
    <row r="17825" hidden="1" customHeight="1" spans="19:19">
      <c r="S17825" s="486"/>
    </row>
    <row r="17826" hidden="1" customHeight="1" spans="19:19">
      <c r="S17826" s="486"/>
    </row>
    <row r="17827" hidden="1" customHeight="1" spans="19:19">
      <c r="S17827" s="486"/>
    </row>
    <row r="17828" hidden="1" customHeight="1" spans="19:19">
      <c r="S17828" s="486"/>
    </row>
    <row r="17829" hidden="1" customHeight="1" spans="19:19">
      <c r="S17829" s="486"/>
    </row>
    <row r="17830" hidden="1" customHeight="1" spans="19:19">
      <c r="S17830" s="486"/>
    </row>
    <row r="17831" hidden="1" customHeight="1" spans="19:19">
      <c r="S17831" s="486"/>
    </row>
    <row r="17832" hidden="1" customHeight="1" spans="19:19">
      <c r="S17832" s="486"/>
    </row>
    <row r="17833" hidden="1" customHeight="1" spans="19:19">
      <c r="S17833" s="486"/>
    </row>
    <row r="17834" hidden="1" customHeight="1" spans="19:19">
      <c r="S17834" s="486"/>
    </row>
    <row r="17835" hidden="1" customHeight="1" spans="19:19">
      <c r="S17835" s="486"/>
    </row>
    <row r="17836" hidden="1" customHeight="1" spans="19:19">
      <c r="S17836" s="486"/>
    </row>
    <row r="17837" hidden="1" customHeight="1" spans="19:19">
      <c r="S17837" s="486"/>
    </row>
    <row r="17838" hidden="1" customHeight="1" spans="19:19">
      <c r="S17838" s="486"/>
    </row>
    <row r="17839" hidden="1" customHeight="1" spans="19:19">
      <c r="S17839" s="486"/>
    </row>
    <row r="17840" hidden="1" customHeight="1" spans="19:19">
      <c r="S17840" s="486"/>
    </row>
    <row r="17841" hidden="1" customHeight="1" spans="19:19">
      <c r="S17841" s="486"/>
    </row>
    <row r="17842" hidden="1" customHeight="1" spans="19:19">
      <c r="S17842" s="486"/>
    </row>
    <row r="17843" hidden="1" customHeight="1" spans="19:19">
      <c r="S17843" s="486"/>
    </row>
    <row r="17844" hidden="1" customHeight="1" spans="19:19">
      <c r="S17844" s="486"/>
    </row>
    <row r="17845" hidden="1" customHeight="1" spans="19:19">
      <c r="S17845" s="486"/>
    </row>
    <row r="17846" hidden="1" customHeight="1" spans="19:19">
      <c r="S17846" s="486"/>
    </row>
    <row r="17847" hidden="1" customHeight="1" spans="19:19">
      <c r="S17847" s="486"/>
    </row>
    <row r="17848" hidden="1" customHeight="1" spans="19:19">
      <c r="S17848" s="486"/>
    </row>
    <row r="17849" hidden="1" customHeight="1" spans="19:19">
      <c r="S17849" s="486"/>
    </row>
    <row r="17850" hidden="1" customHeight="1" spans="19:19">
      <c r="S17850" s="486"/>
    </row>
    <row r="17851" hidden="1" customHeight="1" spans="19:19">
      <c r="S17851" s="486"/>
    </row>
    <row r="17852" hidden="1" customHeight="1" spans="19:19">
      <c r="S17852" s="486"/>
    </row>
    <row r="17853" hidden="1" customHeight="1" spans="19:19">
      <c r="S17853" s="486"/>
    </row>
    <row r="17854" hidden="1" customHeight="1" spans="19:19">
      <c r="S17854" s="486"/>
    </row>
    <row r="17855" hidden="1" customHeight="1" spans="19:19">
      <c r="S17855" s="486"/>
    </row>
    <row r="17856" hidden="1" customHeight="1" spans="19:19">
      <c r="S17856" s="486"/>
    </row>
    <row r="17857" hidden="1" customHeight="1" spans="19:19">
      <c r="S17857" s="486"/>
    </row>
    <row r="17858" hidden="1" customHeight="1" spans="19:19">
      <c r="S17858" s="486"/>
    </row>
    <row r="17859" hidden="1" customHeight="1" spans="19:19">
      <c r="S17859" s="486"/>
    </row>
    <row r="17860" hidden="1" customHeight="1" spans="19:19">
      <c r="S17860" s="486"/>
    </row>
    <row r="17861" hidden="1" customHeight="1" spans="19:19">
      <c r="S17861" s="486"/>
    </row>
    <row r="17862" hidden="1" customHeight="1" spans="19:19">
      <c r="S17862" s="486"/>
    </row>
    <row r="17863" hidden="1" customHeight="1" spans="19:19">
      <c r="S17863" s="486"/>
    </row>
    <row r="17864" hidden="1" customHeight="1" spans="19:19">
      <c r="S17864" s="486"/>
    </row>
    <row r="17865" hidden="1" customHeight="1" spans="19:19">
      <c r="S17865" s="486"/>
    </row>
    <row r="17866" hidden="1" customHeight="1" spans="19:19">
      <c r="S17866" s="486"/>
    </row>
    <row r="17867" hidden="1" customHeight="1" spans="19:19">
      <c r="S17867" s="486"/>
    </row>
    <row r="17868" hidden="1" customHeight="1" spans="19:19">
      <c r="S17868" s="486"/>
    </row>
    <row r="17869" hidden="1" customHeight="1" spans="19:19">
      <c r="S17869" s="486"/>
    </row>
    <row r="17870" hidden="1" customHeight="1" spans="19:19">
      <c r="S17870" s="486"/>
    </row>
    <row r="17871" hidden="1" customHeight="1" spans="19:19">
      <c r="S17871" s="486"/>
    </row>
    <row r="17872" hidden="1" customHeight="1" spans="19:19">
      <c r="S17872" s="486"/>
    </row>
    <row r="17873" hidden="1" customHeight="1" spans="19:19">
      <c r="S17873" s="486"/>
    </row>
    <row r="17874" hidden="1" customHeight="1" spans="19:19">
      <c r="S17874" s="486"/>
    </row>
    <row r="17875" hidden="1" customHeight="1" spans="19:19">
      <c r="S17875" s="486"/>
    </row>
    <row r="17876" hidden="1" customHeight="1" spans="19:19">
      <c r="S17876" s="486"/>
    </row>
    <row r="17877" hidden="1" customHeight="1" spans="19:19">
      <c r="S17877" s="486"/>
    </row>
    <row r="17878" hidden="1" customHeight="1" spans="19:19">
      <c r="S17878" s="486"/>
    </row>
    <row r="17879" hidden="1" customHeight="1" spans="19:19">
      <c r="S17879" s="486"/>
    </row>
    <row r="17880" hidden="1" customHeight="1" spans="19:19">
      <c r="S17880" s="486"/>
    </row>
    <row r="17881" hidden="1" customHeight="1" spans="19:19">
      <c r="S17881" s="486"/>
    </row>
    <row r="17882" hidden="1" customHeight="1" spans="19:19">
      <c r="S17882" s="486"/>
    </row>
    <row r="17883" hidden="1" customHeight="1" spans="19:19">
      <c r="S17883" s="486"/>
    </row>
    <row r="17884" hidden="1" customHeight="1" spans="19:19">
      <c r="S17884" s="486"/>
    </row>
    <row r="17885" hidden="1" customHeight="1" spans="19:19">
      <c r="S17885" s="486"/>
    </row>
    <row r="17886" hidden="1" customHeight="1" spans="19:19">
      <c r="S17886" s="486"/>
    </row>
    <row r="17887" hidden="1" customHeight="1" spans="19:19">
      <c r="S17887" s="486"/>
    </row>
    <row r="17888" hidden="1" customHeight="1" spans="19:19">
      <c r="S17888" s="486"/>
    </row>
    <row r="17889" hidden="1" customHeight="1" spans="19:19">
      <c r="S17889" s="486"/>
    </row>
    <row r="17890" hidden="1" customHeight="1" spans="19:19">
      <c r="S17890" s="486"/>
    </row>
    <row r="17891" hidden="1" customHeight="1" spans="19:19">
      <c r="S17891" s="486"/>
    </row>
    <row r="17892" hidden="1" customHeight="1" spans="19:19">
      <c r="S17892" s="486"/>
    </row>
    <row r="17893" hidden="1" customHeight="1" spans="19:19">
      <c r="S17893" s="486"/>
    </row>
    <row r="17894" hidden="1" customHeight="1" spans="19:19">
      <c r="S17894" s="486"/>
    </row>
    <row r="17895" hidden="1" customHeight="1" spans="19:19">
      <c r="S17895" s="486"/>
    </row>
    <row r="17896" hidden="1" customHeight="1" spans="19:19">
      <c r="S17896" s="486"/>
    </row>
    <row r="17897" hidden="1" customHeight="1" spans="19:19">
      <c r="S17897" s="486"/>
    </row>
    <row r="17898" hidden="1" customHeight="1" spans="19:19">
      <c r="S17898" s="486"/>
    </row>
    <row r="17899" hidden="1" customHeight="1" spans="19:19">
      <c r="S17899" s="486"/>
    </row>
    <row r="17900" hidden="1" customHeight="1" spans="19:19">
      <c r="S17900" s="486"/>
    </row>
    <row r="17901" hidden="1" customHeight="1" spans="19:19">
      <c r="S17901" s="486"/>
    </row>
    <row r="17902" hidden="1" customHeight="1" spans="19:19">
      <c r="S17902" s="486"/>
    </row>
    <row r="17903" hidden="1" customHeight="1" spans="19:19">
      <c r="S17903" s="486"/>
    </row>
    <row r="17904" hidden="1" customHeight="1" spans="19:19">
      <c r="S17904" s="486"/>
    </row>
    <row r="17905" hidden="1" customHeight="1" spans="19:19">
      <c r="S17905" s="486"/>
    </row>
    <row r="17906" hidden="1" customHeight="1" spans="19:19">
      <c r="S17906" s="486"/>
    </row>
    <row r="17907" hidden="1" customHeight="1" spans="19:19">
      <c r="S17907" s="486"/>
    </row>
    <row r="17908" hidden="1" customHeight="1" spans="19:19">
      <c r="S17908" s="486"/>
    </row>
    <row r="17909" hidden="1" customHeight="1" spans="19:19">
      <c r="S17909" s="486"/>
    </row>
    <row r="17910" hidden="1" customHeight="1" spans="19:19">
      <c r="S17910" s="486"/>
    </row>
    <row r="17911" hidden="1" customHeight="1" spans="19:19">
      <c r="S17911" s="486"/>
    </row>
    <row r="17912" hidden="1" customHeight="1" spans="19:19">
      <c r="S17912" s="486"/>
    </row>
    <row r="17913" hidden="1" customHeight="1" spans="19:19">
      <c r="S17913" s="486"/>
    </row>
    <row r="17914" hidden="1" customHeight="1" spans="19:19">
      <c r="S17914" s="486"/>
    </row>
    <row r="17915" hidden="1" customHeight="1" spans="19:19">
      <c r="S17915" s="486"/>
    </row>
    <row r="17916" hidden="1" customHeight="1" spans="19:19">
      <c r="S17916" s="486"/>
    </row>
    <row r="17917" hidden="1" customHeight="1" spans="19:19">
      <c r="S17917" s="486"/>
    </row>
    <row r="17918" hidden="1" customHeight="1" spans="19:19">
      <c r="S17918" s="486"/>
    </row>
    <row r="17919" hidden="1" customHeight="1" spans="19:19">
      <c r="S17919" s="486"/>
    </row>
    <row r="17920" hidden="1" customHeight="1" spans="19:19">
      <c r="S17920" s="486"/>
    </row>
    <row r="17921" hidden="1" customHeight="1" spans="19:19">
      <c r="S17921" s="486"/>
    </row>
    <row r="17922" hidden="1" customHeight="1" spans="19:19">
      <c r="S17922" s="486"/>
    </row>
    <row r="17923" hidden="1" customHeight="1" spans="19:19">
      <c r="S17923" s="486"/>
    </row>
    <row r="17924" hidden="1" customHeight="1" spans="19:19">
      <c r="S17924" s="486"/>
    </row>
    <row r="17925" hidden="1" customHeight="1" spans="19:19">
      <c r="S17925" s="486"/>
    </row>
    <row r="17926" hidden="1" customHeight="1" spans="19:19">
      <c r="S17926" s="486"/>
    </row>
    <row r="17927" hidden="1" customHeight="1" spans="19:19">
      <c r="S17927" s="486"/>
    </row>
    <row r="17928" hidden="1" customHeight="1" spans="19:19">
      <c r="S17928" s="486"/>
    </row>
    <row r="17929" hidden="1" customHeight="1" spans="19:19">
      <c r="S17929" s="486"/>
    </row>
    <row r="17930" hidden="1" customHeight="1" spans="19:19">
      <c r="S17930" s="486"/>
    </row>
    <row r="17931" hidden="1" customHeight="1" spans="19:19">
      <c r="S17931" s="486"/>
    </row>
    <row r="17932" hidden="1" customHeight="1" spans="19:19">
      <c r="S17932" s="486"/>
    </row>
    <row r="17933" hidden="1" customHeight="1" spans="19:19">
      <c r="S17933" s="486"/>
    </row>
    <row r="17934" hidden="1" customHeight="1" spans="19:19">
      <c r="S17934" s="486"/>
    </row>
    <row r="17935" hidden="1" customHeight="1" spans="19:19">
      <c r="S17935" s="486"/>
    </row>
    <row r="17936" hidden="1" customHeight="1" spans="19:19">
      <c r="S17936" s="486"/>
    </row>
    <row r="17937" hidden="1" customHeight="1" spans="19:19">
      <c r="S17937" s="486"/>
    </row>
    <row r="17938" hidden="1" customHeight="1" spans="19:19">
      <c r="S17938" s="486"/>
    </row>
    <row r="17939" hidden="1" customHeight="1" spans="19:19">
      <c r="S17939" s="486"/>
    </row>
    <row r="17940" hidden="1" customHeight="1" spans="19:19">
      <c r="S17940" s="486"/>
    </row>
    <row r="17941" hidden="1" customHeight="1" spans="19:19">
      <c r="S17941" s="486"/>
    </row>
    <row r="17942" hidden="1" customHeight="1" spans="19:19">
      <c r="S17942" s="486"/>
    </row>
    <row r="17943" hidden="1" customHeight="1" spans="19:19">
      <c r="S17943" s="486"/>
    </row>
    <row r="17944" hidden="1" customHeight="1" spans="19:19">
      <c r="S17944" s="486"/>
    </row>
    <row r="17945" hidden="1" customHeight="1" spans="19:19">
      <c r="S17945" s="486"/>
    </row>
    <row r="17946" hidden="1" customHeight="1" spans="19:19">
      <c r="S17946" s="486"/>
    </row>
    <row r="17947" hidden="1" customHeight="1" spans="19:19">
      <c r="S17947" s="486"/>
    </row>
    <row r="17948" hidden="1" customHeight="1" spans="19:19">
      <c r="S17948" s="486"/>
    </row>
    <row r="17949" hidden="1" customHeight="1" spans="19:19">
      <c r="S17949" s="486"/>
    </row>
    <row r="17950" hidden="1" customHeight="1" spans="19:19">
      <c r="S17950" s="486"/>
    </row>
    <row r="17951" hidden="1" customHeight="1" spans="19:19">
      <c r="S17951" s="486"/>
    </row>
    <row r="17952" hidden="1" customHeight="1" spans="19:19">
      <c r="S17952" s="486"/>
    </row>
    <row r="17953" hidden="1" customHeight="1" spans="19:19">
      <c r="S17953" s="486"/>
    </row>
    <row r="17954" hidden="1" customHeight="1" spans="19:19">
      <c r="S17954" s="486"/>
    </row>
    <row r="17955" hidden="1" customHeight="1" spans="19:19">
      <c r="S17955" s="486"/>
    </row>
    <row r="17956" hidden="1" customHeight="1" spans="19:19">
      <c r="S17956" s="486"/>
    </row>
    <row r="17957" hidden="1" customHeight="1" spans="19:19">
      <c r="S17957" s="486"/>
    </row>
    <row r="17958" hidden="1" customHeight="1" spans="19:19">
      <c r="S17958" s="486"/>
    </row>
    <row r="17959" hidden="1" customHeight="1" spans="19:19">
      <c r="S17959" s="486"/>
    </row>
    <row r="17960" hidden="1" customHeight="1" spans="19:19">
      <c r="S17960" s="486"/>
    </row>
    <row r="17961" hidden="1" customHeight="1" spans="19:19">
      <c r="S17961" s="486"/>
    </row>
    <row r="17962" hidden="1" customHeight="1" spans="19:19">
      <c r="S17962" s="486"/>
    </row>
    <row r="17963" hidden="1" customHeight="1" spans="19:19">
      <c r="S17963" s="486"/>
    </row>
    <row r="17964" hidden="1" customHeight="1" spans="19:19">
      <c r="S17964" s="486"/>
    </row>
    <row r="17965" hidden="1" customHeight="1" spans="19:19">
      <c r="S17965" s="486"/>
    </row>
    <row r="17966" hidden="1" customHeight="1" spans="19:19">
      <c r="S17966" s="486"/>
    </row>
    <row r="17967" hidden="1" customHeight="1" spans="19:19">
      <c r="S17967" s="486"/>
    </row>
    <row r="17968" hidden="1" customHeight="1" spans="19:19">
      <c r="S17968" s="486"/>
    </row>
    <row r="17969" hidden="1" customHeight="1" spans="19:19">
      <c r="S17969" s="486"/>
    </row>
    <row r="17970" hidden="1" customHeight="1" spans="19:19">
      <c r="S17970" s="486"/>
    </row>
    <row r="17971" hidden="1" customHeight="1" spans="19:19">
      <c r="S17971" s="486"/>
    </row>
    <row r="17972" hidden="1" customHeight="1" spans="19:19">
      <c r="S17972" s="486"/>
    </row>
    <row r="17973" hidden="1" customHeight="1" spans="19:19">
      <c r="S17973" s="486"/>
    </row>
    <row r="17974" hidden="1" customHeight="1" spans="19:19">
      <c r="S17974" s="486"/>
    </row>
    <row r="17975" hidden="1" customHeight="1" spans="19:19">
      <c r="S17975" s="486"/>
    </row>
    <row r="17976" hidden="1" customHeight="1" spans="19:19">
      <c r="S17976" s="486"/>
    </row>
    <row r="17977" hidden="1" customHeight="1" spans="19:19">
      <c r="S17977" s="486"/>
    </row>
    <row r="17978" hidden="1" customHeight="1" spans="19:19">
      <c r="S17978" s="486"/>
    </row>
    <row r="17979" hidden="1" customHeight="1" spans="19:19">
      <c r="S17979" s="486"/>
    </row>
    <row r="17980" hidden="1" customHeight="1" spans="19:19">
      <c r="S17980" s="486"/>
    </row>
    <row r="17981" hidden="1" customHeight="1" spans="19:19">
      <c r="S17981" s="486"/>
    </row>
    <row r="17982" hidden="1" customHeight="1" spans="19:19">
      <c r="S17982" s="486"/>
    </row>
    <row r="17983" hidden="1" customHeight="1" spans="19:19">
      <c r="S17983" s="486"/>
    </row>
    <row r="17984" hidden="1" customHeight="1" spans="19:19">
      <c r="S17984" s="486"/>
    </row>
    <row r="17985" hidden="1" customHeight="1" spans="19:19">
      <c r="S17985" s="486"/>
    </row>
    <row r="17986" hidden="1" customHeight="1" spans="19:19">
      <c r="S17986" s="486"/>
    </row>
    <row r="17987" hidden="1" customHeight="1" spans="19:19">
      <c r="S17987" s="486"/>
    </row>
    <row r="17988" hidden="1" customHeight="1" spans="19:19">
      <c r="S17988" s="486"/>
    </row>
    <row r="17989" hidden="1" customHeight="1" spans="19:19">
      <c r="S17989" s="486"/>
    </row>
    <row r="17990" hidden="1" customHeight="1" spans="19:19">
      <c r="S17990" s="486"/>
    </row>
    <row r="17991" hidden="1" customHeight="1" spans="19:19">
      <c r="S17991" s="486"/>
    </row>
    <row r="17992" hidden="1" customHeight="1" spans="19:19">
      <c r="S17992" s="486"/>
    </row>
    <row r="17993" hidden="1" customHeight="1" spans="19:19">
      <c r="S17993" s="486"/>
    </row>
    <row r="17994" hidden="1" customHeight="1" spans="19:19">
      <c r="S17994" s="486"/>
    </row>
    <row r="17995" hidden="1" customHeight="1" spans="19:19">
      <c r="S17995" s="486"/>
    </row>
    <row r="17996" hidden="1" customHeight="1" spans="19:19">
      <c r="S17996" s="486"/>
    </row>
    <row r="17997" hidden="1" customHeight="1" spans="19:19">
      <c r="S17997" s="486"/>
    </row>
    <row r="17998" hidden="1" customHeight="1" spans="19:19">
      <c r="S17998" s="486"/>
    </row>
    <row r="17999" hidden="1" customHeight="1" spans="19:19">
      <c r="S17999" s="486"/>
    </row>
    <row r="18000" hidden="1" customHeight="1" spans="19:19">
      <c r="S18000" s="486"/>
    </row>
    <row r="18001" hidden="1" customHeight="1" spans="19:19">
      <c r="S18001" s="486"/>
    </row>
    <row r="18002" hidden="1" customHeight="1" spans="19:19">
      <c r="S18002" s="486"/>
    </row>
    <row r="18003" hidden="1" customHeight="1" spans="19:19">
      <c r="S18003" s="486"/>
    </row>
    <row r="18004" hidden="1" customHeight="1" spans="19:19">
      <c r="S18004" s="486"/>
    </row>
    <row r="18005" hidden="1" customHeight="1" spans="19:19">
      <c r="S18005" s="486"/>
    </row>
    <row r="18006" hidden="1" customHeight="1" spans="19:19">
      <c r="S18006" s="486"/>
    </row>
    <row r="18007" hidden="1" customHeight="1" spans="19:19">
      <c r="S18007" s="486"/>
    </row>
    <row r="18008" hidden="1" customHeight="1" spans="19:19">
      <c r="S18008" s="486"/>
    </row>
    <row r="18009" hidden="1" customHeight="1" spans="19:19">
      <c r="S18009" s="486"/>
    </row>
    <row r="18010" hidden="1" customHeight="1" spans="19:19">
      <c r="S18010" s="486"/>
    </row>
    <row r="18011" hidden="1" customHeight="1" spans="19:19">
      <c r="S18011" s="486"/>
    </row>
    <row r="18012" hidden="1" customHeight="1" spans="19:19">
      <c r="S18012" s="486"/>
    </row>
    <row r="18013" hidden="1" customHeight="1" spans="19:19">
      <c r="S18013" s="486"/>
    </row>
    <row r="18014" hidden="1" customHeight="1" spans="19:19">
      <c r="S18014" s="486"/>
    </row>
    <row r="18015" hidden="1" customHeight="1" spans="19:19">
      <c r="S18015" s="486"/>
    </row>
    <row r="18016" hidden="1" customHeight="1" spans="19:19">
      <c r="S18016" s="486"/>
    </row>
    <row r="18017" hidden="1" customHeight="1" spans="19:19">
      <c r="S18017" s="486"/>
    </row>
    <row r="18018" hidden="1" customHeight="1" spans="19:19">
      <c r="S18018" s="486"/>
    </row>
    <row r="18019" hidden="1" customHeight="1" spans="19:19">
      <c r="S18019" s="486"/>
    </row>
    <row r="18020" hidden="1" customHeight="1" spans="19:19">
      <c r="S18020" s="486"/>
    </row>
    <row r="18021" hidden="1" customHeight="1" spans="19:19">
      <c r="S18021" s="486"/>
    </row>
    <row r="18022" hidden="1" customHeight="1" spans="19:19">
      <c r="S18022" s="486"/>
    </row>
    <row r="18023" hidden="1" customHeight="1" spans="19:19">
      <c r="S18023" s="486"/>
    </row>
    <row r="18024" hidden="1" customHeight="1" spans="19:19">
      <c r="S18024" s="486"/>
    </row>
    <row r="18025" hidden="1" customHeight="1" spans="19:19">
      <c r="S18025" s="486"/>
    </row>
    <row r="18026" hidden="1" customHeight="1" spans="19:19">
      <c r="S18026" s="486"/>
    </row>
    <row r="18027" hidden="1" customHeight="1" spans="19:19">
      <c r="S18027" s="486"/>
    </row>
    <row r="18028" hidden="1" customHeight="1" spans="19:19">
      <c r="S18028" s="486"/>
    </row>
    <row r="18029" hidden="1" customHeight="1" spans="19:19">
      <c r="S18029" s="486"/>
    </row>
    <row r="18030" hidden="1" customHeight="1" spans="19:19">
      <c r="S18030" s="486"/>
    </row>
    <row r="18031" hidden="1" customHeight="1" spans="19:19">
      <c r="S18031" s="486"/>
    </row>
    <row r="18032" hidden="1" customHeight="1" spans="19:19">
      <c r="S18032" s="486"/>
    </row>
    <row r="18033" hidden="1" customHeight="1" spans="19:19">
      <c r="S18033" s="486"/>
    </row>
    <row r="18034" hidden="1" customHeight="1" spans="19:19">
      <c r="S18034" s="486"/>
    </row>
    <row r="18035" hidden="1" customHeight="1" spans="19:19">
      <c r="S18035" s="486"/>
    </row>
    <row r="18036" hidden="1" customHeight="1" spans="19:19">
      <c r="S18036" s="486"/>
    </row>
    <row r="18037" hidden="1" customHeight="1" spans="19:19">
      <c r="S18037" s="486"/>
    </row>
    <row r="18038" hidden="1" customHeight="1" spans="19:19">
      <c r="S18038" s="486"/>
    </row>
    <row r="18039" hidden="1" customHeight="1" spans="19:19">
      <c r="S18039" s="486"/>
    </row>
    <row r="18040" hidden="1" customHeight="1" spans="19:19">
      <c r="S18040" s="486"/>
    </row>
    <row r="18041" hidden="1" customHeight="1" spans="19:19">
      <c r="S18041" s="486"/>
    </row>
    <row r="18042" hidden="1" customHeight="1" spans="19:19">
      <c r="S18042" s="486"/>
    </row>
    <row r="18043" hidden="1" customHeight="1" spans="19:19">
      <c r="S18043" s="486"/>
    </row>
    <row r="18044" hidden="1" customHeight="1" spans="19:19">
      <c r="S18044" s="486"/>
    </row>
    <row r="18045" hidden="1" customHeight="1" spans="19:19">
      <c r="S18045" s="486"/>
    </row>
    <row r="18046" hidden="1" customHeight="1" spans="19:19">
      <c r="S18046" s="486"/>
    </row>
    <row r="18047" hidden="1" customHeight="1" spans="19:19">
      <c r="S18047" s="486"/>
    </row>
    <row r="18048" hidden="1" customHeight="1" spans="19:19">
      <c r="S18048" s="486"/>
    </row>
    <row r="18049" hidden="1" customHeight="1" spans="19:19">
      <c r="S18049" s="486"/>
    </row>
    <row r="18050" hidden="1" customHeight="1" spans="19:19">
      <c r="S18050" s="486"/>
    </row>
    <row r="18051" hidden="1" customHeight="1" spans="19:19">
      <c r="S18051" s="486"/>
    </row>
    <row r="18052" hidden="1" customHeight="1" spans="19:19">
      <c r="S18052" s="486"/>
    </row>
    <row r="18053" hidden="1" customHeight="1" spans="19:19">
      <c r="S18053" s="486"/>
    </row>
    <row r="18054" hidden="1" customHeight="1" spans="19:19">
      <c r="S18054" s="486"/>
    </row>
    <row r="18055" hidden="1" customHeight="1" spans="19:19">
      <c r="S18055" s="486"/>
    </row>
    <row r="18056" hidden="1" customHeight="1" spans="19:19">
      <c r="S18056" s="486"/>
    </row>
    <row r="18057" hidden="1" customHeight="1" spans="19:19">
      <c r="S18057" s="486"/>
    </row>
    <row r="18058" hidden="1" customHeight="1" spans="19:19">
      <c r="S18058" s="486"/>
    </row>
    <row r="18059" hidden="1" customHeight="1" spans="19:19">
      <c r="S18059" s="486"/>
    </row>
    <row r="18060" hidden="1" customHeight="1" spans="19:19">
      <c r="S18060" s="486"/>
    </row>
    <row r="18061" hidden="1" customHeight="1" spans="19:19">
      <c r="S18061" s="486"/>
    </row>
    <row r="18062" hidden="1" customHeight="1" spans="19:19">
      <c r="S18062" s="486"/>
    </row>
    <row r="18063" hidden="1" customHeight="1" spans="19:19">
      <c r="S18063" s="486"/>
    </row>
    <row r="18064" hidden="1" customHeight="1" spans="19:19">
      <c r="S18064" s="486"/>
    </row>
    <row r="18065" hidden="1" customHeight="1" spans="19:19">
      <c r="S18065" s="486"/>
    </row>
    <row r="18066" hidden="1" customHeight="1" spans="19:19">
      <c r="S18066" s="486"/>
    </row>
    <row r="18067" hidden="1" customHeight="1" spans="19:19">
      <c r="S18067" s="486"/>
    </row>
    <row r="18068" hidden="1" customHeight="1" spans="19:19">
      <c r="S18068" s="486"/>
    </row>
    <row r="18069" hidden="1" customHeight="1" spans="19:19">
      <c r="S18069" s="486"/>
    </row>
    <row r="18070" hidden="1" customHeight="1" spans="19:19">
      <c r="S18070" s="486"/>
    </row>
    <row r="18071" hidden="1" customHeight="1" spans="19:19">
      <c r="S18071" s="486"/>
    </row>
    <row r="18072" hidden="1" customHeight="1" spans="19:19">
      <c r="S18072" s="486"/>
    </row>
    <row r="18073" hidden="1" customHeight="1" spans="19:19">
      <c r="S18073" s="486"/>
    </row>
    <row r="18074" hidden="1" customHeight="1" spans="19:19">
      <c r="S18074" s="486"/>
    </row>
    <row r="18075" hidden="1" customHeight="1" spans="19:19">
      <c r="S18075" s="486"/>
    </row>
    <row r="18076" hidden="1" customHeight="1" spans="19:19">
      <c r="S18076" s="486"/>
    </row>
    <row r="18077" hidden="1" customHeight="1" spans="19:19">
      <c r="S18077" s="486"/>
    </row>
    <row r="18078" hidden="1" customHeight="1" spans="19:19">
      <c r="S18078" s="486"/>
    </row>
    <row r="18079" hidden="1" customHeight="1" spans="19:19">
      <c r="S18079" s="486"/>
    </row>
    <row r="18080" hidden="1" customHeight="1" spans="19:19">
      <c r="S18080" s="486"/>
    </row>
    <row r="18081" hidden="1" customHeight="1" spans="19:19">
      <c r="S18081" s="486"/>
    </row>
    <row r="18082" hidden="1" customHeight="1" spans="19:19">
      <c r="S18082" s="486"/>
    </row>
    <row r="18083" hidden="1" customHeight="1" spans="19:19">
      <c r="S18083" s="486"/>
    </row>
    <row r="18084" hidden="1" customHeight="1" spans="19:19">
      <c r="S18084" s="486"/>
    </row>
    <row r="18085" hidden="1" customHeight="1" spans="19:19">
      <c r="S18085" s="486"/>
    </row>
    <row r="18086" hidden="1" customHeight="1" spans="19:19">
      <c r="S18086" s="486"/>
    </row>
    <row r="18087" hidden="1" customHeight="1" spans="19:19">
      <c r="S18087" s="486"/>
    </row>
    <row r="18088" hidden="1" customHeight="1" spans="19:19">
      <c r="S18088" s="486"/>
    </row>
    <row r="18089" hidden="1" customHeight="1" spans="19:19">
      <c r="S18089" s="486"/>
    </row>
    <row r="18090" hidden="1" customHeight="1" spans="19:19">
      <c r="S18090" s="486"/>
    </row>
    <row r="18091" hidden="1" customHeight="1" spans="19:19">
      <c r="S18091" s="486"/>
    </row>
    <row r="18092" hidden="1" customHeight="1" spans="19:19">
      <c r="S18092" s="486"/>
    </row>
    <row r="18093" hidden="1" customHeight="1" spans="19:19">
      <c r="S18093" s="486"/>
    </row>
    <row r="18094" hidden="1" customHeight="1" spans="19:19">
      <c r="S18094" s="486"/>
    </row>
    <row r="18095" hidden="1" customHeight="1" spans="19:19">
      <c r="S18095" s="486"/>
    </row>
    <row r="18096" hidden="1" customHeight="1" spans="19:19">
      <c r="S18096" s="486"/>
    </row>
    <row r="18097" hidden="1" customHeight="1" spans="19:19">
      <c r="S18097" s="486"/>
    </row>
    <row r="18098" hidden="1" customHeight="1" spans="19:19">
      <c r="S18098" s="486"/>
    </row>
    <row r="18099" hidden="1" customHeight="1" spans="19:19">
      <c r="S18099" s="486"/>
    </row>
    <row r="18100" hidden="1" customHeight="1" spans="19:19">
      <c r="S18100" s="486"/>
    </row>
    <row r="18101" hidden="1" customHeight="1" spans="19:19">
      <c r="S18101" s="486"/>
    </row>
    <row r="18102" hidden="1" customHeight="1" spans="19:19">
      <c r="S18102" s="486"/>
    </row>
    <row r="18103" hidden="1" customHeight="1" spans="19:19">
      <c r="S18103" s="486"/>
    </row>
    <row r="18104" hidden="1" customHeight="1" spans="19:19">
      <c r="S18104" s="486"/>
    </row>
    <row r="18105" hidden="1" customHeight="1" spans="19:19">
      <c r="S18105" s="486"/>
    </row>
    <row r="18106" hidden="1" customHeight="1" spans="19:19">
      <c r="S18106" s="486"/>
    </row>
    <row r="18107" hidden="1" customHeight="1" spans="19:19">
      <c r="S18107" s="486"/>
    </row>
    <row r="18108" hidden="1" customHeight="1" spans="19:19">
      <c r="S18108" s="486"/>
    </row>
    <row r="18109" hidden="1" customHeight="1" spans="19:19">
      <c r="S18109" s="486"/>
    </row>
    <row r="18110" hidden="1" customHeight="1" spans="19:19">
      <c r="S18110" s="486"/>
    </row>
    <row r="18111" hidden="1" customHeight="1" spans="19:19">
      <c r="S18111" s="486"/>
    </row>
    <row r="18112" hidden="1" customHeight="1" spans="19:19">
      <c r="S18112" s="486"/>
    </row>
    <row r="18113" hidden="1" customHeight="1" spans="19:19">
      <c r="S18113" s="486"/>
    </row>
    <row r="18114" hidden="1" customHeight="1" spans="19:19">
      <c r="S18114" s="486"/>
    </row>
    <row r="18115" hidden="1" customHeight="1" spans="19:19">
      <c r="S18115" s="486"/>
    </row>
    <row r="18116" hidden="1" customHeight="1" spans="19:19">
      <c r="S18116" s="486"/>
    </row>
    <row r="18117" hidden="1" customHeight="1" spans="19:19">
      <c r="S18117" s="486"/>
    </row>
    <row r="18118" hidden="1" customHeight="1" spans="19:19">
      <c r="S18118" s="486"/>
    </row>
    <row r="18119" hidden="1" customHeight="1" spans="19:19">
      <c r="S18119" s="486"/>
    </row>
    <row r="18120" hidden="1" customHeight="1" spans="19:19">
      <c r="S18120" s="486"/>
    </row>
    <row r="18121" hidden="1" customHeight="1" spans="19:19">
      <c r="S18121" s="486"/>
    </row>
    <row r="18122" hidden="1" customHeight="1" spans="19:19">
      <c r="S18122" s="486"/>
    </row>
    <row r="18123" hidden="1" customHeight="1" spans="19:19">
      <c r="S18123" s="486"/>
    </row>
    <row r="18124" hidden="1" customHeight="1" spans="19:19">
      <c r="S18124" s="486"/>
    </row>
    <row r="18125" hidden="1" customHeight="1" spans="19:19">
      <c r="S18125" s="486"/>
    </row>
    <row r="18126" hidden="1" customHeight="1" spans="19:19">
      <c r="S18126" s="486"/>
    </row>
    <row r="18127" hidden="1" customHeight="1" spans="19:19">
      <c r="S18127" s="486"/>
    </row>
    <row r="18128" hidden="1" customHeight="1" spans="19:19">
      <c r="S18128" s="486"/>
    </row>
    <row r="18129" hidden="1" customHeight="1" spans="19:19">
      <c r="S18129" s="486"/>
    </row>
    <row r="18130" hidden="1" customHeight="1" spans="19:19">
      <c r="S18130" s="486"/>
    </row>
    <row r="18131" hidden="1" customHeight="1" spans="19:19">
      <c r="S18131" s="486"/>
    </row>
    <row r="18132" hidden="1" customHeight="1" spans="19:19">
      <c r="S18132" s="486"/>
    </row>
    <row r="18133" hidden="1" customHeight="1" spans="19:19">
      <c r="S18133" s="486"/>
    </row>
    <row r="18134" hidden="1" customHeight="1" spans="19:19">
      <c r="S18134" s="486"/>
    </row>
    <row r="18135" hidden="1" customHeight="1" spans="19:19">
      <c r="S18135" s="486"/>
    </row>
    <row r="18136" hidden="1" customHeight="1" spans="19:19">
      <c r="S18136" s="486"/>
    </row>
    <row r="18137" hidden="1" customHeight="1" spans="19:19">
      <c r="S18137" s="486"/>
    </row>
    <row r="18138" hidden="1" customHeight="1" spans="19:19">
      <c r="S18138" s="486"/>
    </row>
    <row r="18139" hidden="1" customHeight="1" spans="19:19">
      <c r="S18139" s="486"/>
    </row>
    <row r="18140" hidden="1" customHeight="1" spans="19:19">
      <c r="S18140" s="486"/>
    </row>
    <row r="18141" hidden="1" customHeight="1" spans="19:19">
      <c r="S18141" s="486"/>
    </row>
    <row r="18142" hidden="1" customHeight="1" spans="19:19">
      <c r="S18142" s="486"/>
    </row>
    <row r="18143" hidden="1" customHeight="1" spans="19:19">
      <c r="S18143" s="486"/>
    </row>
    <row r="18144" hidden="1" customHeight="1" spans="19:19">
      <c r="S18144" s="486"/>
    </row>
    <row r="18145" hidden="1" customHeight="1" spans="19:19">
      <c r="S18145" s="486"/>
    </row>
    <row r="18146" hidden="1" customHeight="1" spans="19:19">
      <c r="S18146" s="486"/>
    </row>
    <row r="18147" hidden="1" customHeight="1" spans="19:19">
      <c r="S18147" s="486"/>
    </row>
    <row r="18148" hidden="1" customHeight="1" spans="19:19">
      <c r="S18148" s="486"/>
    </row>
    <row r="18149" hidden="1" customHeight="1" spans="19:19">
      <c r="S18149" s="486"/>
    </row>
    <row r="18150" hidden="1" customHeight="1" spans="19:19">
      <c r="S18150" s="486"/>
    </row>
    <row r="18151" hidden="1" customHeight="1" spans="19:19">
      <c r="S18151" s="486"/>
    </row>
    <row r="18152" hidden="1" customHeight="1" spans="19:19">
      <c r="S18152" s="486"/>
    </row>
    <row r="18153" hidden="1" customHeight="1" spans="19:19">
      <c r="S18153" s="486"/>
    </row>
    <row r="18154" hidden="1" customHeight="1" spans="19:19">
      <c r="S18154" s="486"/>
    </row>
    <row r="18155" hidden="1" customHeight="1" spans="19:19">
      <c r="S18155" s="486"/>
    </row>
    <row r="18156" hidden="1" customHeight="1" spans="19:19">
      <c r="S18156" s="486"/>
    </row>
    <row r="18157" hidden="1" customHeight="1" spans="19:19">
      <c r="S18157" s="486"/>
    </row>
    <row r="18158" hidden="1" customHeight="1" spans="19:19">
      <c r="S18158" s="486"/>
    </row>
    <row r="18159" hidden="1" customHeight="1" spans="19:19">
      <c r="S18159" s="486"/>
    </row>
    <row r="18160" hidden="1" customHeight="1" spans="19:19">
      <c r="S18160" s="486"/>
    </row>
    <row r="18161" hidden="1" customHeight="1" spans="19:19">
      <c r="S18161" s="486"/>
    </row>
    <row r="18162" hidden="1" customHeight="1" spans="19:19">
      <c r="S18162" s="486"/>
    </row>
    <row r="18163" hidden="1" customHeight="1" spans="19:19">
      <c r="S18163" s="486"/>
    </row>
    <row r="18164" hidden="1" customHeight="1" spans="19:19">
      <c r="S18164" s="486"/>
    </row>
    <row r="18165" hidden="1" customHeight="1" spans="19:19">
      <c r="S18165" s="486"/>
    </row>
    <row r="18166" hidden="1" customHeight="1" spans="19:19">
      <c r="S18166" s="486"/>
    </row>
    <row r="18167" hidden="1" customHeight="1" spans="19:19">
      <c r="S18167" s="486"/>
    </row>
    <row r="18168" hidden="1" customHeight="1" spans="19:19">
      <c r="S18168" s="486"/>
    </row>
    <row r="18169" hidden="1" customHeight="1" spans="19:19">
      <c r="S18169" s="486"/>
    </row>
    <row r="18170" hidden="1" customHeight="1" spans="19:19">
      <c r="S18170" s="486"/>
    </row>
    <row r="18171" hidden="1" customHeight="1" spans="19:19">
      <c r="S18171" s="486"/>
    </row>
    <row r="18172" hidden="1" customHeight="1" spans="19:19">
      <c r="S18172" s="486"/>
    </row>
    <row r="18173" hidden="1" customHeight="1" spans="19:19">
      <c r="S18173" s="486"/>
    </row>
    <row r="18174" hidden="1" customHeight="1" spans="19:19">
      <c r="S18174" s="486"/>
    </row>
    <row r="18175" hidden="1" customHeight="1" spans="19:19">
      <c r="S18175" s="486"/>
    </row>
    <row r="18176" hidden="1" customHeight="1" spans="19:19">
      <c r="S18176" s="486"/>
    </row>
    <row r="18177" hidden="1" customHeight="1" spans="19:19">
      <c r="S18177" s="486"/>
    </row>
    <row r="18178" hidden="1" customHeight="1" spans="19:19">
      <c r="S18178" s="486"/>
    </row>
    <row r="18179" hidden="1" customHeight="1" spans="19:19">
      <c r="S18179" s="486"/>
    </row>
    <row r="18180" hidden="1" customHeight="1" spans="19:19">
      <c r="S18180" s="486"/>
    </row>
    <row r="18181" hidden="1" customHeight="1" spans="19:19">
      <c r="S18181" s="486"/>
    </row>
    <row r="18182" hidden="1" customHeight="1" spans="19:19">
      <c r="S18182" s="486"/>
    </row>
    <row r="18183" hidden="1" customHeight="1" spans="19:19">
      <c r="S18183" s="486"/>
    </row>
    <row r="18184" hidden="1" customHeight="1" spans="19:19">
      <c r="S18184" s="486"/>
    </row>
    <row r="18185" hidden="1" customHeight="1" spans="19:19">
      <c r="S18185" s="486"/>
    </row>
    <row r="18186" hidden="1" customHeight="1" spans="19:19">
      <c r="S18186" s="486"/>
    </row>
    <row r="18187" hidden="1" customHeight="1" spans="19:19">
      <c r="S18187" s="486"/>
    </row>
    <row r="18188" hidden="1" customHeight="1" spans="19:19">
      <c r="S18188" s="486"/>
    </row>
    <row r="18189" hidden="1" customHeight="1" spans="19:19">
      <c r="S18189" s="486"/>
    </row>
    <row r="18190" hidden="1" customHeight="1" spans="19:19">
      <c r="S18190" s="486"/>
    </row>
    <row r="18191" hidden="1" customHeight="1" spans="19:19">
      <c r="S18191" s="486"/>
    </row>
    <row r="18192" hidden="1" customHeight="1" spans="19:19">
      <c r="S18192" s="486"/>
    </row>
    <row r="18193" hidden="1" customHeight="1" spans="19:19">
      <c r="S18193" s="486"/>
    </row>
    <row r="18194" hidden="1" customHeight="1" spans="19:19">
      <c r="S18194" s="486"/>
    </row>
    <row r="18195" hidden="1" customHeight="1" spans="19:19">
      <c r="S18195" s="486"/>
    </row>
    <row r="18196" hidden="1" customHeight="1" spans="19:19">
      <c r="S18196" s="486"/>
    </row>
    <row r="18197" hidden="1" customHeight="1" spans="19:19">
      <c r="S18197" s="486"/>
    </row>
    <row r="18198" hidden="1" customHeight="1" spans="19:19">
      <c r="S18198" s="486"/>
    </row>
    <row r="18199" hidden="1" customHeight="1" spans="19:19">
      <c r="S18199" s="486"/>
    </row>
    <row r="18200" hidden="1" customHeight="1" spans="19:19">
      <c r="S18200" s="486"/>
    </row>
    <row r="18201" hidden="1" customHeight="1" spans="19:19">
      <c r="S18201" s="486"/>
    </row>
    <row r="18202" hidden="1" customHeight="1" spans="19:19">
      <c r="S18202" s="486"/>
    </row>
    <row r="18203" hidden="1" customHeight="1" spans="19:19">
      <c r="S18203" s="486"/>
    </row>
    <row r="18204" hidden="1" customHeight="1" spans="19:19">
      <c r="S18204" s="486"/>
    </row>
    <row r="18205" hidden="1" customHeight="1" spans="19:19">
      <c r="S18205" s="486"/>
    </row>
    <row r="18206" hidden="1" customHeight="1" spans="19:19">
      <c r="S18206" s="486"/>
    </row>
    <row r="18207" hidden="1" customHeight="1" spans="19:19">
      <c r="S18207" s="486"/>
    </row>
    <row r="18208" hidden="1" customHeight="1" spans="19:19">
      <c r="S18208" s="486"/>
    </row>
    <row r="18209" hidden="1" customHeight="1" spans="19:19">
      <c r="S18209" s="486"/>
    </row>
    <row r="18210" hidden="1" customHeight="1" spans="19:19">
      <c r="S18210" s="486"/>
    </row>
    <row r="18211" hidden="1" customHeight="1" spans="19:19">
      <c r="S18211" s="486"/>
    </row>
    <row r="18212" hidden="1" customHeight="1" spans="19:19">
      <c r="S18212" s="486"/>
    </row>
    <row r="18213" hidden="1" customHeight="1" spans="19:19">
      <c r="S18213" s="486"/>
    </row>
    <row r="18214" hidden="1" customHeight="1" spans="19:19">
      <c r="S18214" s="486"/>
    </row>
    <row r="18215" hidden="1" customHeight="1" spans="19:19">
      <c r="S18215" s="486"/>
    </row>
    <row r="18216" hidden="1" customHeight="1" spans="19:19">
      <c r="S18216" s="486"/>
    </row>
    <row r="18217" hidden="1" customHeight="1" spans="19:19">
      <c r="S18217" s="486"/>
    </row>
    <row r="18218" hidden="1" customHeight="1" spans="19:19">
      <c r="S18218" s="486"/>
    </row>
    <row r="18219" hidden="1" customHeight="1" spans="19:19">
      <c r="S18219" s="486"/>
    </row>
    <row r="18220" hidden="1" customHeight="1" spans="19:19">
      <c r="S18220" s="486"/>
    </row>
    <row r="18221" hidden="1" customHeight="1" spans="19:19">
      <c r="S18221" s="486"/>
    </row>
    <row r="18222" hidden="1" customHeight="1" spans="19:19">
      <c r="S18222" s="486"/>
    </row>
    <row r="18223" hidden="1" customHeight="1" spans="19:19">
      <c r="S18223" s="486"/>
    </row>
    <row r="18224" hidden="1" customHeight="1" spans="19:19">
      <c r="S18224" s="486"/>
    </row>
    <row r="18225" hidden="1" customHeight="1" spans="19:19">
      <c r="S18225" s="486"/>
    </row>
    <row r="18226" hidden="1" customHeight="1" spans="19:19">
      <c r="S18226" s="486"/>
    </row>
    <row r="18227" hidden="1" customHeight="1" spans="19:19">
      <c r="S18227" s="486"/>
    </row>
    <row r="18228" hidden="1" customHeight="1" spans="19:19">
      <c r="S18228" s="486"/>
    </row>
    <row r="18229" hidden="1" customHeight="1" spans="19:19">
      <c r="S18229" s="486"/>
    </row>
    <row r="18230" hidden="1" customHeight="1" spans="19:19">
      <c r="S18230" s="486"/>
    </row>
    <row r="18231" hidden="1" customHeight="1" spans="19:19">
      <c r="S18231" s="486"/>
    </row>
    <row r="18232" hidden="1" customHeight="1" spans="19:19">
      <c r="S18232" s="486"/>
    </row>
    <row r="18233" hidden="1" customHeight="1" spans="19:19">
      <c r="S18233" s="486"/>
    </row>
    <row r="18234" hidden="1" customHeight="1" spans="19:19">
      <c r="S18234" s="486"/>
    </row>
    <row r="18235" hidden="1" customHeight="1" spans="19:19">
      <c r="S18235" s="486"/>
    </row>
    <row r="18236" hidden="1" customHeight="1" spans="19:19">
      <c r="S18236" s="486"/>
    </row>
    <row r="18237" hidden="1" customHeight="1" spans="19:19">
      <c r="S18237" s="486"/>
    </row>
    <row r="18238" hidden="1" customHeight="1" spans="19:19">
      <c r="S18238" s="486"/>
    </row>
    <row r="18239" hidden="1" customHeight="1" spans="19:19">
      <c r="S18239" s="486"/>
    </row>
    <row r="18240" hidden="1" customHeight="1" spans="19:19">
      <c r="S18240" s="486"/>
    </row>
    <row r="18241" hidden="1" customHeight="1" spans="19:19">
      <c r="S18241" s="486"/>
    </row>
    <row r="18242" hidden="1" customHeight="1" spans="19:19">
      <c r="S18242" s="486"/>
    </row>
    <row r="18243" hidden="1" customHeight="1" spans="19:19">
      <c r="S18243" s="486"/>
    </row>
    <row r="18244" hidden="1" customHeight="1" spans="19:19">
      <c r="S18244" s="486"/>
    </row>
    <row r="18245" hidden="1" customHeight="1" spans="19:19">
      <c r="S18245" s="486"/>
    </row>
    <row r="18246" hidden="1" customHeight="1" spans="19:19">
      <c r="S18246" s="486"/>
    </row>
    <row r="18247" hidden="1" customHeight="1" spans="19:19">
      <c r="S18247" s="486"/>
    </row>
    <row r="18248" hidden="1" customHeight="1" spans="19:19">
      <c r="S18248" s="486"/>
    </row>
    <row r="18249" hidden="1" customHeight="1" spans="19:19">
      <c r="S18249" s="486"/>
    </row>
    <row r="18250" hidden="1" customHeight="1" spans="19:19">
      <c r="S18250" s="486"/>
    </row>
    <row r="18251" hidden="1" customHeight="1" spans="19:19">
      <c r="S18251" s="486"/>
    </row>
    <row r="18252" hidden="1" customHeight="1" spans="19:19">
      <c r="S18252" s="486"/>
    </row>
    <row r="18253" hidden="1" customHeight="1" spans="19:19">
      <c r="S18253" s="486"/>
    </row>
    <row r="18254" hidden="1" customHeight="1" spans="19:19">
      <c r="S18254" s="486"/>
    </row>
    <row r="18255" hidden="1" customHeight="1" spans="19:19">
      <c r="S18255" s="486"/>
    </row>
    <row r="18256" hidden="1" customHeight="1" spans="19:19">
      <c r="S18256" s="486"/>
    </row>
    <row r="18257" hidden="1" customHeight="1" spans="19:19">
      <c r="S18257" s="486"/>
    </row>
    <row r="18258" hidden="1" customHeight="1" spans="19:19">
      <c r="S18258" s="486"/>
    </row>
    <row r="18259" hidden="1" customHeight="1" spans="19:19">
      <c r="S18259" s="486"/>
    </row>
    <row r="18260" hidden="1" customHeight="1" spans="19:19">
      <c r="S18260" s="486"/>
    </row>
    <row r="18261" hidden="1" customHeight="1" spans="19:19">
      <c r="S18261" s="486"/>
    </row>
    <row r="18262" hidden="1" customHeight="1" spans="19:19">
      <c r="S18262" s="486"/>
    </row>
    <row r="18263" hidden="1" customHeight="1" spans="19:19">
      <c r="S18263" s="486"/>
    </row>
    <row r="18264" hidden="1" customHeight="1" spans="19:19">
      <c r="S18264" s="486"/>
    </row>
    <row r="18265" hidden="1" customHeight="1" spans="19:19">
      <c r="S18265" s="486"/>
    </row>
    <row r="18266" hidden="1" customHeight="1" spans="19:19">
      <c r="S18266" s="486"/>
    </row>
    <row r="18267" hidden="1" customHeight="1" spans="19:19">
      <c r="S18267" s="486"/>
    </row>
    <row r="18268" hidden="1" customHeight="1" spans="19:19">
      <c r="S18268" s="486"/>
    </row>
    <row r="18269" hidden="1" customHeight="1" spans="19:19">
      <c r="S18269" s="486"/>
    </row>
    <row r="18270" hidden="1" customHeight="1" spans="19:19">
      <c r="S18270" s="486"/>
    </row>
    <row r="18271" hidden="1" customHeight="1" spans="19:19">
      <c r="S18271" s="486"/>
    </row>
    <row r="18272" hidden="1" customHeight="1" spans="19:19">
      <c r="S18272" s="486"/>
    </row>
    <row r="18273" hidden="1" customHeight="1" spans="19:19">
      <c r="S18273" s="486"/>
    </row>
    <row r="18274" hidden="1" customHeight="1" spans="19:19">
      <c r="S18274" s="486"/>
    </row>
    <row r="18275" hidden="1" customHeight="1" spans="19:19">
      <c r="S18275" s="486"/>
    </row>
    <row r="18276" hidden="1" customHeight="1" spans="19:19">
      <c r="S18276" s="486"/>
    </row>
    <row r="18277" hidden="1" customHeight="1" spans="19:19">
      <c r="S18277" s="486"/>
    </row>
    <row r="18278" hidden="1" customHeight="1" spans="19:19">
      <c r="S18278" s="486"/>
    </row>
    <row r="18279" hidden="1" customHeight="1" spans="19:19">
      <c r="S18279" s="486"/>
    </row>
    <row r="18280" hidden="1" customHeight="1" spans="19:19">
      <c r="S18280" s="486"/>
    </row>
    <row r="18281" hidden="1" customHeight="1" spans="19:19">
      <c r="S18281" s="486"/>
    </row>
    <row r="18282" hidden="1" customHeight="1" spans="19:19">
      <c r="S18282" s="486"/>
    </row>
    <row r="18283" hidden="1" customHeight="1" spans="19:19">
      <c r="S18283" s="486"/>
    </row>
    <row r="18284" hidden="1" customHeight="1" spans="19:19">
      <c r="S18284" s="486"/>
    </row>
    <row r="18285" hidden="1" customHeight="1" spans="19:19">
      <c r="S18285" s="486"/>
    </row>
    <row r="18286" hidden="1" customHeight="1" spans="19:19">
      <c r="S18286" s="486"/>
    </row>
    <row r="18287" hidden="1" customHeight="1" spans="19:19">
      <c r="S18287" s="486"/>
    </row>
    <row r="18288" hidden="1" customHeight="1" spans="19:19">
      <c r="S18288" s="486"/>
    </row>
    <row r="18289" hidden="1" customHeight="1" spans="19:19">
      <c r="S18289" s="486"/>
    </row>
    <row r="18290" hidden="1" customHeight="1" spans="19:19">
      <c r="S18290" s="486"/>
    </row>
    <row r="18291" hidden="1" customHeight="1" spans="19:19">
      <c r="S18291" s="486"/>
    </row>
    <row r="18292" hidden="1" customHeight="1" spans="19:19">
      <c r="S18292" s="486"/>
    </row>
    <row r="18293" hidden="1" customHeight="1" spans="19:19">
      <c r="S18293" s="486"/>
    </row>
    <row r="18294" hidden="1" customHeight="1" spans="19:19">
      <c r="S18294" s="486"/>
    </row>
    <row r="18295" hidden="1" customHeight="1" spans="19:19">
      <c r="S18295" s="486"/>
    </row>
    <row r="18296" hidden="1" customHeight="1" spans="19:19">
      <c r="S18296" s="486"/>
    </row>
    <row r="18297" hidden="1" customHeight="1" spans="19:19">
      <c r="S18297" s="486"/>
    </row>
    <row r="18298" hidden="1" customHeight="1" spans="19:19">
      <c r="S18298" s="486"/>
    </row>
    <row r="18299" hidden="1" customHeight="1" spans="19:19">
      <c r="S18299" s="486"/>
    </row>
    <row r="18300" hidden="1" customHeight="1" spans="19:19">
      <c r="S18300" s="486"/>
    </row>
    <row r="18301" hidden="1" customHeight="1" spans="19:19">
      <c r="S18301" s="486"/>
    </row>
    <row r="18302" hidden="1" customHeight="1" spans="19:19">
      <c r="S18302" s="486"/>
    </row>
    <row r="18303" hidden="1" customHeight="1" spans="19:19">
      <c r="S18303" s="486"/>
    </row>
    <row r="18304" hidden="1" customHeight="1" spans="19:19">
      <c r="S18304" s="486"/>
    </row>
    <row r="18305" hidden="1" customHeight="1" spans="19:19">
      <c r="S18305" s="486"/>
    </row>
    <row r="18306" hidden="1" customHeight="1" spans="19:19">
      <c r="S18306" s="486"/>
    </row>
    <row r="18307" hidden="1" customHeight="1" spans="19:19">
      <c r="S18307" s="486"/>
    </row>
    <row r="18308" hidden="1" customHeight="1" spans="19:19">
      <c r="S18308" s="486"/>
    </row>
    <row r="18309" hidden="1" customHeight="1" spans="19:19">
      <c r="S18309" s="486"/>
    </row>
    <row r="18310" hidden="1" customHeight="1" spans="19:19">
      <c r="S18310" s="486"/>
    </row>
    <row r="18311" hidden="1" customHeight="1" spans="19:19">
      <c r="S18311" s="486"/>
    </row>
    <row r="18312" hidden="1" customHeight="1" spans="19:19">
      <c r="S18312" s="486"/>
    </row>
    <row r="18313" hidden="1" customHeight="1" spans="19:19">
      <c r="S18313" s="486"/>
    </row>
    <row r="18314" hidden="1" customHeight="1" spans="19:19">
      <c r="S18314" s="486"/>
    </row>
    <row r="18315" hidden="1" customHeight="1" spans="19:19">
      <c r="S18315" s="486"/>
    </row>
    <row r="18316" hidden="1" customHeight="1" spans="19:19">
      <c r="S18316" s="486"/>
    </row>
    <row r="18317" hidden="1" customHeight="1" spans="19:19">
      <c r="S18317" s="486"/>
    </row>
    <row r="18318" hidden="1" customHeight="1" spans="19:19">
      <c r="S18318" s="486"/>
    </row>
    <row r="18319" hidden="1" customHeight="1" spans="19:19">
      <c r="S18319" s="486"/>
    </row>
    <row r="18320" hidden="1" customHeight="1" spans="19:19">
      <c r="S18320" s="486"/>
    </row>
    <row r="18321" hidden="1" customHeight="1" spans="19:19">
      <c r="S18321" s="486"/>
    </row>
    <row r="18322" hidden="1" customHeight="1" spans="19:19">
      <c r="S18322" s="486"/>
    </row>
    <row r="18323" hidden="1" customHeight="1" spans="19:19">
      <c r="S18323" s="486"/>
    </row>
    <row r="18324" hidden="1" customHeight="1" spans="19:19">
      <c r="S18324" s="486"/>
    </row>
    <row r="18325" hidden="1" customHeight="1" spans="19:19">
      <c r="S18325" s="486"/>
    </row>
    <row r="18326" hidden="1" customHeight="1" spans="19:19">
      <c r="S18326" s="486"/>
    </row>
    <row r="18327" hidden="1" customHeight="1" spans="19:19">
      <c r="S18327" s="486"/>
    </row>
    <row r="18328" hidden="1" customHeight="1" spans="19:19">
      <c r="S18328" s="486"/>
    </row>
    <row r="18329" hidden="1" customHeight="1" spans="19:19">
      <c r="S18329" s="486"/>
    </row>
    <row r="18330" hidden="1" customHeight="1" spans="19:19">
      <c r="S18330" s="486"/>
    </row>
    <row r="18331" hidden="1" customHeight="1" spans="19:19">
      <c r="S18331" s="486"/>
    </row>
    <row r="18332" hidden="1" customHeight="1" spans="19:19">
      <c r="S18332" s="486"/>
    </row>
    <row r="18333" hidden="1" customHeight="1" spans="19:19">
      <c r="S18333" s="486"/>
    </row>
    <row r="18334" hidden="1" customHeight="1" spans="19:19">
      <c r="S18334" s="486"/>
    </row>
    <row r="18335" hidden="1" customHeight="1" spans="19:19">
      <c r="S18335" s="486"/>
    </row>
    <row r="18336" hidden="1" customHeight="1" spans="19:19">
      <c r="S18336" s="486"/>
    </row>
    <row r="18337" hidden="1" customHeight="1" spans="19:19">
      <c r="S18337" s="486"/>
    </row>
    <row r="18338" hidden="1" customHeight="1" spans="19:19">
      <c r="S18338" s="486"/>
    </row>
    <row r="18339" hidden="1" customHeight="1" spans="19:19">
      <c r="S18339" s="486"/>
    </row>
    <row r="18340" hidden="1" customHeight="1" spans="19:19">
      <c r="S18340" s="486"/>
    </row>
    <row r="18341" hidden="1" customHeight="1" spans="19:19">
      <c r="S18341" s="486"/>
    </row>
    <row r="18342" hidden="1" customHeight="1" spans="19:19">
      <c r="S18342" s="486"/>
    </row>
    <row r="18343" hidden="1" customHeight="1" spans="19:19">
      <c r="S18343" s="486"/>
    </row>
    <row r="18344" hidden="1" customHeight="1" spans="19:19">
      <c r="S18344" s="486"/>
    </row>
    <row r="18345" hidden="1" customHeight="1" spans="19:19">
      <c r="S18345" s="486"/>
    </row>
    <row r="18346" hidden="1" customHeight="1" spans="19:19">
      <c r="S18346" s="486"/>
    </row>
    <row r="18347" hidden="1" customHeight="1" spans="19:19">
      <c r="S18347" s="486"/>
    </row>
    <row r="18348" hidden="1" customHeight="1" spans="19:19">
      <c r="S18348" s="486"/>
    </row>
    <row r="18349" hidden="1" customHeight="1" spans="19:19">
      <c r="S18349" s="486"/>
    </row>
    <row r="18350" hidden="1" customHeight="1" spans="19:19">
      <c r="S18350" s="486"/>
    </row>
    <row r="18351" hidden="1" customHeight="1" spans="19:19">
      <c r="S18351" s="486"/>
    </row>
    <row r="18352" hidden="1" customHeight="1" spans="19:19">
      <c r="S18352" s="486"/>
    </row>
    <row r="18353" hidden="1" customHeight="1" spans="19:19">
      <c r="S18353" s="486"/>
    </row>
    <row r="18354" hidden="1" customHeight="1" spans="19:19">
      <c r="S18354" s="486"/>
    </row>
    <row r="18355" hidden="1" customHeight="1" spans="19:19">
      <c r="S18355" s="486"/>
    </row>
    <row r="18356" hidden="1" customHeight="1" spans="19:19">
      <c r="S18356" s="486"/>
    </row>
    <row r="18357" hidden="1" customHeight="1" spans="19:19">
      <c r="S18357" s="486"/>
    </row>
    <row r="18358" hidden="1" customHeight="1" spans="19:19">
      <c r="S18358" s="486"/>
    </row>
    <row r="18359" hidden="1" customHeight="1" spans="19:19">
      <c r="S18359" s="486"/>
    </row>
    <row r="18360" hidden="1" customHeight="1" spans="19:19">
      <c r="S18360" s="486"/>
    </row>
    <row r="18361" hidden="1" customHeight="1" spans="19:19">
      <c r="S18361" s="486"/>
    </row>
    <row r="18362" hidden="1" customHeight="1" spans="19:19">
      <c r="S18362" s="486"/>
    </row>
    <row r="18363" hidden="1" customHeight="1" spans="19:19">
      <c r="S18363" s="486"/>
    </row>
    <row r="18364" hidden="1" customHeight="1" spans="19:19">
      <c r="S18364" s="486"/>
    </row>
    <row r="18365" hidden="1" customHeight="1" spans="19:19">
      <c r="S18365" s="486"/>
    </row>
    <row r="18366" hidden="1" customHeight="1" spans="19:19">
      <c r="S18366" s="486"/>
    </row>
    <row r="18367" hidden="1" customHeight="1" spans="19:19">
      <c r="S18367" s="486"/>
    </row>
    <row r="18368" hidden="1" customHeight="1" spans="19:19">
      <c r="S18368" s="486"/>
    </row>
    <row r="18369" hidden="1" customHeight="1" spans="19:19">
      <c r="S18369" s="486"/>
    </row>
    <row r="18370" hidden="1" customHeight="1" spans="19:19">
      <c r="S18370" s="486"/>
    </row>
    <row r="18371" hidden="1" customHeight="1" spans="19:19">
      <c r="S18371" s="486"/>
    </row>
    <row r="18372" hidden="1" customHeight="1" spans="19:19">
      <c r="S18372" s="486"/>
    </row>
    <row r="18373" hidden="1" customHeight="1" spans="19:19">
      <c r="S18373" s="486"/>
    </row>
    <row r="18374" hidden="1" customHeight="1" spans="19:19">
      <c r="S18374" s="486"/>
    </row>
    <row r="18375" hidden="1" customHeight="1" spans="19:19">
      <c r="S18375" s="486"/>
    </row>
    <row r="18376" hidden="1" customHeight="1" spans="19:19">
      <c r="S18376" s="486"/>
    </row>
    <row r="18377" hidden="1" customHeight="1" spans="19:19">
      <c r="S18377" s="486"/>
    </row>
    <row r="18378" hidden="1" customHeight="1" spans="19:19">
      <c r="S18378" s="486"/>
    </row>
    <row r="18379" hidden="1" customHeight="1" spans="19:19">
      <c r="S18379" s="486"/>
    </row>
    <row r="18380" hidden="1" customHeight="1" spans="19:19">
      <c r="S18380" s="486"/>
    </row>
    <row r="18381" hidden="1" customHeight="1" spans="19:19">
      <c r="S18381" s="486"/>
    </row>
    <row r="18382" hidden="1" customHeight="1" spans="19:19">
      <c r="S18382" s="486"/>
    </row>
    <row r="18383" hidden="1" customHeight="1" spans="19:19">
      <c r="S18383" s="486"/>
    </row>
    <row r="18384" hidden="1" customHeight="1" spans="19:19">
      <c r="S18384" s="486"/>
    </row>
    <row r="18385" hidden="1" customHeight="1" spans="19:19">
      <c r="S18385" s="486"/>
    </row>
    <row r="18386" hidden="1" customHeight="1" spans="19:19">
      <c r="S18386" s="486"/>
    </row>
    <row r="18387" hidden="1" customHeight="1" spans="19:19">
      <c r="S18387" s="486"/>
    </row>
    <row r="18388" hidden="1" customHeight="1" spans="19:19">
      <c r="S18388" s="486"/>
    </row>
    <row r="18389" hidden="1" customHeight="1" spans="19:19">
      <c r="S18389" s="486"/>
    </row>
    <row r="18390" hidden="1" customHeight="1" spans="19:19">
      <c r="S18390" s="486"/>
    </row>
    <row r="18391" hidden="1" customHeight="1" spans="19:19">
      <c r="S18391" s="486"/>
    </row>
    <row r="18392" hidden="1" customHeight="1" spans="19:19">
      <c r="S18392" s="486"/>
    </row>
    <row r="18393" hidden="1" customHeight="1" spans="19:19">
      <c r="S18393" s="486"/>
    </row>
    <row r="18394" hidden="1" customHeight="1" spans="19:19">
      <c r="S18394" s="486"/>
    </row>
    <row r="18395" hidden="1" customHeight="1" spans="19:19">
      <c r="S18395" s="486"/>
    </row>
    <row r="18396" hidden="1" customHeight="1" spans="19:19">
      <c r="S18396" s="486"/>
    </row>
    <row r="18397" hidden="1" customHeight="1" spans="19:19">
      <c r="S18397" s="486"/>
    </row>
    <row r="18398" hidden="1" customHeight="1" spans="19:19">
      <c r="S18398" s="486"/>
    </row>
    <row r="18399" hidden="1" customHeight="1" spans="19:19">
      <c r="S18399" s="486"/>
    </row>
    <row r="18400" hidden="1" customHeight="1" spans="19:19">
      <c r="S18400" s="486"/>
    </row>
    <row r="18401" hidden="1" customHeight="1" spans="19:19">
      <c r="S18401" s="486"/>
    </row>
    <row r="18402" hidden="1" customHeight="1" spans="19:19">
      <c r="S18402" s="486"/>
    </row>
    <row r="18403" hidden="1" customHeight="1" spans="19:19">
      <c r="S18403" s="486"/>
    </row>
    <row r="18404" hidden="1" customHeight="1" spans="19:19">
      <c r="S18404" s="486"/>
    </row>
    <row r="18405" hidden="1" customHeight="1" spans="19:19">
      <c r="S18405" s="486"/>
    </row>
    <row r="18406" hidden="1" customHeight="1" spans="19:19">
      <c r="S18406" s="486"/>
    </row>
    <row r="18407" hidden="1" customHeight="1" spans="19:19">
      <c r="S18407" s="486"/>
    </row>
    <row r="18408" hidden="1" customHeight="1" spans="19:19">
      <c r="S18408" s="486"/>
    </row>
    <row r="18409" hidden="1" customHeight="1" spans="19:19">
      <c r="S18409" s="486"/>
    </row>
    <row r="18410" hidden="1" customHeight="1" spans="19:19">
      <c r="S18410" s="486"/>
    </row>
    <row r="18411" hidden="1" customHeight="1" spans="19:19">
      <c r="S18411" s="486"/>
    </row>
    <row r="18412" hidden="1" customHeight="1" spans="19:19">
      <c r="S18412" s="486"/>
    </row>
    <row r="18413" hidden="1" customHeight="1" spans="19:19">
      <c r="S18413" s="486"/>
    </row>
    <row r="18414" hidden="1" customHeight="1" spans="19:19">
      <c r="S18414" s="486"/>
    </row>
    <row r="18415" hidden="1" customHeight="1" spans="19:19">
      <c r="S18415" s="486"/>
    </row>
    <row r="18416" hidden="1" customHeight="1" spans="19:19">
      <c r="S18416" s="486"/>
    </row>
    <row r="18417" hidden="1" customHeight="1" spans="19:19">
      <c r="S18417" s="486"/>
    </row>
    <row r="18418" hidden="1" customHeight="1" spans="19:19">
      <c r="S18418" s="486"/>
    </row>
    <row r="18419" hidden="1" customHeight="1" spans="19:19">
      <c r="S18419" s="486"/>
    </row>
    <row r="18420" hidden="1" customHeight="1" spans="19:19">
      <c r="S18420" s="486"/>
    </row>
    <row r="18421" hidden="1" customHeight="1" spans="19:19">
      <c r="S18421" s="486"/>
    </row>
    <row r="18422" hidden="1" customHeight="1" spans="19:19">
      <c r="S18422" s="486"/>
    </row>
    <row r="18423" hidden="1" customHeight="1" spans="19:19">
      <c r="S18423" s="486"/>
    </row>
    <row r="18424" hidden="1" customHeight="1" spans="19:19">
      <c r="S18424" s="486"/>
    </row>
    <row r="18425" hidden="1" customHeight="1" spans="19:19">
      <c r="S18425" s="486"/>
    </row>
    <row r="18426" hidden="1" customHeight="1" spans="19:19">
      <c r="S18426" s="486"/>
    </row>
    <row r="18427" hidden="1" customHeight="1" spans="19:19">
      <c r="S18427" s="486"/>
    </row>
    <row r="18428" hidden="1" customHeight="1" spans="19:19">
      <c r="S18428" s="486"/>
    </row>
    <row r="18429" hidden="1" customHeight="1" spans="19:19">
      <c r="S18429" s="486"/>
    </row>
    <row r="18430" hidden="1" customHeight="1" spans="19:19">
      <c r="S18430" s="486"/>
    </row>
    <row r="18431" hidden="1" customHeight="1" spans="19:19">
      <c r="S18431" s="486"/>
    </row>
    <row r="18432" hidden="1" customHeight="1" spans="19:19">
      <c r="S18432" s="486"/>
    </row>
    <row r="18433" hidden="1" customHeight="1" spans="19:19">
      <c r="S18433" s="486"/>
    </row>
    <row r="18434" hidden="1" customHeight="1" spans="19:19">
      <c r="S18434" s="486"/>
    </row>
    <row r="18435" hidden="1" customHeight="1" spans="19:19">
      <c r="S18435" s="486"/>
    </row>
    <row r="18436" hidden="1" customHeight="1" spans="19:19">
      <c r="S18436" s="486"/>
    </row>
    <row r="18437" hidden="1" customHeight="1" spans="19:19">
      <c r="S18437" s="486"/>
    </row>
    <row r="18438" hidden="1" customHeight="1" spans="19:19">
      <c r="S18438" s="486"/>
    </row>
    <row r="18439" hidden="1" customHeight="1" spans="19:19">
      <c r="S18439" s="486"/>
    </row>
    <row r="18440" hidden="1" customHeight="1" spans="19:19">
      <c r="S18440" s="486"/>
    </row>
    <row r="18441" hidden="1" customHeight="1" spans="19:19">
      <c r="S18441" s="486"/>
    </row>
    <row r="18442" hidden="1" customHeight="1" spans="19:19">
      <c r="S18442" s="486"/>
    </row>
    <row r="18443" hidden="1" customHeight="1" spans="19:19">
      <c r="S18443" s="486"/>
    </row>
    <row r="18444" hidden="1" customHeight="1" spans="19:19">
      <c r="S18444" s="486"/>
    </row>
    <row r="18445" hidden="1" customHeight="1" spans="19:19">
      <c r="S18445" s="486"/>
    </row>
    <row r="18446" hidden="1" customHeight="1" spans="19:19">
      <c r="S18446" s="486"/>
    </row>
    <row r="18447" hidden="1" customHeight="1" spans="19:19">
      <c r="S18447" s="486"/>
    </row>
    <row r="18448" hidden="1" customHeight="1" spans="19:19">
      <c r="S18448" s="486"/>
    </row>
    <row r="18449" hidden="1" customHeight="1" spans="19:19">
      <c r="S18449" s="486"/>
    </row>
    <row r="18450" hidden="1" customHeight="1" spans="19:19">
      <c r="S18450" s="486"/>
    </row>
    <row r="18451" hidden="1" customHeight="1" spans="19:19">
      <c r="S18451" s="486"/>
    </row>
    <row r="18452" hidden="1" customHeight="1" spans="19:19">
      <c r="S18452" s="486"/>
    </row>
    <row r="18453" hidden="1" customHeight="1" spans="19:19">
      <c r="S18453" s="486"/>
    </row>
    <row r="18454" hidden="1" customHeight="1" spans="19:19">
      <c r="S18454" s="486"/>
    </row>
    <row r="18455" hidden="1" customHeight="1" spans="19:19">
      <c r="S18455" s="486"/>
    </row>
    <row r="18456" hidden="1" customHeight="1" spans="19:19">
      <c r="S18456" s="486"/>
    </row>
    <row r="18457" hidden="1" customHeight="1" spans="19:19">
      <c r="S18457" s="486"/>
    </row>
    <row r="18458" hidden="1" customHeight="1" spans="19:19">
      <c r="S18458" s="486"/>
    </row>
    <row r="18459" hidden="1" customHeight="1" spans="19:19">
      <c r="S18459" s="486"/>
    </row>
    <row r="18460" hidden="1" customHeight="1" spans="19:19">
      <c r="S18460" s="486"/>
    </row>
    <row r="18461" hidden="1" customHeight="1" spans="19:19">
      <c r="S18461" s="486"/>
    </row>
    <row r="18462" hidden="1" customHeight="1" spans="19:19">
      <c r="S18462" s="486"/>
    </row>
    <row r="18463" hidden="1" customHeight="1" spans="19:19">
      <c r="S18463" s="486"/>
    </row>
    <row r="18464" hidden="1" customHeight="1" spans="19:19">
      <c r="S18464" s="486"/>
    </row>
    <row r="18465" hidden="1" customHeight="1" spans="19:19">
      <c r="S18465" s="486"/>
    </row>
    <row r="18466" hidden="1" customHeight="1" spans="19:19">
      <c r="S18466" s="486"/>
    </row>
    <row r="18467" hidden="1" customHeight="1" spans="19:19">
      <c r="S18467" s="486"/>
    </row>
    <row r="18468" hidden="1" customHeight="1" spans="19:19">
      <c r="S18468" s="486"/>
    </row>
    <row r="18469" hidden="1" customHeight="1" spans="19:19">
      <c r="S18469" s="486"/>
    </row>
    <row r="18470" hidden="1" customHeight="1" spans="19:19">
      <c r="S18470" s="486"/>
    </row>
    <row r="18471" hidden="1" customHeight="1" spans="19:19">
      <c r="S18471" s="486"/>
    </row>
    <row r="18472" hidden="1" customHeight="1" spans="19:19">
      <c r="S18472" s="486"/>
    </row>
    <row r="18473" hidden="1" customHeight="1" spans="19:19">
      <c r="S18473" s="486"/>
    </row>
    <row r="18474" hidden="1" customHeight="1" spans="19:19">
      <c r="S18474" s="486"/>
    </row>
    <row r="18475" hidden="1" customHeight="1" spans="19:19">
      <c r="S18475" s="486"/>
    </row>
    <row r="18476" hidden="1" customHeight="1" spans="19:19">
      <c r="S18476" s="486"/>
    </row>
    <row r="18477" hidden="1" customHeight="1" spans="19:19">
      <c r="S18477" s="486"/>
    </row>
    <row r="18478" hidden="1" customHeight="1" spans="19:19">
      <c r="S18478" s="486"/>
    </row>
    <row r="18479" hidden="1" customHeight="1" spans="19:19">
      <c r="S18479" s="486"/>
    </row>
    <row r="18480" hidden="1" customHeight="1" spans="19:19">
      <c r="S18480" s="486"/>
    </row>
    <row r="18481" hidden="1" customHeight="1" spans="19:19">
      <c r="S18481" s="486"/>
    </row>
    <row r="18482" hidden="1" customHeight="1" spans="19:19">
      <c r="S18482" s="486"/>
    </row>
    <row r="18483" hidden="1" customHeight="1" spans="19:19">
      <c r="S18483" s="486"/>
    </row>
    <row r="18484" hidden="1" customHeight="1" spans="19:19">
      <c r="S18484" s="486"/>
    </row>
    <row r="18485" hidden="1" customHeight="1" spans="19:19">
      <c r="S18485" s="486"/>
    </row>
    <row r="18486" hidden="1" customHeight="1" spans="19:19">
      <c r="S18486" s="486"/>
    </row>
    <row r="18487" hidden="1" customHeight="1" spans="19:19">
      <c r="S18487" s="486"/>
    </row>
    <row r="18488" hidden="1" customHeight="1" spans="19:19">
      <c r="S18488" s="486"/>
    </row>
    <row r="18489" hidden="1" customHeight="1" spans="19:19">
      <c r="S18489" s="486"/>
    </row>
    <row r="18490" hidden="1" customHeight="1" spans="19:19">
      <c r="S18490" s="486"/>
    </row>
    <row r="18491" hidden="1" customHeight="1" spans="19:19">
      <c r="S18491" s="486"/>
    </row>
    <row r="18492" hidden="1" customHeight="1" spans="19:19">
      <c r="S18492" s="486"/>
    </row>
    <row r="18493" hidden="1" customHeight="1" spans="19:19">
      <c r="S18493" s="486"/>
    </row>
    <row r="18494" hidden="1" customHeight="1" spans="19:19">
      <c r="S18494" s="486"/>
    </row>
    <row r="18495" hidden="1" customHeight="1" spans="19:19">
      <c r="S18495" s="486"/>
    </row>
    <row r="18496" hidden="1" customHeight="1" spans="19:19">
      <c r="S18496" s="486"/>
    </row>
    <row r="18497" hidden="1" customHeight="1" spans="19:19">
      <c r="S18497" s="486"/>
    </row>
    <row r="18498" hidden="1" customHeight="1" spans="19:19">
      <c r="S18498" s="486"/>
    </row>
    <row r="18499" hidden="1" customHeight="1" spans="19:19">
      <c r="S18499" s="486"/>
    </row>
    <row r="18500" hidden="1" customHeight="1" spans="19:19">
      <c r="S18500" s="486"/>
    </row>
    <row r="18501" hidden="1" customHeight="1" spans="19:19">
      <c r="S18501" s="486"/>
    </row>
    <row r="18502" hidden="1" customHeight="1" spans="19:19">
      <c r="S18502" s="486"/>
    </row>
    <row r="18503" hidden="1" customHeight="1" spans="19:19">
      <c r="S18503" s="486"/>
    </row>
    <row r="18504" hidden="1" customHeight="1" spans="19:19">
      <c r="S18504" s="486"/>
    </row>
    <row r="18505" hidden="1" customHeight="1" spans="19:19">
      <c r="S18505" s="486"/>
    </row>
    <row r="18506" hidden="1" customHeight="1" spans="19:19">
      <c r="S18506" s="486"/>
    </row>
    <row r="18507" hidden="1" customHeight="1" spans="19:19">
      <c r="S18507" s="486"/>
    </row>
    <row r="18508" hidden="1" customHeight="1" spans="19:19">
      <c r="S18508" s="486"/>
    </row>
    <row r="18509" hidden="1" customHeight="1" spans="19:19">
      <c r="S18509" s="486"/>
    </row>
    <row r="18510" hidden="1" customHeight="1" spans="19:19">
      <c r="S18510" s="486"/>
    </row>
    <row r="18511" hidden="1" customHeight="1" spans="19:19">
      <c r="S18511" s="486"/>
    </row>
    <row r="18512" hidden="1" customHeight="1" spans="19:19">
      <c r="S18512" s="486"/>
    </row>
    <row r="18513" hidden="1" customHeight="1" spans="19:19">
      <c r="S18513" s="486"/>
    </row>
    <row r="18514" hidden="1" customHeight="1" spans="19:19">
      <c r="S18514" s="486"/>
    </row>
    <row r="18515" hidden="1" customHeight="1" spans="19:19">
      <c r="S18515" s="486"/>
    </row>
    <row r="18516" hidden="1" customHeight="1" spans="19:19">
      <c r="S18516" s="486"/>
    </row>
    <row r="18517" hidden="1" customHeight="1" spans="19:19">
      <c r="S18517" s="486"/>
    </row>
    <row r="18518" hidden="1" customHeight="1" spans="19:19">
      <c r="S18518" s="486"/>
    </row>
    <row r="18519" hidden="1" customHeight="1" spans="19:19">
      <c r="S18519" s="486"/>
    </row>
    <row r="18520" hidden="1" customHeight="1" spans="19:19">
      <c r="S18520" s="486"/>
    </row>
    <row r="18521" hidden="1" customHeight="1" spans="19:19">
      <c r="S18521" s="486"/>
    </row>
    <row r="18522" hidden="1" customHeight="1" spans="19:19">
      <c r="S18522" s="486"/>
    </row>
    <row r="18523" hidden="1" customHeight="1" spans="19:19">
      <c r="S18523" s="486"/>
    </row>
    <row r="18524" hidden="1" customHeight="1" spans="19:19">
      <c r="S18524" s="486"/>
    </row>
    <row r="18525" hidden="1" customHeight="1" spans="19:19">
      <c r="S18525" s="486"/>
    </row>
    <row r="18526" hidden="1" customHeight="1" spans="19:19">
      <c r="S18526" s="486"/>
    </row>
    <row r="18527" hidden="1" customHeight="1" spans="19:19">
      <c r="S18527" s="486"/>
    </row>
    <row r="18528" hidden="1" customHeight="1" spans="19:19">
      <c r="S18528" s="486"/>
    </row>
    <row r="18529" hidden="1" customHeight="1" spans="19:19">
      <c r="S18529" s="486"/>
    </row>
    <row r="18530" hidden="1" customHeight="1" spans="19:19">
      <c r="S18530" s="486"/>
    </row>
    <row r="18531" hidden="1" customHeight="1" spans="19:19">
      <c r="S18531" s="486"/>
    </row>
    <row r="18532" hidden="1" customHeight="1" spans="19:19">
      <c r="S18532" s="486"/>
    </row>
    <row r="18533" hidden="1" customHeight="1" spans="19:19">
      <c r="S18533" s="486"/>
    </row>
    <row r="18534" hidden="1" customHeight="1" spans="19:19">
      <c r="S18534" s="486"/>
    </row>
    <row r="18535" hidden="1" customHeight="1" spans="19:19">
      <c r="S18535" s="486"/>
    </row>
    <row r="18536" hidden="1" customHeight="1" spans="19:19">
      <c r="S18536" s="486"/>
    </row>
    <row r="18537" hidden="1" customHeight="1" spans="19:19">
      <c r="S18537" s="486"/>
    </row>
    <row r="18538" hidden="1" customHeight="1" spans="19:19">
      <c r="S18538" s="486"/>
    </row>
    <row r="18539" hidden="1" customHeight="1" spans="19:19">
      <c r="S18539" s="486"/>
    </row>
    <row r="18540" hidden="1" customHeight="1" spans="19:19">
      <c r="S18540" s="486"/>
    </row>
    <row r="18541" hidden="1" customHeight="1" spans="19:19">
      <c r="S18541" s="486"/>
    </row>
    <row r="18542" hidden="1" customHeight="1" spans="19:19">
      <c r="S18542" s="486"/>
    </row>
    <row r="18543" hidden="1" customHeight="1" spans="19:19">
      <c r="S18543" s="486"/>
    </row>
    <row r="18544" hidden="1" customHeight="1" spans="19:19">
      <c r="S18544" s="486"/>
    </row>
    <row r="18545" hidden="1" customHeight="1" spans="19:19">
      <c r="S18545" s="486"/>
    </row>
    <row r="18546" hidden="1" customHeight="1" spans="19:19">
      <c r="S18546" s="486"/>
    </row>
    <row r="18547" hidden="1" customHeight="1" spans="19:19">
      <c r="S18547" s="486"/>
    </row>
    <row r="18548" hidden="1" customHeight="1" spans="19:19">
      <c r="S18548" s="486"/>
    </row>
    <row r="18549" hidden="1" customHeight="1" spans="19:19">
      <c r="S18549" s="486"/>
    </row>
    <row r="18550" hidden="1" customHeight="1" spans="19:19">
      <c r="S18550" s="486"/>
    </row>
    <row r="18551" hidden="1" customHeight="1" spans="19:19">
      <c r="S18551" s="486"/>
    </row>
    <row r="18552" hidden="1" customHeight="1" spans="19:19">
      <c r="S18552" s="486"/>
    </row>
    <row r="18553" hidden="1" customHeight="1" spans="19:19">
      <c r="S18553" s="486"/>
    </row>
    <row r="18554" hidden="1" customHeight="1" spans="19:19">
      <c r="S18554" s="486"/>
    </row>
    <row r="18555" hidden="1" customHeight="1" spans="19:19">
      <c r="S18555" s="486"/>
    </row>
    <row r="18556" hidden="1" customHeight="1" spans="19:19">
      <c r="S18556" s="486"/>
    </row>
    <row r="18557" hidden="1" customHeight="1" spans="19:19">
      <c r="S18557" s="486"/>
    </row>
    <row r="18558" hidden="1" customHeight="1" spans="19:19">
      <c r="S18558" s="486"/>
    </row>
    <row r="18559" hidden="1" customHeight="1" spans="19:19">
      <c r="S18559" s="486"/>
    </row>
    <row r="18560" hidden="1" customHeight="1" spans="19:19">
      <c r="S18560" s="486"/>
    </row>
    <row r="18561" hidden="1" customHeight="1" spans="19:19">
      <c r="S18561" s="486"/>
    </row>
    <row r="18562" hidden="1" customHeight="1" spans="19:19">
      <c r="S18562" s="486"/>
    </row>
    <row r="18563" hidden="1" customHeight="1" spans="19:19">
      <c r="S18563" s="486"/>
    </row>
    <row r="18564" hidden="1" customHeight="1" spans="19:19">
      <c r="S18564" s="486"/>
    </row>
    <row r="18565" hidden="1" customHeight="1" spans="19:19">
      <c r="S18565" s="486"/>
    </row>
    <row r="18566" hidden="1" customHeight="1" spans="19:19">
      <c r="S18566" s="486"/>
    </row>
    <row r="18567" hidden="1" customHeight="1" spans="19:19">
      <c r="S18567" s="486"/>
    </row>
    <row r="18568" hidden="1" customHeight="1" spans="19:19">
      <c r="S18568" s="486"/>
    </row>
    <row r="18569" hidden="1" customHeight="1" spans="19:19">
      <c r="S18569" s="486"/>
    </row>
    <row r="18570" hidden="1" customHeight="1" spans="19:19">
      <c r="S18570" s="486"/>
    </row>
    <row r="18571" hidden="1" customHeight="1" spans="19:19">
      <c r="S18571" s="486"/>
    </row>
    <row r="18572" hidden="1" customHeight="1" spans="19:19">
      <c r="S18572" s="486"/>
    </row>
    <row r="18573" hidden="1" customHeight="1" spans="19:19">
      <c r="S18573" s="486"/>
    </row>
    <row r="18574" hidden="1" customHeight="1" spans="19:19">
      <c r="S18574" s="486"/>
    </row>
    <row r="18575" hidden="1" customHeight="1" spans="19:19">
      <c r="S18575" s="486"/>
    </row>
    <row r="18576" hidden="1" customHeight="1" spans="19:19">
      <c r="S18576" s="486"/>
    </row>
    <row r="18577" hidden="1" customHeight="1" spans="19:19">
      <c r="S18577" s="486"/>
    </row>
    <row r="18578" hidden="1" customHeight="1" spans="19:19">
      <c r="S18578" s="486"/>
    </row>
    <row r="18579" hidden="1" customHeight="1" spans="19:19">
      <c r="S18579" s="486"/>
    </row>
    <row r="18580" hidden="1" customHeight="1" spans="19:19">
      <c r="S18580" s="486"/>
    </row>
    <row r="18581" hidden="1" customHeight="1" spans="19:19">
      <c r="S18581" s="486"/>
    </row>
    <row r="18582" hidden="1" customHeight="1" spans="19:19">
      <c r="S18582" s="486"/>
    </row>
    <row r="18583" hidden="1" customHeight="1" spans="19:19">
      <c r="S18583" s="486"/>
    </row>
    <row r="18584" hidden="1" customHeight="1" spans="19:19">
      <c r="S18584" s="486"/>
    </row>
    <row r="18585" hidden="1" customHeight="1" spans="19:19">
      <c r="S18585" s="486"/>
    </row>
    <row r="18586" hidden="1" customHeight="1" spans="19:19">
      <c r="S18586" s="486"/>
    </row>
    <row r="18587" hidden="1" customHeight="1" spans="19:19">
      <c r="S18587" s="486"/>
    </row>
    <row r="18588" hidden="1" customHeight="1" spans="19:19">
      <c r="S18588" s="486"/>
    </row>
    <row r="18589" hidden="1" customHeight="1" spans="19:19">
      <c r="S18589" s="486"/>
    </row>
    <row r="18590" hidden="1" customHeight="1" spans="19:19">
      <c r="S18590" s="486"/>
    </row>
    <row r="18591" hidden="1" customHeight="1" spans="19:19">
      <c r="S18591" s="486"/>
    </row>
    <row r="18592" hidden="1" customHeight="1" spans="19:19">
      <c r="S18592" s="486"/>
    </row>
    <row r="18593" hidden="1" customHeight="1" spans="19:19">
      <c r="S18593" s="486"/>
    </row>
    <row r="18594" hidden="1" customHeight="1" spans="19:19">
      <c r="S18594" s="486"/>
    </row>
    <row r="18595" hidden="1" customHeight="1" spans="19:19">
      <c r="S18595" s="486"/>
    </row>
    <row r="18596" hidden="1" customHeight="1" spans="19:19">
      <c r="S18596" s="486"/>
    </row>
    <row r="18597" hidden="1" customHeight="1" spans="19:19">
      <c r="S18597" s="486"/>
    </row>
    <row r="18598" hidden="1" customHeight="1" spans="19:19">
      <c r="S18598" s="486"/>
    </row>
    <row r="18599" hidden="1" customHeight="1" spans="19:19">
      <c r="S18599" s="486"/>
    </row>
    <row r="18600" hidden="1" customHeight="1" spans="19:19">
      <c r="S18600" s="486"/>
    </row>
    <row r="18601" hidden="1" customHeight="1" spans="19:19">
      <c r="S18601" s="486"/>
    </row>
    <row r="18602" hidden="1" customHeight="1" spans="19:19">
      <c r="S18602" s="486"/>
    </row>
    <row r="18603" hidden="1" customHeight="1" spans="19:19">
      <c r="S18603" s="486"/>
    </row>
    <row r="18604" hidden="1" customHeight="1" spans="19:19">
      <c r="S18604" s="486"/>
    </row>
    <row r="18605" hidden="1" customHeight="1" spans="19:19">
      <c r="S18605" s="486"/>
    </row>
    <row r="18606" hidden="1" customHeight="1" spans="19:19">
      <c r="S18606" s="486"/>
    </row>
    <row r="18607" hidden="1" customHeight="1" spans="19:19">
      <c r="S18607" s="486"/>
    </row>
    <row r="18608" hidden="1" customHeight="1" spans="19:19">
      <c r="S18608" s="486"/>
    </row>
    <row r="18609" hidden="1" customHeight="1" spans="19:19">
      <c r="S18609" s="486"/>
    </row>
    <row r="18610" hidden="1" customHeight="1" spans="19:19">
      <c r="S18610" s="486"/>
    </row>
    <row r="18611" hidden="1" customHeight="1" spans="19:19">
      <c r="S18611" s="486"/>
    </row>
    <row r="18612" hidden="1" customHeight="1" spans="19:19">
      <c r="S18612" s="486"/>
    </row>
    <row r="18613" hidden="1" customHeight="1" spans="19:19">
      <c r="S18613" s="486"/>
    </row>
    <row r="18614" hidden="1" customHeight="1" spans="19:19">
      <c r="S18614" s="486"/>
    </row>
    <row r="18615" hidden="1" customHeight="1" spans="19:19">
      <c r="S18615" s="486"/>
    </row>
    <row r="18616" hidden="1" customHeight="1" spans="19:19">
      <c r="S18616" s="486"/>
    </row>
    <row r="18617" hidden="1" customHeight="1" spans="19:19">
      <c r="S18617" s="486"/>
    </row>
    <row r="18618" hidden="1" customHeight="1" spans="19:19">
      <c r="S18618" s="486"/>
    </row>
    <row r="18619" hidden="1" customHeight="1" spans="19:19">
      <c r="S18619" s="486"/>
    </row>
    <row r="18620" hidden="1" customHeight="1" spans="19:19">
      <c r="S18620" s="486"/>
    </row>
    <row r="18621" hidden="1" customHeight="1" spans="19:19">
      <c r="S18621" s="486"/>
    </row>
    <row r="18622" hidden="1" customHeight="1" spans="19:19">
      <c r="S18622" s="486"/>
    </row>
    <row r="18623" hidden="1" customHeight="1" spans="19:19">
      <c r="S18623" s="486"/>
    </row>
    <row r="18624" hidden="1" customHeight="1" spans="19:19">
      <c r="S18624" s="486"/>
    </row>
    <row r="18625" hidden="1" customHeight="1" spans="19:19">
      <c r="S18625" s="486"/>
    </row>
    <row r="18626" hidden="1" customHeight="1" spans="19:19">
      <c r="S18626" s="486"/>
    </row>
    <row r="18627" hidden="1" customHeight="1" spans="19:19">
      <c r="S18627" s="486"/>
    </row>
    <row r="18628" hidden="1" customHeight="1" spans="19:19">
      <c r="S18628" s="486"/>
    </row>
    <row r="18629" hidden="1" customHeight="1" spans="19:19">
      <c r="S18629" s="486"/>
    </row>
    <row r="18630" hidden="1" customHeight="1" spans="19:19">
      <c r="S18630" s="486"/>
    </row>
    <row r="18631" hidden="1" customHeight="1" spans="19:19">
      <c r="S18631" s="486"/>
    </row>
    <row r="18632" hidden="1" customHeight="1" spans="19:19">
      <c r="S18632" s="486"/>
    </row>
    <row r="18633" hidden="1" customHeight="1" spans="19:19">
      <c r="S18633" s="486"/>
    </row>
    <row r="18634" hidden="1" customHeight="1" spans="19:19">
      <c r="S18634" s="486"/>
    </row>
    <row r="18635" hidden="1" customHeight="1" spans="19:19">
      <c r="S18635" s="486"/>
    </row>
    <row r="18636" hidden="1" customHeight="1" spans="19:19">
      <c r="S18636" s="486"/>
    </row>
    <row r="18637" hidden="1" customHeight="1" spans="19:19">
      <c r="S18637" s="486"/>
    </row>
    <row r="18638" hidden="1" customHeight="1" spans="19:19">
      <c r="S18638" s="486"/>
    </row>
    <row r="18639" hidden="1" customHeight="1" spans="19:19">
      <c r="S18639" s="486"/>
    </row>
    <row r="18640" hidden="1" customHeight="1" spans="19:19">
      <c r="S18640" s="486"/>
    </row>
    <row r="18641" hidden="1" customHeight="1" spans="19:19">
      <c r="S18641" s="486"/>
    </row>
    <row r="18642" hidden="1" customHeight="1" spans="19:19">
      <c r="S18642" s="486"/>
    </row>
    <row r="18643" hidden="1" customHeight="1" spans="19:19">
      <c r="S18643" s="486"/>
    </row>
    <row r="18644" hidden="1" customHeight="1" spans="19:19">
      <c r="S18644" s="486"/>
    </row>
    <row r="18645" hidden="1" customHeight="1" spans="19:19">
      <c r="S18645" s="486"/>
    </row>
    <row r="18646" hidden="1" customHeight="1" spans="19:19">
      <c r="S18646" s="486"/>
    </row>
    <row r="18647" hidden="1" customHeight="1" spans="19:19">
      <c r="S18647" s="486"/>
    </row>
    <row r="18648" hidden="1" customHeight="1" spans="19:19">
      <c r="S18648" s="486"/>
    </row>
    <row r="18649" hidden="1" customHeight="1" spans="19:19">
      <c r="S18649" s="486"/>
    </row>
    <row r="18650" hidden="1" customHeight="1" spans="19:19">
      <c r="S18650" s="486"/>
    </row>
    <row r="18651" hidden="1" customHeight="1" spans="19:19">
      <c r="S18651" s="486"/>
    </row>
    <row r="18652" hidden="1" customHeight="1" spans="19:19">
      <c r="S18652" s="486"/>
    </row>
    <row r="18653" hidden="1" customHeight="1" spans="19:19">
      <c r="S18653" s="486"/>
    </row>
    <row r="18654" hidden="1" customHeight="1" spans="19:19">
      <c r="S18654" s="486"/>
    </row>
    <row r="18655" hidden="1" customHeight="1" spans="19:19">
      <c r="S18655" s="486"/>
    </row>
    <row r="18656" hidden="1" customHeight="1" spans="19:19">
      <c r="S18656" s="486"/>
    </row>
    <row r="18657" hidden="1" customHeight="1" spans="19:19">
      <c r="S18657" s="486"/>
    </row>
    <row r="18658" hidden="1" customHeight="1" spans="19:19">
      <c r="S18658" s="486"/>
    </row>
    <row r="18659" hidden="1" customHeight="1" spans="19:19">
      <c r="S18659" s="486"/>
    </row>
    <row r="18660" hidden="1" customHeight="1" spans="19:19">
      <c r="S18660" s="486"/>
    </row>
    <row r="18661" hidden="1" customHeight="1" spans="19:19">
      <c r="S18661" s="486"/>
    </row>
    <row r="18662" hidden="1" customHeight="1" spans="19:19">
      <c r="S18662" s="486"/>
    </row>
    <row r="18663" hidden="1" customHeight="1" spans="19:19">
      <c r="S18663" s="486"/>
    </row>
    <row r="18664" hidden="1" customHeight="1" spans="19:19">
      <c r="S18664" s="486"/>
    </row>
    <row r="18665" hidden="1" customHeight="1" spans="19:19">
      <c r="S18665" s="486"/>
    </row>
    <row r="18666" hidden="1" customHeight="1" spans="19:19">
      <c r="S18666" s="486"/>
    </row>
    <row r="18667" hidden="1" customHeight="1" spans="19:19">
      <c r="S18667" s="486"/>
    </row>
    <row r="18668" hidden="1" customHeight="1" spans="19:19">
      <c r="S18668" s="486"/>
    </row>
    <row r="18669" hidden="1" customHeight="1" spans="19:19">
      <c r="S18669" s="486"/>
    </row>
    <row r="18670" hidden="1" customHeight="1" spans="19:19">
      <c r="S18670" s="486"/>
    </row>
    <row r="18671" hidden="1" customHeight="1" spans="19:19">
      <c r="S18671" s="486"/>
    </row>
    <row r="18672" hidden="1" customHeight="1" spans="19:19">
      <c r="S18672" s="486"/>
    </row>
    <row r="18673" hidden="1" customHeight="1" spans="19:19">
      <c r="S18673" s="486"/>
    </row>
    <row r="18674" hidden="1" customHeight="1" spans="19:19">
      <c r="S18674" s="486"/>
    </row>
    <row r="18675" hidden="1" customHeight="1" spans="19:19">
      <c r="S18675" s="486"/>
    </row>
    <row r="18676" hidden="1" customHeight="1" spans="19:19">
      <c r="S18676" s="486"/>
    </row>
    <row r="18677" hidden="1" customHeight="1" spans="19:19">
      <c r="S18677" s="486"/>
    </row>
    <row r="18678" hidden="1" customHeight="1" spans="19:19">
      <c r="S18678" s="486"/>
    </row>
    <row r="18679" hidden="1" customHeight="1" spans="19:19">
      <c r="S18679" s="486"/>
    </row>
    <row r="18680" hidden="1" customHeight="1" spans="19:19">
      <c r="S18680" s="486"/>
    </row>
    <row r="18681" hidden="1" customHeight="1" spans="19:19">
      <c r="S18681" s="486"/>
    </row>
    <row r="18682" hidden="1" customHeight="1" spans="19:19">
      <c r="S18682" s="486"/>
    </row>
    <row r="18683" hidden="1" customHeight="1" spans="19:19">
      <c r="S18683" s="486"/>
    </row>
    <row r="18684" hidden="1" customHeight="1" spans="19:19">
      <c r="S18684" s="486"/>
    </row>
    <row r="18685" hidden="1" customHeight="1" spans="19:19">
      <c r="S18685" s="486"/>
    </row>
    <row r="18686" hidden="1" customHeight="1" spans="19:19">
      <c r="S18686" s="486"/>
    </row>
    <row r="18687" hidden="1" customHeight="1" spans="19:19">
      <c r="S18687" s="486"/>
    </row>
    <row r="18688" hidden="1" customHeight="1" spans="19:19">
      <c r="S18688" s="486"/>
    </row>
    <row r="18689" hidden="1" customHeight="1" spans="19:19">
      <c r="S18689" s="486"/>
    </row>
    <row r="18690" hidden="1" customHeight="1" spans="19:19">
      <c r="S18690" s="486"/>
    </row>
    <row r="18691" hidden="1" customHeight="1" spans="19:19">
      <c r="S18691" s="486"/>
    </row>
    <row r="18692" hidden="1" customHeight="1" spans="19:19">
      <c r="S18692" s="486"/>
    </row>
    <row r="18693" hidden="1" customHeight="1" spans="19:19">
      <c r="S18693" s="486"/>
    </row>
    <row r="18694" hidden="1" customHeight="1" spans="19:19">
      <c r="S18694" s="486"/>
    </row>
    <row r="18695" hidden="1" customHeight="1" spans="19:19">
      <c r="S18695" s="486"/>
    </row>
    <row r="18696" hidden="1" customHeight="1" spans="19:19">
      <c r="S18696" s="486"/>
    </row>
    <row r="18697" hidden="1" customHeight="1" spans="19:19">
      <c r="S18697" s="486"/>
    </row>
    <row r="18698" hidden="1" customHeight="1" spans="19:19">
      <c r="S18698" s="486"/>
    </row>
    <row r="18699" hidden="1" customHeight="1" spans="19:19">
      <c r="S18699" s="486"/>
    </row>
    <row r="18700" hidden="1" customHeight="1" spans="19:19">
      <c r="S18700" s="486"/>
    </row>
    <row r="18701" hidden="1" customHeight="1" spans="19:19">
      <c r="S18701" s="486"/>
    </row>
    <row r="18702" hidden="1" customHeight="1" spans="19:19">
      <c r="S18702" s="486"/>
    </row>
    <row r="18703" hidden="1" customHeight="1" spans="19:19">
      <c r="S18703" s="486"/>
    </row>
    <row r="18704" hidden="1" customHeight="1" spans="19:19">
      <c r="S18704" s="486"/>
    </row>
    <row r="18705" hidden="1" customHeight="1" spans="19:19">
      <c r="S18705" s="486"/>
    </row>
    <row r="18706" hidden="1" customHeight="1" spans="19:19">
      <c r="S18706" s="486"/>
    </row>
    <row r="18707" hidden="1" customHeight="1" spans="19:19">
      <c r="S18707" s="486"/>
    </row>
    <row r="18708" hidden="1" customHeight="1" spans="19:19">
      <c r="S18708" s="486"/>
    </row>
    <row r="18709" hidden="1" customHeight="1" spans="19:19">
      <c r="S18709" s="486"/>
    </row>
    <row r="18710" hidden="1" customHeight="1" spans="19:19">
      <c r="S18710" s="486"/>
    </row>
    <row r="18711" hidden="1" customHeight="1" spans="19:19">
      <c r="S18711" s="486"/>
    </row>
    <row r="18712" hidden="1" customHeight="1" spans="19:19">
      <c r="S18712" s="486"/>
    </row>
    <row r="18713" hidden="1" customHeight="1" spans="19:19">
      <c r="S18713" s="486"/>
    </row>
    <row r="18714" hidden="1" customHeight="1" spans="19:19">
      <c r="S18714" s="486"/>
    </row>
    <row r="18715" hidden="1" customHeight="1" spans="19:19">
      <c r="S18715" s="486"/>
    </row>
    <row r="18716" hidden="1" customHeight="1" spans="19:19">
      <c r="S18716" s="486"/>
    </row>
    <row r="18717" hidden="1" customHeight="1" spans="19:19">
      <c r="S18717" s="486"/>
    </row>
    <row r="18718" hidden="1" customHeight="1" spans="19:19">
      <c r="S18718" s="486"/>
    </row>
    <row r="18719" hidden="1" customHeight="1" spans="19:19">
      <c r="S18719" s="486"/>
    </row>
    <row r="18720" hidden="1" customHeight="1" spans="19:19">
      <c r="S18720" s="486"/>
    </row>
    <row r="18721" hidden="1" customHeight="1" spans="19:19">
      <c r="S18721" s="486"/>
    </row>
    <row r="18722" hidden="1" customHeight="1" spans="19:19">
      <c r="S18722" s="486"/>
    </row>
    <row r="18723" hidden="1" customHeight="1" spans="19:19">
      <c r="S18723" s="486"/>
    </row>
    <row r="18724" hidden="1" customHeight="1" spans="19:19">
      <c r="S18724" s="486"/>
    </row>
    <row r="18725" hidden="1" customHeight="1" spans="19:19">
      <c r="S18725" s="486"/>
    </row>
    <row r="18726" hidden="1" customHeight="1" spans="19:19">
      <c r="S18726" s="486"/>
    </row>
    <row r="18727" hidden="1" customHeight="1" spans="19:19">
      <c r="S18727" s="486"/>
    </row>
    <row r="18728" hidden="1" customHeight="1" spans="19:19">
      <c r="S18728" s="486"/>
    </row>
    <row r="18729" hidden="1" customHeight="1" spans="19:19">
      <c r="S18729" s="486"/>
    </row>
    <row r="18730" hidden="1" customHeight="1" spans="19:19">
      <c r="S18730" s="486"/>
    </row>
    <row r="18731" hidden="1" customHeight="1" spans="19:19">
      <c r="S18731" s="486"/>
    </row>
    <row r="18732" hidden="1" customHeight="1" spans="19:19">
      <c r="S18732" s="486"/>
    </row>
    <row r="18733" hidden="1" customHeight="1" spans="19:19">
      <c r="S18733" s="486"/>
    </row>
    <row r="18734" hidden="1" customHeight="1" spans="19:19">
      <c r="S18734" s="486"/>
    </row>
    <row r="18735" hidden="1" customHeight="1" spans="19:19">
      <c r="S18735" s="486"/>
    </row>
    <row r="18736" hidden="1" customHeight="1" spans="19:19">
      <c r="S18736" s="486"/>
    </row>
    <row r="18737" hidden="1" customHeight="1" spans="19:19">
      <c r="S18737" s="486"/>
    </row>
    <row r="18738" hidden="1" customHeight="1" spans="19:19">
      <c r="S18738" s="486"/>
    </row>
    <row r="18739" hidden="1" customHeight="1" spans="19:19">
      <c r="S18739" s="486"/>
    </row>
    <row r="18740" hidden="1" customHeight="1" spans="19:19">
      <c r="S18740" s="486"/>
    </row>
    <row r="18741" hidden="1" customHeight="1" spans="19:19">
      <c r="S18741" s="486"/>
    </row>
    <row r="18742" hidden="1" customHeight="1" spans="19:19">
      <c r="S18742" s="486"/>
    </row>
    <row r="18743" hidden="1" customHeight="1" spans="19:19">
      <c r="S18743" s="486"/>
    </row>
    <row r="18744" hidden="1" customHeight="1" spans="19:19">
      <c r="S18744" s="486"/>
    </row>
    <row r="18745" hidden="1" customHeight="1" spans="19:19">
      <c r="S18745" s="486"/>
    </row>
    <row r="18746" hidden="1" customHeight="1" spans="19:19">
      <c r="S18746" s="486"/>
    </row>
    <row r="18747" hidden="1" customHeight="1" spans="19:19">
      <c r="S18747" s="486"/>
    </row>
    <row r="18748" hidden="1" customHeight="1" spans="19:19">
      <c r="S18748" s="486"/>
    </row>
    <row r="18749" hidden="1" customHeight="1" spans="19:19">
      <c r="S18749" s="486"/>
    </row>
    <row r="18750" hidden="1" customHeight="1" spans="19:19">
      <c r="S18750" s="486"/>
    </row>
    <row r="18751" hidden="1" customHeight="1" spans="19:19">
      <c r="S18751" s="486"/>
    </row>
    <row r="18752" hidden="1" customHeight="1" spans="19:19">
      <c r="S18752" s="486"/>
    </row>
    <row r="18753" hidden="1" customHeight="1" spans="19:19">
      <c r="S18753" s="486"/>
    </row>
    <row r="18754" hidden="1" customHeight="1" spans="19:19">
      <c r="S18754" s="486"/>
    </row>
    <row r="18755" hidden="1" customHeight="1" spans="19:19">
      <c r="S18755" s="486"/>
    </row>
    <row r="18756" hidden="1" customHeight="1" spans="19:19">
      <c r="S18756" s="486"/>
    </row>
    <row r="18757" hidden="1" customHeight="1" spans="19:19">
      <c r="S18757" s="486"/>
    </row>
    <row r="18758" hidden="1" customHeight="1" spans="19:19">
      <c r="S18758" s="486"/>
    </row>
    <row r="18759" hidden="1" customHeight="1" spans="19:19">
      <c r="S18759" s="486"/>
    </row>
    <row r="18760" hidden="1" customHeight="1" spans="19:19">
      <c r="S18760" s="486"/>
    </row>
    <row r="18761" hidden="1" customHeight="1" spans="19:19">
      <c r="S18761" s="486"/>
    </row>
    <row r="18762" hidden="1" customHeight="1" spans="19:19">
      <c r="S18762" s="486"/>
    </row>
    <row r="18763" hidden="1" customHeight="1" spans="19:19">
      <c r="S18763" s="486"/>
    </row>
    <row r="18764" hidden="1" customHeight="1" spans="19:19">
      <c r="S18764" s="486"/>
    </row>
    <row r="18765" hidden="1" customHeight="1" spans="19:19">
      <c r="S18765" s="486"/>
    </row>
    <row r="18766" hidden="1" customHeight="1" spans="19:19">
      <c r="S18766" s="486"/>
    </row>
    <row r="18767" hidden="1" customHeight="1" spans="19:19">
      <c r="S18767" s="486"/>
    </row>
    <row r="18768" hidden="1" customHeight="1" spans="19:19">
      <c r="S18768" s="486"/>
    </row>
    <row r="18769" hidden="1" customHeight="1" spans="19:19">
      <c r="S18769" s="486"/>
    </row>
    <row r="18770" hidden="1" customHeight="1" spans="19:19">
      <c r="S18770" s="486"/>
    </row>
    <row r="18771" hidden="1" customHeight="1" spans="19:19">
      <c r="S18771" s="486"/>
    </row>
    <row r="18772" hidden="1" customHeight="1" spans="19:19">
      <c r="S18772" s="486"/>
    </row>
    <row r="18773" hidden="1" customHeight="1" spans="19:19">
      <c r="S18773" s="486"/>
    </row>
    <row r="18774" hidden="1" customHeight="1" spans="19:19">
      <c r="S18774" s="486"/>
    </row>
    <row r="18775" hidden="1" customHeight="1" spans="19:19">
      <c r="S18775" s="486"/>
    </row>
    <row r="18776" hidden="1" customHeight="1" spans="19:19">
      <c r="S18776" s="486"/>
    </row>
    <row r="18777" hidden="1" customHeight="1" spans="19:19">
      <c r="S18777" s="486"/>
    </row>
    <row r="18778" hidden="1" customHeight="1" spans="19:19">
      <c r="S18778" s="486"/>
    </row>
    <row r="18779" hidden="1" customHeight="1" spans="19:19">
      <c r="S18779" s="486"/>
    </row>
    <row r="18780" hidden="1" customHeight="1" spans="19:19">
      <c r="S18780" s="486"/>
    </row>
    <row r="18781" hidden="1" customHeight="1" spans="19:19">
      <c r="S18781" s="486"/>
    </row>
    <row r="18782" hidden="1" customHeight="1" spans="19:19">
      <c r="S18782" s="486"/>
    </row>
    <row r="18783" hidden="1" customHeight="1" spans="19:19">
      <c r="S18783" s="486"/>
    </row>
    <row r="18784" hidden="1" customHeight="1" spans="19:19">
      <c r="S18784" s="486"/>
    </row>
    <row r="18785" hidden="1" customHeight="1" spans="19:19">
      <c r="S18785" s="486"/>
    </row>
    <row r="18786" hidden="1" customHeight="1" spans="19:19">
      <c r="S18786" s="486"/>
    </row>
    <row r="18787" hidden="1" customHeight="1" spans="19:19">
      <c r="S18787" s="486"/>
    </row>
    <row r="18788" hidden="1" customHeight="1" spans="19:19">
      <c r="S18788" s="486"/>
    </row>
    <row r="18789" hidden="1" customHeight="1" spans="19:19">
      <c r="S18789" s="486"/>
    </row>
    <row r="18790" hidden="1" customHeight="1" spans="19:19">
      <c r="S18790" s="486"/>
    </row>
    <row r="18791" hidden="1" customHeight="1" spans="19:19">
      <c r="S18791" s="486"/>
    </row>
    <row r="18792" hidden="1" customHeight="1" spans="19:19">
      <c r="S18792" s="486"/>
    </row>
    <row r="18793" hidden="1" customHeight="1" spans="19:19">
      <c r="S18793" s="486"/>
    </row>
    <row r="18794" hidden="1" customHeight="1" spans="19:19">
      <c r="S18794" s="486"/>
    </row>
    <row r="18795" hidden="1" customHeight="1" spans="19:19">
      <c r="S18795" s="486"/>
    </row>
    <row r="18796" hidden="1" customHeight="1" spans="19:19">
      <c r="S18796" s="486"/>
    </row>
    <row r="18797" hidden="1" customHeight="1" spans="19:19">
      <c r="S18797" s="486"/>
    </row>
    <row r="18798" hidden="1" customHeight="1" spans="19:19">
      <c r="S18798" s="486"/>
    </row>
    <row r="18799" hidden="1" customHeight="1" spans="19:19">
      <c r="S18799" s="486"/>
    </row>
    <row r="18800" hidden="1" customHeight="1" spans="19:19">
      <c r="S18800" s="486"/>
    </row>
    <row r="18801" hidden="1" customHeight="1" spans="19:19">
      <c r="S18801" s="486"/>
    </row>
    <row r="18802" hidden="1" customHeight="1" spans="19:19">
      <c r="S18802" s="486"/>
    </row>
    <row r="18803" hidden="1" customHeight="1" spans="19:19">
      <c r="S18803" s="486"/>
    </row>
    <row r="18804" hidden="1" customHeight="1" spans="19:19">
      <c r="S18804" s="486"/>
    </row>
    <row r="18805" hidden="1" customHeight="1" spans="19:19">
      <c r="S18805" s="486"/>
    </row>
    <row r="18806" hidden="1" customHeight="1" spans="19:19">
      <c r="S18806" s="486"/>
    </row>
    <row r="18807" hidden="1" customHeight="1" spans="19:19">
      <c r="S18807" s="486"/>
    </row>
    <row r="18808" hidden="1" customHeight="1" spans="19:19">
      <c r="S18808" s="486"/>
    </row>
    <row r="18809" hidden="1" customHeight="1" spans="19:19">
      <c r="S18809" s="486"/>
    </row>
    <row r="18810" hidden="1" customHeight="1" spans="19:19">
      <c r="S18810" s="486"/>
    </row>
    <row r="18811" hidden="1" customHeight="1" spans="19:19">
      <c r="S18811" s="486"/>
    </row>
    <row r="18812" hidden="1" customHeight="1" spans="19:19">
      <c r="S18812" s="486"/>
    </row>
    <row r="18813" hidden="1" customHeight="1" spans="19:19">
      <c r="S18813" s="486"/>
    </row>
    <row r="18814" hidden="1" customHeight="1" spans="19:19">
      <c r="S18814" s="486"/>
    </row>
    <row r="18815" hidden="1" customHeight="1" spans="19:19">
      <c r="S18815" s="486"/>
    </row>
    <row r="18816" hidden="1" customHeight="1" spans="19:19">
      <c r="S18816" s="486"/>
    </row>
    <row r="18817" hidden="1" customHeight="1" spans="19:19">
      <c r="S18817" s="486"/>
    </row>
    <row r="18818" hidden="1" customHeight="1" spans="19:19">
      <c r="S18818" s="486"/>
    </row>
    <row r="18819" hidden="1" customHeight="1" spans="19:19">
      <c r="S18819" s="486"/>
    </row>
    <row r="18820" hidden="1" customHeight="1" spans="19:19">
      <c r="S18820" s="486"/>
    </row>
    <row r="18821" hidden="1" customHeight="1" spans="19:19">
      <c r="S18821" s="486"/>
    </row>
    <row r="18822" hidden="1" customHeight="1" spans="19:19">
      <c r="S18822" s="486"/>
    </row>
    <row r="18823" hidden="1" customHeight="1" spans="19:19">
      <c r="S18823" s="486"/>
    </row>
    <row r="18824" hidden="1" customHeight="1" spans="19:19">
      <c r="S18824" s="486"/>
    </row>
    <row r="18825" hidden="1" customHeight="1" spans="19:19">
      <c r="S18825" s="486"/>
    </row>
    <row r="18826" hidden="1" customHeight="1" spans="19:19">
      <c r="S18826" s="486"/>
    </row>
    <row r="18827" hidden="1" customHeight="1" spans="19:19">
      <c r="S18827" s="486"/>
    </row>
    <row r="18828" hidden="1" customHeight="1" spans="19:19">
      <c r="S18828" s="486"/>
    </row>
    <row r="18829" hidden="1" customHeight="1" spans="19:19">
      <c r="S18829" s="486"/>
    </row>
    <row r="18830" hidden="1" customHeight="1" spans="19:19">
      <c r="S18830" s="486"/>
    </row>
    <row r="18831" hidden="1" customHeight="1" spans="19:19">
      <c r="S18831" s="486"/>
    </row>
    <row r="18832" hidden="1" customHeight="1" spans="19:19">
      <c r="S18832" s="486"/>
    </row>
    <row r="18833" hidden="1" customHeight="1" spans="19:19">
      <c r="S18833" s="486"/>
    </row>
    <row r="18834" hidden="1" customHeight="1" spans="19:19">
      <c r="S18834" s="486"/>
    </row>
    <row r="18835" hidden="1" customHeight="1" spans="19:19">
      <c r="S18835" s="486"/>
    </row>
    <row r="18836" hidden="1" customHeight="1" spans="19:19">
      <c r="S18836" s="486"/>
    </row>
    <row r="18837" hidden="1" customHeight="1" spans="19:19">
      <c r="S18837" s="486"/>
    </row>
    <row r="18838" hidden="1" customHeight="1" spans="19:19">
      <c r="S18838" s="486"/>
    </row>
    <row r="18839" hidden="1" customHeight="1" spans="19:19">
      <c r="S18839" s="486"/>
    </row>
    <row r="18840" hidden="1" customHeight="1" spans="19:19">
      <c r="S18840" s="486"/>
    </row>
    <row r="18841" hidden="1" customHeight="1" spans="19:19">
      <c r="S18841" s="486"/>
    </row>
    <row r="18842" hidden="1" customHeight="1" spans="19:19">
      <c r="S18842" s="486"/>
    </row>
    <row r="18843" hidden="1" customHeight="1" spans="19:19">
      <c r="S18843" s="486"/>
    </row>
    <row r="18844" hidden="1" customHeight="1" spans="19:19">
      <c r="S18844" s="486"/>
    </row>
    <row r="18845" hidden="1" customHeight="1" spans="19:19">
      <c r="S18845" s="486"/>
    </row>
    <row r="18846" hidden="1" customHeight="1" spans="19:19">
      <c r="S18846" s="486"/>
    </row>
    <row r="18847" hidden="1" customHeight="1" spans="19:19">
      <c r="S18847" s="486"/>
    </row>
    <row r="18848" hidden="1" customHeight="1" spans="19:19">
      <c r="S18848" s="486"/>
    </row>
    <row r="18849" hidden="1" customHeight="1" spans="19:19">
      <c r="S18849" s="486"/>
    </row>
    <row r="18850" hidden="1" customHeight="1" spans="19:19">
      <c r="S18850" s="486"/>
    </row>
    <row r="18851" hidden="1" customHeight="1" spans="19:19">
      <c r="S18851" s="486"/>
    </row>
    <row r="18852" hidden="1" customHeight="1" spans="19:19">
      <c r="S18852" s="486"/>
    </row>
    <row r="18853" hidden="1" customHeight="1" spans="19:19">
      <c r="S18853" s="486"/>
    </row>
    <row r="18854" hidden="1" customHeight="1" spans="19:19">
      <c r="S18854" s="486"/>
    </row>
    <row r="18855" hidden="1" customHeight="1" spans="19:19">
      <c r="S18855" s="486"/>
    </row>
    <row r="18856" hidden="1" customHeight="1" spans="19:19">
      <c r="S18856" s="486"/>
    </row>
    <row r="18857" hidden="1" customHeight="1" spans="19:19">
      <c r="S18857" s="486"/>
    </row>
    <row r="18858" hidden="1" customHeight="1" spans="19:19">
      <c r="S18858" s="486"/>
    </row>
    <row r="18859" hidden="1" customHeight="1" spans="19:19">
      <c r="S18859" s="486"/>
    </row>
    <row r="18860" hidden="1" customHeight="1" spans="19:19">
      <c r="S18860" s="486"/>
    </row>
    <row r="18861" hidden="1" customHeight="1" spans="19:19">
      <c r="S18861" s="486"/>
    </row>
    <row r="18862" hidden="1" customHeight="1" spans="19:19">
      <c r="S18862" s="486"/>
    </row>
    <row r="18863" hidden="1" customHeight="1" spans="19:19">
      <c r="S18863" s="486"/>
    </row>
    <row r="18864" hidden="1" customHeight="1" spans="19:19">
      <c r="S18864" s="486"/>
    </row>
    <row r="18865" hidden="1" customHeight="1" spans="19:19">
      <c r="S18865" s="486"/>
    </row>
    <row r="18866" hidden="1" customHeight="1" spans="19:19">
      <c r="S18866" s="486"/>
    </row>
    <row r="18867" hidden="1" customHeight="1" spans="19:19">
      <c r="S18867" s="486"/>
    </row>
    <row r="18868" hidden="1" customHeight="1" spans="19:19">
      <c r="S18868" s="486"/>
    </row>
    <row r="18869" hidden="1" customHeight="1" spans="19:19">
      <c r="S18869" s="486"/>
    </row>
    <row r="18870" hidden="1" customHeight="1" spans="19:19">
      <c r="S18870" s="486"/>
    </row>
    <row r="18871" hidden="1" customHeight="1" spans="19:19">
      <c r="S18871" s="486"/>
    </row>
    <row r="18872" hidden="1" customHeight="1" spans="19:19">
      <c r="S18872" s="486"/>
    </row>
    <row r="18873" hidden="1" customHeight="1" spans="19:19">
      <c r="S18873" s="486"/>
    </row>
    <row r="18874" hidden="1" customHeight="1" spans="19:19">
      <c r="S18874" s="486"/>
    </row>
    <row r="18875" hidden="1" customHeight="1" spans="19:19">
      <c r="S18875" s="486"/>
    </row>
    <row r="18876" hidden="1" customHeight="1" spans="19:19">
      <c r="S18876" s="486"/>
    </row>
    <row r="18877" hidden="1" customHeight="1" spans="19:19">
      <c r="S18877" s="486"/>
    </row>
    <row r="18878" hidden="1" customHeight="1" spans="19:19">
      <c r="S18878" s="486"/>
    </row>
    <row r="18879" hidden="1" customHeight="1" spans="19:19">
      <c r="S18879" s="486"/>
    </row>
    <row r="18880" hidden="1" customHeight="1" spans="19:19">
      <c r="S18880" s="486"/>
    </row>
    <row r="18881" hidden="1" customHeight="1" spans="19:19">
      <c r="S18881" s="486"/>
    </row>
    <row r="18882" hidden="1" customHeight="1" spans="19:19">
      <c r="S18882" s="486"/>
    </row>
    <row r="18883" hidden="1" customHeight="1" spans="19:19">
      <c r="S18883" s="486"/>
    </row>
    <row r="18884" hidden="1" customHeight="1" spans="19:19">
      <c r="S18884" s="486"/>
    </row>
    <row r="18885" hidden="1" customHeight="1" spans="19:19">
      <c r="S18885" s="486"/>
    </row>
    <row r="18886" hidden="1" customHeight="1" spans="19:19">
      <c r="S18886" s="486"/>
    </row>
    <row r="18887" hidden="1" customHeight="1" spans="19:19">
      <c r="S18887" s="486"/>
    </row>
    <row r="18888" hidden="1" customHeight="1" spans="19:19">
      <c r="S18888" s="486"/>
    </row>
    <row r="18889" hidden="1" customHeight="1" spans="19:19">
      <c r="S18889" s="486"/>
    </row>
    <row r="18890" hidden="1" customHeight="1" spans="19:19">
      <c r="S18890" s="486"/>
    </row>
    <row r="18891" hidden="1" customHeight="1" spans="19:19">
      <c r="S18891" s="486"/>
    </row>
    <row r="18892" hidden="1" customHeight="1" spans="19:19">
      <c r="S18892" s="486"/>
    </row>
    <row r="18893" hidden="1" customHeight="1" spans="19:19">
      <c r="S18893" s="486"/>
    </row>
    <row r="18894" hidden="1" customHeight="1" spans="19:19">
      <c r="S18894" s="486"/>
    </row>
    <row r="18895" hidden="1" customHeight="1" spans="19:19">
      <c r="S18895" s="486"/>
    </row>
    <row r="18896" hidden="1" customHeight="1" spans="19:19">
      <c r="S18896" s="486"/>
    </row>
    <row r="18897" hidden="1" customHeight="1" spans="19:19">
      <c r="S18897" s="486"/>
    </row>
    <row r="18898" hidden="1" customHeight="1" spans="19:19">
      <c r="S18898" s="486"/>
    </row>
    <row r="18899" hidden="1" customHeight="1" spans="19:19">
      <c r="S18899" s="486"/>
    </row>
    <row r="18900" hidden="1" customHeight="1" spans="19:19">
      <c r="S18900" s="486"/>
    </row>
    <row r="18901" hidden="1" customHeight="1" spans="19:19">
      <c r="S18901" s="486"/>
    </row>
    <row r="18902" hidden="1" customHeight="1" spans="19:19">
      <c r="S18902" s="486"/>
    </row>
    <row r="18903" hidden="1" customHeight="1" spans="19:19">
      <c r="S18903" s="486"/>
    </row>
    <row r="18904" hidden="1" customHeight="1" spans="19:19">
      <c r="S18904" s="486"/>
    </row>
    <row r="18905" hidden="1" customHeight="1" spans="19:19">
      <c r="S18905" s="486"/>
    </row>
    <row r="18906" hidden="1" customHeight="1" spans="19:19">
      <c r="S18906" s="486"/>
    </row>
    <row r="18907" hidden="1" customHeight="1" spans="19:19">
      <c r="S18907" s="486"/>
    </row>
    <row r="18908" hidden="1" customHeight="1" spans="19:19">
      <c r="S18908" s="486"/>
    </row>
    <row r="18909" hidden="1" customHeight="1" spans="19:19">
      <c r="S18909" s="486"/>
    </row>
    <row r="18910" hidden="1" customHeight="1" spans="19:19">
      <c r="S18910" s="486"/>
    </row>
    <row r="18911" hidden="1" customHeight="1" spans="19:19">
      <c r="S18911" s="486"/>
    </row>
    <row r="18912" hidden="1" customHeight="1" spans="19:19">
      <c r="S18912" s="486"/>
    </row>
    <row r="18913" hidden="1" customHeight="1" spans="19:19">
      <c r="S18913" s="486"/>
    </row>
    <row r="18914" hidden="1" customHeight="1" spans="19:19">
      <c r="S18914" s="486"/>
    </row>
    <row r="18915" hidden="1" customHeight="1" spans="19:19">
      <c r="S18915" s="486"/>
    </row>
    <row r="18916" hidden="1" customHeight="1" spans="19:19">
      <c r="S18916" s="486"/>
    </row>
    <row r="18917" hidden="1" customHeight="1" spans="19:19">
      <c r="S18917" s="486"/>
    </row>
    <row r="18918" hidden="1" customHeight="1" spans="19:19">
      <c r="S18918" s="486"/>
    </row>
    <row r="18919" hidden="1" customHeight="1" spans="19:19">
      <c r="S18919" s="486"/>
    </row>
    <row r="18920" hidden="1" customHeight="1" spans="19:19">
      <c r="S18920" s="486"/>
    </row>
    <row r="18921" hidden="1" customHeight="1" spans="19:19">
      <c r="S18921" s="486"/>
    </row>
    <row r="18922" hidden="1" customHeight="1" spans="19:19">
      <c r="S18922" s="486"/>
    </row>
    <row r="18923" hidden="1" customHeight="1" spans="19:19">
      <c r="S18923" s="486"/>
    </row>
    <row r="18924" hidden="1" customHeight="1" spans="19:19">
      <c r="S18924" s="486"/>
    </row>
    <row r="18925" hidden="1" customHeight="1" spans="19:19">
      <c r="S18925" s="486"/>
    </row>
    <row r="18926" hidden="1" customHeight="1" spans="19:19">
      <c r="S18926" s="486"/>
    </row>
    <row r="18927" hidden="1" customHeight="1" spans="19:19">
      <c r="S18927" s="486"/>
    </row>
    <row r="18928" hidden="1" customHeight="1" spans="19:19">
      <c r="S18928" s="486"/>
    </row>
    <row r="18929" hidden="1" customHeight="1" spans="19:19">
      <c r="S18929" s="486"/>
    </row>
    <row r="18930" hidden="1" customHeight="1" spans="19:19">
      <c r="S18930" s="486"/>
    </row>
    <row r="18931" hidden="1" customHeight="1" spans="19:19">
      <c r="S18931" s="486"/>
    </row>
    <row r="18932" hidden="1" customHeight="1" spans="19:19">
      <c r="S18932" s="486"/>
    </row>
    <row r="18933" hidden="1" customHeight="1" spans="19:19">
      <c r="S18933" s="486"/>
    </row>
    <row r="18934" hidden="1" customHeight="1" spans="19:19">
      <c r="S18934" s="486"/>
    </row>
    <row r="18935" hidden="1" customHeight="1" spans="19:19">
      <c r="S18935" s="486"/>
    </row>
    <row r="18936" hidden="1" customHeight="1" spans="19:19">
      <c r="S18936" s="486"/>
    </row>
    <row r="18937" hidden="1" customHeight="1" spans="19:19">
      <c r="S18937" s="486"/>
    </row>
    <row r="18938" hidden="1" customHeight="1" spans="19:19">
      <c r="S18938" s="486"/>
    </row>
    <row r="18939" hidden="1" customHeight="1" spans="19:19">
      <c r="S18939" s="486"/>
    </row>
    <row r="18940" hidden="1" customHeight="1" spans="19:19">
      <c r="S18940" s="486"/>
    </row>
    <row r="18941" hidden="1" customHeight="1" spans="19:19">
      <c r="S18941" s="486"/>
    </row>
    <row r="18942" hidden="1" customHeight="1" spans="19:19">
      <c r="S18942" s="486"/>
    </row>
    <row r="18943" hidden="1" customHeight="1" spans="19:19">
      <c r="S18943" s="486"/>
    </row>
    <row r="18944" hidden="1" customHeight="1" spans="19:19">
      <c r="S18944" s="486"/>
    </row>
    <row r="18945" hidden="1" customHeight="1" spans="19:19">
      <c r="S18945" s="486"/>
    </row>
    <row r="18946" hidden="1" customHeight="1" spans="19:19">
      <c r="S18946" s="486"/>
    </row>
    <row r="18947" hidden="1" customHeight="1" spans="19:19">
      <c r="S18947" s="486"/>
    </row>
    <row r="18948" hidden="1" customHeight="1" spans="19:19">
      <c r="S18948" s="486"/>
    </row>
    <row r="18949" hidden="1" customHeight="1" spans="19:19">
      <c r="S18949" s="486"/>
    </row>
    <row r="18950" hidden="1" customHeight="1" spans="19:19">
      <c r="S18950" s="486"/>
    </row>
    <row r="18951" hidden="1" customHeight="1" spans="19:19">
      <c r="S18951" s="486"/>
    </row>
    <row r="18952" hidden="1" customHeight="1" spans="19:19">
      <c r="S18952" s="486"/>
    </row>
    <row r="18953" hidden="1" customHeight="1" spans="19:19">
      <c r="S18953" s="486"/>
    </row>
    <row r="18954" hidden="1" customHeight="1" spans="19:19">
      <c r="S18954" s="486"/>
    </row>
    <row r="18955" hidden="1" customHeight="1" spans="19:19">
      <c r="S18955" s="486"/>
    </row>
    <row r="18956" hidden="1" customHeight="1" spans="19:19">
      <c r="S18956" s="486"/>
    </row>
    <row r="18957" hidden="1" customHeight="1" spans="19:19">
      <c r="S18957" s="486"/>
    </row>
    <row r="18958" hidden="1" customHeight="1" spans="19:19">
      <c r="S18958" s="486"/>
    </row>
    <row r="18959" hidden="1" customHeight="1" spans="19:19">
      <c r="S18959" s="486"/>
    </row>
    <row r="18960" hidden="1" customHeight="1" spans="19:19">
      <c r="S18960" s="486"/>
    </row>
    <row r="18961" hidden="1" customHeight="1" spans="19:19">
      <c r="S18961" s="486"/>
    </row>
    <row r="18962" hidden="1" customHeight="1" spans="19:19">
      <c r="S18962" s="486"/>
    </row>
    <row r="18963" hidden="1" customHeight="1" spans="19:19">
      <c r="S18963" s="486"/>
    </row>
    <row r="18964" hidden="1" customHeight="1" spans="19:19">
      <c r="S18964" s="486"/>
    </row>
    <row r="18965" hidden="1" customHeight="1" spans="19:19">
      <c r="S18965" s="486"/>
    </row>
    <row r="18966" hidden="1" customHeight="1" spans="19:19">
      <c r="S18966" s="486"/>
    </row>
    <row r="18967" hidden="1" customHeight="1" spans="19:19">
      <c r="S18967" s="486"/>
    </row>
    <row r="18968" hidden="1" customHeight="1" spans="19:19">
      <c r="S18968" s="486"/>
    </row>
    <row r="18969" hidden="1" customHeight="1" spans="19:19">
      <c r="S18969" s="486"/>
    </row>
    <row r="18970" hidden="1" customHeight="1" spans="19:19">
      <c r="S18970" s="486"/>
    </row>
    <row r="18971" hidden="1" customHeight="1" spans="19:19">
      <c r="S18971" s="486"/>
    </row>
    <row r="18972" hidden="1" customHeight="1" spans="19:19">
      <c r="S18972" s="486"/>
    </row>
    <row r="18973" hidden="1" customHeight="1" spans="19:19">
      <c r="S18973" s="486"/>
    </row>
    <row r="18974" hidden="1" customHeight="1" spans="19:19">
      <c r="S18974" s="486"/>
    </row>
    <row r="18975" hidden="1" customHeight="1" spans="19:19">
      <c r="S18975" s="486"/>
    </row>
    <row r="18976" hidden="1" customHeight="1" spans="19:19">
      <c r="S18976" s="486"/>
    </row>
    <row r="18977" hidden="1" customHeight="1" spans="19:19">
      <c r="S18977" s="486"/>
    </row>
    <row r="18978" hidden="1" customHeight="1" spans="19:19">
      <c r="S18978" s="486"/>
    </row>
    <row r="18979" hidden="1" customHeight="1" spans="19:19">
      <c r="S18979" s="486"/>
    </row>
    <row r="18980" hidden="1" customHeight="1" spans="19:19">
      <c r="S18980" s="486"/>
    </row>
    <row r="18981" hidden="1" customHeight="1" spans="19:19">
      <c r="S18981" s="486"/>
    </row>
    <row r="18982" hidden="1" customHeight="1" spans="19:19">
      <c r="S18982" s="486"/>
    </row>
    <row r="18983" hidden="1" customHeight="1" spans="19:19">
      <c r="S18983" s="486"/>
    </row>
    <row r="18984" hidden="1" customHeight="1" spans="19:19">
      <c r="S18984" s="486"/>
    </row>
    <row r="18985" hidden="1" customHeight="1" spans="19:19">
      <c r="S18985" s="486"/>
    </row>
    <row r="18986" hidden="1" customHeight="1" spans="19:19">
      <c r="S18986" s="486"/>
    </row>
    <row r="18987" hidden="1" customHeight="1" spans="19:19">
      <c r="S18987" s="486"/>
    </row>
    <row r="18988" hidden="1" customHeight="1" spans="19:19">
      <c r="S18988" s="486"/>
    </row>
    <row r="18989" hidden="1" customHeight="1" spans="19:19">
      <c r="S18989" s="486"/>
    </row>
    <row r="18990" hidden="1" customHeight="1" spans="19:19">
      <c r="S18990" s="486"/>
    </row>
    <row r="18991" hidden="1" customHeight="1" spans="19:19">
      <c r="S18991" s="486"/>
    </row>
    <row r="18992" hidden="1" customHeight="1" spans="19:19">
      <c r="S18992" s="486"/>
    </row>
    <row r="18993" hidden="1" customHeight="1" spans="19:19">
      <c r="S18993" s="486"/>
    </row>
    <row r="18994" hidden="1" customHeight="1" spans="19:19">
      <c r="S18994" s="486"/>
    </row>
    <row r="18995" hidden="1" customHeight="1" spans="19:19">
      <c r="S18995" s="486"/>
    </row>
    <row r="18996" hidden="1" customHeight="1" spans="19:19">
      <c r="S18996" s="486"/>
    </row>
    <row r="18997" hidden="1" customHeight="1" spans="19:19">
      <c r="S18997" s="486"/>
    </row>
    <row r="18998" hidden="1" customHeight="1" spans="19:19">
      <c r="S18998" s="486"/>
    </row>
    <row r="18999" hidden="1" customHeight="1" spans="19:19">
      <c r="S18999" s="486"/>
    </row>
    <row r="19000" hidden="1" customHeight="1" spans="19:19">
      <c r="S19000" s="486"/>
    </row>
    <row r="19001" hidden="1" customHeight="1" spans="19:19">
      <c r="S19001" s="486"/>
    </row>
    <row r="19002" hidden="1" customHeight="1" spans="19:19">
      <c r="S19002" s="486"/>
    </row>
    <row r="19003" hidden="1" customHeight="1" spans="19:19">
      <c r="S19003" s="486"/>
    </row>
    <row r="19004" hidden="1" customHeight="1" spans="19:19">
      <c r="S19004" s="486"/>
    </row>
    <row r="19005" hidden="1" customHeight="1" spans="19:19">
      <c r="S19005" s="486"/>
    </row>
    <row r="19006" hidden="1" customHeight="1" spans="19:19">
      <c r="S19006" s="486"/>
    </row>
    <row r="19007" hidden="1" customHeight="1" spans="19:19">
      <c r="S19007" s="486"/>
    </row>
    <row r="19008" hidden="1" customHeight="1" spans="19:19">
      <c r="S19008" s="486"/>
    </row>
    <row r="19009" hidden="1" customHeight="1" spans="19:19">
      <c r="S19009" s="486"/>
    </row>
    <row r="19010" hidden="1" customHeight="1" spans="19:19">
      <c r="S19010" s="486"/>
    </row>
    <row r="19011" hidden="1" customHeight="1" spans="19:19">
      <c r="S19011" s="486"/>
    </row>
    <row r="19012" hidden="1" customHeight="1" spans="19:19">
      <c r="S19012" s="486"/>
    </row>
    <row r="19013" hidden="1" customHeight="1" spans="19:19">
      <c r="S19013" s="486"/>
    </row>
    <row r="19014" hidden="1" customHeight="1" spans="19:19">
      <c r="S19014" s="486"/>
    </row>
    <row r="19015" hidden="1" customHeight="1" spans="19:19">
      <c r="S19015" s="486"/>
    </row>
    <row r="19016" hidden="1" customHeight="1" spans="19:19">
      <c r="S19016" s="486"/>
    </row>
    <row r="19017" hidden="1" customHeight="1" spans="19:19">
      <c r="S19017" s="486"/>
    </row>
    <row r="19018" hidden="1" customHeight="1" spans="19:19">
      <c r="S19018" s="486"/>
    </row>
    <row r="19019" hidden="1" customHeight="1" spans="19:19">
      <c r="S19019" s="486"/>
    </row>
    <row r="19020" hidden="1" customHeight="1" spans="19:19">
      <c r="S19020" s="486"/>
    </row>
    <row r="19021" hidden="1" customHeight="1" spans="19:19">
      <c r="S19021" s="486"/>
    </row>
    <row r="19022" hidden="1" customHeight="1" spans="19:19">
      <c r="S19022" s="486"/>
    </row>
    <row r="19023" hidden="1" customHeight="1" spans="19:19">
      <c r="S19023" s="486"/>
    </row>
    <row r="19024" hidden="1" customHeight="1" spans="19:19">
      <c r="S19024" s="486"/>
    </row>
    <row r="19025" hidden="1" customHeight="1" spans="19:19">
      <c r="S19025" s="486"/>
    </row>
    <row r="19026" hidden="1" customHeight="1" spans="19:19">
      <c r="S19026" s="486"/>
    </row>
    <row r="19027" hidden="1" customHeight="1" spans="19:19">
      <c r="S19027" s="486"/>
    </row>
    <row r="19028" hidden="1" customHeight="1" spans="19:19">
      <c r="S19028" s="486"/>
    </row>
    <row r="19029" hidden="1" customHeight="1" spans="19:19">
      <c r="S19029" s="486"/>
    </row>
    <row r="19030" hidden="1" customHeight="1" spans="19:19">
      <c r="S19030" s="486"/>
    </row>
    <row r="19031" hidden="1" customHeight="1" spans="19:19">
      <c r="S19031" s="486"/>
    </row>
    <row r="19032" hidden="1" customHeight="1" spans="19:19">
      <c r="S19032" s="486"/>
    </row>
    <row r="19033" hidden="1" customHeight="1" spans="19:19">
      <c r="S19033" s="486"/>
    </row>
    <row r="19034" hidden="1" customHeight="1" spans="19:19">
      <c r="S19034" s="486"/>
    </row>
    <row r="19035" hidden="1" customHeight="1" spans="19:19">
      <c r="S19035" s="486"/>
    </row>
    <row r="19036" hidden="1" customHeight="1" spans="19:19">
      <c r="S19036" s="486"/>
    </row>
    <row r="19037" hidden="1" customHeight="1" spans="19:19">
      <c r="S19037" s="486"/>
    </row>
    <row r="19038" hidden="1" customHeight="1" spans="19:19">
      <c r="S19038" s="486"/>
    </row>
    <row r="19039" hidden="1" customHeight="1" spans="19:19">
      <c r="S19039" s="486"/>
    </row>
    <row r="19040" hidden="1" customHeight="1" spans="19:19">
      <c r="S19040" s="486"/>
    </row>
    <row r="19041" hidden="1" customHeight="1" spans="19:19">
      <c r="S19041" s="486"/>
    </row>
    <row r="19042" hidden="1" customHeight="1" spans="19:19">
      <c r="S19042" s="486"/>
    </row>
    <row r="19043" hidden="1" customHeight="1" spans="19:19">
      <c r="S19043" s="486"/>
    </row>
    <row r="19044" hidden="1" customHeight="1" spans="19:19">
      <c r="S19044" s="486"/>
    </row>
    <row r="19045" hidden="1" customHeight="1" spans="19:19">
      <c r="S19045" s="486"/>
    </row>
    <row r="19046" hidden="1" customHeight="1" spans="19:19">
      <c r="S19046" s="486"/>
    </row>
    <row r="19047" hidden="1" customHeight="1" spans="19:19">
      <c r="S19047" s="486"/>
    </row>
    <row r="19048" hidden="1" customHeight="1" spans="19:19">
      <c r="S19048" s="486"/>
    </row>
    <row r="19049" hidden="1" customHeight="1" spans="19:19">
      <c r="S19049" s="486"/>
    </row>
    <row r="19050" hidden="1" customHeight="1" spans="19:19">
      <c r="S19050" s="486"/>
    </row>
    <row r="19051" hidden="1" customHeight="1" spans="19:19">
      <c r="S19051" s="486"/>
    </row>
    <row r="19052" hidden="1" customHeight="1" spans="19:19">
      <c r="S19052" s="486"/>
    </row>
    <row r="19053" hidden="1" customHeight="1" spans="19:19">
      <c r="S19053" s="486"/>
    </row>
    <row r="19054" hidden="1" customHeight="1" spans="19:19">
      <c r="S19054" s="486"/>
    </row>
    <row r="19055" hidden="1" customHeight="1" spans="19:19">
      <c r="S19055" s="486"/>
    </row>
    <row r="19056" hidden="1" customHeight="1" spans="19:19">
      <c r="S19056" s="486"/>
    </row>
    <row r="19057" hidden="1" customHeight="1" spans="19:19">
      <c r="S19057" s="486"/>
    </row>
    <row r="19058" hidden="1" customHeight="1" spans="19:19">
      <c r="S19058" s="486"/>
    </row>
    <row r="19059" hidden="1" customHeight="1" spans="19:19">
      <c r="S19059" s="486"/>
    </row>
    <row r="19060" hidden="1" customHeight="1" spans="19:19">
      <c r="S19060" s="486"/>
    </row>
    <row r="19061" hidden="1" customHeight="1" spans="19:19">
      <c r="S19061" s="486"/>
    </row>
    <row r="19062" hidden="1" customHeight="1" spans="19:19">
      <c r="S19062" s="486"/>
    </row>
    <row r="19063" hidden="1" customHeight="1" spans="19:19">
      <c r="S19063" s="486"/>
    </row>
    <row r="19064" hidden="1" customHeight="1" spans="19:19">
      <c r="S19064" s="486"/>
    </row>
    <row r="19065" hidden="1" customHeight="1" spans="19:19">
      <c r="S19065" s="486"/>
    </row>
    <row r="19066" hidden="1" customHeight="1" spans="19:19">
      <c r="S19066" s="486"/>
    </row>
    <row r="19067" hidden="1" customHeight="1" spans="19:19">
      <c r="S19067" s="486"/>
    </row>
    <row r="19068" hidden="1" customHeight="1" spans="19:19">
      <c r="S19068" s="486"/>
    </row>
    <row r="19069" hidden="1" customHeight="1" spans="19:19">
      <c r="S19069" s="486"/>
    </row>
    <row r="19070" hidden="1" customHeight="1" spans="19:19">
      <c r="S19070" s="486"/>
    </row>
    <row r="19071" hidden="1" customHeight="1" spans="19:19">
      <c r="S19071" s="486"/>
    </row>
    <row r="19072" hidden="1" customHeight="1" spans="19:19">
      <c r="S19072" s="486"/>
    </row>
    <row r="19073" hidden="1" customHeight="1" spans="19:19">
      <c r="S19073" s="486"/>
    </row>
    <row r="19074" hidden="1" customHeight="1" spans="19:19">
      <c r="S19074" s="486"/>
    </row>
    <row r="19075" hidden="1" customHeight="1" spans="19:19">
      <c r="S19075" s="486"/>
    </row>
    <row r="19076" hidden="1" customHeight="1" spans="19:19">
      <c r="S19076" s="486"/>
    </row>
    <row r="19077" hidden="1" customHeight="1" spans="19:19">
      <c r="S19077" s="486"/>
    </row>
    <row r="19078" hidden="1" customHeight="1" spans="19:19">
      <c r="S19078" s="486"/>
    </row>
    <row r="19079" hidden="1" customHeight="1" spans="19:19">
      <c r="S19079" s="486"/>
    </row>
    <row r="19080" hidden="1" customHeight="1" spans="19:19">
      <c r="S19080" s="486"/>
    </row>
    <row r="19081" hidden="1" customHeight="1" spans="19:19">
      <c r="S19081" s="486"/>
    </row>
    <row r="19082" hidden="1" customHeight="1" spans="19:19">
      <c r="S19082" s="486"/>
    </row>
    <row r="19083" hidden="1" customHeight="1" spans="19:19">
      <c r="S19083" s="486"/>
    </row>
    <row r="19084" hidden="1" customHeight="1" spans="19:19">
      <c r="S19084" s="486"/>
    </row>
    <row r="19085" hidden="1" customHeight="1" spans="19:19">
      <c r="S19085" s="486"/>
    </row>
    <row r="19086" hidden="1" customHeight="1" spans="19:19">
      <c r="S19086" s="486"/>
    </row>
    <row r="19087" hidden="1" customHeight="1" spans="19:19">
      <c r="S19087" s="486"/>
    </row>
    <row r="19088" hidden="1" customHeight="1" spans="19:19">
      <c r="S19088" s="486"/>
    </row>
    <row r="19089" hidden="1" customHeight="1" spans="19:19">
      <c r="S19089" s="486"/>
    </row>
    <row r="19090" hidden="1" customHeight="1" spans="19:19">
      <c r="S19090" s="486"/>
    </row>
    <row r="19091" hidden="1" customHeight="1" spans="19:19">
      <c r="S19091" s="486"/>
    </row>
    <row r="19092" hidden="1" customHeight="1" spans="19:19">
      <c r="S19092" s="486"/>
    </row>
    <row r="19093" hidden="1" customHeight="1" spans="19:19">
      <c r="S19093" s="486"/>
    </row>
    <row r="19094" hidden="1" customHeight="1" spans="19:19">
      <c r="S19094" s="486"/>
    </row>
    <row r="19095" hidden="1" customHeight="1" spans="19:19">
      <c r="S19095" s="486"/>
    </row>
    <row r="19096" hidden="1" customHeight="1" spans="19:19">
      <c r="S19096" s="486"/>
    </row>
    <row r="19097" hidden="1" customHeight="1" spans="19:19">
      <c r="S19097" s="486"/>
    </row>
    <row r="19098" hidden="1" customHeight="1" spans="19:19">
      <c r="S19098" s="486"/>
    </row>
    <row r="19099" hidden="1" customHeight="1" spans="19:19">
      <c r="S19099" s="486"/>
    </row>
    <row r="19100" hidden="1" customHeight="1" spans="19:19">
      <c r="S19100" s="486"/>
    </row>
    <row r="19101" hidden="1" customHeight="1" spans="19:19">
      <c r="S19101" s="486"/>
    </row>
    <row r="19102" hidden="1" customHeight="1" spans="19:19">
      <c r="S19102" s="486"/>
    </row>
    <row r="19103" hidden="1" customHeight="1" spans="19:19">
      <c r="S19103" s="486"/>
    </row>
    <row r="19104" hidden="1" customHeight="1" spans="19:19">
      <c r="S19104" s="486"/>
    </row>
    <row r="19105" hidden="1" customHeight="1" spans="19:19">
      <c r="S19105" s="486"/>
    </row>
    <row r="19106" hidden="1" customHeight="1" spans="19:19">
      <c r="S19106" s="486"/>
    </row>
    <row r="19107" hidden="1" customHeight="1" spans="19:19">
      <c r="S19107" s="486"/>
    </row>
    <row r="19108" hidden="1" customHeight="1" spans="19:19">
      <c r="S19108" s="486"/>
    </row>
    <row r="19109" hidden="1" customHeight="1" spans="19:19">
      <c r="S19109" s="486"/>
    </row>
    <row r="19110" hidden="1" customHeight="1" spans="19:19">
      <c r="S19110" s="486"/>
    </row>
    <row r="19111" hidden="1" customHeight="1" spans="19:19">
      <c r="S19111" s="486"/>
    </row>
    <row r="19112" hidden="1" customHeight="1" spans="19:19">
      <c r="S19112" s="486"/>
    </row>
    <row r="19113" hidden="1" customHeight="1" spans="19:19">
      <c r="S19113" s="486"/>
    </row>
    <row r="19114" hidden="1" customHeight="1" spans="19:19">
      <c r="S19114" s="486"/>
    </row>
    <row r="19115" hidden="1" customHeight="1" spans="19:19">
      <c r="S19115" s="486"/>
    </row>
    <row r="19116" hidden="1" customHeight="1" spans="19:19">
      <c r="S19116" s="486"/>
    </row>
    <row r="19117" hidden="1" customHeight="1" spans="19:19">
      <c r="S19117" s="486"/>
    </row>
    <row r="19118" hidden="1" customHeight="1" spans="19:19">
      <c r="S19118" s="486"/>
    </row>
    <row r="19119" hidden="1" customHeight="1" spans="19:19">
      <c r="S19119" s="486"/>
    </row>
    <row r="19120" hidden="1" customHeight="1" spans="19:19">
      <c r="S19120" s="486"/>
    </row>
    <row r="19121" hidden="1" customHeight="1" spans="19:19">
      <c r="S19121" s="486"/>
    </row>
    <row r="19122" hidden="1" customHeight="1" spans="19:19">
      <c r="S19122" s="486"/>
    </row>
    <row r="19123" hidden="1" customHeight="1" spans="19:19">
      <c r="S19123" s="486"/>
    </row>
    <row r="19124" hidden="1" customHeight="1" spans="19:19">
      <c r="S19124" s="486"/>
    </row>
    <row r="19125" hidden="1" customHeight="1" spans="19:19">
      <c r="S19125" s="486"/>
    </row>
    <row r="19126" hidden="1" customHeight="1" spans="19:19">
      <c r="S19126" s="486"/>
    </row>
    <row r="19127" hidden="1" customHeight="1" spans="19:19">
      <c r="S19127" s="486"/>
    </row>
    <row r="19128" hidden="1" customHeight="1" spans="19:19">
      <c r="S19128" s="486"/>
    </row>
    <row r="19129" hidden="1" customHeight="1" spans="19:19">
      <c r="S19129" s="486"/>
    </row>
    <row r="19130" hidden="1" customHeight="1" spans="19:19">
      <c r="S19130" s="486"/>
    </row>
    <row r="19131" hidden="1" customHeight="1" spans="19:19">
      <c r="S19131" s="486"/>
    </row>
    <row r="19132" hidden="1" customHeight="1" spans="19:19">
      <c r="S19132" s="486"/>
    </row>
    <row r="19133" hidden="1" customHeight="1" spans="19:19">
      <c r="S19133" s="486"/>
    </row>
    <row r="19134" hidden="1" customHeight="1" spans="19:19">
      <c r="S19134" s="486"/>
    </row>
    <row r="19135" hidden="1" customHeight="1" spans="19:19">
      <c r="S19135" s="486"/>
    </row>
    <row r="19136" hidden="1" customHeight="1" spans="19:19">
      <c r="S19136" s="486"/>
    </row>
    <row r="19137" hidden="1" customHeight="1" spans="19:19">
      <c r="S19137" s="486"/>
    </row>
    <row r="19138" hidden="1" customHeight="1" spans="19:19">
      <c r="S19138" s="486"/>
    </row>
    <row r="19139" hidden="1" customHeight="1" spans="19:19">
      <c r="S19139" s="486"/>
    </row>
    <row r="19140" hidden="1" customHeight="1" spans="19:19">
      <c r="S19140" s="486"/>
    </row>
    <row r="19141" hidden="1" customHeight="1" spans="19:19">
      <c r="S19141" s="486"/>
    </row>
    <row r="19142" hidden="1" customHeight="1" spans="19:19">
      <c r="S19142" s="486"/>
    </row>
    <row r="19143" hidden="1" customHeight="1" spans="19:19">
      <c r="S19143" s="486"/>
    </row>
    <row r="19144" hidden="1" customHeight="1" spans="19:19">
      <c r="S19144" s="486"/>
    </row>
    <row r="19145" hidden="1" customHeight="1" spans="19:19">
      <c r="S19145" s="486"/>
    </row>
    <row r="19146" hidden="1" customHeight="1" spans="19:19">
      <c r="S19146" s="486"/>
    </row>
    <row r="19147" hidden="1" customHeight="1" spans="19:19">
      <c r="S19147" s="486"/>
    </row>
    <row r="19148" hidden="1" customHeight="1" spans="19:19">
      <c r="S19148" s="486"/>
    </row>
    <row r="19149" hidden="1" customHeight="1" spans="19:19">
      <c r="S19149" s="486"/>
    </row>
    <row r="19150" hidden="1" customHeight="1" spans="19:19">
      <c r="S19150" s="486"/>
    </row>
    <row r="19151" hidden="1" customHeight="1" spans="19:19">
      <c r="S19151" s="486"/>
    </row>
    <row r="19152" hidden="1" customHeight="1" spans="19:19">
      <c r="S19152" s="486"/>
    </row>
    <row r="19153" hidden="1" customHeight="1" spans="19:19">
      <c r="S19153" s="486"/>
    </row>
    <row r="19154" hidden="1" customHeight="1" spans="19:19">
      <c r="S19154" s="486"/>
    </row>
    <row r="19155" hidden="1" customHeight="1" spans="19:19">
      <c r="S19155" s="486"/>
    </row>
    <row r="19156" hidden="1" customHeight="1" spans="19:19">
      <c r="S19156" s="486"/>
    </row>
    <row r="19157" hidden="1" customHeight="1" spans="19:19">
      <c r="S19157" s="486"/>
    </row>
    <row r="19158" hidden="1" customHeight="1" spans="19:19">
      <c r="S19158" s="486"/>
    </row>
    <row r="19159" hidden="1" customHeight="1" spans="19:19">
      <c r="S19159" s="486"/>
    </row>
    <row r="19160" hidden="1" customHeight="1" spans="19:19">
      <c r="S19160" s="486"/>
    </row>
    <row r="19161" hidden="1" customHeight="1" spans="19:19">
      <c r="S19161" s="486"/>
    </row>
    <row r="19162" hidden="1" customHeight="1" spans="19:19">
      <c r="S19162" s="486"/>
    </row>
    <row r="19163" hidden="1" customHeight="1" spans="19:19">
      <c r="S19163" s="486"/>
    </row>
    <row r="19164" hidden="1" customHeight="1" spans="19:19">
      <c r="S19164" s="486"/>
    </row>
    <row r="19165" hidden="1" customHeight="1" spans="19:19">
      <c r="S19165" s="486"/>
    </row>
    <row r="19166" hidden="1" customHeight="1" spans="19:19">
      <c r="S19166" s="486"/>
    </row>
    <row r="19167" hidden="1" customHeight="1" spans="19:19">
      <c r="S19167" s="486"/>
    </row>
    <row r="19168" hidden="1" customHeight="1" spans="19:19">
      <c r="S19168" s="486"/>
    </row>
    <row r="19169" hidden="1" customHeight="1" spans="19:19">
      <c r="S19169" s="486"/>
    </row>
    <row r="19170" hidden="1" customHeight="1" spans="19:19">
      <c r="S19170" s="486"/>
    </row>
    <row r="19171" hidden="1" customHeight="1" spans="19:19">
      <c r="S19171" s="486"/>
    </row>
    <row r="19172" hidden="1" customHeight="1" spans="19:19">
      <c r="S19172" s="486"/>
    </row>
    <row r="19173" hidden="1" customHeight="1" spans="19:19">
      <c r="S19173" s="486"/>
    </row>
    <row r="19174" hidden="1" customHeight="1" spans="19:19">
      <c r="S19174" s="486"/>
    </row>
    <row r="19175" hidden="1" customHeight="1" spans="19:19">
      <c r="S19175" s="486"/>
    </row>
    <row r="19176" hidden="1" customHeight="1" spans="19:19">
      <c r="S19176" s="486"/>
    </row>
    <row r="19177" hidden="1" customHeight="1" spans="19:19">
      <c r="S19177" s="486"/>
    </row>
    <row r="19178" hidden="1" customHeight="1" spans="19:19">
      <c r="S19178" s="486"/>
    </row>
    <row r="19179" hidden="1" customHeight="1" spans="19:19">
      <c r="S19179" s="486"/>
    </row>
    <row r="19180" hidden="1" customHeight="1" spans="19:19">
      <c r="S19180" s="486"/>
    </row>
    <row r="19181" hidden="1" customHeight="1" spans="19:19">
      <c r="S19181" s="486"/>
    </row>
    <row r="19182" hidden="1" customHeight="1" spans="19:19">
      <c r="S19182" s="486"/>
    </row>
    <row r="19183" hidden="1" customHeight="1" spans="19:19">
      <c r="S19183" s="486"/>
    </row>
    <row r="19184" hidden="1" customHeight="1" spans="19:19">
      <c r="S19184" s="486"/>
    </row>
    <row r="19185" hidden="1" customHeight="1" spans="19:19">
      <c r="S19185" s="486"/>
    </row>
    <row r="19186" hidden="1" customHeight="1" spans="19:19">
      <c r="S19186" s="486"/>
    </row>
    <row r="19187" hidden="1" customHeight="1" spans="19:19">
      <c r="S19187" s="486"/>
    </row>
    <row r="19188" hidden="1" customHeight="1" spans="19:19">
      <c r="S19188" s="486"/>
    </row>
    <row r="19189" hidden="1" customHeight="1" spans="19:19">
      <c r="S19189" s="486"/>
    </row>
    <row r="19190" hidden="1" customHeight="1" spans="19:19">
      <c r="S19190" s="486"/>
    </row>
    <row r="19191" hidden="1" customHeight="1" spans="19:19">
      <c r="S19191" s="486"/>
    </row>
    <row r="19192" hidden="1" customHeight="1" spans="19:19">
      <c r="S19192" s="486"/>
    </row>
    <row r="19193" hidden="1" customHeight="1" spans="19:19">
      <c r="S19193" s="486"/>
    </row>
    <row r="19194" hidden="1" customHeight="1" spans="19:19">
      <c r="S19194" s="486"/>
    </row>
    <row r="19195" hidden="1" customHeight="1" spans="19:19">
      <c r="S19195" s="486"/>
    </row>
    <row r="19196" hidden="1" customHeight="1" spans="19:19">
      <c r="S19196" s="486"/>
    </row>
    <row r="19197" hidden="1" customHeight="1" spans="19:19">
      <c r="S19197" s="486"/>
    </row>
    <row r="19198" hidden="1" customHeight="1" spans="19:19">
      <c r="S19198" s="486"/>
    </row>
    <row r="19199" hidden="1" customHeight="1" spans="19:19">
      <c r="S19199" s="486"/>
    </row>
    <row r="19200" hidden="1" customHeight="1" spans="19:19">
      <c r="S19200" s="486"/>
    </row>
    <row r="19201" hidden="1" customHeight="1" spans="19:19">
      <c r="S19201" s="486"/>
    </row>
    <row r="19202" hidden="1" customHeight="1" spans="19:19">
      <c r="S19202" s="486"/>
    </row>
    <row r="19203" hidden="1" customHeight="1" spans="19:19">
      <c r="S19203" s="486"/>
    </row>
    <row r="19204" hidden="1" customHeight="1" spans="19:19">
      <c r="S19204" s="486"/>
    </row>
    <row r="19205" hidden="1" customHeight="1" spans="19:19">
      <c r="S19205" s="486"/>
    </row>
    <row r="19206" hidden="1" customHeight="1" spans="19:19">
      <c r="S19206" s="486"/>
    </row>
    <row r="19207" hidden="1" customHeight="1" spans="19:19">
      <c r="S19207" s="486"/>
    </row>
    <row r="19208" hidden="1" customHeight="1" spans="19:19">
      <c r="S19208" s="486"/>
    </row>
    <row r="19209" hidden="1" customHeight="1" spans="19:19">
      <c r="S19209" s="486"/>
    </row>
    <row r="19210" hidden="1" customHeight="1" spans="19:19">
      <c r="S19210" s="486"/>
    </row>
    <row r="19211" hidden="1" customHeight="1" spans="19:19">
      <c r="S19211" s="486"/>
    </row>
    <row r="19212" hidden="1" customHeight="1" spans="19:19">
      <c r="S19212" s="486"/>
    </row>
    <row r="19213" hidden="1" customHeight="1" spans="19:19">
      <c r="S19213" s="486"/>
    </row>
    <row r="19214" hidden="1" customHeight="1" spans="19:19">
      <c r="S19214" s="486"/>
    </row>
    <row r="19215" hidden="1" customHeight="1" spans="19:19">
      <c r="S19215" s="486"/>
    </row>
    <row r="19216" hidden="1" customHeight="1" spans="19:19">
      <c r="S19216" s="486"/>
    </row>
    <row r="19217" hidden="1" customHeight="1" spans="19:19">
      <c r="S19217" s="486"/>
    </row>
    <row r="19218" hidden="1" customHeight="1" spans="19:19">
      <c r="S19218" s="486"/>
    </row>
    <row r="19219" hidden="1" customHeight="1" spans="19:19">
      <c r="S19219" s="486"/>
    </row>
    <row r="19220" hidden="1" customHeight="1" spans="19:19">
      <c r="S19220" s="486"/>
    </row>
    <row r="19221" hidden="1" customHeight="1" spans="19:19">
      <c r="S19221" s="486"/>
    </row>
    <row r="19222" hidden="1" customHeight="1" spans="19:19">
      <c r="S19222" s="486"/>
    </row>
    <row r="19223" hidden="1" customHeight="1" spans="19:19">
      <c r="S19223" s="486"/>
    </row>
    <row r="19224" hidden="1" customHeight="1" spans="19:19">
      <c r="S19224" s="486"/>
    </row>
    <row r="19225" hidden="1" customHeight="1" spans="19:19">
      <c r="S19225" s="486"/>
    </row>
    <row r="19226" hidden="1" customHeight="1" spans="19:19">
      <c r="S19226" s="486"/>
    </row>
    <row r="19227" hidden="1" customHeight="1" spans="19:19">
      <c r="S19227" s="486"/>
    </row>
    <row r="19228" hidden="1" customHeight="1" spans="19:19">
      <c r="S19228" s="486"/>
    </row>
    <row r="19229" hidden="1" customHeight="1" spans="19:19">
      <c r="S19229" s="486"/>
    </row>
    <row r="19230" hidden="1" customHeight="1" spans="19:19">
      <c r="S19230" s="486"/>
    </row>
    <row r="19231" hidden="1" customHeight="1" spans="19:19">
      <c r="S19231" s="486"/>
    </row>
    <row r="19232" hidden="1" customHeight="1" spans="19:19">
      <c r="S19232" s="486"/>
    </row>
    <row r="19233" hidden="1" customHeight="1" spans="19:19">
      <c r="S19233" s="486"/>
    </row>
    <row r="19234" hidden="1" customHeight="1" spans="19:19">
      <c r="S19234" s="486"/>
    </row>
    <row r="19235" hidden="1" customHeight="1" spans="19:19">
      <c r="S19235" s="486"/>
    </row>
    <row r="19236" hidden="1" customHeight="1" spans="19:19">
      <c r="S19236" s="486"/>
    </row>
    <row r="19237" hidden="1" customHeight="1" spans="19:19">
      <c r="S19237" s="486"/>
    </row>
    <row r="19238" hidden="1" customHeight="1" spans="19:19">
      <c r="S19238" s="486"/>
    </row>
    <row r="19239" hidden="1" customHeight="1" spans="19:19">
      <c r="S19239" s="486"/>
    </row>
    <row r="19240" hidden="1" customHeight="1" spans="19:19">
      <c r="S19240" s="486"/>
    </row>
    <row r="19241" hidden="1" customHeight="1" spans="19:19">
      <c r="S19241" s="486"/>
    </row>
    <row r="19242" hidden="1" customHeight="1" spans="19:19">
      <c r="S19242" s="486"/>
    </row>
    <row r="19243" hidden="1" customHeight="1" spans="19:19">
      <c r="S19243" s="486"/>
    </row>
    <row r="19244" hidden="1" customHeight="1" spans="19:19">
      <c r="S19244" s="486"/>
    </row>
    <row r="19245" hidden="1" customHeight="1" spans="19:19">
      <c r="S19245" s="486"/>
    </row>
    <row r="19246" hidden="1" customHeight="1" spans="19:19">
      <c r="S19246" s="486"/>
    </row>
    <row r="19247" hidden="1" customHeight="1" spans="19:19">
      <c r="S19247" s="486"/>
    </row>
    <row r="19248" hidden="1" customHeight="1" spans="19:19">
      <c r="S19248" s="486"/>
    </row>
    <row r="19249" hidden="1" customHeight="1" spans="19:19">
      <c r="S19249" s="486"/>
    </row>
    <row r="19250" hidden="1" customHeight="1" spans="19:19">
      <c r="S19250" s="486"/>
    </row>
    <row r="19251" hidden="1" customHeight="1" spans="19:19">
      <c r="S19251" s="486"/>
    </row>
    <row r="19252" hidden="1" customHeight="1" spans="19:19">
      <c r="S19252" s="486"/>
    </row>
    <row r="19253" hidden="1" customHeight="1" spans="19:19">
      <c r="S19253" s="486"/>
    </row>
    <row r="19254" hidden="1" customHeight="1" spans="19:19">
      <c r="S19254" s="486"/>
    </row>
    <row r="19255" hidden="1" customHeight="1" spans="19:19">
      <c r="S19255" s="486"/>
    </row>
    <row r="19256" hidden="1" customHeight="1" spans="19:19">
      <c r="S19256" s="486"/>
    </row>
    <row r="19257" hidden="1" customHeight="1" spans="19:19">
      <c r="S19257" s="486"/>
    </row>
    <row r="19258" hidden="1" customHeight="1" spans="19:19">
      <c r="S19258" s="486"/>
    </row>
    <row r="19259" hidden="1" customHeight="1" spans="19:19">
      <c r="S19259" s="486"/>
    </row>
    <row r="19260" hidden="1" customHeight="1" spans="19:19">
      <c r="S19260" s="486"/>
    </row>
    <row r="19261" hidden="1" customHeight="1" spans="19:19">
      <c r="S19261" s="486"/>
    </row>
    <row r="19262" hidden="1" customHeight="1" spans="19:19">
      <c r="S19262" s="486"/>
    </row>
    <row r="19263" hidden="1" customHeight="1" spans="19:19">
      <c r="S19263" s="486"/>
    </row>
    <row r="19264" hidden="1" customHeight="1" spans="19:19">
      <c r="S19264" s="486"/>
    </row>
    <row r="19265" hidden="1" customHeight="1" spans="19:19">
      <c r="S19265" s="486"/>
    </row>
    <row r="19266" hidden="1" customHeight="1" spans="19:19">
      <c r="S19266" s="486"/>
    </row>
    <row r="19267" hidden="1" customHeight="1" spans="19:19">
      <c r="S19267" s="486"/>
    </row>
    <row r="19268" hidden="1" customHeight="1" spans="19:19">
      <c r="S19268" s="486"/>
    </row>
    <row r="19269" hidden="1" customHeight="1" spans="19:19">
      <c r="S19269" s="486"/>
    </row>
    <row r="19270" hidden="1" customHeight="1" spans="19:19">
      <c r="S19270" s="486"/>
    </row>
    <row r="19271" hidden="1" customHeight="1" spans="19:19">
      <c r="S19271" s="486"/>
    </row>
    <row r="19272" hidden="1" customHeight="1" spans="19:19">
      <c r="S19272" s="486"/>
    </row>
    <row r="19273" hidden="1" customHeight="1" spans="19:19">
      <c r="S19273" s="486"/>
    </row>
    <row r="19274" hidden="1" customHeight="1" spans="19:19">
      <c r="S19274" s="486"/>
    </row>
    <row r="19275" hidden="1" customHeight="1" spans="19:19">
      <c r="S19275" s="486"/>
    </row>
    <row r="19276" hidden="1" customHeight="1" spans="19:19">
      <c r="S19276" s="486"/>
    </row>
    <row r="19277" hidden="1" customHeight="1" spans="19:19">
      <c r="S19277" s="486"/>
    </row>
    <row r="19278" hidden="1" customHeight="1" spans="19:19">
      <c r="S19278" s="486"/>
    </row>
    <row r="19279" hidden="1" customHeight="1" spans="19:19">
      <c r="S19279" s="486"/>
    </row>
    <row r="19280" hidden="1" customHeight="1" spans="19:19">
      <c r="S19280" s="486"/>
    </row>
    <row r="19281" hidden="1" customHeight="1" spans="19:19">
      <c r="S19281" s="486"/>
    </row>
    <row r="19282" hidden="1" customHeight="1" spans="19:19">
      <c r="S19282" s="486"/>
    </row>
    <row r="19283" hidden="1" customHeight="1" spans="19:19">
      <c r="S19283" s="486"/>
    </row>
    <row r="19284" hidden="1" customHeight="1" spans="19:19">
      <c r="S19284" s="486"/>
    </row>
    <row r="19285" hidden="1" customHeight="1" spans="19:19">
      <c r="S19285" s="486"/>
    </row>
    <row r="19286" hidden="1" customHeight="1" spans="19:19">
      <c r="S19286" s="486"/>
    </row>
    <row r="19287" hidden="1" customHeight="1" spans="19:19">
      <c r="S19287" s="486"/>
    </row>
    <row r="19288" hidden="1" customHeight="1" spans="19:19">
      <c r="S19288" s="486"/>
    </row>
    <row r="19289" hidden="1" customHeight="1" spans="19:19">
      <c r="S19289" s="486"/>
    </row>
    <row r="19290" hidden="1" customHeight="1" spans="19:19">
      <c r="S19290" s="486"/>
    </row>
    <row r="19291" hidden="1" customHeight="1" spans="19:19">
      <c r="S19291" s="486"/>
    </row>
    <row r="19292" hidden="1" customHeight="1" spans="19:19">
      <c r="S19292" s="486"/>
    </row>
    <row r="19293" hidden="1" customHeight="1" spans="19:19">
      <c r="S19293" s="486"/>
    </row>
    <row r="19294" hidden="1" customHeight="1" spans="19:19">
      <c r="S19294" s="486"/>
    </row>
    <row r="19295" hidden="1" customHeight="1" spans="19:19">
      <c r="S19295" s="486"/>
    </row>
    <row r="19296" hidden="1" customHeight="1" spans="19:19">
      <c r="S19296" s="486"/>
    </row>
    <row r="19297" hidden="1" customHeight="1" spans="19:19">
      <c r="S19297" s="486"/>
    </row>
    <row r="19298" hidden="1" customHeight="1" spans="19:19">
      <c r="S19298" s="486"/>
    </row>
    <row r="19299" hidden="1" customHeight="1" spans="19:19">
      <c r="S19299" s="486"/>
    </row>
    <row r="19300" hidden="1" customHeight="1" spans="19:19">
      <c r="S19300" s="486"/>
    </row>
    <row r="19301" hidden="1" customHeight="1" spans="19:19">
      <c r="S19301" s="486"/>
    </row>
    <row r="19302" hidden="1" customHeight="1" spans="19:19">
      <c r="S19302" s="486"/>
    </row>
    <row r="19303" hidden="1" customHeight="1" spans="19:19">
      <c r="S19303" s="486"/>
    </row>
    <row r="19304" hidden="1" customHeight="1" spans="19:19">
      <c r="S19304" s="486"/>
    </row>
    <row r="19305" hidden="1" customHeight="1" spans="19:19">
      <c r="S19305" s="486"/>
    </row>
    <row r="19306" hidden="1" customHeight="1" spans="19:19">
      <c r="S19306" s="486"/>
    </row>
    <row r="19307" hidden="1" customHeight="1" spans="19:19">
      <c r="S19307" s="486"/>
    </row>
    <row r="19308" hidden="1" customHeight="1" spans="19:19">
      <c r="S19308" s="486"/>
    </row>
    <row r="19309" hidden="1" customHeight="1" spans="19:19">
      <c r="S19309" s="486"/>
    </row>
    <row r="19310" hidden="1" customHeight="1" spans="19:19">
      <c r="S19310" s="486"/>
    </row>
    <row r="19311" hidden="1" customHeight="1" spans="19:19">
      <c r="S19311" s="486"/>
    </row>
    <row r="19312" hidden="1" customHeight="1" spans="19:19">
      <c r="S19312" s="486"/>
    </row>
    <row r="19313" hidden="1" customHeight="1" spans="19:19">
      <c r="S19313" s="486"/>
    </row>
    <row r="19314" hidden="1" customHeight="1" spans="19:19">
      <c r="S19314" s="486"/>
    </row>
    <row r="19315" hidden="1" customHeight="1" spans="19:19">
      <c r="S19315" s="486"/>
    </row>
    <row r="19316" hidden="1" customHeight="1" spans="19:19">
      <c r="S19316" s="486"/>
    </row>
    <row r="19317" hidden="1" customHeight="1" spans="19:19">
      <c r="S19317" s="486"/>
    </row>
    <row r="19318" hidden="1" customHeight="1" spans="19:19">
      <c r="S19318" s="486"/>
    </row>
    <row r="19319" hidden="1" customHeight="1" spans="19:19">
      <c r="S19319" s="486"/>
    </row>
    <row r="19320" hidden="1" customHeight="1" spans="19:19">
      <c r="S19320" s="486"/>
    </row>
    <row r="19321" hidden="1" customHeight="1" spans="19:19">
      <c r="S19321" s="486"/>
    </row>
    <row r="19322" hidden="1" customHeight="1" spans="19:19">
      <c r="S19322" s="486"/>
    </row>
    <row r="19323" hidden="1" customHeight="1" spans="19:19">
      <c r="S19323" s="486"/>
    </row>
    <row r="19324" hidden="1" customHeight="1" spans="19:19">
      <c r="S19324" s="486"/>
    </row>
    <row r="19325" hidden="1" customHeight="1" spans="19:19">
      <c r="S19325" s="486"/>
    </row>
    <row r="19326" hidden="1" customHeight="1" spans="19:19">
      <c r="S19326" s="486"/>
    </row>
    <row r="19327" hidden="1" customHeight="1" spans="19:19">
      <c r="S19327" s="486"/>
    </row>
    <row r="19328" hidden="1" customHeight="1" spans="19:19">
      <c r="S19328" s="486"/>
    </row>
    <row r="19329" hidden="1" customHeight="1" spans="19:19">
      <c r="S19329" s="486"/>
    </row>
    <row r="19330" hidden="1" customHeight="1" spans="19:19">
      <c r="S19330" s="486"/>
    </row>
    <row r="19331" hidden="1" customHeight="1" spans="19:19">
      <c r="S19331" s="486"/>
    </row>
    <row r="19332" hidden="1" customHeight="1" spans="19:19">
      <c r="S19332" s="486"/>
    </row>
    <row r="19333" hidden="1" customHeight="1" spans="19:19">
      <c r="S19333" s="486"/>
    </row>
    <row r="19334" hidden="1" customHeight="1" spans="19:19">
      <c r="S19334" s="486"/>
    </row>
    <row r="19335" hidden="1" customHeight="1" spans="19:19">
      <c r="S19335" s="486"/>
    </row>
    <row r="19336" hidden="1" customHeight="1" spans="19:19">
      <c r="S19336" s="486"/>
    </row>
    <row r="19337" hidden="1" customHeight="1" spans="19:19">
      <c r="S19337" s="486"/>
    </row>
    <row r="19338" hidden="1" customHeight="1" spans="19:19">
      <c r="S19338" s="486"/>
    </row>
    <row r="19339" hidden="1" customHeight="1" spans="19:19">
      <c r="S19339" s="486"/>
    </row>
    <row r="19340" hidden="1" customHeight="1" spans="19:19">
      <c r="S19340" s="486"/>
    </row>
    <row r="19341" hidden="1" customHeight="1" spans="19:19">
      <c r="S19341" s="486"/>
    </row>
    <row r="19342" hidden="1" customHeight="1" spans="19:19">
      <c r="S19342" s="486"/>
    </row>
    <row r="19343" hidden="1" customHeight="1" spans="19:19">
      <c r="S19343" s="486"/>
    </row>
    <row r="19344" hidden="1" customHeight="1" spans="19:19">
      <c r="S19344" s="486"/>
    </row>
    <row r="19345" hidden="1" customHeight="1" spans="19:19">
      <c r="S19345" s="486"/>
    </row>
    <row r="19346" hidden="1" customHeight="1" spans="19:19">
      <c r="S19346" s="486"/>
    </row>
    <row r="19347" hidden="1" customHeight="1" spans="19:19">
      <c r="S19347" s="486"/>
    </row>
    <row r="19348" hidden="1" customHeight="1" spans="19:19">
      <c r="S19348" s="486"/>
    </row>
    <row r="19349" hidden="1" customHeight="1" spans="19:19">
      <c r="S19349" s="486"/>
    </row>
    <row r="19350" hidden="1" customHeight="1" spans="19:19">
      <c r="S19350" s="486"/>
    </row>
    <row r="19351" hidden="1" customHeight="1" spans="19:19">
      <c r="S19351" s="486"/>
    </row>
    <row r="19352" hidden="1" customHeight="1" spans="19:19">
      <c r="S19352" s="486"/>
    </row>
    <row r="19353" hidden="1" customHeight="1" spans="19:19">
      <c r="S19353" s="486"/>
    </row>
    <row r="19354" hidden="1" customHeight="1" spans="19:19">
      <c r="S19354" s="486"/>
    </row>
    <row r="19355" hidden="1" customHeight="1" spans="19:19">
      <c r="S19355" s="486"/>
    </row>
    <row r="19356" hidden="1" customHeight="1" spans="19:19">
      <c r="S19356" s="486"/>
    </row>
    <row r="19357" hidden="1" customHeight="1" spans="19:19">
      <c r="S19357" s="486"/>
    </row>
    <row r="19358" hidden="1" customHeight="1" spans="19:19">
      <c r="S19358" s="486"/>
    </row>
    <row r="19359" hidden="1" customHeight="1" spans="19:19">
      <c r="S19359" s="486"/>
    </row>
    <row r="19360" hidden="1" customHeight="1" spans="19:19">
      <c r="S19360" s="486"/>
    </row>
    <row r="19361" hidden="1" customHeight="1" spans="19:19">
      <c r="S19361" s="486"/>
    </row>
    <row r="19362" hidden="1" customHeight="1" spans="19:19">
      <c r="S19362" s="486"/>
    </row>
    <row r="19363" hidden="1" customHeight="1" spans="19:19">
      <c r="S19363" s="486"/>
    </row>
    <row r="19364" hidden="1" customHeight="1" spans="19:19">
      <c r="S19364" s="486"/>
    </row>
    <row r="19365" hidden="1" customHeight="1" spans="19:19">
      <c r="S19365" s="486"/>
    </row>
    <row r="19366" hidden="1" customHeight="1" spans="19:19">
      <c r="S19366" s="486"/>
    </row>
    <row r="19367" hidden="1" customHeight="1" spans="19:19">
      <c r="S19367" s="486"/>
    </row>
    <row r="19368" hidden="1" customHeight="1" spans="19:19">
      <c r="S19368" s="486"/>
    </row>
    <row r="19369" hidden="1" customHeight="1" spans="19:19">
      <c r="S19369" s="486"/>
    </row>
    <row r="19370" hidden="1" customHeight="1" spans="19:19">
      <c r="S19370" s="486"/>
    </row>
    <row r="19371" hidden="1" customHeight="1" spans="19:19">
      <c r="S19371" s="486"/>
    </row>
    <row r="19372" hidden="1" customHeight="1" spans="19:19">
      <c r="S19372" s="486"/>
    </row>
    <row r="19373" hidden="1" customHeight="1" spans="19:19">
      <c r="S19373" s="486"/>
    </row>
    <row r="19374" hidden="1" customHeight="1" spans="19:19">
      <c r="S19374" s="486"/>
    </row>
    <row r="19375" hidden="1" customHeight="1" spans="19:19">
      <c r="S19375" s="486"/>
    </row>
    <row r="19376" hidden="1" customHeight="1" spans="19:19">
      <c r="S19376" s="486"/>
    </row>
    <row r="19377" hidden="1" customHeight="1" spans="19:19">
      <c r="S19377" s="486"/>
    </row>
    <row r="19378" hidden="1" customHeight="1" spans="19:19">
      <c r="S19378" s="486"/>
    </row>
    <row r="19379" hidden="1" customHeight="1" spans="19:19">
      <c r="S19379" s="486"/>
    </row>
    <row r="19380" hidden="1" customHeight="1" spans="19:19">
      <c r="S19380" s="486"/>
    </row>
    <row r="19381" hidden="1" customHeight="1" spans="19:19">
      <c r="S19381" s="486"/>
    </row>
    <row r="19382" hidden="1" customHeight="1" spans="19:19">
      <c r="S19382" s="486"/>
    </row>
    <row r="19383" hidden="1" customHeight="1" spans="19:19">
      <c r="S19383" s="486"/>
    </row>
    <row r="19384" hidden="1" customHeight="1" spans="19:19">
      <c r="S19384" s="486"/>
    </row>
    <row r="19385" hidden="1" customHeight="1" spans="19:19">
      <c r="S19385" s="486"/>
    </row>
    <row r="19386" hidden="1" customHeight="1" spans="19:19">
      <c r="S19386" s="486"/>
    </row>
    <row r="19387" hidden="1" customHeight="1" spans="19:19">
      <c r="S19387" s="486"/>
    </row>
    <row r="19388" hidden="1" customHeight="1" spans="19:19">
      <c r="S19388" s="486"/>
    </row>
    <row r="19389" hidden="1" customHeight="1" spans="19:19">
      <c r="S19389" s="486"/>
    </row>
    <row r="19390" hidden="1" customHeight="1" spans="19:19">
      <c r="S19390" s="486"/>
    </row>
    <row r="19391" hidden="1" customHeight="1" spans="19:19">
      <c r="S19391" s="486"/>
    </row>
    <row r="19392" hidden="1" customHeight="1" spans="19:19">
      <c r="S19392" s="486"/>
    </row>
    <row r="19393" hidden="1" customHeight="1" spans="19:19">
      <c r="S19393" s="486"/>
    </row>
    <row r="19394" hidden="1" customHeight="1" spans="19:19">
      <c r="S19394" s="486"/>
    </row>
    <row r="19395" hidden="1" customHeight="1" spans="19:19">
      <c r="S19395" s="486"/>
    </row>
    <row r="19396" hidden="1" customHeight="1" spans="19:19">
      <c r="S19396" s="486"/>
    </row>
    <row r="19397" hidden="1" customHeight="1" spans="19:19">
      <c r="S19397" s="486"/>
    </row>
    <row r="19398" hidden="1" customHeight="1" spans="19:19">
      <c r="S19398" s="486"/>
    </row>
    <row r="19399" hidden="1" customHeight="1" spans="19:19">
      <c r="S19399" s="486"/>
    </row>
    <row r="19400" hidden="1" customHeight="1" spans="19:19">
      <c r="S19400" s="486"/>
    </row>
    <row r="19401" hidden="1" customHeight="1" spans="19:19">
      <c r="S19401" s="486"/>
    </row>
    <row r="19402" hidden="1" customHeight="1" spans="19:19">
      <c r="S19402" s="486"/>
    </row>
    <row r="19403" hidden="1" customHeight="1" spans="19:19">
      <c r="S19403" s="486"/>
    </row>
    <row r="19404" hidden="1" customHeight="1" spans="19:19">
      <c r="S19404" s="486"/>
    </row>
    <row r="19405" hidden="1" customHeight="1" spans="19:19">
      <c r="S19405" s="486"/>
    </row>
    <row r="19406" hidden="1" customHeight="1" spans="19:19">
      <c r="S19406" s="486"/>
    </row>
    <row r="19407" hidden="1" customHeight="1" spans="19:19">
      <c r="S19407" s="486"/>
    </row>
    <row r="19408" hidden="1" customHeight="1" spans="19:19">
      <c r="S19408" s="486"/>
    </row>
    <row r="19409" hidden="1" customHeight="1" spans="19:19">
      <c r="S19409" s="486"/>
    </row>
    <row r="19410" hidden="1" customHeight="1" spans="19:19">
      <c r="S19410" s="486"/>
    </row>
    <row r="19411" hidden="1" customHeight="1" spans="19:19">
      <c r="S19411" s="486"/>
    </row>
    <row r="19412" hidden="1" customHeight="1" spans="19:19">
      <c r="S19412" s="486"/>
    </row>
    <row r="19413" hidden="1" customHeight="1" spans="19:19">
      <c r="S19413" s="486"/>
    </row>
    <row r="19414" hidden="1" customHeight="1" spans="19:19">
      <c r="S19414" s="486"/>
    </row>
    <row r="19415" hidden="1" customHeight="1" spans="19:19">
      <c r="S19415" s="486"/>
    </row>
    <row r="19416" hidden="1" customHeight="1" spans="19:19">
      <c r="S19416" s="486"/>
    </row>
    <row r="19417" hidden="1" customHeight="1" spans="19:19">
      <c r="S19417" s="486"/>
    </row>
    <row r="19418" hidden="1" customHeight="1" spans="19:19">
      <c r="S19418" s="486"/>
    </row>
    <row r="19419" hidden="1" customHeight="1" spans="19:19">
      <c r="S19419" s="486"/>
    </row>
    <row r="19420" hidden="1" customHeight="1" spans="19:19">
      <c r="S19420" s="486"/>
    </row>
    <row r="19421" hidden="1" customHeight="1" spans="19:19">
      <c r="S19421" s="486"/>
    </row>
    <row r="19422" hidden="1" customHeight="1" spans="19:19">
      <c r="S19422" s="486"/>
    </row>
    <row r="19423" hidden="1" customHeight="1" spans="19:19">
      <c r="S19423" s="486"/>
    </row>
    <row r="19424" hidden="1" customHeight="1" spans="19:19">
      <c r="S19424" s="486"/>
    </row>
    <row r="19425" hidden="1" customHeight="1" spans="19:19">
      <c r="S19425" s="486"/>
    </row>
    <row r="19426" hidden="1" customHeight="1" spans="19:19">
      <c r="S19426" s="486"/>
    </row>
    <row r="19427" hidden="1" customHeight="1" spans="19:19">
      <c r="S19427" s="486"/>
    </row>
    <row r="19428" hidden="1" customHeight="1" spans="19:19">
      <c r="S19428" s="486"/>
    </row>
    <row r="19429" hidden="1" customHeight="1" spans="19:19">
      <c r="S19429" s="486"/>
    </row>
    <row r="19430" hidden="1" customHeight="1" spans="19:19">
      <c r="S19430" s="486"/>
    </row>
    <row r="19431" hidden="1" customHeight="1" spans="19:19">
      <c r="S19431" s="486"/>
    </row>
    <row r="19432" hidden="1" customHeight="1" spans="19:19">
      <c r="S19432" s="486"/>
    </row>
    <row r="19433" hidden="1" customHeight="1" spans="19:19">
      <c r="S19433" s="486"/>
    </row>
    <row r="19434" hidden="1" customHeight="1" spans="19:19">
      <c r="S19434" s="486"/>
    </row>
    <row r="19435" hidden="1" customHeight="1" spans="19:19">
      <c r="S19435" s="486"/>
    </row>
    <row r="19436" hidden="1" customHeight="1" spans="19:19">
      <c r="S19436" s="486"/>
    </row>
    <row r="19437" hidden="1" customHeight="1" spans="19:19">
      <c r="S19437" s="486"/>
    </row>
    <row r="19438" hidden="1" customHeight="1" spans="19:19">
      <c r="S19438" s="486"/>
    </row>
    <row r="19439" hidden="1" customHeight="1" spans="19:19">
      <c r="S19439" s="486"/>
    </row>
    <row r="19440" hidden="1" customHeight="1" spans="19:19">
      <c r="S19440" s="486"/>
    </row>
    <row r="19441" hidden="1" customHeight="1" spans="19:19">
      <c r="S19441" s="486"/>
    </row>
    <row r="19442" hidden="1" customHeight="1" spans="19:19">
      <c r="S19442" s="486"/>
    </row>
    <row r="19443" hidden="1" customHeight="1" spans="19:19">
      <c r="S19443" s="486"/>
    </row>
    <row r="19444" hidden="1" customHeight="1" spans="19:19">
      <c r="S19444" s="486"/>
    </row>
    <row r="19445" hidden="1" customHeight="1" spans="19:19">
      <c r="S19445" s="486"/>
    </row>
    <row r="19446" hidden="1" customHeight="1" spans="19:19">
      <c r="S19446" s="486"/>
    </row>
    <row r="19447" hidden="1" customHeight="1" spans="19:19">
      <c r="S19447" s="486"/>
    </row>
    <row r="19448" hidden="1" customHeight="1" spans="19:19">
      <c r="S19448" s="486"/>
    </row>
    <row r="19449" hidden="1" customHeight="1" spans="19:19">
      <c r="S19449" s="486"/>
    </row>
    <row r="19450" hidden="1" customHeight="1" spans="19:19">
      <c r="S19450" s="486"/>
    </row>
    <row r="19451" hidden="1" customHeight="1" spans="19:19">
      <c r="S19451" s="486"/>
    </row>
    <row r="19452" hidden="1" customHeight="1" spans="19:19">
      <c r="S19452" s="486"/>
    </row>
    <row r="19453" hidden="1" customHeight="1" spans="19:19">
      <c r="S19453" s="486"/>
    </row>
    <row r="19454" hidden="1" customHeight="1" spans="19:19">
      <c r="S19454" s="486"/>
    </row>
    <row r="19455" hidden="1" customHeight="1" spans="19:19">
      <c r="S19455" s="486"/>
    </row>
    <row r="19456" hidden="1" customHeight="1" spans="19:19">
      <c r="S19456" s="486"/>
    </row>
    <row r="19457" hidden="1" customHeight="1" spans="19:19">
      <c r="S19457" s="486"/>
    </row>
    <row r="19458" hidden="1" customHeight="1" spans="19:19">
      <c r="S19458" s="486"/>
    </row>
    <row r="19459" hidden="1" customHeight="1" spans="19:19">
      <c r="S19459" s="486"/>
    </row>
    <row r="19460" hidden="1" customHeight="1" spans="19:19">
      <c r="S19460" s="486"/>
    </row>
    <row r="19461" hidden="1" customHeight="1" spans="19:19">
      <c r="S19461" s="486"/>
    </row>
    <row r="19462" hidden="1" customHeight="1" spans="19:19">
      <c r="S19462" s="486"/>
    </row>
    <row r="19463" hidden="1" customHeight="1" spans="19:19">
      <c r="S19463" s="486"/>
    </row>
    <row r="19464" hidden="1" customHeight="1" spans="19:19">
      <c r="S19464" s="486"/>
    </row>
    <row r="19465" hidden="1" customHeight="1" spans="19:19">
      <c r="S19465" s="486"/>
    </row>
    <row r="19466" hidden="1" customHeight="1" spans="19:19">
      <c r="S19466" s="486"/>
    </row>
    <row r="19467" hidden="1" customHeight="1" spans="19:19">
      <c r="S19467" s="486"/>
    </row>
    <row r="19468" hidden="1" customHeight="1" spans="19:19">
      <c r="S19468" s="486"/>
    </row>
    <row r="19469" hidden="1" customHeight="1" spans="19:19">
      <c r="S19469" s="486"/>
    </row>
    <row r="19470" hidden="1" customHeight="1" spans="19:19">
      <c r="S19470" s="486"/>
    </row>
    <row r="19471" hidden="1" customHeight="1" spans="19:19">
      <c r="S19471" s="486"/>
    </row>
    <row r="19472" hidden="1" customHeight="1" spans="19:19">
      <c r="S19472" s="486"/>
    </row>
    <row r="19473" hidden="1" customHeight="1" spans="19:19">
      <c r="S19473" s="486"/>
    </row>
    <row r="19474" hidden="1" customHeight="1" spans="19:19">
      <c r="S19474" s="486"/>
    </row>
    <row r="19475" hidden="1" customHeight="1" spans="19:19">
      <c r="S19475" s="486"/>
    </row>
    <row r="19476" hidden="1" customHeight="1" spans="19:19">
      <c r="S19476" s="486"/>
    </row>
    <row r="19477" hidden="1" customHeight="1" spans="19:19">
      <c r="S19477" s="486"/>
    </row>
    <row r="19478" hidden="1" customHeight="1" spans="19:19">
      <c r="S19478" s="486"/>
    </row>
    <row r="19479" hidden="1" customHeight="1" spans="19:19">
      <c r="S19479" s="486"/>
    </row>
    <row r="19480" hidden="1" customHeight="1" spans="19:19">
      <c r="S19480" s="486"/>
    </row>
    <row r="19481" hidden="1" customHeight="1" spans="19:19">
      <c r="S19481" s="486"/>
    </row>
    <row r="19482" hidden="1" customHeight="1" spans="19:19">
      <c r="S19482" s="486"/>
    </row>
    <row r="19483" hidden="1" customHeight="1" spans="19:19">
      <c r="S19483" s="486"/>
    </row>
    <row r="19484" hidden="1" customHeight="1" spans="19:19">
      <c r="S19484" s="486"/>
    </row>
    <row r="19485" hidden="1" customHeight="1" spans="19:19">
      <c r="S19485" s="486"/>
    </row>
    <row r="19486" hidden="1" customHeight="1" spans="19:19">
      <c r="S19486" s="486"/>
    </row>
    <row r="19487" hidden="1" customHeight="1" spans="19:19">
      <c r="S19487" s="486"/>
    </row>
    <row r="19488" hidden="1" customHeight="1" spans="19:19">
      <c r="S19488" s="486"/>
    </row>
    <row r="19489" hidden="1" customHeight="1" spans="19:19">
      <c r="S19489" s="486"/>
    </row>
    <row r="19490" hidden="1" customHeight="1" spans="19:19">
      <c r="S19490" s="486"/>
    </row>
    <row r="19491" hidden="1" customHeight="1" spans="19:19">
      <c r="S19491" s="486"/>
    </row>
    <row r="19492" hidden="1" customHeight="1" spans="19:19">
      <c r="S19492" s="486"/>
    </row>
    <row r="19493" hidden="1" customHeight="1" spans="19:19">
      <c r="S19493" s="486"/>
    </row>
    <row r="19494" hidden="1" customHeight="1" spans="19:19">
      <c r="S19494" s="486"/>
    </row>
    <row r="19495" hidden="1" customHeight="1" spans="19:19">
      <c r="S19495" s="486"/>
    </row>
    <row r="19496" hidden="1" customHeight="1" spans="19:19">
      <c r="S19496" s="486"/>
    </row>
    <row r="19497" hidden="1" customHeight="1" spans="19:19">
      <c r="S19497" s="486"/>
    </row>
    <row r="19498" hidden="1" customHeight="1" spans="19:19">
      <c r="S19498" s="486"/>
    </row>
    <row r="19499" hidden="1" customHeight="1" spans="19:19">
      <c r="S19499" s="486"/>
    </row>
    <row r="19500" hidden="1" customHeight="1" spans="19:19">
      <c r="S19500" s="486"/>
    </row>
    <row r="19501" hidden="1" customHeight="1" spans="19:19">
      <c r="S19501" s="486"/>
    </row>
    <row r="19502" hidden="1" customHeight="1" spans="19:19">
      <c r="S19502" s="486"/>
    </row>
    <row r="19503" hidden="1" customHeight="1" spans="19:19">
      <c r="S19503" s="486"/>
    </row>
    <row r="19504" hidden="1" customHeight="1" spans="19:19">
      <c r="S19504" s="486"/>
    </row>
    <row r="19505" hidden="1" customHeight="1" spans="19:19">
      <c r="S19505" s="486"/>
    </row>
    <row r="19506" hidden="1" customHeight="1" spans="19:19">
      <c r="S19506" s="486"/>
    </row>
    <row r="19507" hidden="1" customHeight="1" spans="19:19">
      <c r="S19507" s="486"/>
    </row>
    <row r="19508" hidden="1" customHeight="1" spans="19:19">
      <c r="S19508" s="486"/>
    </row>
    <row r="19509" hidden="1" customHeight="1" spans="19:19">
      <c r="S19509" s="486"/>
    </row>
    <row r="19510" hidden="1" customHeight="1" spans="19:19">
      <c r="S19510" s="486"/>
    </row>
    <row r="19511" hidden="1" customHeight="1" spans="19:19">
      <c r="S19511" s="486"/>
    </row>
    <row r="19512" hidden="1" customHeight="1" spans="19:19">
      <c r="S19512" s="486"/>
    </row>
    <row r="19513" hidden="1" customHeight="1" spans="19:19">
      <c r="S19513" s="486"/>
    </row>
    <row r="19514" hidden="1" customHeight="1" spans="19:19">
      <c r="S19514" s="486"/>
    </row>
    <row r="19515" hidden="1" customHeight="1" spans="19:19">
      <c r="S19515" s="486"/>
    </row>
    <row r="19516" hidden="1" customHeight="1" spans="19:19">
      <c r="S19516" s="486"/>
    </row>
    <row r="19517" hidden="1" customHeight="1" spans="19:19">
      <c r="S19517" s="486"/>
    </row>
    <row r="19518" hidden="1" customHeight="1" spans="19:19">
      <c r="S19518" s="486"/>
    </row>
    <row r="19519" hidden="1" customHeight="1" spans="19:19">
      <c r="S19519" s="486"/>
    </row>
    <row r="19520" hidden="1" customHeight="1" spans="19:19">
      <c r="S19520" s="486"/>
    </row>
    <row r="19521" hidden="1" customHeight="1" spans="19:19">
      <c r="S19521" s="486"/>
    </row>
    <row r="19522" hidden="1" customHeight="1" spans="19:19">
      <c r="S19522" s="486"/>
    </row>
    <row r="19523" hidden="1" customHeight="1" spans="19:19">
      <c r="S19523" s="486"/>
    </row>
    <row r="19524" hidden="1" customHeight="1" spans="19:19">
      <c r="S19524" s="486"/>
    </row>
    <row r="19525" hidden="1" customHeight="1" spans="19:19">
      <c r="S19525" s="486"/>
    </row>
    <row r="19526" hidden="1" customHeight="1" spans="19:19">
      <c r="S19526" s="486"/>
    </row>
    <row r="19527" hidden="1" customHeight="1" spans="19:19">
      <c r="S19527" s="486"/>
    </row>
    <row r="19528" hidden="1" customHeight="1" spans="19:19">
      <c r="S19528" s="486"/>
    </row>
    <row r="19529" hidden="1" customHeight="1" spans="19:19">
      <c r="S19529" s="486"/>
    </row>
    <row r="19530" hidden="1" customHeight="1" spans="19:19">
      <c r="S19530" s="486"/>
    </row>
    <row r="19531" hidden="1" customHeight="1" spans="19:19">
      <c r="S19531" s="486"/>
    </row>
    <row r="19532" hidden="1" customHeight="1" spans="19:19">
      <c r="S19532" s="486"/>
    </row>
    <row r="19533" hidden="1" customHeight="1" spans="19:19">
      <c r="S19533" s="486"/>
    </row>
    <row r="19534" hidden="1" customHeight="1" spans="19:19">
      <c r="S19534" s="486"/>
    </row>
    <row r="19535" hidden="1" customHeight="1" spans="19:19">
      <c r="S19535" s="486"/>
    </row>
    <row r="19536" hidden="1" customHeight="1" spans="19:19">
      <c r="S19536" s="486"/>
    </row>
    <row r="19537" hidden="1" customHeight="1" spans="19:19">
      <c r="S19537" s="486"/>
    </row>
    <row r="19538" hidden="1" customHeight="1" spans="19:19">
      <c r="S19538" s="486"/>
    </row>
    <row r="19539" hidden="1" customHeight="1" spans="19:19">
      <c r="S19539" s="486"/>
    </row>
    <row r="19540" hidden="1" customHeight="1" spans="19:19">
      <c r="S19540" s="486"/>
    </row>
    <row r="19541" hidden="1" customHeight="1" spans="19:19">
      <c r="S19541" s="486"/>
    </row>
    <row r="19542" hidden="1" customHeight="1" spans="19:19">
      <c r="S19542" s="486"/>
    </row>
    <row r="19543" hidden="1" customHeight="1" spans="19:19">
      <c r="S19543" s="486"/>
    </row>
    <row r="19544" hidden="1" customHeight="1" spans="19:19">
      <c r="S19544" s="486"/>
    </row>
    <row r="19545" hidden="1" customHeight="1" spans="19:19">
      <c r="S19545" s="486"/>
    </row>
    <row r="19546" hidden="1" customHeight="1" spans="19:19">
      <c r="S19546" s="486"/>
    </row>
    <row r="19547" hidden="1" customHeight="1" spans="19:19">
      <c r="S19547" s="486"/>
    </row>
    <row r="19548" hidden="1" customHeight="1" spans="19:19">
      <c r="S19548" s="486"/>
    </row>
    <row r="19549" hidden="1" customHeight="1" spans="19:19">
      <c r="S19549" s="486"/>
    </row>
    <row r="19550" hidden="1" customHeight="1" spans="19:19">
      <c r="S19550" s="486"/>
    </row>
    <row r="19551" hidden="1" customHeight="1" spans="19:19">
      <c r="S19551" s="486"/>
    </row>
    <row r="19552" hidden="1" customHeight="1" spans="19:19">
      <c r="S19552" s="486"/>
    </row>
    <row r="19553" hidden="1" customHeight="1" spans="19:19">
      <c r="S19553" s="486"/>
    </row>
    <row r="19554" hidden="1" customHeight="1" spans="19:19">
      <c r="S19554" s="486"/>
    </row>
    <row r="19555" hidden="1" customHeight="1" spans="19:19">
      <c r="S19555" s="486"/>
    </row>
    <row r="19556" hidden="1" customHeight="1" spans="19:19">
      <c r="S19556" s="486"/>
    </row>
    <row r="19557" hidden="1" customHeight="1" spans="19:19">
      <c r="S19557" s="486"/>
    </row>
    <row r="19558" hidden="1" customHeight="1" spans="19:19">
      <c r="S19558" s="486"/>
    </row>
    <row r="19559" hidden="1" customHeight="1" spans="19:19">
      <c r="S19559" s="486"/>
    </row>
    <row r="19560" hidden="1" customHeight="1" spans="19:19">
      <c r="S19560" s="486"/>
    </row>
    <row r="19561" hidden="1" customHeight="1" spans="19:19">
      <c r="S19561" s="486"/>
    </row>
    <row r="19562" hidden="1" customHeight="1" spans="19:19">
      <c r="S19562" s="486"/>
    </row>
    <row r="19563" hidden="1" customHeight="1" spans="19:19">
      <c r="S19563" s="486"/>
    </row>
    <row r="19564" hidden="1" customHeight="1" spans="19:19">
      <c r="S19564" s="486"/>
    </row>
    <row r="19565" hidden="1" customHeight="1" spans="19:19">
      <c r="S19565" s="486"/>
    </row>
    <row r="19566" hidden="1" customHeight="1" spans="19:19">
      <c r="S19566" s="486"/>
    </row>
    <row r="19567" hidden="1" customHeight="1" spans="19:19">
      <c r="S19567" s="486"/>
    </row>
    <row r="19568" hidden="1" customHeight="1" spans="19:19">
      <c r="S19568" s="486"/>
    </row>
    <row r="19569" hidden="1" customHeight="1" spans="19:19">
      <c r="S19569" s="486"/>
    </row>
    <row r="19570" hidden="1" customHeight="1" spans="19:19">
      <c r="S19570" s="486"/>
    </row>
    <row r="19571" hidden="1" customHeight="1" spans="19:19">
      <c r="S19571" s="486"/>
    </row>
    <row r="19572" hidden="1" customHeight="1" spans="19:19">
      <c r="S19572" s="486"/>
    </row>
    <row r="19573" hidden="1" customHeight="1" spans="19:19">
      <c r="S19573" s="486"/>
    </row>
    <row r="19574" hidden="1" customHeight="1" spans="19:19">
      <c r="S19574" s="486"/>
    </row>
    <row r="19575" hidden="1" customHeight="1" spans="19:19">
      <c r="S19575" s="486"/>
    </row>
    <row r="19576" hidden="1" customHeight="1" spans="19:19">
      <c r="S19576" s="486"/>
    </row>
    <row r="19577" hidden="1" customHeight="1" spans="19:19">
      <c r="S19577" s="486"/>
    </row>
    <row r="19578" hidden="1" customHeight="1" spans="19:19">
      <c r="S19578" s="486"/>
    </row>
    <row r="19579" hidden="1" customHeight="1" spans="19:19">
      <c r="S19579" s="486"/>
    </row>
    <row r="19580" hidden="1" customHeight="1" spans="19:19">
      <c r="S19580" s="486"/>
    </row>
    <row r="19581" hidden="1" customHeight="1" spans="19:19">
      <c r="S19581" s="486"/>
    </row>
    <row r="19582" hidden="1" customHeight="1" spans="19:19">
      <c r="S19582" s="486"/>
    </row>
    <row r="19583" hidden="1" customHeight="1" spans="19:19">
      <c r="S19583" s="486"/>
    </row>
    <row r="19584" hidden="1" customHeight="1" spans="19:19">
      <c r="S19584" s="486"/>
    </row>
    <row r="19585" hidden="1" customHeight="1" spans="19:19">
      <c r="S19585" s="486"/>
    </row>
    <row r="19586" hidden="1" customHeight="1" spans="19:19">
      <c r="S19586" s="486"/>
    </row>
    <row r="19587" hidden="1" customHeight="1" spans="19:19">
      <c r="S19587" s="486"/>
    </row>
    <row r="19588" hidden="1" customHeight="1" spans="19:19">
      <c r="S19588" s="486"/>
    </row>
    <row r="19589" hidden="1" customHeight="1" spans="19:19">
      <c r="S19589" s="486"/>
    </row>
    <row r="19590" hidden="1" customHeight="1" spans="19:19">
      <c r="S19590" s="486"/>
    </row>
    <row r="19591" hidden="1" customHeight="1" spans="19:19">
      <c r="S19591" s="486"/>
    </row>
    <row r="19592" hidden="1" customHeight="1" spans="19:19">
      <c r="S19592" s="486"/>
    </row>
    <row r="19593" hidden="1" customHeight="1" spans="19:19">
      <c r="S19593" s="486"/>
    </row>
    <row r="19594" hidden="1" customHeight="1" spans="19:19">
      <c r="S19594" s="486"/>
    </row>
    <row r="19595" hidden="1" customHeight="1" spans="19:19">
      <c r="S19595" s="486"/>
    </row>
    <row r="19596" hidden="1" customHeight="1" spans="19:19">
      <c r="S19596" s="486"/>
    </row>
    <row r="19597" hidden="1" customHeight="1" spans="19:19">
      <c r="S19597" s="486"/>
    </row>
    <row r="19598" hidden="1" customHeight="1" spans="19:19">
      <c r="S19598" s="486"/>
    </row>
    <row r="19599" hidden="1" customHeight="1" spans="19:19">
      <c r="S19599" s="486"/>
    </row>
    <row r="19600" hidden="1" customHeight="1" spans="19:19">
      <c r="S19600" s="486"/>
    </row>
    <row r="19601" hidden="1" customHeight="1" spans="19:19">
      <c r="S19601" s="486"/>
    </row>
    <row r="19602" hidden="1" customHeight="1" spans="19:19">
      <c r="S19602" s="486"/>
    </row>
    <row r="19603" hidden="1" customHeight="1" spans="19:19">
      <c r="S19603" s="486"/>
    </row>
    <row r="19604" hidden="1" customHeight="1" spans="19:19">
      <c r="S19604" s="486"/>
    </row>
    <row r="19605" hidden="1" customHeight="1" spans="19:19">
      <c r="S19605" s="486"/>
    </row>
    <row r="19606" hidden="1" customHeight="1" spans="19:19">
      <c r="S19606" s="486"/>
    </row>
    <row r="19607" hidden="1" customHeight="1" spans="19:19">
      <c r="S19607" s="486"/>
    </row>
    <row r="19608" hidden="1" customHeight="1" spans="19:19">
      <c r="S19608" s="486"/>
    </row>
    <row r="19609" hidden="1" customHeight="1" spans="19:19">
      <c r="S19609" s="486"/>
    </row>
    <row r="19610" hidden="1" customHeight="1" spans="19:19">
      <c r="S19610" s="486"/>
    </row>
    <row r="19611" hidden="1" customHeight="1" spans="19:19">
      <c r="S19611" s="486"/>
    </row>
    <row r="19612" hidden="1" customHeight="1" spans="19:19">
      <c r="S19612" s="486"/>
    </row>
    <row r="19613" hidden="1" customHeight="1" spans="19:19">
      <c r="S19613" s="486"/>
    </row>
    <row r="19614" hidden="1" customHeight="1" spans="19:19">
      <c r="S19614" s="486"/>
    </row>
    <row r="19615" hidden="1" customHeight="1" spans="19:19">
      <c r="S19615" s="486"/>
    </row>
    <row r="19616" hidden="1" customHeight="1" spans="19:19">
      <c r="S19616" s="486"/>
    </row>
    <row r="19617" hidden="1" customHeight="1" spans="19:19">
      <c r="S19617" s="486"/>
    </row>
    <row r="19618" hidden="1" customHeight="1" spans="19:19">
      <c r="S19618" s="486"/>
    </row>
    <row r="19619" hidden="1" customHeight="1" spans="19:19">
      <c r="S19619" s="486"/>
    </row>
    <row r="19620" hidden="1" customHeight="1" spans="19:19">
      <c r="S19620" s="486"/>
    </row>
    <row r="19621" hidden="1" customHeight="1" spans="19:19">
      <c r="S19621" s="486"/>
    </row>
    <row r="19622" hidden="1" customHeight="1" spans="19:19">
      <c r="S19622" s="486"/>
    </row>
    <row r="19623" hidden="1" customHeight="1" spans="19:19">
      <c r="S19623" s="486"/>
    </row>
    <row r="19624" hidden="1" customHeight="1" spans="19:19">
      <c r="S19624" s="486"/>
    </row>
    <row r="19625" hidden="1" customHeight="1" spans="19:19">
      <c r="S19625" s="486"/>
    </row>
    <row r="19626" hidden="1" customHeight="1" spans="19:19">
      <c r="S19626" s="486"/>
    </row>
    <row r="19627" hidden="1" customHeight="1" spans="19:19">
      <c r="S19627" s="486"/>
    </row>
    <row r="19628" hidden="1" customHeight="1" spans="19:19">
      <c r="S19628" s="486"/>
    </row>
    <row r="19629" hidden="1" customHeight="1" spans="19:19">
      <c r="S19629" s="486"/>
    </row>
    <row r="19630" hidden="1" customHeight="1" spans="19:19">
      <c r="S19630" s="486"/>
    </row>
    <row r="19631" hidden="1" customHeight="1" spans="19:19">
      <c r="S19631" s="486"/>
    </row>
    <row r="19632" hidden="1" customHeight="1" spans="19:19">
      <c r="S19632" s="486"/>
    </row>
    <row r="19633" hidden="1" customHeight="1" spans="19:19">
      <c r="S19633" s="486"/>
    </row>
    <row r="19634" hidden="1" customHeight="1" spans="19:19">
      <c r="S19634" s="486"/>
    </row>
    <row r="19635" hidden="1" customHeight="1" spans="19:19">
      <c r="S19635" s="486"/>
    </row>
    <row r="19636" hidden="1" customHeight="1" spans="19:19">
      <c r="S19636" s="486"/>
    </row>
    <row r="19637" hidden="1" customHeight="1" spans="19:19">
      <c r="S19637" s="486"/>
    </row>
    <row r="19638" hidden="1" customHeight="1" spans="19:19">
      <c r="S19638" s="486"/>
    </row>
    <row r="19639" hidden="1" customHeight="1" spans="19:19">
      <c r="S19639" s="486"/>
    </row>
    <row r="19640" hidden="1" customHeight="1" spans="19:19">
      <c r="S19640" s="486"/>
    </row>
    <row r="19641" hidden="1" customHeight="1" spans="19:19">
      <c r="S19641" s="486"/>
    </row>
    <row r="19642" hidden="1" customHeight="1" spans="19:19">
      <c r="S19642" s="486"/>
    </row>
    <row r="19643" hidden="1" customHeight="1" spans="19:19">
      <c r="S19643" s="486"/>
    </row>
    <row r="19644" hidden="1" customHeight="1" spans="19:19">
      <c r="S19644" s="486"/>
    </row>
    <row r="19645" hidden="1" customHeight="1" spans="19:19">
      <c r="S19645" s="486"/>
    </row>
    <row r="19646" hidden="1" customHeight="1" spans="19:19">
      <c r="S19646" s="486"/>
    </row>
    <row r="19647" hidden="1" customHeight="1" spans="19:19">
      <c r="S19647" s="486"/>
    </row>
    <row r="19648" hidden="1" customHeight="1" spans="19:19">
      <c r="S19648" s="486"/>
    </row>
    <row r="19649" hidden="1" customHeight="1" spans="19:19">
      <c r="S19649" s="486"/>
    </row>
    <row r="19650" hidden="1" customHeight="1" spans="19:19">
      <c r="S19650" s="486"/>
    </row>
    <row r="19651" hidden="1" customHeight="1" spans="19:19">
      <c r="S19651" s="486"/>
    </row>
    <row r="19652" hidden="1" customHeight="1" spans="19:19">
      <c r="S19652" s="486"/>
    </row>
    <row r="19653" hidden="1" customHeight="1" spans="19:19">
      <c r="S19653" s="486"/>
    </row>
    <row r="19654" hidden="1" customHeight="1" spans="19:19">
      <c r="S19654" s="486"/>
    </row>
    <row r="19655" hidden="1" customHeight="1" spans="19:19">
      <c r="S19655" s="486"/>
    </row>
    <row r="19656" hidden="1" customHeight="1" spans="19:19">
      <c r="S19656" s="486"/>
    </row>
    <row r="19657" hidden="1" customHeight="1" spans="19:19">
      <c r="S19657" s="486"/>
    </row>
    <row r="19658" hidden="1" customHeight="1" spans="19:19">
      <c r="S19658" s="486"/>
    </row>
    <row r="19659" hidden="1" customHeight="1" spans="19:19">
      <c r="S19659" s="486"/>
    </row>
    <row r="19660" hidden="1" customHeight="1" spans="19:19">
      <c r="S19660" s="486"/>
    </row>
    <row r="19661" hidden="1" customHeight="1" spans="19:19">
      <c r="S19661" s="486"/>
    </row>
    <row r="19662" hidden="1" customHeight="1" spans="19:19">
      <c r="S19662" s="486"/>
    </row>
    <row r="19663" hidden="1" customHeight="1" spans="19:19">
      <c r="S19663" s="486"/>
    </row>
    <row r="19664" hidden="1" customHeight="1" spans="19:19">
      <c r="S19664" s="486"/>
    </row>
    <row r="19665" hidden="1" customHeight="1" spans="19:19">
      <c r="S19665" s="486"/>
    </row>
    <row r="19666" hidden="1" customHeight="1" spans="19:19">
      <c r="S19666" s="486"/>
    </row>
    <row r="19667" hidden="1" customHeight="1" spans="19:19">
      <c r="S19667" s="486"/>
    </row>
    <row r="19668" hidden="1" customHeight="1" spans="19:19">
      <c r="S19668" s="486"/>
    </row>
    <row r="19669" hidden="1" customHeight="1" spans="19:19">
      <c r="S19669" s="486"/>
    </row>
    <row r="19670" hidden="1" customHeight="1" spans="19:19">
      <c r="S19670" s="486"/>
    </row>
    <row r="19671" hidden="1" customHeight="1" spans="19:19">
      <c r="S19671" s="486"/>
    </row>
    <row r="19672" hidden="1" customHeight="1" spans="19:19">
      <c r="S19672" s="486"/>
    </row>
    <row r="19673" hidden="1" customHeight="1" spans="19:19">
      <c r="S19673" s="486"/>
    </row>
    <row r="19674" hidden="1" customHeight="1" spans="19:19">
      <c r="S19674" s="486"/>
    </row>
    <row r="19675" hidden="1" customHeight="1" spans="19:19">
      <c r="S19675" s="486"/>
    </row>
    <row r="19676" hidden="1" customHeight="1" spans="19:19">
      <c r="S19676" s="486"/>
    </row>
    <row r="19677" hidden="1" customHeight="1" spans="19:19">
      <c r="S19677" s="486"/>
    </row>
    <row r="19678" hidden="1" customHeight="1" spans="19:19">
      <c r="S19678" s="486"/>
    </row>
    <row r="19679" hidden="1" customHeight="1" spans="19:19">
      <c r="S19679" s="486"/>
    </row>
    <row r="19680" hidden="1" customHeight="1" spans="19:19">
      <c r="S19680" s="486"/>
    </row>
    <row r="19681" hidden="1" customHeight="1" spans="19:19">
      <c r="S19681" s="486"/>
    </row>
    <row r="19682" hidden="1" customHeight="1" spans="19:19">
      <c r="S19682" s="486"/>
    </row>
    <row r="19683" hidden="1" customHeight="1" spans="19:19">
      <c r="S19683" s="486"/>
    </row>
    <row r="19684" hidden="1" customHeight="1" spans="19:19">
      <c r="S19684" s="486"/>
    </row>
    <row r="19685" hidden="1" customHeight="1" spans="19:19">
      <c r="S19685" s="486"/>
    </row>
    <row r="19686" hidden="1" customHeight="1" spans="19:19">
      <c r="S19686" s="486"/>
    </row>
    <row r="19687" hidden="1" customHeight="1" spans="19:19">
      <c r="S19687" s="486"/>
    </row>
    <row r="19688" hidden="1" customHeight="1" spans="19:19">
      <c r="S19688" s="486"/>
    </row>
    <row r="19689" hidden="1" customHeight="1" spans="19:19">
      <c r="S19689" s="486"/>
    </row>
    <row r="19690" hidden="1" customHeight="1" spans="19:19">
      <c r="S19690" s="486"/>
    </row>
    <row r="19691" hidden="1" customHeight="1" spans="19:19">
      <c r="S19691" s="486"/>
    </row>
    <row r="19692" hidden="1" customHeight="1" spans="19:19">
      <c r="S19692" s="486"/>
    </row>
    <row r="19693" hidden="1" customHeight="1" spans="19:19">
      <c r="S19693" s="486"/>
    </row>
    <row r="19694" hidden="1" customHeight="1" spans="19:19">
      <c r="S19694" s="486"/>
    </row>
    <row r="19695" hidden="1" customHeight="1" spans="19:19">
      <c r="S19695" s="486"/>
    </row>
    <row r="19696" hidden="1" customHeight="1" spans="19:19">
      <c r="S19696" s="486"/>
    </row>
    <row r="19697" hidden="1" customHeight="1" spans="19:19">
      <c r="S19697" s="486"/>
    </row>
    <row r="19698" hidden="1" customHeight="1" spans="19:19">
      <c r="S19698" s="486"/>
    </row>
    <row r="19699" hidden="1" customHeight="1" spans="19:19">
      <c r="S19699" s="486"/>
    </row>
    <row r="19700" hidden="1" customHeight="1" spans="19:19">
      <c r="S19700" s="486"/>
    </row>
    <row r="19701" hidden="1" customHeight="1" spans="19:19">
      <c r="S19701" s="486"/>
    </row>
    <row r="19702" hidden="1" customHeight="1" spans="19:19">
      <c r="S19702" s="486"/>
    </row>
    <row r="19703" hidden="1" customHeight="1" spans="19:19">
      <c r="S19703" s="486"/>
    </row>
    <row r="19704" hidden="1" customHeight="1" spans="19:19">
      <c r="S19704" s="486"/>
    </row>
    <row r="19705" hidden="1" customHeight="1" spans="19:19">
      <c r="S19705" s="486"/>
    </row>
    <row r="19706" hidden="1" customHeight="1" spans="19:19">
      <c r="S19706" s="486"/>
    </row>
    <row r="19707" hidden="1" customHeight="1" spans="19:19">
      <c r="S19707" s="486"/>
    </row>
    <row r="19708" hidden="1" customHeight="1" spans="19:19">
      <c r="S19708" s="486"/>
    </row>
    <row r="19709" hidden="1" customHeight="1" spans="19:19">
      <c r="S19709" s="486"/>
    </row>
    <row r="19710" hidden="1" customHeight="1" spans="19:19">
      <c r="S19710" s="486"/>
    </row>
    <row r="19711" hidden="1" customHeight="1" spans="19:19">
      <c r="S19711" s="486"/>
    </row>
    <row r="19712" hidden="1" customHeight="1" spans="19:19">
      <c r="S19712" s="486"/>
    </row>
    <row r="19713" hidden="1" customHeight="1" spans="19:19">
      <c r="S19713" s="486"/>
    </row>
    <row r="19714" hidden="1" customHeight="1" spans="19:19">
      <c r="S19714" s="486"/>
    </row>
    <row r="19715" hidden="1" customHeight="1" spans="19:19">
      <c r="S19715" s="486"/>
    </row>
    <row r="19716" hidden="1" customHeight="1" spans="19:19">
      <c r="S19716" s="486"/>
    </row>
    <row r="19717" hidden="1" customHeight="1" spans="19:19">
      <c r="S19717" s="486"/>
    </row>
    <row r="19718" hidden="1" customHeight="1" spans="19:19">
      <c r="S19718" s="486"/>
    </row>
    <row r="19719" hidden="1" customHeight="1" spans="19:19">
      <c r="S19719" s="486"/>
    </row>
    <row r="19720" hidden="1" customHeight="1" spans="19:19">
      <c r="S19720" s="486"/>
    </row>
    <row r="19721" hidden="1" customHeight="1" spans="19:19">
      <c r="S19721" s="486"/>
    </row>
    <row r="19722" hidden="1" customHeight="1" spans="19:19">
      <c r="S19722" s="486"/>
    </row>
    <row r="19723" hidden="1" customHeight="1" spans="19:19">
      <c r="S19723" s="486"/>
    </row>
    <row r="19724" hidden="1" customHeight="1" spans="19:19">
      <c r="S19724" s="486"/>
    </row>
    <row r="19725" hidden="1" customHeight="1" spans="19:19">
      <c r="S19725" s="486"/>
    </row>
    <row r="19726" hidden="1" customHeight="1" spans="19:19">
      <c r="S19726" s="486"/>
    </row>
    <row r="19727" hidden="1" customHeight="1" spans="19:19">
      <c r="S19727" s="486"/>
    </row>
    <row r="19728" hidden="1" customHeight="1" spans="19:19">
      <c r="S19728" s="486"/>
    </row>
    <row r="19729" hidden="1" customHeight="1" spans="19:19">
      <c r="S19729" s="486"/>
    </row>
    <row r="19730" hidden="1" customHeight="1" spans="19:19">
      <c r="S19730" s="486"/>
    </row>
    <row r="19731" hidden="1" customHeight="1" spans="19:19">
      <c r="S19731" s="486"/>
    </row>
    <row r="19732" hidden="1" customHeight="1" spans="19:19">
      <c r="S19732" s="486"/>
    </row>
    <row r="19733" hidden="1" customHeight="1" spans="19:19">
      <c r="S19733" s="486"/>
    </row>
    <row r="19734" hidden="1" customHeight="1" spans="19:19">
      <c r="S19734" s="486"/>
    </row>
    <row r="19735" hidden="1" customHeight="1" spans="19:19">
      <c r="S19735" s="486"/>
    </row>
    <row r="19736" hidden="1" customHeight="1" spans="19:19">
      <c r="S19736" s="486"/>
    </row>
    <row r="19737" hidden="1" customHeight="1" spans="19:19">
      <c r="S19737" s="486"/>
    </row>
    <row r="19738" hidden="1" customHeight="1" spans="19:19">
      <c r="S19738" s="486"/>
    </row>
    <row r="19739" hidden="1" customHeight="1" spans="19:19">
      <c r="S19739" s="486"/>
    </row>
    <row r="19740" hidden="1" customHeight="1" spans="19:19">
      <c r="S19740" s="486"/>
    </row>
    <row r="19741" hidden="1" customHeight="1" spans="19:19">
      <c r="S19741" s="486"/>
    </row>
    <row r="19742" hidden="1" customHeight="1" spans="19:19">
      <c r="S19742" s="486"/>
    </row>
    <row r="19743" hidden="1" customHeight="1" spans="19:19">
      <c r="S19743" s="486"/>
    </row>
    <row r="19744" hidden="1" customHeight="1" spans="19:19">
      <c r="S19744" s="486"/>
    </row>
    <row r="19745" hidden="1" customHeight="1" spans="19:19">
      <c r="S19745" s="486"/>
    </row>
    <row r="19746" hidden="1" customHeight="1" spans="19:19">
      <c r="S19746" s="486"/>
    </row>
    <row r="19747" hidden="1" customHeight="1" spans="19:19">
      <c r="S19747" s="486"/>
    </row>
    <row r="19748" hidden="1" customHeight="1" spans="19:19">
      <c r="S19748" s="486"/>
    </row>
    <row r="19749" hidden="1" customHeight="1" spans="19:19">
      <c r="S19749" s="486"/>
    </row>
    <row r="19750" hidden="1" customHeight="1" spans="19:19">
      <c r="S19750" s="486"/>
    </row>
    <row r="19751" hidden="1" customHeight="1" spans="19:19">
      <c r="S19751" s="486"/>
    </row>
    <row r="19752" hidden="1" customHeight="1" spans="19:19">
      <c r="S19752" s="486"/>
    </row>
    <row r="19753" hidden="1" customHeight="1" spans="19:19">
      <c r="S19753" s="486"/>
    </row>
    <row r="19754" hidden="1" customHeight="1" spans="19:19">
      <c r="S19754" s="486"/>
    </row>
    <row r="19755" hidden="1" customHeight="1" spans="19:19">
      <c r="S19755" s="486"/>
    </row>
    <row r="19756" hidden="1" customHeight="1" spans="19:19">
      <c r="S19756" s="486"/>
    </row>
    <row r="19757" hidden="1" customHeight="1" spans="19:19">
      <c r="S19757" s="486"/>
    </row>
    <row r="19758" hidden="1" customHeight="1" spans="19:19">
      <c r="S19758" s="486"/>
    </row>
    <row r="19759" hidden="1" customHeight="1" spans="19:19">
      <c r="S19759" s="486"/>
    </row>
    <row r="19760" hidden="1" customHeight="1" spans="19:19">
      <c r="S19760" s="486"/>
    </row>
    <row r="19761" hidden="1" customHeight="1" spans="19:19">
      <c r="S19761" s="486"/>
    </row>
    <row r="19762" hidden="1" customHeight="1" spans="19:19">
      <c r="S19762" s="486"/>
    </row>
    <row r="19763" hidden="1" customHeight="1" spans="19:19">
      <c r="S19763" s="486"/>
    </row>
    <row r="19764" hidden="1" customHeight="1" spans="19:19">
      <c r="S19764" s="486"/>
    </row>
    <row r="19765" hidden="1" customHeight="1" spans="19:19">
      <c r="S19765" s="486"/>
    </row>
    <row r="19766" hidden="1" customHeight="1" spans="19:19">
      <c r="S19766" s="486"/>
    </row>
    <row r="19767" hidden="1" customHeight="1" spans="19:19">
      <c r="S19767" s="486"/>
    </row>
    <row r="19768" hidden="1" customHeight="1" spans="19:19">
      <c r="S19768" s="486"/>
    </row>
    <row r="19769" hidden="1" customHeight="1" spans="19:19">
      <c r="S19769" s="486"/>
    </row>
    <row r="19770" hidden="1" customHeight="1" spans="19:19">
      <c r="S19770" s="486"/>
    </row>
    <row r="19771" hidden="1" customHeight="1" spans="19:19">
      <c r="S19771" s="486"/>
    </row>
    <row r="19772" hidden="1" customHeight="1" spans="19:19">
      <c r="S19772" s="486"/>
    </row>
    <row r="19773" hidden="1" customHeight="1" spans="19:19">
      <c r="S19773" s="486"/>
    </row>
    <row r="19774" hidden="1" customHeight="1" spans="19:19">
      <c r="S19774" s="486"/>
    </row>
    <row r="19775" hidden="1" customHeight="1" spans="19:19">
      <c r="S19775" s="486"/>
    </row>
    <row r="19776" hidden="1" customHeight="1" spans="19:19">
      <c r="S19776" s="486"/>
    </row>
    <row r="19777" hidden="1" customHeight="1" spans="19:19">
      <c r="S19777" s="486"/>
    </row>
    <row r="19778" hidden="1" customHeight="1" spans="19:19">
      <c r="S19778" s="486"/>
    </row>
    <row r="19779" hidden="1" customHeight="1" spans="19:19">
      <c r="S19779" s="486"/>
    </row>
    <row r="19780" hidden="1" customHeight="1" spans="19:19">
      <c r="S19780" s="486"/>
    </row>
    <row r="19781" hidden="1" customHeight="1" spans="19:19">
      <c r="S19781" s="486"/>
    </row>
    <row r="19782" hidden="1" customHeight="1" spans="19:19">
      <c r="S19782" s="486"/>
    </row>
    <row r="19783" hidden="1" customHeight="1" spans="19:19">
      <c r="S19783" s="486"/>
    </row>
    <row r="19784" hidden="1" customHeight="1" spans="19:19">
      <c r="S19784" s="486"/>
    </row>
    <row r="19785" hidden="1" customHeight="1" spans="19:19">
      <c r="S19785" s="486"/>
    </row>
    <row r="19786" hidden="1" customHeight="1" spans="19:19">
      <c r="S19786" s="486"/>
    </row>
    <row r="19787" hidden="1" customHeight="1" spans="19:19">
      <c r="S19787" s="486"/>
    </row>
    <row r="19788" hidden="1" customHeight="1" spans="19:19">
      <c r="S19788" s="486"/>
    </row>
    <row r="19789" hidden="1" customHeight="1" spans="19:19">
      <c r="S19789" s="486"/>
    </row>
    <row r="19790" hidden="1" customHeight="1" spans="19:19">
      <c r="S19790" s="486"/>
    </row>
    <row r="19791" hidden="1" customHeight="1" spans="19:19">
      <c r="S19791" s="486"/>
    </row>
    <row r="19792" hidden="1" customHeight="1" spans="19:19">
      <c r="S19792" s="486"/>
    </row>
    <row r="19793" hidden="1" customHeight="1" spans="19:19">
      <c r="S19793" s="486"/>
    </row>
    <row r="19794" hidden="1" customHeight="1" spans="19:19">
      <c r="S19794" s="486"/>
    </row>
    <row r="19795" hidden="1" customHeight="1" spans="19:19">
      <c r="S19795" s="486"/>
    </row>
    <row r="19796" hidden="1" customHeight="1" spans="19:19">
      <c r="S19796" s="486"/>
    </row>
    <row r="19797" hidden="1" customHeight="1" spans="19:19">
      <c r="S19797" s="486"/>
    </row>
    <row r="19798" hidden="1" customHeight="1" spans="19:19">
      <c r="S19798" s="486"/>
    </row>
    <row r="19799" hidden="1" customHeight="1" spans="19:19">
      <c r="S19799" s="486"/>
    </row>
    <row r="19800" hidden="1" customHeight="1" spans="19:19">
      <c r="S19800" s="486"/>
    </row>
    <row r="19801" hidden="1" customHeight="1" spans="19:19">
      <c r="S19801" s="486"/>
    </row>
    <row r="19802" hidden="1" customHeight="1" spans="19:19">
      <c r="S19802" s="486"/>
    </row>
    <row r="19803" hidden="1" customHeight="1" spans="19:19">
      <c r="S19803" s="486"/>
    </row>
    <row r="19804" hidden="1" customHeight="1" spans="19:19">
      <c r="S19804" s="486"/>
    </row>
    <row r="19805" hidden="1" customHeight="1" spans="19:19">
      <c r="S19805" s="486"/>
    </row>
    <row r="19806" hidden="1" customHeight="1" spans="19:19">
      <c r="S19806" s="486"/>
    </row>
    <row r="19807" hidden="1" customHeight="1" spans="19:19">
      <c r="S19807" s="486"/>
    </row>
    <row r="19808" hidden="1" customHeight="1" spans="19:19">
      <c r="S19808" s="486"/>
    </row>
    <row r="19809" hidden="1" customHeight="1" spans="19:19">
      <c r="S19809" s="486"/>
    </row>
    <row r="19810" hidden="1" customHeight="1" spans="19:19">
      <c r="S19810" s="486"/>
    </row>
    <row r="19811" hidden="1" customHeight="1" spans="19:19">
      <c r="S19811" s="486"/>
    </row>
    <row r="19812" hidden="1" customHeight="1" spans="19:19">
      <c r="S19812" s="486"/>
    </row>
    <row r="19813" hidden="1" customHeight="1" spans="19:19">
      <c r="S19813" s="486"/>
    </row>
    <row r="19814" hidden="1" customHeight="1" spans="19:19">
      <c r="S19814" s="486"/>
    </row>
    <row r="19815" hidden="1" customHeight="1" spans="19:19">
      <c r="S19815" s="486"/>
    </row>
    <row r="19816" hidden="1" customHeight="1" spans="19:19">
      <c r="S19816" s="486"/>
    </row>
    <row r="19817" hidden="1" customHeight="1" spans="19:19">
      <c r="S19817" s="486"/>
    </row>
    <row r="19818" hidden="1" customHeight="1" spans="19:19">
      <c r="S19818" s="486"/>
    </row>
    <row r="19819" hidden="1" customHeight="1" spans="19:19">
      <c r="S19819" s="486"/>
    </row>
    <row r="19820" hidden="1" customHeight="1" spans="19:19">
      <c r="S19820" s="486"/>
    </row>
    <row r="19821" hidden="1" customHeight="1" spans="19:19">
      <c r="S19821" s="486"/>
    </row>
    <row r="19822" hidden="1" customHeight="1" spans="19:19">
      <c r="S19822" s="486"/>
    </row>
    <row r="19823" hidden="1" customHeight="1" spans="19:19">
      <c r="S19823" s="486"/>
    </row>
    <row r="19824" hidden="1" customHeight="1" spans="19:19">
      <c r="S19824" s="486"/>
    </row>
    <row r="19825" hidden="1" customHeight="1" spans="19:19">
      <c r="S19825" s="486"/>
    </row>
    <row r="19826" hidden="1" customHeight="1" spans="19:19">
      <c r="S19826" s="486"/>
    </row>
    <row r="19827" hidden="1" customHeight="1" spans="19:19">
      <c r="S19827" s="486"/>
    </row>
    <row r="19828" hidden="1" customHeight="1" spans="19:19">
      <c r="S19828" s="486"/>
    </row>
    <row r="19829" hidden="1" customHeight="1" spans="19:19">
      <c r="S19829" s="486"/>
    </row>
    <row r="19830" hidden="1" customHeight="1" spans="19:19">
      <c r="S19830" s="486"/>
    </row>
    <row r="19831" hidden="1" customHeight="1" spans="19:19">
      <c r="S19831" s="486"/>
    </row>
    <row r="19832" hidden="1" customHeight="1" spans="19:19">
      <c r="S19832" s="486"/>
    </row>
    <row r="19833" hidden="1" customHeight="1" spans="19:19">
      <c r="S19833" s="486"/>
    </row>
    <row r="19834" hidden="1" customHeight="1" spans="19:19">
      <c r="S19834" s="486"/>
    </row>
    <row r="19835" hidden="1" customHeight="1" spans="19:19">
      <c r="S19835" s="486"/>
    </row>
    <row r="19836" hidden="1" customHeight="1" spans="19:19">
      <c r="S19836" s="486"/>
    </row>
    <row r="19837" hidden="1" customHeight="1" spans="19:19">
      <c r="S19837" s="486"/>
    </row>
    <row r="19838" hidden="1" customHeight="1" spans="19:19">
      <c r="S19838" s="486"/>
    </row>
    <row r="19839" hidden="1" customHeight="1" spans="19:19">
      <c r="S19839" s="486"/>
    </row>
    <row r="19840" hidden="1" customHeight="1" spans="19:19">
      <c r="S19840" s="486"/>
    </row>
    <row r="19841" hidden="1" customHeight="1" spans="19:19">
      <c r="S19841" s="486"/>
    </row>
    <row r="19842" hidden="1" customHeight="1" spans="19:19">
      <c r="S19842" s="486"/>
    </row>
    <row r="19843" hidden="1" customHeight="1" spans="19:19">
      <c r="S19843" s="486"/>
    </row>
    <row r="19844" hidden="1" customHeight="1" spans="19:19">
      <c r="S19844" s="486"/>
    </row>
    <row r="19845" hidden="1" customHeight="1" spans="19:19">
      <c r="S19845" s="486"/>
    </row>
    <row r="19846" hidden="1" customHeight="1" spans="19:19">
      <c r="S19846" s="486"/>
    </row>
    <row r="19847" hidden="1" customHeight="1" spans="19:19">
      <c r="S19847" s="486"/>
    </row>
    <row r="19848" hidden="1" customHeight="1" spans="19:19">
      <c r="S19848" s="486"/>
    </row>
    <row r="19849" hidden="1" customHeight="1" spans="19:19">
      <c r="S19849" s="486"/>
    </row>
    <row r="19850" hidden="1" customHeight="1" spans="19:19">
      <c r="S19850" s="486"/>
    </row>
    <row r="19851" hidden="1" customHeight="1" spans="19:19">
      <c r="S19851" s="486"/>
    </row>
    <row r="19852" hidden="1" customHeight="1" spans="19:19">
      <c r="S19852" s="486"/>
    </row>
    <row r="19853" hidden="1" customHeight="1" spans="19:19">
      <c r="S19853" s="486"/>
    </row>
    <row r="19854" hidden="1" customHeight="1" spans="19:19">
      <c r="S19854" s="486"/>
    </row>
    <row r="19855" hidden="1" customHeight="1" spans="19:19">
      <c r="S19855" s="486"/>
    </row>
    <row r="19856" hidden="1" customHeight="1" spans="19:19">
      <c r="S19856" s="486"/>
    </row>
    <row r="19857" hidden="1" customHeight="1" spans="19:19">
      <c r="S19857" s="486"/>
    </row>
    <row r="19858" hidden="1" customHeight="1" spans="19:19">
      <c r="S19858" s="486"/>
    </row>
    <row r="19859" hidden="1" customHeight="1" spans="19:19">
      <c r="S19859" s="486"/>
    </row>
    <row r="19860" hidden="1" customHeight="1" spans="19:19">
      <c r="S19860" s="486"/>
    </row>
    <row r="19861" hidden="1" customHeight="1" spans="19:19">
      <c r="S19861" s="486"/>
    </row>
    <row r="19862" hidden="1" customHeight="1" spans="19:19">
      <c r="S19862" s="486"/>
    </row>
    <row r="19863" hidden="1" customHeight="1" spans="19:19">
      <c r="S19863" s="486"/>
    </row>
    <row r="19864" hidden="1" customHeight="1" spans="19:19">
      <c r="S19864" s="486"/>
    </row>
    <row r="19865" hidden="1" customHeight="1" spans="19:19">
      <c r="S19865" s="486"/>
    </row>
    <row r="19866" hidden="1" customHeight="1" spans="19:19">
      <c r="S19866" s="486"/>
    </row>
    <row r="19867" hidden="1" customHeight="1" spans="19:19">
      <c r="S19867" s="486"/>
    </row>
    <row r="19868" hidden="1" customHeight="1" spans="19:19">
      <c r="S19868" s="486"/>
    </row>
    <row r="19869" hidden="1" customHeight="1" spans="19:19">
      <c r="S19869" s="486"/>
    </row>
    <row r="19870" hidden="1" customHeight="1" spans="19:19">
      <c r="S19870" s="486"/>
    </row>
    <row r="19871" hidden="1" customHeight="1" spans="19:19">
      <c r="S19871" s="486"/>
    </row>
    <row r="19872" hidden="1" customHeight="1" spans="19:19">
      <c r="S19872" s="486"/>
    </row>
    <row r="19873" hidden="1" customHeight="1" spans="19:19">
      <c r="S19873" s="486"/>
    </row>
    <row r="19874" hidden="1" customHeight="1" spans="19:19">
      <c r="S19874" s="486"/>
    </row>
    <row r="19875" hidden="1" customHeight="1" spans="19:19">
      <c r="S19875" s="486"/>
    </row>
    <row r="19876" hidden="1" customHeight="1" spans="19:19">
      <c r="S19876" s="486"/>
    </row>
    <row r="19877" hidden="1" customHeight="1" spans="19:19">
      <c r="S19877" s="486"/>
    </row>
    <row r="19878" hidden="1" customHeight="1" spans="19:19">
      <c r="S19878" s="486"/>
    </row>
    <row r="19879" hidden="1" customHeight="1" spans="19:19">
      <c r="S19879" s="486"/>
    </row>
    <row r="19880" hidden="1" customHeight="1" spans="19:19">
      <c r="S19880" s="486"/>
    </row>
    <row r="19881" hidden="1" customHeight="1" spans="19:19">
      <c r="S19881" s="486"/>
    </row>
    <row r="19882" hidden="1" customHeight="1" spans="19:19">
      <c r="S19882" s="486"/>
    </row>
    <row r="19883" hidden="1" customHeight="1" spans="19:19">
      <c r="S19883" s="486"/>
    </row>
    <row r="19884" hidden="1" customHeight="1" spans="19:19">
      <c r="S19884" s="486"/>
    </row>
    <row r="19885" hidden="1" customHeight="1" spans="19:19">
      <c r="S19885" s="486"/>
    </row>
    <row r="19886" hidden="1" customHeight="1" spans="19:19">
      <c r="S19886" s="486"/>
    </row>
    <row r="19887" hidden="1" customHeight="1" spans="19:19">
      <c r="S19887" s="486"/>
    </row>
    <row r="19888" hidden="1" customHeight="1" spans="19:19">
      <c r="S19888" s="486"/>
    </row>
    <row r="19889" hidden="1" customHeight="1" spans="19:19">
      <c r="S19889" s="486"/>
    </row>
    <row r="19890" hidden="1" customHeight="1" spans="19:19">
      <c r="S19890" s="486"/>
    </row>
    <row r="19891" hidden="1" customHeight="1" spans="19:19">
      <c r="S19891" s="486"/>
    </row>
    <row r="19892" hidden="1" customHeight="1" spans="19:19">
      <c r="S19892" s="486"/>
    </row>
    <row r="19893" hidden="1" customHeight="1" spans="19:19">
      <c r="S19893" s="486"/>
    </row>
    <row r="19894" hidden="1" customHeight="1" spans="19:19">
      <c r="S19894" s="486"/>
    </row>
    <row r="19895" hidden="1" customHeight="1" spans="19:19">
      <c r="S19895" s="486"/>
    </row>
    <row r="19896" hidden="1" customHeight="1" spans="19:19">
      <c r="S19896" s="486"/>
    </row>
    <row r="19897" hidden="1" customHeight="1" spans="19:19">
      <c r="S19897" s="486"/>
    </row>
    <row r="19898" hidden="1" customHeight="1" spans="19:19">
      <c r="S19898" s="486"/>
    </row>
    <row r="19899" hidden="1" customHeight="1" spans="19:19">
      <c r="S19899" s="486"/>
    </row>
    <row r="19900" hidden="1" customHeight="1" spans="19:19">
      <c r="S19900" s="486"/>
    </row>
    <row r="19901" hidden="1" customHeight="1" spans="19:19">
      <c r="S19901" s="486"/>
    </row>
    <row r="19902" hidden="1" customHeight="1" spans="19:19">
      <c r="S19902" s="486"/>
    </row>
    <row r="19903" hidden="1" customHeight="1" spans="19:19">
      <c r="S19903" s="486"/>
    </row>
    <row r="19904" hidden="1" customHeight="1" spans="19:19">
      <c r="S19904" s="486"/>
    </row>
    <row r="19905" hidden="1" customHeight="1" spans="19:19">
      <c r="S19905" s="486"/>
    </row>
    <row r="19906" hidden="1" customHeight="1" spans="19:19">
      <c r="S19906" s="486"/>
    </row>
    <row r="19907" hidden="1" customHeight="1" spans="19:19">
      <c r="S19907" s="486"/>
    </row>
    <row r="19908" hidden="1" customHeight="1" spans="19:19">
      <c r="S19908" s="486"/>
    </row>
    <row r="19909" hidden="1" customHeight="1" spans="19:19">
      <c r="S19909" s="486"/>
    </row>
    <row r="19910" hidden="1" customHeight="1" spans="19:19">
      <c r="S19910" s="486"/>
    </row>
    <row r="19911" hidden="1" customHeight="1" spans="19:19">
      <c r="S19911" s="486"/>
    </row>
    <row r="19912" hidden="1" customHeight="1" spans="19:19">
      <c r="S19912" s="486"/>
    </row>
    <row r="19913" hidden="1" customHeight="1" spans="19:19">
      <c r="S19913" s="486"/>
    </row>
    <row r="19914" hidden="1" customHeight="1" spans="19:19">
      <c r="S19914" s="486"/>
    </row>
    <row r="19915" hidden="1" customHeight="1" spans="19:19">
      <c r="S19915" s="486"/>
    </row>
    <row r="19916" hidden="1" customHeight="1" spans="19:19">
      <c r="S19916" s="486"/>
    </row>
    <row r="19917" hidden="1" customHeight="1" spans="19:19">
      <c r="S19917" s="486"/>
    </row>
    <row r="19918" hidden="1" customHeight="1" spans="19:19">
      <c r="S19918" s="486"/>
    </row>
    <row r="19919" hidden="1" customHeight="1" spans="19:19">
      <c r="S19919" s="486"/>
    </row>
    <row r="19920" hidden="1" customHeight="1" spans="19:19">
      <c r="S19920" s="486"/>
    </row>
    <row r="19921" hidden="1" customHeight="1" spans="19:19">
      <c r="S19921" s="486"/>
    </row>
    <row r="19922" hidden="1" customHeight="1" spans="19:19">
      <c r="S19922" s="486"/>
    </row>
    <row r="19923" hidden="1" customHeight="1" spans="19:19">
      <c r="S19923" s="486"/>
    </row>
    <row r="19924" hidden="1" customHeight="1" spans="19:19">
      <c r="S19924" s="486"/>
    </row>
    <row r="19925" hidden="1" customHeight="1" spans="19:19">
      <c r="S19925" s="486"/>
    </row>
    <row r="19926" hidden="1" customHeight="1" spans="19:19">
      <c r="S19926" s="486"/>
    </row>
    <row r="19927" hidden="1" customHeight="1" spans="19:19">
      <c r="S19927" s="486"/>
    </row>
    <row r="19928" hidden="1" customHeight="1" spans="19:19">
      <c r="S19928" s="486"/>
    </row>
    <row r="19929" hidden="1" customHeight="1" spans="19:19">
      <c r="S19929" s="486"/>
    </row>
    <row r="19930" hidden="1" customHeight="1" spans="19:19">
      <c r="S19930" s="486"/>
    </row>
    <row r="19931" hidden="1" customHeight="1" spans="19:19">
      <c r="S19931" s="486"/>
    </row>
    <row r="19932" hidden="1" customHeight="1" spans="19:19">
      <c r="S19932" s="486"/>
    </row>
    <row r="19933" hidden="1" customHeight="1" spans="19:19">
      <c r="S19933" s="486"/>
    </row>
    <row r="19934" hidden="1" customHeight="1" spans="19:19">
      <c r="S19934" s="486"/>
    </row>
    <row r="19935" hidden="1" customHeight="1" spans="19:19">
      <c r="S19935" s="486"/>
    </row>
    <row r="19936" hidden="1" customHeight="1" spans="19:19">
      <c r="S19936" s="486"/>
    </row>
    <row r="19937" hidden="1" customHeight="1" spans="19:19">
      <c r="S19937" s="486"/>
    </row>
    <row r="19938" hidden="1" customHeight="1" spans="19:19">
      <c r="S19938" s="486"/>
    </row>
    <row r="19939" hidden="1" customHeight="1" spans="19:19">
      <c r="S19939" s="486"/>
    </row>
    <row r="19940" hidden="1" customHeight="1" spans="19:19">
      <c r="S19940" s="486"/>
    </row>
    <row r="19941" hidden="1" customHeight="1" spans="19:19">
      <c r="S19941" s="486"/>
    </row>
    <row r="19942" hidden="1" customHeight="1" spans="19:19">
      <c r="S19942" s="486"/>
    </row>
    <row r="19943" hidden="1" customHeight="1" spans="19:19">
      <c r="S19943" s="486"/>
    </row>
    <row r="19944" hidden="1" customHeight="1" spans="19:19">
      <c r="S19944" s="486"/>
    </row>
    <row r="19945" hidden="1" customHeight="1" spans="19:19">
      <c r="S19945" s="486"/>
    </row>
    <row r="19946" hidden="1" customHeight="1" spans="19:19">
      <c r="S19946" s="486"/>
    </row>
    <row r="19947" hidden="1" customHeight="1" spans="19:19">
      <c r="S19947" s="486"/>
    </row>
    <row r="19948" hidden="1" customHeight="1" spans="19:19">
      <c r="S19948" s="486"/>
    </row>
    <row r="19949" hidden="1" customHeight="1" spans="19:19">
      <c r="S19949" s="486"/>
    </row>
    <row r="19950" hidden="1" customHeight="1" spans="19:19">
      <c r="S19950" s="486"/>
    </row>
    <row r="19951" hidden="1" customHeight="1" spans="19:19">
      <c r="S19951" s="486"/>
    </row>
    <row r="19952" hidden="1" customHeight="1" spans="19:19">
      <c r="S19952" s="486"/>
    </row>
    <row r="19953" hidden="1" customHeight="1" spans="19:19">
      <c r="S19953" s="486"/>
    </row>
    <row r="19954" hidden="1" customHeight="1" spans="19:19">
      <c r="S19954" s="486"/>
    </row>
    <row r="19955" hidden="1" customHeight="1" spans="19:19">
      <c r="S19955" s="486"/>
    </row>
    <row r="19956" hidden="1" customHeight="1" spans="19:19">
      <c r="S19956" s="486"/>
    </row>
    <row r="19957" hidden="1" customHeight="1" spans="19:19">
      <c r="S19957" s="486"/>
    </row>
    <row r="19958" hidden="1" customHeight="1" spans="19:19">
      <c r="S19958" s="486"/>
    </row>
    <row r="19959" hidden="1" customHeight="1" spans="19:19">
      <c r="S19959" s="486"/>
    </row>
    <row r="19960" hidden="1" customHeight="1" spans="19:19">
      <c r="S19960" s="486"/>
    </row>
    <row r="19961" hidden="1" customHeight="1" spans="19:19">
      <c r="S19961" s="486"/>
    </row>
    <row r="19962" hidden="1" customHeight="1" spans="19:19">
      <c r="S19962" s="486"/>
    </row>
    <row r="19963" hidden="1" customHeight="1" spans="19:19">
      <c r="S19963" s="486"/>
    </row>
    <row r="19964" hidden="1" customHeight="1" spans="19:19">
      <c r="S19964" s="486"/>
    </row>
    <row r="19965" hidden="1" customHeight="1" spans="19:19">
      <c r="S19965" s="486"/>
    </row>
    <row r="19966" hidden="1" customHeight="1" spans="19:19">
      <c r="S19966" s="486"/>
    </row>
    <row r="19967" hidden="1" customHeight="1" spans="19:19">
      <c r="S19967" s="486"/>
    </row>
    <row r="19968" hidden="1" customHeight="1" spans="19:19">
      <c r="S19968" s="486"/>
    </row>
    <row r="19969" hidden="1" customHeight="1" spans="19:19">
      <c r="S19969" s="486"/>
    </row>
    <row r="19970" hidden="1" customHeight="1" spans="19:19">
      <c r="S19970" s="486"/>
    </row>
    <row r="19971" hidden="1" customHeight="1" spans="19:19">
      <c r="S19971" s="486"/>
    </row>
    <row r="19972" hidden="1" customHeight="1" spans="19:19">
      <c r="S19972" s="486"/>
    </row>
    <row r="19973" hidden="1" customHeight="1" spans="19:19">
      <c r="S19973" s="486"/>
    </row>
    <row r="19974" hidden="1" customHeight="1" spans="19:19">
      <c r="S19974" s="486"/>
    </row>
    <row r="19975" hidden="1" customHeight="1" spans="19:19">
      <c r="S19975" s="486"/>
    </row>
    <row r="19976" hidden="1" customHeight="1" spans="19:19">
      <c r="S19976" s="486"/>
    </row>
    <row r="19977" hidden="1" customHeight="1" spans="19:19">
      <c r="S19977" s="486"/>
    </row>
    <row r="19978" hidden="1" customHeight="1" spans="19:19">
      <c r="S19978" s="486"/>
    </row>
    <row r="19979" hidden="1" customHeight="1" spans="19:19">
      <c r="S19979" s="486"/>
    </row>
    <row r="19980" hidden="1" customHeight="1" spans="19:19">
      <c r="S19980" s="486"/>
    </row>
    <row r="19981" hidden="1" customHeight="1" spans="19:19">
      <c r="S19981" s="486"/>
    </row>
    <row r="19982" hidden="1" customHeight="1" spans="19:19">
      <c r="S19982" s="486"/>
    </row>
    <row r="19983" hidden="1" customHeight="1" spans="19:19">
      <c r="S19983" s="486"/>
    </row>
    <row r="19984" hidden="1" customHeight="1" spans="19:19">
      <c r="S19984" s="486"/>
    </row>
    <row r="19985" hidden="1" customHeight="1" spans="19:19">
      <c r="S19985" s="486"/>
    </row>
    <row r="19986" hidden="1" customHeight="1" spans="19:19">
      <c r="S19986" s="486"/>
    </row>
    <row r="19987" hidden="1" customHeight="1" spans="19:19">
      <c r="S19987" s="486"/>
    </row>
    <row r="19988" hidden="1" customHeight="1" spans="19:19">
      <c r="S19988" s="486"/>
    </row>
    <row r="19989" hidden="1" customHeight="1" spans="19:19">
      <c r="S19989" s="486"/>
    </row>
    <row r="19990" hidden="1" customHeight="1" spans="19:19">
      <c r="S19990" s="486"/>
    </row>
    <row r="19991" hidden="1" customHeight="1" spans="19:19">
      <c r="S19991" s="486"/>
    </row>
    <row r="19992" hidden="1" customHeight="1" spans="19:19">
      <c r="S19992" s="486"/>
    </row>
    <row r="19993" hidden="1" customHeight="1" spans="19:19">
      <c r="S19993" s="486"/>
    </row>
    <row r="19994" hidden="1" customHeight="1" spans="19:19">
      <c r="S19994" s="486"/>
    </row>
    <row r="19995" hidden="1" customHeight="1" spans="19:19">
      <c r="S19995" s="486"/>
    </row>
    <row r="19996" hidden="1" customHeight="1" spans="19:19">
      <c r="S19996" s="486"/>
    </row>
    <row r="19997" hidden="1" customHeight="1" spans="19:19">
      <c r="S19997" s="486"/>
    </row>
    <row r="19998" hidden="1" customHeight="1" spans="19:19">
      <c r="S19998" s="486"/>
    </row>
    <row r="19999" hidden="1" customHeight="1" spans="19:19">
      <c r="S19999" s="486"/>
    </row>
    <row r="20000" hidden="1" customHeight="1" spans="19:19">
      <c r="S20000" s="486"/>
    </row>
    <row r="20001" hidden="1" customHeight="1" spans="19:19">
      <c r="S20001" s="486"/>
    </row>
    <row r="20002" hidden="1" customHeight="1" spans="19:19">
      <c r="S20002" s="486"/>
    </row>
    <row r="20003" hidden="1" customHeight="1" spans="19:19">
      <c r="S20003" s="486"/>
    </row>
    <row r="20004" hidden="1" customHeight="1" spans="19:19">
      <c r="S20004" s="486"/>
    </row>
    <row r="20005" hidden="1" customHeight="1" spans="19:19">
      <c r="S20005" s="486"/>
    </row>
    <row r="20006" hidden="1" customHeight="1" spans="19:19">
      <c r="S20006" s="486"/>
    </row>
    <row r="20007" hidden="1" customHeight="1" spans="19:19">
      <c r="S20007" s="486"/>
    </row>
    <row r="20008" hidden="1" customHeight="1" spans="19:19">
      <c r="S20008" s="486"/>
    </row>
    <row r="20009" hidden="1" customHeight="1" spans="19:19">
      <c r="S20009" s="486"/>
    </row>
    <row r="20010" hidden="1" customHeight="1" spans="19:19">
      <c r="S20010" s="486"/>
    </row>
    <row r="20011" hidden="1" customHeight="1" spans="19:19">
      <c r="S20011" s="486"/>
    </row>
    <row r="20012" hidden="1" customHeight="1" spans="19:19">
      <c r="S20012" s="486"/>
    </row>
    <row r="20013" hidden="1" customHeight="1" spans="19:19">
      <c r="S20013" s="486"/>
    </row>
    <row r="20014" hidden="1" customHeight="1" spans="19:19">
      <c r="S20014" s="486"/>
    </row>
    <row r="20015" hidden="1" customHeight="1" spans="19:19">
      <c r="S20015" s="486"/>
    </row>
    <row r="20016" hidden="1" customHeight="1" spans="19:19">
      <c r="S20016" s="486"/>
    </row>
    <row r="20017" hidden="1" customHeight="1" spans="19:19">
      <c r="S20017" s="486"/>
    </row>
    <row r="20018" hidden="1" customHeight="1" spans="19:19">
      <c r="S20018" s="486"/>
    </row>
    <row r="20019" hidden="1" customHeight="1" spans="19:19">
      <c r="S20019" s="486"/>
    </row>
    <row r="20020" hidden="1" customHeight="1" spans="19:19">
      <c r="S20020" s="486"/>
    </row>
    <row r="20021" hidden="1" customHeight="1" spans="19:19">
      <c r="S20021" s="486"/>
    </row>
    <row r="20022" hidden="1" customHeight="1" spans="19:19">
      <c r="S20022" s="486"/>
    </row>
    <row r="20023" hidden="1" customHeight="1" spans="19:19">
      <c r="S20023" s="486"/>
    </row>
    <row r="20024" hidden="1" customHeight="1" spans="19:19">
      <c r="S20024" s="486"/>
    </row>
    <row r="20025" hidden="1" customHeight="1" spans="19:19">
      <c r="S20025" s="486"/>
    </row>
    <row r="20026" hidden="1" customHeight="1" spans="19:19">
      <c r="S20026" s="486"/>
    </row>
    <row r="20027" hidden="1" customHeight="1" spans="19:19">
      <c r="S20027" s="486"/>
    </row>
    <row r="20028" hidden="1" customHeight="1" spans="19:19">
      <c r="S20028" s="486"/>
    </row>
    <row r="20029" hidden="1" customHeight="1" spans="19:19">
      <c r="S20029" s="486"/>
    </row>
    <row r="20030" hidden="1" customHeight="1" spans="19:19">
      <c r="S20030" s="486"/>
    </row>
    <row r="20031" hidden="1" customHeight="1" spans="19:19">
      <c r="S20031" s="486"/>
    </row>
    <row r="20032" hidden="1" customHeight="1" spans="19:19">
      <c r="S20032" s="486"/>
    </row>
    <row r="20033" hidden="1" customHeight="1" spans="19:19">
      <c r="S20033" s="486"/>
    </row>
    <row r="20034" hidden="1" customHeight="1" spans="19:19">
      <c r="S20034" s="486"/>
    </row>
    <row r="20035" hidden="1" customHeight="1" spans="19:19">
      <c r="S20035" s="486"/>
    </row>
    <row r="20036" hidden="1" customHeight="1" spans="19:19">
      <c r="S20036" s="486"/>
    </row>
    <row r="20037" hidden="1" customHeight="1" spans="19:19">
      <c r="S20037" s="486"/>
    </row>
    <row r="20038" hidden="1" customHeight="1" spans="19:19">
      <c r="S20038" s="486"/>
    </row>
    <row r="20039" hidden="1" customHeight="1" spans="19:19">
      <c r="S20039" s="486"/>
    </row>
    <row r="20040" hidden="1" customHeight="1" spans="19:19">
      <c r="S20040" s="486"/>
    </row>
    <row r="20041" hidden="1" customHeight="1" spans="19:19">
      <c r="S20041" s="486"/>
    </row>
    <row r="20042" hidden="1" customHeight="1" spans="19:19">
      <c r="S20042" s="486"/>
    </row>
    <row r="20043" hidden="1" customHeight="1" spans="19:19">
      <c r="S20043" s="486"/>
    </row>
    <row r="20044" hidden="1" customHeight="1" spans="19:19">
      <c r="S20044" s="486"/>
    </row>
    <row r="20045" hidden="1" customHeight="1" spans="19:19">
      <c r="S20045" s="486"/>
    </row>
    <row r="20046" hidden="1" customHeight="1" spans="19:19">
      <c r="S20046" s="486"/>
    </row>
    <row r="20047" hidden="1" customHeight="1" spans="19:19">
      <c r="S20047" s="486"/>
    </row>
    <row r="20048" hidden="1" customHeight="1" spans="19:19">
      <c r="S20048" s="486"/>
    </row>
    <row r="20049" hidden="1" customHeight="1" spans="19:19">
      <c r="S20049" s="486"/>
    </row>
    <row r="20050" hidden="1" customHeight="1" spans="19:19">
      <c r="S20050" s="486"/>
    </row>
    <row r="20051" hidden="1" customHeight="1" spans="19:19">
      <c r="S20051" s="486"/>
    </row>
    <row r="20052" hidden="1" customHeight="1" spans="19:19">
      <c r="S20052" s="486"/>
    </row>
    <row r="20053" hidden="1" customHeight="1" spans="19:19">
      <c r="S20053" s="486"/>
    </row>
    <row r="20054" hidden="1" customHeight="1" spans="19:19">
      <c r="S20054" s="486"/>
    </row>
    <row r="20055" hidden="1" customHeight="1" spans="19:19">
      <c r="S20055" s="486"/>
    </row>
    <row r="20056" hidden="1" customHeight="1" spans="19:19">
      <c r="S20056" s="486"/>
    </row>
    <row r="20057" hidden="1" customHeight="1" spans="19:19">
      <c r="S20057" s="486"/>
    </row>
    <row r="20058" hidden="1" customHeight="1" spans="19:19">
      <c r="S20058" s="486"/>
    </row>
    <row r="20059" hidden="1" customHeight="1" spans="19:19">
      <c r="S20059" s="486"/>
    </row>
    <row r="20060" hidden="1" customHeight="1" spans="19:19">
      <c r="S20060" s="486"/>
    </row>
    <row r="20061" hidden="1" customHeight="1" spans="19:19">
      <c r="S20061" s="486"/>
    </row>
    <row r="20062" hidden="1" customHeight="1" spans="19:19">
      <c r="S20062" s="486"/>
    </row>
    <row r="20063" hidden="1" customHeight="1" spans="19:19">
      <c r="S20063" s="486"/>
    </row>
    <row r="20064" hidden="1" customHeight="1" spans="19:19">
      <c r="S20064" s="486"/>
    </row>
    <row r="20065" hidden="1" customHeight="1" spans="19:19">
      <c r="S20065" s="486"/>
    </row>
    <row r="20066" hidden="1" customHeight="1" spans="19:19">
      <c r="S20066" s="486"/>
    </row>
    <row r="20067" hidden="1" customHeight="1" spans="19:19">
      <c r="S20067" s="486"/>
    </row>
    <row r="20068" hidden="1" customHeight="1" spans="19:19">
      <c r="S20068" s="486"/>
    </row>
    <row r="20069" hidden="1" customHeight="1" spans="19:19">
      <c r="S20069" s="486"/>
    </row>
    <row r="20070" hidden="1" customHeight="1" spans="19:19">
      <c r="S20070" s="486"/>
    </row>
    <row r="20071" hidden="1" customHeight="1" spans="19:19">
      <c r="S20071" s="486"/>
    </row>
    <row r="20072" hidden="1" customHeight="1" spans="19:19">
      <c r="S20072" s="486"/>
    </row>
    <row r="20073" hidden="1" customHeight="1" spans="19:19">
      <c r="S20073" s="486"/>
    </row>
    <row r="20074" hidden="1" customHeight="1" spans="19:19">
      <c r="S20074" s="486"/>
    </row>
    <row r="20075" hidden="1" customHeight="1" spans="19:19">
      <c r="S20075" s="486"/>
    </row>
    <row r="20076" hidden="1" customHeight="1" spans="19:19">
      <c r="S20076" s="486"/>
    </row>
    <row r="20077" hidden="1" customHeight="1" spans="19:19">
      <c r="S20077" s="486"/>
    </row>
    <row r="20078" hidden="1" customHeight="1" spans="19:19">
      <c r="S20078" s="486"/>
    </row>
    <row r="20079" hidden="1" customHeight="1" spans="19:19">
      <c r="S20079" s="486"/>
    </row>
    <row r="20080" hidden="1" customHeight="1" spans="19:19">
      <c r="S20080" s="486"/>
    </row>
    <row r="20081" hidden="1" customHeight="1" spans="19:19">
      <c r="S20081" s="486"/>
    </row>
    <row r="20082" hidden="1" customHeight="1" spans="19:19">
      <c r="S20082" s="486"/>
    </row>
    <row r="20083" hidden="1" customHeight="1" spans="19:19">
      <c r="S20083" s="486"/>
    </row>
    <row r="20084" hidden="1" customHeight="1" spans="19:19">
      <c r="S20084" s="486"/>
    </row>
    <row r="20085" hidden="1" customHeight="1" spans="19:19">
      <c r="S20085" s="486"/>
    </row>
    <row r="20086" hidden="1" customHeight="1" spans="19:19">
      <c r="S20086" s="486"/>
    </row>
    <row r="20087" hidden="1" customHeight="1" spans="19:19">
      <c r="S20087" s="486"/>
    </row>
    <row r="20088" hidden="1" customHeight="1" spans="19:19">
      <c r="S20088" s="486"/>
    </row>
    <row r="20089" hidden="1" customHeight="1" spans="19:19">
      <c r="S20089" s="486"/>
    </row>
    <row r="20090" hidden="1" customHeight="1" spans="19:19">
      <c r="S20090" s="486"/>
    </row>
    <row r="20091" hidden="1" customHeight="1" spans="19:19">
      <c r="S20091" s="486"/>
    </row>
    <row r="20092" hidden="1" customHeight="1" spans="19:19">
      <c r="S20092" s="486"/>
    </row>
    <row r="20093" hidden="1" customHeight="1" spans="19:19">
      <c r="S20093" s="486"/>
    </row>
    <row r="20094" hidden="1" customHeight="1" spans="19:19">
      <c r="S20094" s="486"/>
    </row>
    <row r="20095" hidden="1" customHeight="1" spans="19:19">
      <c r="S20095" s="486"/>
    </row>
    <row r="20096" hidden="1" customHeight="1" spans="19:19">
      <c r="S20096" s="486"/>
    </row>
    <row r="20097" hidden="1" customHeight="1" spans="19:19">
      <c r="S20097" s="486"/>
    </row>
    <row r="20098" hidden="1" customHeight="1" spans="19:19">
      <c r="S20098" s="486"/>
    </row>
    <row r="20099" hidden="1" customHeight="1" spans="19:19">
      <c r="S20099" s="486"/>
    </row>
    <row r="20100" hidden="1" customHeight="1" spans="19:19">
      <c r="S20100" s="486"/>
    </row>
    <row r="20101" hidden="1" customHeight="1" spans="19:19">
      <c r="S20101" s="486"/>
    </row>
    <row r="20102" hidden="1" customHeight="1" spans="19:19">
      <c r="S20102" s="486"/>
    </row>
    <row r="20103" hidden="1" customHeight="1" spans="19:19">
      <c r="S20103" s="486"/>
    </row>
    <row r="20104" hidden="1" customHeight="1" spans="19:19">
      <c r="S20104" s="486"/>
    </row>
    <row r="20105" hidden="1" customHeight="1" spans="19:19">
      <c r="S20105" s="486"/>
    </row>
    <row r="20106" hidden="1" customHeight="1" spans="19:19">
      <c r="S20106" s="486"/>
    </row>
    <row r="20107" hidden="1" customHeight="1" spans="19:19">
      <c r="S20107" s="486"/>
    </row>
    <row r="20108" hidden="1" customHeight="1" spans="19:19">
      <c r="S20108" s="486"/>
    </row>
    <row r="20109" hidden="1" customHeight="1" spans="19:19">
      <c r="S20109" s="486"/>
    </row>
    <row r="20110" hidden="1" customHeight="1" spans="19:19">
      <c r="S20110" s="486"/>
    </row>
    <row r="20111" hidden="1" customHeight="1" spans="19:19">
      <c r="S20111" s="486"/>
    </row>
    <row r="20112" hidden="1" customHeight="1" spans="19:19">
      <c r="S20112" s="486"/>
    </row>
    <row r="20113" hidden="1" customHeight="1" spans="19:19">
      <c r="S20113" s="486"/>
    </row>
    <row r="20114" hidden="1" customHeight="1" spans="19:19">
      <c r="S20114" s="486"/>
    </row>
    <row r="20115" hidden="1" customHeight="1" spans="19:19">
      <c r="S20115" s="486"/>
    </row>
    <row r="20116" hidden="1" customHeight="1" spans="19:19">
      <c r="S20116" s="486"/>
    </row>
    <row r="20117" hidden="1" customHeight="1" spans="19:19">
      <c r="S20117" s="486"/>
    </row>
    <row r="20118" hidden="1" customHeight="1" spans="19:19">
      <c r="S20118" s="486"/>
    </row>
    <row r="20119" hidden="1" customHeight="1" spans="19:19">
      <c r="S20119" s="486"/>
    </row>
    <row r="20120" hidden="1" customHeight="1" spans="19:19">
      <c r="S20120" s="486"/>
    </row>
    <row r="20121" hidden="1" customHeight="1" spans="19:19">
      <c r="S20121" s="486"/>
    </row>
    <row r="20122" hidden="1" customHeight="1" spans="19:19">
      <c r="S20122" s="486"/>
    </row>
    <row r="20123" hidden="1" customHeight="1" spans="19:19">
      <c r="S20123" s="486"/>
    </row>
    <row r="20124" hidden="1" customHeight="1" spans="19:19">
      <c r="S20124" s="486"/>
    </row>
    <row r="20125" hidden="1" customHeight="1" spans="19:19">
      <c r="S20125" s="486"/>
    </row>
    <row r="20126" hidden="1" customHeight="1" spans="19:19">
      <c r="S20126" s="486"/>
    </row>
    <row r="20127" hidden="1" customHeight="1" spans="19:19">
      <c r="S20127" s="486"/>
    </row>
    <row r="20128" hidden="1" customHeight="1" spans="19:19">
      <c r="S20128" s="486"/>
    </row>
    <row r="20129" hidden="1" customHeight="1" spans="19:19">
      <c r="S20129" s="486"/>
    </row>
    <row r="20130" hidden="1" customHeight="1" spans="19:19">
      <c r="S20130" s="486"/>
    </row>
    <row r="20131" hidden="1" customHeight="1" spans="19:19">
      <c r="S20131" s="486"/>
    </row>
    <row r="20132" hidden="1" customHeight="1" spans="19:19">
      <c r="S20132" s="486"/>
    </row>
    <row r="20133" hidden="1" customHeight="1" spans="19:19">
      <c r="S20133" s="486"/>
    </row>
    <row r="20134" hidden="1" customHeight="1" spans="19:19">
      <c r="S20134" s="486"/>
    </row>
    <row r="20135" hidden="1" customHeight="1" spans="19:19">
      <c r="S20135" s="486"/>
    </row>
    <row r="20136" hidden="1" customHeight="1" spans="19:19">
      <c r="S20136" s="486"/>
    </row>
    <row r="20137" hidden="1" customHeight="1" spans="19:19">
      <c r="S20137" s="486"/>
    </row>
    <row r="20138" hidden="1" customHeight="1" spans="19:19">
      <c r="S20138" s="486"/>
    </row>
    <row r="20139" hidden="1" customHeight="1" spans="19:19">
      <c r="S20139" s="486"/>
    </row>
    <row r="20140" hidden="1" customHeight="1" spans="19:19">
      <c r="S20140" s="486"/>
    </row>
    <row r="20141" hidden="1" customHeight="1" spans="19:19">
      <c r="S20141" s="486"/>
    </row>
    <row r="20142" hidden="1" customHeight="1" spans="19:19">
      <c r="S20142" s="486"/>
    </row>
    <row r="20143" hidden="1" customHeight="1" spans="19:19">
      <c r="S20143" s="486"/>
    </row>
    <row r="20144" hidden="1" customHeight="1" spans="19:19">
      <c r="S20144" s="486"/>
    </row>
    <row r="20145" hidden="1" customHeight="1" spans="19:19">
      <c r="S20145" s="486"/>
    </row>
    <row r="20146" hidden="1" customHeight="1" spans="19:19">
      <c r="S20146" s="486"/>
    </row>
    <row r="20147" hidden="1" customHeight="1" spans="19:19">
      <c r="S20147" s="486"/>
    </row>
    <row r="20148" hidden="1" customHeight="1" spans="19:19">
      <c r="S20148" s="486"/>
    </row>
    <row r="20149" hidden="1" customHeight="1" spans="19:19">
      <c r="S20149" s="486"/>
    </row>
    <row r="20150" hidden="1" customHeight="1" spans="19:19">
      <c r="S20150" s="486"/>
    </row>
    <row r="20151" hidden="1" customHeight="1" spans="19:19">
      <c r="S20151" s="486"/>
    </row>
    <row r="20152" hidden="1" customHeight="1" spans="19:19">
      <c r="S20152" s="486"/>
    </row>
    <row r="20153" hidden="1" customHeight="1" spans="19:19">
      <c r="S20153" s="486"/>
    </row>
    <row r="20154" hidden="1" customHeight="1" spans="19:19">
      <c r="S20154" s="486"/>
    </row>
    <row r="20155" hidden="1" customHeight="1" spans="19:19">
      <c r="S20155" s="486"/>
    </row>
    <row r="20156" hidden="1" customHeight="1" spans="19:19">
      <c r="S20156" s="486"/>
    </row>
    <row r="20157" hidden="1" customHeight="1" spans="19:19">
      <c r="S20157" s="486"/>
    </row>
    <row r="20158" hidden="1" customHeight="1" spans="19:19">
      <c r="S20158" s="486"/>
    </row>
    <row r="20159" hidden="1" customHeight="1" spans="19:19">
      <c r="S20159" s="486"/>
    </row>
    <row r="20160" hidden="1" customHeight="1" spans="19:19">
      <c r="S20160" s="486"/>
    </row>
    <row r="20161" hidden="1" customHeight="1" spans="19:19">
      <c r="S20161" s="486"/>
    </row>
    <row r="20162" hidden="1" customHeight="1" spans="19:19">
      <c r="S20162" s="486"/>
    </row>
    <row r="20163" hidden="1" customHeight="1" spans="19:19">
      <c r="S20163" s="486"/>
    </row>
    <row r="20164" hidden="1" customHeight="1" spans="19:19">
      <c r="S20164" s="486"/>
    </row>
    <row r="20165" hidden="1" customHeight="1" spans="19:19">
      <c r="S20165" s="486"/>
    </row>
    <row r="20166" hidden="1" customHeight="1" spans="19:19">
      <c r="S20166" s="486"/>
    </row>
    <row r="20167" hidden="1" customHeight="1" spans="19:19">
      <c r="S20167" s="486"/>
    </row>
    <row r="20168" hidden="1" customHeight="1" spans="19:19">
      <c r="S20168" s="486"/>
    </row>
    <row r="20169" hidden="1" customHeight="1" spans="19:19">
      <c r="S20169" s="486"/>
    </row>
    <row r="20170" hidden="1" customHeight="1" spans="19:19">
      <c r="S20170" s="486"/>
    </row>
    <row r="20171" hidden="1" customHeight="1" spans="19:19">
      <c r="S20171" s="486"/>
    </row>
    <row r="20172" hidden="1" customHeight="1" spans="19:19">
      <c r="S20172" s="486"/>
    </row>
    <row r="20173" hidden="1" customHeight="1" spans="19:19">
      <c r="S20173" s="486"/>
    </row>
    <row r="20174" hidden="1" customHeight="1" spans="19:19">
      <c r="S20174" s="486"/>
    </row>
    <row r="20175" hidden="1" customHeight="1" spans="19:19">
      <c r="S20175" s="486"/>
    </row>
    <row r="20176" hidden="1" customHeight="1" spans="19:19">
      <c r="S20176" s="486"/>
    </row>
    <row r="20177" hidden="1" customHeight="1" spans="19:19">
      <c r="S20177" s="486"/>
    </row>
    <row r="20178" hidden="1" customHeight="1" spans="19:19">
      <c r="S20178" s="486"/>
    </row>
    <row r="20179" hidden="1" customHeight="1" spans="19:19">
      <c r="S20179" s="486"/>
    </row>
    <row r="20180" hidden="1" customHeight="1" spans="19:19">
      <c r="S20180" s="486"/>
    </row>
    <row r="20181" hidden="1" customHeight="1" spans="19:19">
      <c r="S20181" s="486"/>
    </row>
    <row r="20182" hidden="1" customHeight="1" spans="19:19">
      <c r="S20182" s="486"/>
    </row>
    <row r="20183" hidden="1" customHeight="1" spans="19:19">
      <c r="S20183" s="486"/>
    </row>
    <row r="20184" hidden="1" customHeight="1" spans="19:19">
      <c r="S20184" s="486"/>
    </row>
    <row r="20185" hidden="1" customHeight="1" spans="19:19">
      <c r="S20185" s="486"/>
    </row>
    <row r="20186" hidden="1" customHeight="1" spans="19:19">
      <c r="S20186" s="486"/>
    </row>
    <row r="20187" hidden="1" customHeight="1" spans="19:19">
      <c r="S20187" s="486"/>
    </row>
    <row r="20188" hidden="1" customHeight="1" spans="19:19">
      <c r="S20188" s="486"/>
    </row>
    <row r="20189" hidden="1" customHeight="1" spans="19:19">
      <c r="S20189" s="486"/>
    </row>
    <row r="20190" hidden="1" customHeight="1" spans="19:19">
      <c r="S20190" s="486"/>
    </row>
    <row r="20191" hidden="1" customHeight="1" spans="19:19">
      <c r="S20191" s="486"/>
    </row>
    <row r="20192" hidden="1" customHeight="1" spans="19:19">
      <c r="S20192" s="486"/>
    </row>
    <row r="20193" hidden="1" customHeight="1" spans="19:19">
      <c r="S20193" s="486"/>
    </row>
    <row r="20194" hidden="1" customHeight="1" spans="19:19">
      <c r="S20194" s="486"/>
    </row>
    <row r="20195" hidden="1" customHeight="1" spans="19:19">
      <c r="S20195" s="486"/>
    </row>
    <row r="20196" hidden="1" customHeight="1" spans="19:19">
      <c r="S20196" s="486"/>
    </row>
    <row r="20197" hidden="1" customHeight="1" spans="19:19">
      <c r="S20197" s="486"/>
    </row>
    <row r="20198" hidden="1" customHeight="1" spans="19:19">
      <c r="S20198" s="486"/>
    </row>
    <row r="20199" hidden="1" customHeight="1" spans="19:19">
      <c r="S20199" s="486"/>
    </row>
    <row r="20200" hidden="1" customHeight="1" spans="19:19">
      <c r="S20200" s="486"/>
    </row>
    <row r="20201" hidden="1" customHeight="1" spans="19:19">
      <c r="S20201" s="486"/>
    </row>
    <row r="20202" hidden="1" customHeight="1" spans="19:19">
      <c r="S20202" s="486"/>
    </row>
    <row r="20203" hidden="1" customHeight="1" spans="19:19">
      <c r="S20203" s="486"/>
    </row>
    <row r="20204" hidden="1" customHeight="1" spans="19:19">
      <c r="S20204" s="486"/>
    </row>
    <row r="20205" hidden="1" customHeight="1" spans="19:19">
      <c r="S20205" s="486"/>
    </row>
    <row r="20206" hidden="1" customHeight="1" spans="19:19">
      <c r="S20206" s="486"/>
    </row>
    <row r="20207" hidden="1" customHeight="1" spans="19:19">
      <c r="S20207" s="486"/>
    </row>
    <row r="20208" hidden="1" customHeight="1" spans="19:19">
      <c r="S20208" s="486"/>
    </row>
    <row r="20209" hidden="1" customHeight="1" spans="19:19">
      <c r="S20209" s="486"/>
    </row>
    <row r="20210" hidden="1" customHeight="1" spans="19:19">
      <c r="S20210" s="486"/>
    </row>
    <row r="20211" hidden="1" customHeight="1" spans="19:19">
      <c r="S20211" s="486"/>
    </row>
    <row r="20212" hidden="1" customHeight="1" spans="19:19">
      <c r="S20212" s="486"/>
    </row>
    <row r="20213" hidden="1" customHeight="1" spans="19:19">
      <c r="S20213" s="486"/>
    </row>
    <row r="20214" hidden="1" customHeight="1" spans="19:19">
      <c r="S20214" s="486"/>
    </row>
    <row r="20215" hidden="1" customHeight="1" spans="19:19">
      <c r="S20215" s="486"/>
    </row>
    <row r="20216" hidden="1" customHeight="1" spans="19:19">
      <c r="S20216" s="486"/>
    </row>
    <row r="20217" hidden="1" customHeight="1" spans="19:19">
      <c r="S20217" s="486"/>
    </row>
    <row r="20218" hidden="1" customHeight="1" spans="19:19">
      <c r="S20218" s="486"/>
    </row>
    <row r="20219" hidden="1" customHeight="1" spans="19:19">
      <c r="S20219" s="486"/>
    </row>
    <row r="20220" hidden="1" customHeight="1" spans="19:19">
      <c r="S20220" s="486"/>
    </row>
    <row r="20221" hidden="1" customHeight="1" spans="19:19">
      <c r="S20221" s="486"/>
    </row>
    <row r="20222" hidden="1" customHeight="1" spans="19:19">
      <c r="S20222" s="486"/>
    </row>
    <row r="20223" hidden="1" customHeight="1" spans="19:19">
      <c r="S20223" s="486"/>
    </row>
    <row r="20224" hidden="1" customHeight="1" spans="19:19">
      <c r="S20224" s="486"/>
    </row>
    <row r="20225" hidden="1" customHeight="1" spans="19:19">
      <c r="S20225" s="486"/>
    </row>
    <row r="20226" hidden="1" customHeight="1" spans="19:19">
      <c r="S20226" s="486"/>
    </row>
    <row r="20227" hidden="1" customHeight="1" spans="19:19">
      <c r="S20227" s="486"/>
    </row>
    <row r="20228" hidden="1" customHeight="1" spans="19:19">
      <c r="S20228" s="486"/>
    </row>
    <row r="20229" hidden="1" customHeight="1" spans="19:19">
      <c r="S20229" s="486"/>
    </row>
    <row r="20230" hidden="1" customHeight="1" spans="19:19">
      <c r="S20230" s="486"/>
    </row>
    <row r="20231" hidden="1" customHeight="1" spans="19:19">
      <c r="S20231" s="486"/>
    </row>
    <row r="20232" hidden="1" customHeight="1" spans="19:19">
      <c r="S20232" s="486"/>
    </row>
    <row r="20233" hidden="1" customHeight="1" spans="19:19">
      <c r="S20233" s="486"/>
    </row>
    <row r="20234" hidden="1" customHeight="1" spans="19:19">
      <c r="S20234" s="486"/>
    </row>
    <row r="20235" hidden="1" customHeight="1" spans="19:19">
      <c r="S20235" s="486"/>
    </row>
    <row r="20236" hidden="1" customHeight="1" spans="19:19">
      <c r="S20236" s="486"/>
    </row>
    <row r="20237" hidden="1" customHeight="1" spans="19:19">
      <c r="S20237" s="486"/>
    </row>
    <row r="20238" hidden="1" customHeight="1" spans="19:19">
      <c r="S20238" s="486"/>
    </row>
    <row r="20239" hidden="1" customHeight="1" spans="19:19">
      <c r="S20239" s="486"/>
    </row>
    <row r="20240" hidden="1" customHeight="1" spans="19:19">
      <c r="S20240" s="486"/>
    </row>
    <row r="20241" hidden="1" customHeight="1" spans="19:19">
      <c r="S20241" s="486"/>
    </row>
    <row r="20242" hidden="1" customHeight="1" spans="19:19">
      <c r="S20242" s="486"/>
    </row>
    <row r="20243" hidden="1" customHeight="1" spans="19:19">
      <c r="S20243" s="486"/>
    </row>
    <row r="20244" hidden="1" customHeight="1" spans="19:19">
      <c r="S20244" s="486"/>
    </row>
    <row r="20245" hidden="1" customHeight="1" spans="19:19">
      <c r="S20245" s="486"/>
    </row>
    <row r="20246" hidden="1" customHeight="1" spans="19:19">
      <c r="S20246" s="486"/>
    </row>
    <row r="20247" hidden="1" customHeight="1" spans="19:19">
      <c r="S20247" s="486"/>
    </row>
    <row r="20248" hidden="1" customHeight="1" spans="19:19">
      <c r="S20248" s="486"/>
    </row>
    <row r="20249" hidden="1" customHeight="1" spans="19:19">
      <c r="S20249" s="486"/>
    </row>
    <row r="20250" hidden="1" customHeight="1" spans="19:19">
      <c r="S20250" s="486"/>
    </row>
    <row r="20251" hidden="1" customHeight="1" spans="19:19">
      <c r="S20251" s="486"/>
    </row>
    <row r="20252" hidden="1" customHeight="1" spans="19:19">
      <c r="S20252" s="486"/>
    </row>
    <row r="20253" hidden="1" customHeight="1" spans="19:19">
      <c r="S20253" s="486"/>
    </row>
    <row r="20254" hidden="1" customHeight="1" spans="19:19">
      <c r="S20254" s="486"/>
    </row>
    <row r="20255" hidden="1" customHeight="1" spans="19:19">
      <c r="S20255" s="486"/>
    </row>
    <row r="20256" hidden="1" customHeight="1" spans="19:19">
      <c r="S20256" s="486"/>
    </row>
    <row r="20257" hidden="1" customHeight="1" spans="19:19">
      <c r="S20257" s="486"/>
    </row>
    <row r="20258" hidden="1" customHeight="1" spans="19:19">
      <c r="S20258" s="486"/>
    </row>
    <row r="20259" hidden="1" customHeight="1" spans="19:19">
      <c r="S20259" s="486"/>
    </row>
    <row r="20260" hidden="1" customHeight="1" spans="19:19">
      <c r="S20260" s="486"/>
    </row>
    <row r="20261" hidden="1" customHeight="1" spans="19:19">
      <c r="S20261" s="486"/>
    </row>
    <row r="20262" hidden="1" customHeight="1" spans="19:19">
      <c r="S20262" s="486"/>
    </row>
    <row r="20263" hidden="1" customHeight="1" spans="19:19">
      <c r="S20263" s="486"/>
    </row>
    <row r="20264" hidden="1" customHeight="1" spans="19:19">
      <c r="S20264" s="486"/>
    </row>
    <row r="20265" hidden="1" customHeight="1" spans="19:19">
      <c r="S20265" s="486"/>
    </row>
    <row r="20266" hidden="1" customHeight="1" spans="19:19">
      <c r="S20266" s="486"/>
    </row>
    <row r="20267" hidden="1" customHeight="1" spans="19:19">
      <c r="S20267" s="486"/>
    </row>
    <row r="20268" hidden="1" customHeight="1" spans="19:19">
      <c r="S20268" s="486"/>
    </row>
    <row r="20269" hidden="1" customHeight="1" spans="19:19">
      <c r="S20269" s="486"/>
    </row>
    <row r="20270" hidden="1" customHeight="1" spans="19:19">
      <c r="S20270" s="486"/>
    </row>
    <row r="20271" hidden="1" customHeight="1" spans="19:19">
      <c r="S20271" s="486"/>
    </row>
    <row r="20272" hidden="1" customHeight="1" spans="19:19">
      <c r="S20272" s="486"/>
    </row>
    <row r="20273" hidden="1" customHeight="1" spans="19:19">
      <c r="S20273" s="486"/>
    </row>
    <row r="20274" hidden="1" customHeight="1" spans="19:19">
      <c r="S20274" s="486"/>
    </row>
    <row r="20275" hidden="1" customHeight="1" spans="19:19">
      <c r="S20275" s="486"/>
    </row>
    <row r="20276" hidden="1" customHeight="1" spans="19:19">
      <c r="S20276" s="486"/>
    </row>
    <row r="20277" hidden="1" customHeight="1" spans="19:19">
      <c r="S20277" s="486"/>
    </row>
    <row r="20278" hidden="1" customHeight="1" spans="19:19">
      <c r="S20278" s="486"/>
    </row>
    <row r="20279" hidden="1" customHeight="1" spans="19:19">
      <c r="S20279" s="486"/>
    </row>
    <row r="20280" hidden="1" customHeight="1" spans="19:19">
      <c r="S20280" s="486"/>
    </row>
    <row r="20281" hidden="1" customHeight="1" spans="19:19">
      <c r="S20281" s="486"/>
    </row>
    <row r="20282" hidden="1" customHeight="1" spans="19:19">
      <c r="S20282" s="486"/>
    </row>
    <row r="20283" hidden="1" customHeight="1" spans="19:19">
      <c r="S20283" s="486"/>
    </row>
    <row r="20284" hidden="1" customHeight="1" spans="19:19">
      <c r="S20284" s="486"/>
    </row>
    <row r="20285" hidden="1" customHeight="1" spans="19:19">
      <c r="S20285" s="486"/>
    </row>
    <row r="20286" hidden="1" customHeight="1" spans="19:19">
      <c r="S20286" s="486"/>
    </row>
    <row r="20287" hidden="1" customHeight="1" spans="19:19">
      <c r="S20287" s="486"/>
    </row>
    <row r="20288" hidden="1" customHeight="1" spans="19:19">
      <c r="S20288" s="486"/>
    </row>
    <row r="20289" hidden="1" customHeight="1" spans="19:19">
      <c r="S20289" s="486"/>
    </row>
    <row r="20290" hidden="1" customHeight="1" spans="19:19">
      <c r="S20290" s="486"/>
    </row>
    <row r="20291" hidden="1" customHeight="1" spans="19:19">
      <c r="S20291" s="486"/>
    </row>
    <row r="20292" hidden="1" customHeight="1" spans="19:19">
      <c r="S20292" s="486"/>
    </row>
    <row r="20293" hidden="1" customHeight="1" spans="19:19">
      <c r="S20293" s="486"/>
    </row>
    <row r="20294" hidden="1" customHeight="1" spans="19:19">
      <c r="S20294" s="486"/>
    </row>
    <row r="20295" hidden="1" customHeight="1" spans="19:19">
      <c r="S20295" s="486"/>
    </row>
    <row r="20296" hidden="1" customHeight="1" spans="19:19">
      <c r="S20296" s="486"/>
    </row>
    <row r="20297" hidden="1" customHeight="1" spans="19:19">
      <c r="S20297" s="486"/>
    </row>
    <row r="20298" hidden="1" customHeight="1" spans="19:19">
      <c r="S20298" s="486"/>
    </row>
    <row r="20299" hidden="1" customHeight="1" spans="19:19">
      <c r="S20299" s="486"/>
    </row>
    <row r="20300" hidden="1" customHeight="1" spans="19:19">
      <c r="S20300" s="486"/>
    </row>
    <row r="20301" hidden="1" customHeight="1" spans="19:19">
      <c r="S20301" s="486"/>
    </row>
    <row r="20302" hidden="1" customHeight="1" spans="19:19">
      <c r="S20302" s="486"/>
    </row>
    <row r="20303" hidden="1" customHeight="1" spans="19:19">
      <c r="S20303" s="486"/>
    </row>
    <row r="20304" hidden="1" customHeight="1" spans="19:19">
      <c r="S20304" s="486"/>
    </row>
    <row r="20305" hidden="1" customHeight="1" spans="19:19">
      <c r="S20305" s="486"/>
    </row>
    <row r="20306" hidden="1" customHeight="1" spans="19:19">
      <c r="S20306" s="486"/>
    </row>
    <row r="20307" hidden="1" customHeight="1" spans="19:19">
      <c r="S20307" s="486"/>
    </row>
    <row r="20308" hidden="1" customHeight="1" spans="19:19">
      <c r="S20308" s="486"/>
    </row>
    <row r="20309" hidden="1" customHeight="1" spans="19:19">
      <c r="S20309" s="486"/>
    </row>
    <row r="20310" hidden="1" customHeight="1" spans="19:19">
      <c r="S20310" s="486"/>
    </row>
    <row r="20311" hidden="1" customHeight="1" spans="19:19">
      <c r="S20311" s="486"/>
    </row>
    <row r="20312" hidden="1" customHeight="1" spans="19:19">
      <c r="S20312" s="486"/>
    </row>
    <row r="20313" hidden="1" customHeight="1" spans="19:19">
      <c r="S20313" s="486"/>
    </row>
    <row r="20314" hidden="1" customHeight="1" spans="19:19">
      <c r="S20314" s="486"/>
    </row>
    <row r="20315" hidden="1" customHeight="1" spans="19:19">
      <c r="S20315" s="486"/>
    </row>
    <row r="20316" hidden="1" customHeight="1" spans="19:19">
      <c r="S20316" s="486"/>
    </row>
    <row r="20317" hidden="1" customHeight="1" spans="19:19">
      <c r="S20317" s="486"/>
    </row>
    <row r="20318" hidden="1" customHeight="1" spans="19:19">
      <c r="S20318" s="486"/>
    </row>
    <row r="20319" hidden="1" customHeight="1" spans="19:19">
      <c r="S20319" s="486"/>
    </row>
    <row r="20320" hidden="1" customHeight="1" spans="19:19">
      <c r="S20320" s="486"/>
    </row>
    <row r="20321" hidden="1" customHeight="1" spans="19:19">
      <c r="S20321" s="486"/>
    </row>
    <row r="20322" hidden="1" customHeight="1" spans="19:19">
      <c r="S20322" s="486"/>
    </row>
    <row r="20323" hidden="1" customHeight="1" spans="19:19">
      <c r="S20323" s="486"/>
    </row>
    <row r="20324" hidden="1" customHeight="1" spans="19:19">
      <c r="S20324" s="486"/>
    </row>
    <row r="20325" hidden="1" customHeight="1" spans="19:19">
      <c r="S20325" s="486"/>
    </row>
    <row r="20326" hidden="1" customHeight="1" spans="19:19">
      <c r="S20326" s="486"/>
    </row>
    <row r="20327" hidden="1" customHeight="1" spans="19:19">
      <c r="S20327" s="486"/>
    </row>
    <row r="20328" hidden="1" customHeight="1" spans="19:19">
      <c r="S20328" s="486"/>
    </row>
    <row r="20329" hidden="1" customHeight="1" spans="19:19">
      <c r="S20329" s="486"/>
    </row>
    <row r="20330" hidden="1" customHeight="1" spans="19:19">
      <c r="S20330" s="486"/>
    </row>
    <row r="20331" hidden="1" customHeight="1" spans="19:19">
      <c r="S20331" s="486"/>
    </row>
    <row r="20332" hidden="1" customHeight="1" spans="19:19">
      <c r="S20332" s="486"/>
    </row>
    <row r="20333" hidden="1" customHeight="1" spans="19:19">
      <c r="S20333" s="486"/>
    </row>
    <row r="20334" hidden="1" customHeight="1" spans="19:19">
      <c r="S20334" s="486"/>
    </row>
    <row r="20335" hidden="1" customHeight="1" spans="19:19">
      <c r="S20335" s="486"/>
    </row>
    <row r="20336" hidden="1" customHeight="1" spans="19:19">
      <c r="S20336" s="486"/>
    </row>
    <row r="20337" hidden="1" customHeight="1" spans="19:19">
      <c r="S20337" s="486"/>
    </row>
    <row r="20338" hidden="1" customHeight="1" spans="19:19">
      <c r="S20338" s="486"/>
    </row>
    <row r="20339" hidden="1" customHeight="1" spans="19:19">
      <c r="S20339" s="486"/>
    </row>
    <row r="20340" hidden="1" customHeight="1" spans="19:19">
      <c r="S20340" s="486"/>
    </row>
    <row r="20341" hidden="1" customHeight="1" spans="19:19">
      <c r="S20341" s="486"/>
    </row>
    <row r="20342" hidden="1" customHeight="1" spans="19:19">
      <c r="S20342" s="486"/>
    </row>
    <row r="20343" hidden="1" customHeight="1" spans="19:19">
      <c r="S20343" s="486"/>
    </row>
    <row r="20344" hidden="1" customHeight="1" spans="19:19">
      <c r="S20344" s="486"/>
    </row>
    <row r="20345" hidden="1" customHeight="1" spans="19:19">
      <c r="S20345" s="486"/>
    </row>
    <row r="20346" hidden="1" customHeight="1" spans="19:19">
      <c r="S20346" s="486"/>
    </row>
    <row r="20347" hidden="1" customHeight="1" spans="19:19">
      <c r="S20347" s="486"/>
    </row>
    <row r="20348" hidden="1" customHeight="1" spans="19:19">
      <c r="S20348" s="486"/>
    </row>
    <row r="20349" hidden="1" customHeight="1" spans="19:19">
      <c r="S20349" s="486"/>
    </row>
    <row r="20350" hidden="1" customHeight="1" spans="19:19">
      <c r="S20350" s="486"/>
    </row>
    <row r="20351" hidden="1" customHeight="1" spans="19:19">
      <c r="S20351" s="486"/>
    </row>
    <row r="20352" hidden="1" customHeight="1" spans="19:19">
      <c r="S20352" s="486"/>
    </row>
    <row r="20353" hidden="1" customHeight="1" spans="19:19">
      <c r="S20353" s="486"/>
    </row>
    <row r="20354" hidden="1" customHeight="1" spans="19:19">
      <c r="S20354" s="486"/>
    </row>
    <row r="20355" hidden="1" customHeight="1" spans="19:19">
      <c r="S20355" s="486"/>
    </row>
    <row r="20356" hidden="1" customHeight="1" spans="19:19">
      <c r="S20356" s="486"/>
    </row>
    <row r="20357" hidden="1" customHeight="1" spans="19:19">
      <c r="S20357" s="486"/>
    </row>
    <row r="20358" hidden="1" customHeight="1" spans="19:19">
      <c r="S20358" s="486"/>
    </row>
    <row r="20359" hidden="1" customHeight="1" spans="19:19">
      <c r="S20359" s="486"/>
    </row>
    <row r="20360" hidden="1" customHeight="1" spans="19:19">
      <c r="S20360" s="486"/>
    </row>
    <row r="20361" hidden="1" customHeight="1" spans="19:19">
      <c r="S20361" s="486"/>
    </row>
    <row r="20362" hidden="1" customHeight="1" spans="19:19">
      <c r="S20362" s="486"/>
    </row>
    <row r="20363" hidden="1" customHeight="1" spans="19:19">
      <c r="S20363" s="486"/>
    </row>
    <row r="20364" hidden="1" customHeight="1" spans="19:19">
      <c r="S20364" s="486"/>
    </row>
    <row r="20365" hidden="1" customHeight="1" spans="19:19">
      <c r="S20365" s="486"/>
    </row>
    <row r="20366" hidden="1" customHeight="1" spans="19:19">
      <c r="S20366" s="486"/>
    </row>
    <row r="20367" hidden="1" customHeight="1" spans="19:19">
      <c r="S20367" s="486"/>
    </row>
    <row r="20368" hidden="1" customHeight="1" spans="19:19">
      <c r="S20368" s="486"/>
    </row>
    <row r="20369" hidden="1" customHeight="1" spans="19:19">
      <c r="S20369" s="486"/>
    </row>
    <row r="20370" hidden="1" customHeight="1" spans="19:19">
      <c r="S20370" s="486"/>
    </row>
    <row r="20371" hidden="1" customHeight="1" spans="19:19">
      <c r="S20371" s="486"/>
    </row>
    <row r="20372" hidden="1" customHeight="1" spans="19:19">
      <c r="S20372" s="486"/>
    </row>
    <row r="20373" hidden="1" customHeight="1" spans="19:19">
      <c r="S20373" s="486"/>
    </row>
    <row r="20374" hidden="1" customHeight="1" spans="19:19">
      <c r="S20374" s="486"/>
    </row>
    <row r="20375" hidden="1" customHeight="1" spans="19:19">
      <c r="S20375" s="486"/>
    </row>
    <row r="20376" hidden="1" customHeight="1" spans="19:19">
      <c r="S20376" s="486"/>
    </row>
    <row r="20377" hidden="1" customHeight="1" spans="19:19">
      <c r="S20377" s="486"/>
    </row>
    <row r="20378" hidden="1" customHeight="1" spans="19:19">
      <c r="S20378" s="486"/>
    </row>
    <row r="20379" hidden="1" customHeight="1" spans="19:19">
      <c r="S20379" s="486"/>
    </row>
    <row r="20380" hidden="1" customHeight="1" spans="19:19">
      <c r="S20380" s="486"/>
    </row>
    <row r="20381" hidden="1" customHeight="1" spans="19:19">
      <c r="S20381" s="486"/>
    </row>
    <row r="20382" hidden="1" customHeight="1" spans="19:19">
      <c r="S20382" s="486"/>
    </row>
    <row r="20383" hidden="1" customHeight="1" spans="19:19">
      <c r="S20383" s="486"/>
    </row>
    <row r="20384" hidden="1" customHeight="1" spans="19:19">
      <c r="S20384" s="486"/>
    </row>
    <row r="20385" hidden="1" customHeight="1" spans="19:19">
      <c r="S20385" s="486"/>
    </row>
    <row r="20386" hidden="1" customHeight="1" spans="19:19">
      <c r="S20386" s="486"/>
    </row>
    <row r="20387" hidden="1" customHeight="1" spans="19:19">
      <c r="S20387" s="486"/>
    </row>
    <row r="20388" hidden="1" customHeight="1" spans="19:19">
      <c r="S20388" s="486"/>
    </row>
    <row r="20389" hidden="1" customHeight="1" spans="19:19">
      <c r="S20389" s="486"/>
    </row>
    <row r="20390" hidden="1" customHeight="1" spans="19:19">
      <c r="S20390" s="486"/>
    </row>
    <row r="20391" hidden="1" customHeight="1" spans="19:19">
      <c r="S20391" s="486"/>
    </row>
    <row r="20392" hidden="1" customHeight="1" spans="19:19">
      <c r="S20392" s="486"/>
    </row>
    <row r="20393" hidden="1" customHeight="1" spans="19:19">
      <c r="S20393" s="486"/>
    </row>
    <row r="20394" hidden="1" customHeight="1" spans="19:19">
      <c r="S20394" s="486"/>
    </row>
    <row r="20395" hidden="1" customHeight="1" spans="19:19">
      <c r="S20395" s="486"/>
    </row>
    <row r="20396" hidden="1" customHeight="1" spans="19:19">
      <c r="S20396" s="486"/>
    </row>
    <row r="20397" hidden="1" customHeight="1" spans="19:19">
      <c r="S20397" s="486"/>
    </row>
    <row r="20398" hidden="1" customHeight="1" spans="19:19">
      <c r="S20398" s="486"/>
    </row>
    <row r="20399" hidden="1" customHeight="1" spans="19:19">
      <c r="S20399" s="486"/>
    </row>
    <row r="20400" hidden="1" customHeight="1" spans="19:19">
      <c r="S20400" s="486"/>
    </row>
    <row r="20401" hidden="1" customHeight="1" spans="19:19">
      <c r="S20401" s="486"/>
    </row>
    <row r="20402" hidden="1" customHeight="1" spans="19:19">
      <c r="S20402" s="486"/>
    </row>
    <row r="20403" hidden="1" customHeight="1" spans="19:19">
      <c r="S20403" s="486"/>
    </row>
    <row r="20404" hidden="1" customHeight="1" spans="19:19">
      <c r="S20404" s="486"/>
    </row>
    <row r="20405" hidden="1" customHeight="1" spans="19:19">
      <c r="S20405" s="486"/>
    </row>
    <row r="20406" hidden="1" customHeight="1" spans="19:19">
      <c r="S20406" s="486"/>
    </row>
    <row r="20407" hidden="1" customHeight="1" spans="19:19">
      <c r="S20407" s="486"/>
    </row>
    <row r="20408" hidden="1" customHeight="1" spans="19:19">
      <c r="S20408" s="486"/>
    </row>
    <row r="20409" hidden="1" customHeight="1" spans="19:19">
      <c r="S20409" s="486"/>
    </row>
    <row r="20410" hidden="1" customHeight="1" spans="19:19">
      <c r="S20410" s="486"/>
    </row>
    <row r="20411" hidden="1" customHeight="1" spans="19:19">
      <c r="S20411" s="486"/>
    </row>
    <row r="20412" hidden="1" customHeight="1" spans="19:19">
      <c r="S20412" s="486"/>
    </row>
    <row r="20413" hidden="1" customHeight="1" spans="19:19">
      <c r="S20413" s="486"/>
    </row>
    <row r="20414" hidden="1" customHeight="1" spans="19:19">
      <c r="S20414" s="486"/>
    </row>
    <row r="20415" hidden="1" customHeight="1" spans="19:19">
      <c r="S20415" s="486"/>
    </row>
    <row r="20416" hidden="1" customHeight="1" spans="19:19">
      <c r="S20416" s="486"/>
    </row>
    <row r="20417" hidden="1" customHeight="1" spans="19:19">
      <c r="S20417" s="486"/>
    </row>
    <row r="20418" hidden="1" customHeight="1" spans="19:19">
      <c r="S20418" s="486"/>
    </row>
    <row r="20419" hidden="1" customHeight="1" spans="19:19">
      <c r="S20419" s="486"/>
    </row>
    <row r="20420" hidden="1" customHeight="1" spans="19:19">
      <c r="S20420" s="486"/>
    </row>
    <row r="20421" hidden="1" customHeight="1" spans="19:19">
      <c r="S20421" s="486"/>
    </row>
    <row r="20422" hidden="1" customHeight="1" spans="19:19">
      <c r="S20422" s="486"/>
    </row>
    <row r="20423" hidden="1" customHeight="1" spans="19:19">
      <c r="S20423" s="486"/>
    </row>
    <row r="20424" hidden="1" customHeight="1" spans="19:19">
      <c r="S20424" s="486"/>
    </row>
    <row r="20425" hidden="1" customHeight="1" spans="19:19">
      <c r="S20425" s="486"/>
    </row>
    <row r="20426" hidden="1" customHeight="1" spans="19:19">
      <c r="S20426" s="486"/>
    </row>
    <row r="20427" hidden="1" customHeight="1" spans="19:19">
      <c r="S20427" s="486"/>
    </row>
    <row r="20428" hidden="1" customHeight="1" spans="19:19">
      <c r="S20428" s="486"/>
    </row>
    <row r="20429" hidden="1" customHeight="1" spans="19:19">
      <c r="S20429" s="486"/>
    </row>
    <row r="20430" hidden="1" customHeight="1" spans="19:19">
      <c r="S20430" s="486"/>
    </row>
    <row r="20431" hidden="1" customHeight="1" spans="19:19">
      <c r="S20431" s="486"/>
    </row>
    <row r="20432" hidden="1" customHeight="1" spans="19:19">
      <c r="S20432" s="486"/>
    </row>
    <row r="20433" hidden="1" customHeight="1" spans="19:19">
      <c r="S20433" s="486"/>
    </row>
    <row r="20434" hidden="1" customHeight="1" spans="19:19">
      <c r="S20434" s="486"/>
    </row>
    <row r="20435" hidden="1" customHeight="1" spans="19:19">
      <c r="S20435" s="486"/>
    </row>
    <row r="20436" hidden="1" customHeight="1" spans="19:19">
      <c r="S20436" s="486"/>
    </row>
    <row r="20437" hidden="1" customHeight="1" spans="19:19">
      <c r="S20437" s="486"/>
    </row>
    <row r="20438" hidden="1" customHeight="1" spans="19:19">
      <c r="S20438" s="486"/>
    </row>
    <row r="20439" hidden="1" customHeight="1" spans="19:19">
      <c r="S20439" s="486"/>
    </row>
    <row r="20440" hidden="1" customHeight="1" spans="19:19">
      <c r="S20440" s="486"/>
    </row>
    <row r="20441" hidden="1" customHeight="1" spans="19:19">
      <c r="S20441" s="486"/>
    </row>
    <row r="20442" hidden="1" customHeight="1" spans="19:19">
      <c r="S20442" s="486"/>
    </row>
    <row r="20443" hidden="1" customHeight="1" spans="19:19">
      <c r="S20443" s="486"/>
    </row>
    <row r="20444" hidden="1" customHeight="1" spans="19:19">
      <c r="S20444" s="486"/>
    </row>
    <row r="20445" hidden="1" customHeight="1" spans="19:19">
      <c r="S20445" s="486"/>
    </row>
    <row r="20446" hidden="1" customHeight="1" spans="19:19">
      <c r="S20446" s="486"/>
    </row>
    <row r="20447" hidden="1" customHeight="1" spans="19:19">
      <c r="S20447" s="486"/>
    </row>
    <row r="20448" hidden="1" customHeight="1" spans="19:19">
      <c r="S20448" s="486"/>
    </row>
    <row r="20449" hidden="1" customHeight="1" spans="19:19">
      <c r="S20449" s="486"/>
    </row>
    <row r="20450" hidden="1" customHeight="1" spans="19:19">
      <c r="S20450" s="486"/>
    </row>
    <row r="20451" hidden="1" customHeight="1" spans="19:19">
      <c r="S20451" s="486"/>
    </row>
    <row r="20452" hidden="1" customHeight="1" spans="19:19">
      <c r="S20452" s="486"/>
    </row>
    <row r="20453" hidden="1" customHeight="1" spans="19:19">
      <c r="S20453" s="486"/>
    </row>
    <row r="20454" hidden="1" customHeight="1" spans="19:19">
      <c r="S20454" s="486"/>
    </row>
    <row r="20455" hidden="1" customHeight="1" spans="19:19">
      <c r="S20455" s="486"/>
    </row>
    <row r="20456" hidden="1" customHeight="1" spans="19:19">
      <c r="S20456" s="486"/>
    </row>
    <row r="20457" hidden="1" customHeight="1" spans="19:19">
      <c r="S20457" s="486"/>
    </row>
    <row r="20458" hidden="1" customHeight="1" spans="19:19">
      <c r="S20458" s="486"/>
    </row>
    <row r="20459" hidden="1" customHeight="1" spans="19:19">
      <c r="S20459" s="486"/>
    </row>
    <row r="20460" hidden="1" customHeight="1" spans="19:19">
      <c r="S20460" s="486"/>
    </row>
    <row r="20461" hidden="1" customHeight="1" spans="19:19">
      <c r="S20461" s="486"/>
    </row>
    <row r="20462" hidden="1" customHeight="1" spans="19:19">
      <c r="S20462" s="486"/>
    </row>
    <row r="20463" hidden="1" customHeight="1" spans="19:19">
      <c r="S20463" s="486"/>
    </row>
    <row r="20464" hidden="1" customHeight="1" spans="19:19">
      <c r="S20464" s="486"/>
    </row>
    <row r="20465" hidden="1" customHeight="1" spans="19:19">
      <c r="S20465" s="486"/>
    </row>
    <row r="20466" hidden="1" customHeight="1" spans="19:19">
      <c r="S20466" s="486"/>
    </row>
    <row r="20467" hidden="1" customHeight="1" spans="19:19">
      <c r="S20467" s="486"/>
    </row>
    <row r="20468" hidden="1" customHeight="1" spans="19:19">
      <c r="S20468" s="486"/>
    </row>
    <row r="20469" hidden="1" customHeight="1" spans="19:19">
      <c r="S20469" s="486"/>
    </row>
    <row r="20470" hidden="1" customHeight="1" spans="19:19">
      <c r="S20470" s="486"/>
    </row>
    <row r="20471" hidden="1" customHeight="1" spans="19:19">
      <c r="S20471" s="486"/>
    </row>
    <row r="20472" hidden="1" customHeight="1" spans="19:19">
      <c r="S20472" s="486"/>
    </row>
    <row r="20473" hidden="1" customHeight="1" spans="19:19">
      <c r="S20473" s="486"/>
    </row>
    <row r="20474" hidden="1" customHeight="1" spans="19:19">
      <c r="S20474" s="486"/>
    </row>
    <row r="20475" hidden="1" customHeight="1" spans="19:19">
      <c r="S20475" s="486"/>
    </row>
    <row r="20476" hidden="1" customHeight="1" spans="19:19">
      <c r="S20476" s="486"/>
    </row>
    <row r="20477" hidden="1" customHeight="1" spans="19:19">
      <c r="S20477" s="486"/>
    </row>
    <row r="20478" hidden="1" customHeight="1" spans="19:19">
      <c r="S20478" s="486"/>
    </row>
    <row r="20479" hidden="1" customHeight="1" spans="19:19">
      <c r="S20479" s="486"/>
    </row>
    <row r="20480" hidden="1" customHeight="1" spans="19:19">
      <c r="S20480" s="486"/>
    </row>
    <row r="20481" hidden="1" customHeight="1" spans="19:19">
      <c r="S20481" s="486"/>
    </row>
    <row r="20482" hidden="1" customHeight="1" spans="19:19">
      <c r="S20482" s="486"/>
    </row>
    <row r="20483" hidden="1" customHeight="1" spans="19:19">
      <c r="S20483" s="486"/>
    </row>
    <row r="20484" hidden="1" customHeight="1" spans="19:19">
      <c r="S20484" s="486"/>
    </row>
    <row r="20485" hidden="1" customHeight="1" spans="19:19">
      <c r="S20485" s="486"/>
    </row>
    <row r="20486" hidden="1" customHeight="1" spans="19:19">
      <c r="S20486" s="486"/>
    </row>
    <row r="20487" hidden="1" customHeight="1" spans="19:19">
      <c r="S20487" s="486"/>
    </row>
    <row r="20488" hidden="1" customHeight="1" spans="19:19">
      <c r="S20488" s="486"/>
    </row>
    <row r="20489" hidden="1" customHeight="1" spans="19:19">
      <c r="S20489" s="486"/>
    </row>
    <row r="20490" hidden="1" customHeight="1" spans="19:19">
      <c r="S20490" s="486"/>
    </row>
    <row r="20491" hidden="1" customHeight="1" spans="19:19">
      <c r="S20491" s="486"/>
    </row>
    <row r="20492" hidden="1" customHeight="1" spans="19:19">
      <c r="S20492" s="486"/>
    </row>
    <row r="20493" hidden="1" customHeight="1" spans="19:19">
      <c r="S20493" s="486"/>
    </row>
    <row r="20494" hidden="1" customHeight="1" spans="19:19">
      <c r="S20494" s="486"/>
    </row>
    <row r="20495" hidden="1" customHeight="1" spans="19:19">
      <c r="S20495" s="486"/>
    </row>
    <row r="20496" hidden="1" customHeight="1" spans="19:19">
      <c r="S20496" s="486"/>
    </row>
    <row r="20497" hidden="1" customHeight="1" spans="19:19">
      <c r="S20497" s="486"/>
    </row>
    <row r="20498" hidden="1" customHeight="1" spans="19:19">
      <c r="S20498" s="486"/>
    </row>
    <row r="20499" hidden="1" customHeight="1" spans="19:19">
      <c r="S20499" s="486"/>
    </row>
    <row r="20500" hidden="1" customHeight="1" spans="19:19">
      <c r="S20500" s="486"/>
    </row>
    <row r="20501" hidden="1" customHeight="1" spans="19:19">
      <c r="S20501" s="486"/>
    </row>
    <row r="20502" hidden="1" customHeight="1" spans="19:19">
      <c r="S20502" s="486"/>
    </row>
    <row r="20503" hidden="1" customHeight="1" spans="19:19">
      <c r="S20503" s="486"/>
    </row>
    <row r="20504" hidden="1" customHeight="1" spans="19:19">
      <c r="S20504" s="486"/>
    </row>
    <row r="20505" hidden="1" customHeight="1" spans="19:19">
      <c r="S20505" s="486"/>
    </row>
    <row r="20506" hidden="1" customHeight="1" spans="19:19">
      <c r="S20506" s="486"/>
    </row>
    <row r="20507" hidden="1" customHeight="1" spans="19:19">
      <c r="S20507" s="486"/>
    </row>
    <row r="20508" hidden="1" customHeight="1" spans="19:19">
      <c r="S20508" s="486"/>
    </row>
    <row r="20509" hidden="1" customHeight="1" spans="19:19">
      <c r="S20509" s="486"/>
    </row>
    <row r="20510" hidden="1" customHeight="1" spans="19:19">
      <c r="S20510" s="486"/>
    </row>
    <row r="20511" hidden="1" customHeight="1" spans="19:19">
      <c r="S20511" s="486"/>
    </row>
    <row r="20512" hidden="1" customHeight="1" spans="19:19">
      <c r="S20512" s="486"/>
    </row>
    <row r="20513" hidden="1" customHeight="1" spans="19:19">
      <c r="S20513" s="486"/>
    </row>
    <row r="20514" hidden="1" customHeight="1" spans="19:19">
      <c r="S20514" s="486"/>
    </row>
    <row r="20515" hidden="1" customHeight="1" spans="19:19">
      <c r="S20515" s="486"/>
    </row>
    <row r="20516" hidden="1" customHeight="1" spans="19:19">
      <c r="S20516" s="486"/>
    </row>
    <row r="20517" hidden="1" customHeight="1" spans="19:19">
      <c r="S20517" s="486"/>
    </row>
    <row r="20518" hidden="1" customHeight="1" spans="19:19">
      <c r="S20518" s="486"/>
    </row>
    <row r="20519" hidden="1" customHeight="1" spans="19:19">
      <c r="S20519" s="486"/>
    </row>
    <row r="20520" hidden="1" customHeight="1" spans="19:19">
      <c r="S20520" s="486"/>
    </row>
    <row r="20521" hidden="1" customHeight="1" spans="19:19">
      <c r="S20521" s="486"/>
    </row>
    <row r="20522" hidden="1" customHeight="1" spans="19:19">
      <c r="S20522" s="486"/>
    </row>
    <row r="20523" hidden="1" customHeight="1" spans="19:19">
      <c r="S20523" s="486"/>
    </row>
    <row r="20524" hidden="1" customHeight="1" spans="19:19">
      <c r="S20524" s="486"/>
    </row>
    <row r="20525" hidden="1" customHeight="1" spans="19:19">
      <c r="S20525" s="486"/>
    </row>
    <row r="20526" hidden="1" customHeight="1" spans="19:19">
      <c r="S20526" s="486"/>
    </row>
    <row r="20527" hidden="1" customHeight="1" spans="19:19">
      <c r="S20527" s="486"/>
    </row>
    <row r="20528" hidden="1" customHeight="1" spans="19:19">
      <c r="S20528" s="486"/>
    </row>
    <row r="20529" hidden="1" customHeight="1" spans="19:19">
      <c r="S20529" s="486"/>
    </row>
    <row r="20530" hidden="1" customHeight="1" spans="19:19">
      <c r="S20530" s="486"/>
    </row>
    <row r="20531" hidden="1" customHeight="1" spans="19:19">
      <c r="S20531" s="486"/>
    </row>
    <row r="20532" hidden="1" customHeight="1" spans="19:19">
      <c r="S20532" s="486"/>
    </row>
    <row r="20533" hidden="1" customHeight="1" spans="19:19">
      <c r="S20533" s="486"/>
    </row>
    <row r="20534" hidden="1" customHeight="1" spans="19:19">
      <c r="S20534" s="486"/>
    </row>
    <row r="20535" hidden="1" customHeight="1" spans="19:19">
      <c r="S20535" s="486"/>
    </row>
    <row r="20536" hidden="1" customHeight="1" spans="19:19">
      <c r="S20536" s="486"/>
    </row>
    <row r="20537" hidden="1" customHeight="1" spans="19:19">
      <c r="S20537" s="486"/>
    </row>
    <row r="20538" hidden="1" customHeight="1" spans="19:19">
      <c r="S20538" s="486"/>
    </row>
    <row r="20539" hidden="1" customHeight="1" spans="19:19">
      <c r="S20539" s="486"/>
    </row>
    <row r="20540" hidden="1" customHeight="1" spans="19:19">
      <c r="S20540" s="486"/>
    </row>
    <row r="20541" hidden="1" customHeight="1" spans="19:19">
      <c r="S20541" s="486"/>
    </row>
    <row r="20542" hidden="1" customHeight="1" spans="19:19">
      <c r="S20542" s="486"/>
    </row>
    <row r="20543" hidden="1" customHeight="1" spans="19:19">
      <c r="S20543" s="486"/>
    </row>
    <row r="20544" hidden="1" customHeight="1" spans="19:19">
      <c r="S20544" s="486"/>
    </row>
    <row r="20545" hidden="1" customHeight="1" spans="19:19">
      <c r="S20545" s="486"/>
    </row>
    <row r="20546" hidden="1" customHeight="1" spans="19:19">
      <c r="S20546" s="486"/>
    </row>
    <row r="20547" hidden="1" customHeight="1" spans="19:19">
      <c r="S20547" s="486"/>
    </row>
    <row r="20548" hidden="1" customHeight="1" spans="19:19">
      <c r="S20548" s="486"/>
    </row>
    <row r="20549" hidden="1" customHeight="1" spans="19:19">
      <c r="S20549" s="486"/>
    </row>
    <row r="20550" hidden="1" customHeight="1" spans="19:19">
      <c r="S20550" s="486"/>
    </row>
    <row r="20551" hidden="1" customHeight="1" spans="19:19">
      <c r="S20551" s="486"/>
    </row>
    <row r="20552" hidden="1" customHeight="1" spans="19:19">
      <c r="S20552" s="486"/>
    </row>
    <row r="20553" hidden="1" customHeight="1" spans="19:19">
      <c r="S20553" s="486"/>
    </row>
    <row r="20554" hidden="1" customHeight="1" spans="19:19">
      <c r="S20554" s="486"/>
    </row>
    <row r="20555" hidden="1" customHeight="1" spans="19:19">
      <c r="S20555" s="486"/>
    </row>
    <row r="20556" hidden="1" customHeight="1" spans="19:19">
      <c r="S20556" s="486"/>
    </row>
    <row r="20557" hidden="1" customHeight="1" spans="19:19">
      <c r="S20557" s="486"/>
    </row>
    <row r="20558" hidden="1" customHeight="1" spans="19:19">
      <c r="S20558" s="486"/>
    </row>
    <row r="20559" hidden="1" customHeight="1" spans="19:19">
      <c r="S20559" s="486"/>
    </row>
    <row r="20560" hidden="1" customHeight="1" spans="19:19">
      <c r="S20560" s="486"/>
    </row>
    <row r="20561" hidden="1" customHeight="1" spans="19:19">
      <c r="S20561" s="486"/>
    </row>
    <row r="20562" hidden="1" customHeight="1" spans="19:19">
      <c r="S20562" s="486"/>
    </row>
    <row r="20563" hidden="1" customHeight="1" spans="19:19">
      <c r="S20563" s="486"/>
    </row>
    <row r="20564" hidden="1" customHeight="1" spans="19:19">
      <c r="S20564" s="486"/>
    </row>
    <row r="20565" hidden="1" customHeight="1" spans="19:19">
      <c r="S20565" s="486"/>
    </row>
    <row r="20566" hidden="1" customHeight="1" spans="19:19">
      <c r="S20566" s="486"/>
    </row>
    <row r="20567" hidden="1" customHeight="1" spans="19:19">
      <c r="S20567" s="486"/>
    </row>
    <row r="20568" hidden="1" customHeight="1" spans="19:19">
      <c r="S20568" s="486"/>
    </row>
    <row r="20569" hidden="1" customHeight="1" spans="19:19">
      <c r="S20569" s="486"/>
    </row>
    <row r="20570" hidden="1" customHeight="1" spans="19:19">
      <c r="S20570" s="486"/>
    </row>
    <row r="20571" hidden="1" customHeight="1" spans="19:19">
      <c r="S20571" s="486"/>
    </row>
    <row r="20572" hidden="1" customHeight="1" spans="19:19">
      <c r="S20572" s="486"/>
    </row>
    <row r="20573" hidden="1" customHeight="1" spans="19:19">
      <c r="S20573" s="486"/>
    </row>
    <row r="20574" hidden="1" customHeight="1" spans="19:19">
      <c r="S20574" s="486"/>
    </row>
    <row r="20575" hidden="1" customHeight="1" spans="19:19">
      <c r="S20575" s="486"/>
    </row>
    <row r="20576" hidden="1" customHeight="1" spans="19:19">
      <c r="S20576" s="486"/>
    </row>
    <row r="20577" hidden="1" customHeight="1" spans="19:19">
      <c r="S20577" s="486"/>
    </row>
    <row r="20578" hidden="1" customHeight="1" spans="19:19">
      <c r="S20578" s="486"/>
    </row>
    <row r="20579" hidden="1" customHeight="1" spans="19:19">
      <c r="S20579" s="486"/>
    </row>
    <row r="20580" hidden="1" customHeight="1" spans="19:19">
      <c r="S20580" s="486"/>
    </row>
    <row r="20581" hidden="1" customHeight="1" spans="19:19">
      <c r="S20581" s="486"/>
    </row>
    <row r="20582" hidden="1" customHeight="1" spans="19:19">
      <c r="S20582" s="486"/>
    </row>
    <row r="20583" hidden="1" customHeight="1" spans="19:19">
      <c r="S20583" s="486"/>
    </row>
    <row r="20584" hidden="1" customHeight="1" spans="19:19">
      <c r="S20584" s="486"/>
    </row>
    <row r="20585" hidden="1" customHeight="1" spans="19:19">
      <c r="S20585" s="486"/>
    </row>
    <row r="20586" hidden="1" customHeight="1" spans="19:19">
      <c r="S20586" s="486"/>
    </row>
    <row r="20587" hidden="1" customHeight="1" spans="19:19">
      <c r="S20587" s="486"/>
    </row>
    <row r="20588" hidden="1" customHeight="1" spans="19:19">
      <c r="S20588" s="486"/>
    </row>
    <row r="20589" hidden="1" customHeight="1" spans="19:19">
      <c r="S20589" s="486"/>
    </row>
    <row r="20590" hidden="1" customHeight="1" spans="19:19">
      <c r="S20590" s="486"/>
    </row>
    <row r="20591" hidden="1" customHeight="1" spans="19:19">
      <c r="S20591" s="486"/>
    </row>
    <row r="20592" hidden="1" customHeight="1" spans="19:19">
      <c r="S20592" s="486"/>
    </row>
    <row r="20593" hidden="1" customHeight="1" spans="19:19">
      <c r="S20593" s="486"/>
    </row>
    <row r="20594" hidden="1" customHeight="1" spans="19:19">
      <c r="S20594" s="486"/>
    </row>
    <row r="20595" hidden="1" customHeight="1" spans="19:19">
      <c r="S20595" s="486"/>
    </row>
    <row r="20596" hidden="1" customHeight="1" spans="19:19">
      <c r="S20596" s="486"/>
    </row>
    <row r="20597" hidden="1" customHeight="1" spans="19:19">
      <c r="S20597" s="486"/>
    </row>
    <row r="20598" hidden="1" customHeight="1" spans="19:19">
      <c r="S20598" s="486"/>
    </row>
    <row r="20599" hidden="1" customHeight="1" spans="19:19">
      <c r="S20599" s="486"/>
    </row>
    <row r="20600" hidden="1" customHeight="1" spans="19:19">
      <c r="S20600" s="486"/>
    </row>
    <row r="20601" hidden="1" customHeight="1" spans="19:19">
      <c r="S20601" s="486"/>
    </row>
    <row r="20602" hidden="1" customHeight="1" spans="19:19">
      <c r="S20602" s="486"/>
    </row>
    <row r="20603" hidden="1" customHeight="1" spans="19:19">
      <c r="S20603" s="486"/>
    </row>
    <row r="20604" hidden="1" customHeight="1" spans="19:19">
      <c r="S20604" s="486"/>
    </row>
    <row r="20605" hidden="1" customHeight="1" spans="19:19">
      <c r="S20605" s="486"/>
    </row>
    <row r="20606" hidden="1" customHeight="1" spans="19:19">
      <c r="S20606" s="486"/>
    </row>
    <row r="20607" hidden="1" customHeight="1" spans="19:19">
      <c r="S20607" s="486"/>
    </row>
    <row r="20608" hidden="1" customHeight="1" spans="19:19">
      <c r="S20608" s="486"/>
    </row>
    <row r="20609" hidden="1" customHeight="1" spans="19:19">
      <c r="S20609" s="486"/>
    </row>
    <row r="20610" hidden="1" customHeight="1" spans="19:19">
      <c r="S20610" s="486"/>
    </row>
    <row r="20611" hidden="1" customHeight="1" spans="19:19">
      <c r="S20611" s="486"/>
    </row>
    <row r="20612" hidden="1" customHeight="1" spans="19:19">
      <c r="S20612" s="486"/>
    </row>
    <row r="20613" hidden="1" customHeight="1" spans="19:19">
      <c r="S20613" s="486"/>
    </row>
    <row r="20614" hidden="1" customHeight="1" spans="19:19">
      <c r="S20614" s="486"/>
    </row>
    <row r="20615" hidden="1" customHeight="1" spans="19:19">
      <c r="S20615" s="486"/>
    </row>
    <row r="20616" hidden="1" customHeight="1" spans="19:19">
      <c r="S20616" s="486"/>
    </row>
    <row r="20617" hidden="1" customHeight="1" spans="19:19">
      <c r="S20617" s="486"/>
    </row>
    <row r="20618" hidden="1" customHeight="1" spans="19:19">
      <c r="S20618" s="486"/>
    </row>
    <row r="20619" hidden="1" customHeight="1" spans="19:19">
      <c r="S20619" s="486"/>
    </row>
    <row r="20620" hidden="1" customHeight="1" spans="19:19">
      <c r="S20620" s="486"/>
    </row>
    <row r="20621" hidden="1" customHeight="1" spans="19:19">
      <c r="S20621" s="486"/>
    </row>
    <row r="20622" hidden="1" customHeight="1" spans="19:19">
      <c r="S20622" s="486"/>
    </row>
    <row r="20623" hidden="1" customHeight="1" spans="19:19">
      <c r="S20623" s="486"/>
    </row>
    <row r="20624" hidden="1" customHeight="1" spans="19:19">
      <c r="S20624" s="486"/>
    </row>
    <row r="20625" hidden="1" customHeight="1" spans="19:19">
      <c r="S20625" s="486"/>
    </row>
    <row r="20626" hidden="1" customHeight="1" spans="19:19">
      <c r="S20626" s="486"/>
    </row>
    <row r="20627" hidden="1" customHeight="1" spans="19:19">
      <c r="S20627" s="486"/>
    </row>
    <row r="20628" hidden="1" customHeight="1" spans="19:19">
      <c r="S20628" s="486"/>
    </row>
    <row r="20629" hidden="1" customHeight="1" spans="19:19">
      <c r="S20629" s="486"/>
    </row>
    <row r="20630" hidden="1" customHeight="1" spans="19:19">
      <c r="S20630" s="486"/>
    </row>
    <row r="20631" hidden="1" customHeight="1" spans="19:19">
      <c r="S20631" s="486"/>
    </row>
    <row r="20632" hidden="1" customHeight="1" spans="19:19">
      <c r="S20632" s="486"/>
    </row>
    <row r="20633" hidden="1" customHeight="1" spans="19:19">
      <c r="S20633" s="486"/>
    </row>
    <row r="20634" hidden="1" customHeight="1" spans="19:19">
      <c r="S20634" s="486"/>
    </row>
    <row r="20635" hidden="1" customHeight="1" spans="19:19">
      <c r="S20635" s="486"/>
    </row>
    <row r="20636" hidden="1" customHeight="1" spans="19:19">
      <c r="S20636" s="486"/>
    </row>
    <row r="20637" hidden="1" customHeight="1" spans="19:19">
      <c r="S20637" s="486"/>
    </row>
    <row r="20638" hidden="1" customHeight="1" spans="19:19">
      <c r="S20638" s="486"/>
    </row>
    <row r="20639" hidden="1" customHeight="1" spans="19:19">
      <c r="S20639" s="486"/>
    </row>
    <row r="20640" hidden="1" customHeight="1" spans="19:19">
      <c r="S20640" s="486"/>
    </row>
    <row r="20641" hidden="1" customHeight="1" spans="19:19">
      <c r="S20641" s="486"/>
    </row>
    <row r="20642" hidden="1" customHeight="1" spans="19:19">
      <c r="S20642" s="486"/>
    </row>
    <row r="20643" hidden="1" customHeight="1" spans="19:19">
      <c r="S20643" s="486"/>
    </row>
    <row r="20644" hidden="1" customHeight="1" spans="19:19">
      <c r="S20644" s="486"/>
    </row>
    <row r="20645" hidden="1" customHeight="1" spans="19:19">
      <c r="S20645" s="486"/>
    </row>
    <row r="20646" hidden="1" customHeight="1" spans="19:19">
      <c r="S20646" s="486"/>
    </row>
    <row r="20647" hidden="1" customHeight="1" spans="19:19">
      <c r="S20647" s="486"/>
    </row>
    <row r="20648" hidden="1" customHeight="1" spans="19:19">
      <c r="S20648" s="486"/>
    </row>
    <row r="20649" hidden="1" customHeight="1" spans="19:19">
      <c r="S20649" s="486"/>
    </row>
    <row r="20650" hidden="1" customHeight="1" spans="19:19">
      <c r="S20650" s="486"/>
    </row>
    <row r="20651" hidden="1" customHeight="1" spans="19:19">
      <c r="S20651" s="486"/>
    </row>
    <row r="20652" hidden="1" customHeight="1" spans="19:19">
      <c r="S20652" s="486"/>
    </row>
    <row r="20653" hidden="1" customHeight="1" spans="19:19">
      <c r="S20653" s="486"/>
    </row>
    <row r="20654" hidden="1" customHeight="1" spans="19:19">
      <c r="S20654" s="486"/>
    </row>
    <row r="20655" hidden="1" customHeight="1" spans="19:19">
      <c r="S20655" s="486"/>
    </row>
    <row r="20656" hidden="1" customHeight="1" spans="19:19">
      <c r="S20656" s="486"/>
    </row>
    <row r="20657" hidden="1" customHeight="1" spans="19:19">
      <c r="S20657" s="486"/>
    </row>
    <row r="20658" hidden="1" customHeight="1" spans="19:19">
      <c r="S20658" s="486"/>
    </row>
    <row r="20659" hidden="1" customHeight="1" spans="19:19">
      <c r="S20659" s="486"/>
    </row>
    <row r="20660" hidden="1" customHeight="1" spans="19:19">
      <c r="S20660" s="486"/>
    </row>
    <row r="20661" hidden="1" customHeight="1" spans="19:19">
      <c r="S20661" s="486"/>
    </row>
    <row r="20662" hidden="1" customHeight="1" spans="19:19">
      <c r="S20662" s="486"/>
    </row>
    <row r="20663" hidden="1" customHeight="1" spans="19:19">
      <c r="S20663" s="486"/>
    </row>
    <row r="20664" hidden="1" customHeight="1" spans="19:19">
      <c r="S20664" s="486"/>
    </row>
    <row r="20665" hidden="1" customHeight="1" spans="19:19">
      <c r="S20665" s="486"/>
    </row>
    <row r="20666" hidden="1" customHeight="1" spans="19:19">
      <c r="S20666" s="486"/>
    </row>
    <row r="20667" hidden="1" customHeight="1" spans="19:19">
      <c r="S20667" s="486"/>
    </row>
    <row r="20668" hidden="1" customHeight="1" spans="19:19">
      <c r="S20668" s="486"/>
    </row>
    <row r="20669" hidden="1" customHeight="1" spans="19:19">
      <c r="S20669" s="486"/>
    </row>
    <row r="20670" hidden="1" customHeight="1" spans="19:19">
      <c r="S20670" s="486"/>
    </row>
    <row r="20671" hidden="1" customHeight="1" spans="19:19">
      <c r="S20671" s="486"/>
    </row>
    <row r="20672" hidden="1" customHeight="1" spans="19:19">
      <c r="S20672" s="486"/>
    </row>
    <row r="20673" hidden="1" customHeight="1" spans="19:19">
      <c r="S20673" s="486"/>
    </row>
    <row r="20674" hidden="1" customHeight="1" spans="19:19">
      <c r="S20674" s="486"/>
    </row>
    <row r="20675" hidden="1" customHeight="1" spans="19:19">
      <c r="S20675" s="486"/>
    </row>
    <row r="20676" hidden="1" customHeight="1" spans="19:19">
      <c r="S20676" s="486"/>
    </row>
    <row r="20677" hidden="1" customHeight="1" spans="19:19">
      <c r="S20677" s="486"/>
    </row>
    <row r="20678" hidden="1" customHeight="1" spans="19:19">
      <c r="S20678" s="486"/>
    </row>
    <row r="20679" hidden="1" customHeight="1" spans="19:19">
      <c r="S20679" s="486"/>
    </row>
    <row r="20680" hidden="1" customHeight="1" spans="19:19">
      <c r="S20680" s="486"/>
    </row>
    <row r="20681" hidden="1" customHeight="1" spans="19:19">
      <c r="S20681" s="486"/>
    </row>
    <row r="20682" hidden="1" customHeight="1" spans="19:19">
      <c r="S20682" s="486"/>
    </row>
    <row r="20683" hidden="1" customHeight="1" spans="19:19">
      <c r="S20683" s="486"/>
    </row>
    <row r="20684" hidden="1" customHeight="1" spans="19:19">
      <c r="S20684" s="486"/>
    </row>
    <row r="20685" hidden="1" customHeight="1" spans="19:19">
      <c r="S20685" s="486"/>
    </row>
    <row r="20686" hidden="1" customHeight="1" spans="19:19">
      <c r="S20686" s="486"/>
    </row>
    <row r="20687" hidden="1" customHeight="1" spans="19:19">
      <c r="S20687" s="486"/>
    </row>
    <row r="20688" hidden="1" customHeight="1" spans="19:19">
      <c r="S20688" s="486"/>
    </row>
    <row r="20689" hidden="1" customHeight="1" spans="19:19">
      <c r="S20689" s="486"/>
    </row>
    <row r="20690" hidden="1" customHeight="1" spans="19:19">
      <c r="S20690" s="486"/>
    </row>
    <row r="20691" hidden="1" customHeight="1" spans="19:19">
      <c r="S20691" s="486"/>
    </row>
    <row r="20692" hidden="1" customHeight="1" spans="19:19">
      <c r="S20692" s="486"/>
    </row>
    <row r="20693" hidden="1" customHeight="1" spans="19:19">
      <c r="S20693" s="486"/>
    </row>
    <row r="20694" hidden="1" customHeight="1" spans="19:19">
      <c r="S20694" s="486"/>
    </row>
    <row r="20695" hidden="1" customHeight="1" spans="19:19">
      <c r="S20695" s="486"/>
    </row>
    <row r="20696" hidden="1" customHeight="1" spans="19:19">
      <c r="S20696" s="486"/>
    </row>
    <row r="20697" hidden="1" customHeight="1" spans="19:19">
      <c r="S20697" s="486"/>
    </row>
    <row r="20698" hidden="1" customHeight="1" spans="19:19">
      <c r="S20698" s="486"/>
    </row>
    <row r="20699" hidden="1" customHeight="1" spans="19:19">
      <c r="S20699" s="486"/>
    </row>
    <row r="20700" hidden="1" customHeight="1" spans="19:19">
      <c r="S20700" s="486"/>
    </row>
    <row r="20701" hidden="1" customHeight="1" spans="19:19">
      <c r="S20701" s="486"/>
    </row>
    <row r="20702" hidden="1" customHeight="1" spans="19:19">
      <c r="S20702" s="486"/>
    </row>
    <row r="20703" hidden="1" customHeight="1" spans="19:19">
      <c r="S20703" s="486"/>
    </row>
    <row r="20704" hidden="1" customHeight="1" spans="19:19">
      <c r="S20704" s="486"/>
    </row>
    <row r="20705" hidden="1" customHeight="1" spans="19:19">
      <c r="S20705" s="486"/>
    </row>
    <row r="20706" hidden="1" customHeight="1" spans="19:19">
      <c r="S20706" s="486"/>
    </row>
    <row r="20707" hidden="1" customHeight="1" spans="19:19">
      <c r="S20707" s="486"/>
    </row>
    <row r="20708" hidden="1" customHeight="1" spans="19:19">
      <c r="S20708" s="486"/>
    </row>
    <row r="20709" hidden="1" customHeight="1" spans="19:19">
      <c r="S20709" s="486"/>
    </row>
    <row r="20710" hidden="1" customHeight="1" spans="19:19">
      <c r="S20710" s="486"/>
    </row>
    <row r="20711" hidden="1" customHeight="1" spans="19:19">
      <c r="S20711" s="486"/>
    </row>
    <row r="20712" hidden="1" customHeight="1" spans="19:19">
      <c r="S20712" s="486"/>
    </row>
    <row r="20713" hidden="1" customHeight="1" spans="19:19">
      <c r="S20713" s="486"/>
    </row>
    <row r="20714" hidden="1" customHeight="1" spans="19:19">
      <c r="S20714" s="486"/>
    </row>
    <row r="20715" hidden="1" customHeight="1" spans="19:19">
      <c r="S20715" s="486"/>
    </row>
    <row r="20716" hidden="1" customHeight="1" spans="19:19">
      <c r="S20716" s="486"/>
    </row>
    <row r="20717" hidden="1" customHeight="1" spans="19:19">
      <c r="S20717" s="486"/>
    </row>
    <row r="20718" hidden="1" customHeight="1" spans="19:19">
      <c r="S20718" s="486"/>
    </row>
    <row r="20719" hidden="1" customHeight="1" spans="19:19">
      <c r="S20719" s="486"/>
    </row>
    <row r="20720" hidden="1" customHeight="1" spans="19:19">
      <c r="S20720" s="486"/>
    </row>
    <row r="20721" hidden="1" customHeight="1" spans="19:19">
      <c r="S20721" s="486"/>
    </row>
    <row r="20722" hidden="1" customHeight="1" spans="19:19">
      <c r="S20722" s="486"/>
    </row>
    <row r="20723" hidden="1" customHeight="1" spans="19:19">
      <c r="S20723" s="486"/>
    </row>
    <row r="20724" hidden="1" customHeight="1" spans="19:19">
      <c r="S20724" s="486"/>
    </row>
    <row r="20725" hidden="1" customHeight="1" spans="19:19">
      <c r="S20725" s="486"/>
    </row>
    <row r="20726" hidden="1" customHeight="1" spans="19:19">
      <c r="S20726" s="486"/>
    </row>
    <row r="20727" hidden="1" customHeight="1" spans="19:19">
      <c r="S20727" s="486"/>
    </row>
    <row r="20728" hidden="1" customHeight="1" spans="19:19">
      <c r="S20728" s="486"/>
    </row>
    <row r="20729" hidden="1" customHeight="1" spans="19:19">
      <c r="S20729" s="486"/>
    </row>
    <row r="20730" hidden="1" customHeight="1" spans="19:19">
      <c r="S20730" s="486"/>
    </row>
    <row r="20731" hidden="1" customHeight="1" spans="19:19">
      <c r="S20731" s="486"/>
    </row>
    <row r="20732" hidden="1" customHeight="1" spans="19:19">
      <c r="S20732" s="486"/>
    </row>
    <row r="20733" hidden="1" customHeight="1" spans="19:19">
      <c r="S20733" s="486"/>
    </row>
    <row r="20734" hidden="1" customHeight="1" spans="19:19">
      <c r="S20734" s="486"/>
    </row>
    <row r="20735" hidden="1" customHeight="1" spans="19:19">
      <c r="S20735" s="486"/>
    </row>
    <row r="20736" hidden="1" customHeight="1" spans="19:19">
      <c r="S20736" s="486"/>
    </row>
    <row r="20737" hidden="1" customHeight="1" spans="19:19">
      <c r="S20737" s="486"/>
    </row>
    <row r="20738" hidden="1" customHeight="1" spans="19:19">
      <c r="S20738" s="486"/>
    </row>
    <row r="20739" hidden="1" customHeight="1" spans="19:19">
      <c r="S20739" s="486"/>
    </row>
    <row r="20740" hidden="1" customHeight="1" spans="19:19">
      <c r="S20740" s="486"/>
    </row>
    <row r="20741" hidden="1" customHeight="1" spans="19:19">
      <c r="S20741" s="486"/>
    </row>
    <row r="20742" hidden="1" customHeight="1" spans="19:19">
      <c r="S20742" s="486"/>
    </row>
    <row r="20743" hidden="1" customHeight="1" spans="19:19">
      <c r="S20743" s="486"/>
    </row>
    <row r="20744" hidden="1" customHeight="1" spans="19:19">
      <c r="S20744" s="486"/>
    </row>
    <row r="20745" hidden="1" customHeight="1" spans="19:19">
      <c r="S20745" s="486"/>
    </row>
    <row r="20746" hidden="1" customHeight="1" spans="19:19">
      <c r="S20746" s="486"/>
    </row>
    <row r="20747" hidden="1" customHeight="1" spans="19:19">
      <c r="S20747" s="486"/>
    </row>
    <row r="20748" hidden="1" customHeight="1" spans="19:19">
      <c r="S20748" s="486"/>
    </row>
    <row r="20749" hidden="1" customHeight="1" spans="19:19">
      <c r="S20749" s="486"/>
    </row>
    <row r="20750" hidden="1" customHeight="1" spans="19:19">
      <c r="S20750" s="486"/>
    </row>
    <row r="20751" hidden="1" customHeight="1" spans="19:19">
      <c r="S20751" s="486"/>
    </row>
    <row r="20752" hidden="1" customHeight="1" spans="19:19">
      <c r="S20752" s="486"/>
    </row>
    <row r="20753" hidden="1" customHeight="1" spans="19:19">
      <c r="S20753" s="486"/>
    </row>
    <row r="20754" hidden="1" customHeight="1" spans="19:19">
      <c r="S20754" s="486"/>
    </row>
    <row r="20755" hidden="1" customHeight="1" spans="19:19">
      <c r="S20755" s="486"/>
    </row>
    <row r="20756" hidden="1" customHeight="1" spans="19:19">
      <c r="S20756" s="486"/>
    </row>
    <row r="20757" hidden="1" customHeight="1" spans="19:19">
      <c r="S20757" s="486"/>
    </row>
    <row r="20758" hidden="1" customHeight="1" spans="19:19">
      <c r="S20758" s="486"/>
    </row>
    <row r="20759" hidden="1" customHeight="1" spans="19:19">
      <c r="S20759" s="486"/>
    </row>
    <row r="20760" hidden="1" customHeight="1" spans="19:19">
      <c r="S20760" s="486"/>
    </row>
    <row r="20761" hidden="1" customHeight="1" spans="19:19">
      <c r="S20761" s="486"/>
    </row>
    <row r="20762" hidden="1" customHeight="1" spans="19:19">
      <c r="S20762" s="486"/>
    </row>
    <row r="20763" hidden="1" customHeight="1" spans="19:19">
      <c r="S20763" s="486"/>
    </row>
    <row r="20764" hidden="1" customHeight="1" spans="19:19">
      <c r="S20764" s="486"/>
    </row>
    <row r="20765" hidden="1" customHeight="1" spans="19:19">
      <c r="S20765" s="486"/>
    </row>
    <row r="20766" hidden="1" customHeight="1" spans="19:19">
      <c r="S20766" s="486"/>
    </row>
    <row r="20767" hidden="1" customHeight="1" spans="19:19">
      <c r="S20767" s="486"/>
    </row>
    <row r="20768" hidden="1" customHeight="1" spans="19:19">
      <c r="S20768" s="486"/>
    </row>
    <row r="20769" hidden="1" customHeight="1" spans="19:19">
      <c r="S20769" s="486"/>
    </row>
    <row r="20770" hidden="1" customHeight="1" spans="19:19">
      <c r="S20770" s="486"/>
    </row>
    <row r="20771" hidden="1" customHeight="1" spans="19:19">
      <c r="S20771" s="486"/>
    </row>
    <row r="20772" hidden="1" customHeight="1" spans="19:19">
      <c r="S20772" s="486"/>
    </row>
    <row r="20773" hidden="1" customHeight="1" spans="19:19">
      <c r="S20773" s="486"/>
    </row>
    <row r="20774" hidden="1" customHeight="1" spans="19:19">
      <c r="S20774" s="486"/>
    </row>
    <row r="20775" hidden="1" customHeight="1" spans="19:19">
      <c r="S20775" s="486"/>
    </row>
    <row r="20776" hidden="1" customHeight="1" spans="19:19">
      <c r="S20776" s="486"/>
    </row>
    <row r="20777" hidden="1" customHeight="1" spans="19:19">
      <c r="S20777" s="486"/>
    </row>
    <row r="20778" hidden="1" customHeight="1" spans="19:19">
      <c r="S20778" s="486"/>
    </row>
    <row r="20779" hidden="1" customHeight="1" spans="19:19">
      <c r="S20779" s="486"/>
    </row>
    <row r="20780" hidden="1" customHeight="1" spans="19:19">
      <c r="S20780" s="486"/>
    </row>
    <row r="20781" hidden="1" customHeight="1" spans="19:19">
      <c r="S20781" s="486"/>
    </row>
    <row r="20782" hidden="1" customHeight="1" spans="19:19">
      <c r="S20782" s="486"/>
    </row>
    <row r="20783" hidden="1" customHeight="1" spans="19:19">
      <c r="S20783" s="486"/>
    </row>
    <row r="20784" hidden="1" customHeight="1" spans="19:19">
      <c r="S20784" s="486"/>
    </row>
    <row r="20785" hidden="1" customHeight="1" spans="19:19">
      <c r="S20785" s="486"/>
    </row>
    <row r="20786" hidden="1" customHeight="1" spans="19:19">
      <c r="S20786" s="486"/>
    </row>
    <row r="20787" hidden="1" customHeight="1" spans="19:19">
      <c r="S20787" s="486"/>
    </row>
    <row r="20788" hidden="1" customHeight="1" spans="19:19">
      <c r="S20788" s="486"/>
    </row>
    <row r="20789" hidden="1" customHeight="1" spans="19:19">
      <c r="S20789" s="486"/>
    </row>
    <row r="20790" hidden="1" customHeight="1" spans="19:19">
      <c r="S20790" s="486"/>
    </row>
    <row r="20791" hidden="1" customHeight="1" spans="19:19">
      <c r="S20791" s="486"/>
    </row>
    <row r="20792" hidden="1" customHeight="1" spans="19:19">
      <c r="S20792" s="486"/>
    </row>
    <row r="20793" hidden="1" customHeight="1" spans="19:19">
      <c r="S20793" s="486"/>
    </row>
    <row r="20794" hidden="1" customHeight="1" spans="19:19">
      <c r="S20794" s="486"/>
    </row>
    <row r="20795" hidden="1" customHeight="1" spans="19:19">
      <c r="S20795" s="486"/>
    </row>
    <row r="20796" hidden="1" customHeight="1" spans="19:19">
      <c r="S20796" s="486"/>
    </row>
    <row r="20797" hidden="1" customHeight="1" spans="19:19">
      <c r="S20797" s="486"/>
    </row>
    <row r="20798" hidden="1" customHeight="1" spans="19:19">
      <c r="S20798" s="486"/>
    </row>
    <row r="20799" hidden="1" customHeight="1" spans="19:19">
      <c r="S20799" s="486"/>
    </row>
    <row r="20800" hidden="1" customHeight="1" spans="19:19">
      <c r="S20800" s="486"/>
    </row>
    <row r="20801" hidden="1" customHeight="1" spans="19:19">
      <c r="S20801" s="486"/>
    </row>
    <row r="20802" hidden="1" customHeight="1" spans="19:19">
      <c r="S20802" s="486"/>
    </row>
    <row r="20803" hidden="1" customHeight="1" spans="19:19">
      <c r="S20803" s="486"/>
    </row>
    <row r="20804" hidden="1" customHeight="1" spans="19:19">
      <c r="S20804" s="486"/>
    </row>
    <row r="20805" hidden="1" customHeight="1" spans="19:19">
      <c r="S20805" s="486"/>
    </row>
    <row r="20806" hidden="1" customHeight="1" spans="19:19">
      <c r="S20806" s="486"/>
    </row>
    <row r="20807" hidden="1" customHeight="1" spans="19:19">
      <c r="S20807" s="486"/>
    </row>
    <row r="20808" hidden="1" customHeight="1" spans="19:19">
      <c r="S20808" s="486"/>
    </row>
    <row r="20809" hidden="1" customHeight="1" spans="19:19">
      <c r="S20809" s="486"/>
    </row>
    <row r="20810" hidden="1" customHeight="1" spans="19:19">
      <c r="S20810" s="486"/>
    </row>
    <row r="20811" hidden="1" customHeight="1" spans="19:19">
      <c r="S20811" s="486"/>
    </row>
    <row r="20812" hidden="1" customHeight="1" spans="19:19">
      <c r="S20812" s="486"/>
    </row>
    <row r="20813" hidden="1" customHeight="1" spans="19:19">
      <c r="S20813" s="486"/>
    </row>
    <row r="20814" hidden="1" customHeight="1" spans="19:19">
      <c r="S20814" s="486"/>
    </row>
    <row r="20815" hidden="1" customHeight="1" spans="19:19">
      <c r="S20815" s="486"/>
    </row>
    <row r="20816" hidden="1" customHeight="1" spans="19:19">
      <c r="S20816" s="486"/>
    </row>
    <row r="20817" hidden="1" customHeight="1" spans="19:19">
      <c r="S20817" s="486"/>
    </row>
    <row r="20818" hidden="1" customHeight="1" spans="19:19">
      <c r="S20818" s="486"/>
    </row>
    <row r="20819" hidden="1" customHeight="1" spans="19:19">
      <c r="S20819" s="486"/>
    </row>
    <row r="20820" hidden="1" customHeight="1" spans="19:19">
      <c r="S20820" s="486"/>
    </row>
    <row r="20821" hidden="1" customHeight="1" spans="19:19">
      <c r="S20821" s="486"/>
    </row>
    <row r="20822" hidden="1" customHeight="1" spans="19:19">
      <c r="S20822" s="486"/>
    </row>
    <row r="20823" hidden="1" customHeight="1" spans="19:19">
      <c r="S20823" s="486"/>
    </row>
    <row r="20824" hidden="1" customHeight="1" spans="19:19">
      <c r="S20824" s="486"/>
    </row>
    <row r="20825" hidden="1" customHeight="1" spans="19:19">
      <c r="S20825" s="486"/>
    </row>
    <row r="20826" hidden="1" customHeight="1" spans="19:19">
      <c r="S20826" s="486"/>
    </row>
    <row r="20827" hidden="1" customHeight="1" spans="19:19">
      <c r="S20827" s="486"/>
    </row>
    <row r="20828" hidden="1" customHeight="1" spans="19:19">
      <c r="S20828" s="486"/>
    </row>
    <row r="20829" hidden="1" customHeight="1" spans="19:19">
      <c r="S20829" s="486"/>
    </row>
    <row r="20830" hidden="1" customHeight="1" spans="19:19">
      <c r="S20830" s="486"/>
    </row>
    <row r="20831" hidden="1" customHeight="1" spans="19:19">
      <c r="S20831" s="486"/>
    </row>
    <row r="20832" hidden="1" customHeight="1" spans="19:19">
      <c r="S20832" s="486"/>
    </row>
    <row r="20833" hidden="1" customHeight="1" spans="19:19">
      <c r="S20833" s="486"/>
    </row>
    <row r="20834" hidden="1" customHeight="1" spans="19:19">
      <c r="S20834" s="486"/>
    </row>
    <row r="20835" hidden="1" customHeight="1" spans="19:19">
      <c r="S20835" s="486"/>
    </row>
    <row r="20836" hidden="1" customHeight="1" spans="19:19">
      <c r="S20836" s="486"/>
    </row>
    <row r="20837" hidden="1" customHeight="1" spans="19:19">
      <c r="S20837" s="486"/>
    </row>
    <row r="20838" hidden="1" customHeight="1" spans="19:19">
      <c r="S20838" s="486"/>
    </row>
    <row r="20839" hidden="1" customHeight="1" spans="19:19">
      <c r="S20839" s="486"/>
    </row>
    <row r="20840" hidden="1" customHeight="1" spans="19:19">
      <c r="S20840" s="486"/>
    </row>
    <row r="20841" hidden="1" customHeight="1" spans="19:19">
      <c r="S20841" s="486"/>
    </row>
    <row r="20842" hidden="1" customHeight="1" spans="19:19">
      <c r="S20842" s="486"/>
    </row>
    <row r="20843" hidden="1" customHeight="1" spans="19:19">
      <c r="S20843" s="486"/>
    </row>
    <row r="20844" hidden="1" customHeight="1" spans="19:19">
      <c r="S20844" s="486"/>
    </row>
    <row r="20845" hidden="1" customHeight="1" spans="19:19">
      <c r="S20845" s="486"/>
    </row>
    <row r="20846" hidden="1" customHeight="1" spans="19:19">
      <c r="S20846" s="486"/>
    </row>
    <row r="20847" hidden="1" customHeight="1" spans="19:19">
      <c r="S20847" s="486"/>
    </row>
    <row r="20848" hidden="1" customHeight="1" spans="19:19">
      <c r="S20848" s="486"/>
    </row>
    <row r="20849" hidden="1" customHeight="1" spans="19:19">
      <c r="S20849" s="486"/>
    </row>
    <row r="20850" hidden="1" customHeight="1" spans="19:19">
      <c r="S20850" s="486"/>
    </row>
    <row r="20851" hidden="1" customHeight="1" spans="19:19">
      <c r="S20851" s="486"/>
    </row>
    <row r="20852" hidden="1" customHeight="1" spans="19:19">
      <c r="S20852" s="486"/>
    </row>
    <row r="20853" hidden="1" customHeight="1" spans="19:19">
      <c r="S20853" s="486"/>
    </row>
    <row r="20854" hidden="1" customHeight="1" spans="19:19">
      <c r="S20854" s="486"/>
    </row>
    <row r="20855" hidden="1" customHeight="1" spans="19:19">
      <c r="S20855" s="486"/>
    </row>
    <row r="20856" hidden="1" customHeight="1" spans="19:19">
      <c r="S20856" s="486"/>
    </row>
    <row r="20857" hidden="1" customHeight="1" spans="19:19">
      <c r="S20857" s="486"/>
    </row>
    <row r="20858" hidden="1" customHeight="1" spans="19:19">
      <c r="S20858" s="486"/>
    </row>
    <row r="20859" hidden="1" customHeight="1" spans="19:19">
      <c r="S20859" s="486"/>
    </row>
    <row r="20860" hidden="1" customHeight="1" spans="19:19">
      <c r="S20860" s="486"/>
    </row>
    <row r="20861" hidden="1" customHeight="1" spans="19:19">
      <c r="S20861" s="486"/>
    </row>
    <row r="20862" hidden="1" customHeight="1" spans="19:19">
      <c r="S20862" s="486"/>
    </row>
    <row r="20863" hidden="1" customHeight="1" spans="19:19">
      <c r="S20863" s="486"/>
    </row>
    <row r="20864" hidden="1" customHeight="1" spans="19:19">
      <c r="S20864" s="486"/>
    </row>
    <row r="20865" hidden="1" customHeight="1" spans="19:19">
      <c r="S20865" s="486"/>
    </row>
    <row r="20866" hidden="1" customHeight="1" spans="19:19">
      <c r="S20866" s="486"/>
    </row>
    <row r="20867" hidden="1" customHeight="1" spans="19:19">
      <c r="S20867" s="486"/>
    </row>
    <row r="20868" hidden="1" customHeight="1" spans="19:19">
      <c r="S20868" s="486"/>
    </row>
    <row r="20869" hidden="1" customHeight="1" spans="19:19">
      <c r="S20869" s="486"/>
    </row>
    <row r="20870" hidden="1" customHeight="1" spans="19:19">
      <c r="S20870" s="486"/>
    </row>
    <row r="20871" hidden="1" customHeight="1" spans="19:19">
      <c r="S20871" s="486"/>
    </row>
    <row r="20872" hidden="1" customHeight="1" spans="19:19">
      <c r="S20872" s="486"/>
    </row>
    <row r="20873" hidden="1" customHeight="1" spans="19:19">
      <c r="S20873" s="486"/>
    </row>
    <row r="20874" hidden="1" customHeight="1" spans="19:19">
      <c r="S20874" s="486"/>
    </row>
    <row r="20875" hidden="1" customHeight="1" spans="19:19">
      <c r="S20875" s="486"/>
    </row>
    <row r="20876" hidden="1" customHeight="1" spans="19:19">
      <c r="S20876" s="486"/>
    </row>
    <row r="20877" hidden="1" customHeight="1" spans="19:19">
      <c r="S20877" s="486"/>
    </row>
    <row r="20878" hidden="1" customHeight="1" spans="19:19">
      <c r="S20878" s="486"/>
    </row>
    <row r="20879" hidden="1" customHeight="1" spans="19:19">
      <c r="S20879" s="486"/>
    </row>
    <row r="20880" hidden="1" customHeight="1" spans="19:19">
      <c r="S20880" s="486"/>
    </row>
    <row r="20881" hidden="1" customHeight="1" spans="19:19">
      <c r="S20881" s="486"/>
    </row>
    <row r="20882" hidden="1" customHeight="1" spans="19:19">
      <c r="S20882" s="486"/>
    </row>
    <row r="20883" hidden="1" customHeight="1" spans="19:19">
      <c r="S20883" s="486"/>
    </row>
    <row r="20884" hidden="1" customHeight="1" spans="19:19">
      <c r="S20884" s="486"/>
    </row>
    <row r="20885" hidden="1" customHeight="1" spans="19:19">
      <c r="S20885" s="486"/>
    </row>
    <row r="20886" hidden="1" customHeight="1" spans="19:19">
      <c r="S20886" s="486"/>
    </row>
    <row r="20887" hidden="1" customHeight="1" spans="19:19">
      <c r="S20887" s="486"/>
    </row>
    <row r="20888" hidden="1" customHeight="1" spans="19:19">
      <c r="S20888" s="486"/>
    </row>
    <row r="20889" hidden="1" customHeight="1" spans="19:19">
      <c r="S20889" s="486"/>
    </row>
    <row r="20890" hidden="1" customHeight="1" spans="19:19">
      <c r="S20890" s="486"/>
    </row>
    <row r="20891" hidden="1" customHeight="1" spans="19:19">
      <c r="S20891" s="486"/>
    </row>
    <row r="20892" hidden="1" customHeight="1" spans="19:19">
      <c r="S20892" s="486"/>
    </row>
    <row r="20893" hidden="1" customHeight="1" spans="19:19">
      <c r="S20893" s="486"/>
    </row>
    <row r="20894" hidden="1" customHeight="1" spans="19:19">
      <c r="S20894" s="486"/>
    </row>
    <row r="20895" hidden="1" customHeight="1" spans="19:19">
      <c r="S20895" s="486"/>
    </row>
    <row r="20896" hidden="1" customHeight="1" spans="19:19">
      <c r="S20896" s="486"/>
    </row>
    <row r="20897" hidden="1" customHeight="1" spans="19:19">
      <c r="S20897" s="486"/>
    </row>
    <row r="20898" hidden="1" customHeight="1" spans="19:19">
      <c r="S20898" s="486"/>
    </row>
    <row r="20899" hidden="1" customHeight="1" spans="19:19">
      <c r="S20899" s="486"/>
    </row>
    <row r="20900" hidden="1" customHeight="1" spans="19:19">
      <c r="S20900" s="486"/>
    </row>
    <row r="20901" hidden="1" customHeight="1" spans="19:19">
      <c r="S20901" s="486"/>
    </row>
    <row r="20902" hidden="1" customHeight="1" spans="19:19">
      <c r="S20902" s="486"/>
    </row>
    <row r="20903" hidden="1" customHeight="1" spans="19:19">
      <c r="S20903" s="486"/>
    </row>
    <row r="20904" hidden="1" customHeight="1" spans="19:19">
      <c r="S20904" s="486"/>
    </row>
    <row r="20905" hidden="1" customHeight="1" spans="19:19">
      <c r="S20905" s="486"/>
    </row>
    <row r="20906" hidden="1" customHeight="1" spans="19:19">
      <c r="S20906" s="486"/>
    </row>
    <row r="20907" hidden="1" customHeight="1" spans="19:19">
      <c r="S20907" s="486"/>
    </row>
    <row r="20908" hidden="1" customHeight="1" spans="19:19">
      <c r="S20908" s="486"/>
    </row>
    <row r="20909" hidden="1" customHeight="1" spans="19:19">
      <c r="S20909" s="486"/>
    </row>
    <row r="20910" hidden="1" customHeight="1" spans="19:19">
      <c r="S20910" s="486"/>
    </row>
    <row r="20911" hidden="1" customHeight="1" spans="19:19">
      <c r="S20911" s="486"/>
    </row>
    <row r="20912" hidden="1" customHeight="1" spans="19:19">
      <c r="S20912" s="486"/>
    </row>
    <row r="20913" hidden="1" customHeight="1" spans="19:19">
      <c r="S20913" s="486"/>
    </row>
    <row r="20914" hidden="1" customHeight="1" spans="19:19">
      <c r="S20914" s="486"/>
    </row>
    <row r="20915" hidden="1" customHeight="1" spans="19:19">
      <c r="S20915" s="486"/>
    </row>
    <row r="20916" hidden="1" customHeight="1" spans="19:19">
      <c r="S20916" s="486"/>
    </row>
    <row r="20917" hidden="1" customHeight="1" spans="19:19">
      <c r="S20917" s="486"/>
    </row>
    <row r="20918" hidden="1" customHeight="1" spans="19:19">
      <c r="S20918" s="486"/>
    </row>
    <row r="20919" hidden="1" customHeight="1" spans="19:19">
      <c r="S20919" s="486"/>
    </row>
    <row r="20920" hidden="1" customHeight="1" spans="19:19">
      <c r="S20920" s="486"/>
    </row>
    <row r="20921" hidden="1" customHeight="1" spans="19:19">
      <c r="S20921" s="486"/>
    </row>
    <row r="20922" hidden="1" customHeight="1" spans="19:19">
      <c r="S20922" s="486"/>
    </row>
    <row r="20923" hidden="1" customHeight="1" spans="19:19">
      <c r="S20923" s="486"/>
    </row>
    <row r="20924" hidden="1" customHeight="1" spans="19:19">
      <c r="S20924" s="486"/>
    </row>
    <row r="20925" hidden="1" customHeight="1" spans="19:19">
      <c r="S20925" s="486"/>
    </row>
    <row r="20926" hidden="1" customHeight="1" spans="19:19">
      <c r="S20926" s="486"/>
    </row>
    <row r="20927" hidden="1" customHeight="1" spans="19:19">
      <c r="S20927" s="486"/>
    </row>
    <row r="20928" hidden="1" customHeight="1" spans="19:19">
      <c r="S20928" s="486"/>
    </row>
    <row r="20929" hidden="1" customHeight="1" spans="19:19">
      <c r="S20929" s="486"/>
    </row>
    <row r="20930" hidden="1" customHeight="1" spans="19:19">
      <c r="S20930" s="486"/>
    </row>
    <row r="20931" hidden="1" customHeight="1" spans="19:19">
      <c r="S20931" s="486"/>
    </row>
    <row r="20932" hidden="1" customHeight="1" spans="19:19">
      <c r="S20932" s="486"/>
    </row>
    <row r="20933" hidden="1" customHeight="1" spans="19:19">
      <c r="S20933" s="486"/>
    </row>
    <row r="20934" hidden="1" customHeight="1" spans="19:19">
      <c r="S20934" s="486"/>
    </row>
    <row r="20935" hidden="1" customHeight="1" spans="19:19">
      <c r="S20935" s="486"/>
    </row>
    <row r="20936" hidden="1" customHeight="1" spans="19:19">
      <c r="S20936" s="486"/>
    </row>
    <row r="20937" hidden="1" customHeight="1" spans="19:19">
      <c r="S20937" s="486"/>
    </row>
    <row r="20938" hidden="1" customHeight="1" spans="19:19">
      <c r="S20938" s="486"/>
    </row>
    <row r="20939" hidden="1" customHeight="1" spans="19:19">
      <c r="S20939" s="486"/>
    </row>
    <row r="20940" hidden="1" customHeight="1" spans="19:19">
      <c r="S20940" s="486"/>
    </row>
    <row r="20941" hidden="1" customHeight="1" spans="19:19">
      <c r="S20941" s="486"/>
    </row>
    <row r="20942" hidden="1" customHeight="1" spans="19:19">
      <c r="S20942" s="486"/>
    </row>
    <row r="20943" hidden="1" customHeight="1" spans="19:19">
      <c r="S20943" s="486"/>
    </row>
    <row r="20944" hidden="1" customHeight="1" spans="19:19">
      <c r="S20944" s="486"/>
    </row>
    <row r="20945" hidden="1" customHeight="1" spans="19:19">
      <c r="S20945" s="486"/>
    </row>
    <row r="20946" hidden="1" customHeight="1" spans="19:19">
      <c r="S20946" s="486"/>
    </row>
    <row r="20947" hidden="1" customHeight="1" spans="19:19">
      <c r="S20947" s="486"/>
    </row>
    <row r="20948" hidden="1" customHeight="1" spans="19:19">
      <c r="S20948" s="486"/>
    </row>
    <row r="20949" hidden="1" customHeight="1" spans="19:19">
      <c r="S20949" s="486"/>
    </row>
    <row r="20950" hidden="1" customHeight="1" spans="19:19">
      <c r="S20950" s="486"/>
    </row>
    <row r="20951" hidden="1" customHeight="1" spans="19:19">
      <c r="S20951" s="486"/>
    </row>
    <row r="20952" hidden="1" customHeight="1" spans="19:19">
      <c r="S20952" s="486"/>
    </row>
    <row r="20953" hidden="1" customHeight="1" spans="19:19">
      <c r="S20953" s="486"/>
    </row>
    <row r="20954" hidden="1" customHeight="1" spans="19:19">
      <c r="S20954" s="486"/>
    </row>
    <row r="20955" hidden="1" customHeight="1" spans="19:19">
      <c r="S20955" s="486"/>
    </row>
    <row r="20956" hidden="1" customHeight="1" spans="19:19">
      <c r="S20956" s="486"/>
    </row>
    <row r="20957" hidden="1" customHeight="1" spans="19:19">
      <c r="S20957" s="486"/>
    </row>
    <row r="20958" hidden="1" customHeight="1" spans="19:19">
      <c r="S20958" s="486"/>
    </row>
    <row r="20959" hidden="1" customHeight="1" spans="19:19">
      <c r="S20959" s="486"/>
    </row>
    <row r="20960" hidden="1" customHeight="1" spans="19:19">
      <c r="S20960" s="486"/>
    </row>
    <row r="20961" hidden="1" customHeight="1" spans="19:19">
      <c r="S20961" s="486"/>
    </row>
    <row r="20962" hidden="1" customHeight="1" spans="19:19">
      <c r="S20962" s="486"/>
    </row>
    <row r="20963" hidden="1" customHeight="1" spans="19:19">
      <c r="S20963" s="486"/>
    </row>
    <row r="20964" hidden="1" customHeight="1" spans="19:19">
      <c r="S20964" s="486"/>
    </row>
    <row r="20965" hidden="1" customHeight="1" spans="19:19">
      <c r="S20965" s="486"/>
    </row>
    <row r="20966" hidden="1" customHeight="1" spans="19:19">
      <c r="S20966" s="486"/>
    </row>
    <row r="20967" hidden="1" customHeight="1" spans="19:19">
      <c r="S20967" s="486"/>
    </row>
    <row r="20968" hidden="1" customHeight="1" spans="19:19">
      <c r="S20968" s="486"/>
    </row>
    <row r="20969" hidden="1" customHeight="1" spans="19:19">
      <c r="S20969" s="486"/>
    </row>
    <row r="20970" hidden="1" customHeight="1" spans="19:19">
      <c r="S20970" s="486"/>
    </row>
    <row r="20971" hidden="1" customHeight="1" spans="19:19">
      <c r="S20971" s="486"/>
    </row>
    <row r="20972" hidden="1" customHeight="1" spans="19:19">
      <c r="S20972" s="486"/>
    </row>
    <row r="20973" hidden="1" customHeight="1" spans="19:19">
      <c r="S20973" s="486"/>
    </row>
    <row r="20974" hidden="1" customHeight="1" spans="19:19">
      <c r="S20974" s="486"/>
    </row>
    <row r="20975" hidden="1" customHeight="1" spans="19:19">
      <c r="S20975" s="486"/>
    </row>
    <row r="20976" hidden="1" customHeight="1" spans="19:19">
      <c r="S20976" s="486"/>
    </row>
    <row r="20977" hidden="1" customHeight="1" spans="19:19">
      <c r="S20977" s="486"/>
    </row>
    <row r="20978" hidden="1" customHeight="1" spans="19:19">
      <c r="S20978" s="486"/>
    </row>
    <row r="20979" hidden="1" customHeight="1" spans="19:19">
      <c r="S20979" s="486"/>
    </row>
    <row r="20980" hidden="1" customHeight="1" spans="19:19">
      <c r="S20980" s="486"/>
    </row>
    <row r="20981" hidden="1" customHeight="1" spans="19:19">
      <c r="S20981" s="486"/>
    </row>
    <row r="20982" hidden="1" customHeight="1" spans="19:19">
      <c r="S20982" s="486"/>
    </row>
    <row r="20983" hidden="1" customHeight="1" spans="19:19">
      <c r="S20983" s="486"/>
    </row>
    <row r="20984" hidden="1" customHeight="1" spans="19:19">
      <c r="S20984" s="486"/>
    </row>
    <row r="20985" hidden="1" customHeight="1" spans="19:19">
      <c r="S20985" s="486"/>
    </row>
    <row r="20986" hidden="1" customHeight="1" spans="19:19">
      <c r="S20986" s="486"/>
    </row>
    <row r="20987" hidden="1" customHeight="1" spans="19:19">
      <c r="S20987" s="486"/>
    </row>
    <row r="20988" hidden="1" customHeight="1" spans="19:19">
      <c r="S20988" s="486"/>
    </row>
    <row r="20989" hidden="1" customHeight="1" spans="19:19">
      <c r="S20989" s="486"/>
    </row>
    <row r="20990" hidden="1" customHeight="1" spans="19:19">
      <c r="S20990" s="486"/>
    </row>
    <row r="20991" hidden="1" customHeight="1" spans="19:19">
      <c r="S20991" s="486"/>
    </row>
    <row r="20992" hidden="1" customHeight="1" spans="19:19">
      <c r="S20992" s="486"/>
    </row>
    <row r="20993" hidden="1" customHeight="1" spans="19:19">
      <c r="S20993" s="486"/>
    </row>
    <row r="20994" hidden="1" customHeight="1" spans="19:19">
      <c r="S20994" s="486"/>
    </row>
    <row r="20995" hidden="1" customHeight="1" spans="19:19">
      <c r="S20995" s="486"/>
    </row>
    <row r="20996" hidden="1" customHeight="1" spans="19:19">
      <c r="S20996" s="486"/>
    </row>
    <row r="20997" hidden="1" customHeight="1" spans="19:19">
      <c r="S20997" s="486"/>
    </row>
    <row r="20998" hidden="1" customHeight="1" spans="19:19">
      <c r="S20998" s="486"/>
    </row>
    <row r="20999" hidden="1" customHeight="1" spans="19:19">
      <c r="S20999" s="486"/>
    </row>
    <row r="21000" hidden="1" customHeight="1" spans="19:19">
      <c r="S21000" s="486"/>
    </row>
    <row r="21001" hidden="1" customHeight="1" spans="19:19">
      <c r="S21001" s="486"/>
    </row>
    <row r="21002" hidden="1" customHeight="1" spans="19:19">
      <c r="S21002" s="486"/>
    </row>
    <row r="21003" hidden="1" customHeight="1" spans="19:19">
      <c r="S21003" s="486"/>
    </row>
    <row r="21004" hidden="1" customHeight="1" spans="19:19">
      <c r="S21004" s="486"/>
    </row>
    <row r="21005" hidden="1" customHeight="1" spans="19:19">
      <c r="S21005" s="486"/>
    </row>
    <row r="21006" hidden="1" customHeight="1" spans="19:19">
      <c r="S21006" s="486"/>
    </row>
    <row r="21007" hidden="1" customHeight="1" spans="19:19">
      <c r="S21007" s="486"/>
    </row>
    <row r="21008" hidden="1" customHeight="1" spans="19:19">
      <c r="S21008" s="486"/>
    </row>
    <row r="21009" hidden="1" customHeight="1" spans="19:19">
      <c r="S21009" s="486"/>
    </row>
    <row r="21010" hidden="1" customHeight="1" spans="19:19">
      <c r="S21010" s="486"/>
    </row>
    <row r="21011" hidden="1" customHeight="1" spans="19:19">
      <c r="S21011" s="486"/>
    </row>
    <row r="21012" hidden="1" customHeight="1" spans="19:19">
      <c r="S21012" s="486"/>
    </row>
    <row r="21013" hidden="1" customHeight="1" spans="19:19">
      <c r="S21013" s="486"/>
    </row>
    <row r="21014" hidden="1" customHeight="1" spans="19:19">
      <c r="S21014" s="486"/>
    </row>
    <row r="21015" hidden="1" customHeight="1" spans="19:19">
      <c r="S21015" s="486"/>
    </row>
    <row r="21016" hidden="1" customHeight="1" spans="19:19">
      <c r="S21016" s="486"/>
    </row>
    <row r="21017" hidden="1" customHeight="1" spans="19:19">
      <c r="S21017" s="486"/>
    </row>
    <row r="21018" hidden="1" customHeight="1" spans="19:19">
      <c r="S21018" s="486"/>
    </row>
    <row r="21019" hidden="1" customHeight="1" spans="19:19">
      <c r="S21019" s="486"/>
    </row>
    <row r="21020" hidden="1" customHeight="1" spans="19:19">
      <c r="S21020" s="486"/>
    </row>
    <row r="21021" hidden="1" customHeight="1" spans="19:19">
      <c r="S21021" s="486"/>
    </row>
    <row r="21022" hidden="1" customHeight="1" spans="19:19">
      <c r="S21022" s="486"/>
    </row>
    <row r="21023" hidden="1" customHeight="1" spans="19:19">
      <c r="S21023" s="486"/>
    </row>
    <row r="21024" hidden="1" customHeight="1" spans="19:19">
      <c r="S21024" s="486"/>
    </row>
    <row r="21025" hidden="1" customHeight="1" spans="19:19">
      <c r="S21025" s="486"/>
    </row>
    <row r="21026" hidden="1" customHeight="1" spans="19:19">
      <c r="S21026" s="486"/>
    </row>
    <row r="21027" hidden="1" customHeight="1" spans="19:19">
      <c r="S21027" s="486"/>
    </row>
    <row r="21028" hidden="1" customHeight="1" spans="19:19">
      <c r="S21028" s="486"/>
    </row>
    <row r="21029" hidden="1" customHeight="1" spans="19:19">
      <c r="S21029" s="486"/>
    </row>
    <row r="21030" hidden="1" customHeight="1" spans="19:19">
      <c r="S21030" s="486"/>
    </row>
    <row r="21031" hidden="1" customHeight="1" spans="19:19">
      <c r="S21031" s="486"/>
    </row>
    <row r="21032" hidden="1" customHeight="1" spans="19:19">
      <c r="S21032" s="486"/>
    </row>
    <row r="21033" hidden="1" customHeight="1" spans="19:19">
      <c r="S21033" s="486"/>
    </row>
    <row r="21034" hidden="1" customHeight="1" spans="19:19">
      <c r="S21034" s="486"/>
    </row>
    <row r="21035" hidden="1" customHeight="1" spans="19:19">
      <c r="S21035" s="486"/>
    </row>
    <row r="21036" hidden="1" customHeight="1" spans="19:19">
      <c r="S21036" s="486"/>
    </row>
    <row r="21037" hidden="1" customHeight="1" spans="19:19">
      <c r="S21037" s="486"/>
    </row>
    <row r="21038" hidden="1" customHeight="1" spans="19:19">
      <c r="S21038" s="486"/>
    </row>
    <row r="21039" hidden="1" customHeight="1" spans="19:19">
      <c r="S21039" s="486"/>
    </row>
    <row r="21040" hidden="1" customHeight="1" spans="19:19">
      <c r="S21040" s="486"/>
    </row>
    <row r="21041" hidden="1" customHeight="1" spans="19:19">
      <c r="S21041" s="486"/>
    </row>
    <row r="21042" hidden="1" customHeight="1" spans="19:19">
      <c r="S21042" s="486"/>
    </row>
    <row r="21043" hidden="1" customHeight="1" spans="19:19">
      <c r="S21043" s="486"/>
    </row>
    <row r="21044" hidden="1" customHeight="1" spans="19:19">
      <c r="S21044" s="486"/>
    </row>
    <row r="21045" hidden="1" customHeight="1" spans="19:19">
      <c r="S21045" s="486"/>
    </row>
    <row r="21046" hidden="1" customHeight="1" spans="19:19">
      <c r="S21046" s="486"/>
    </row>
    <row r="21047" hidden="1" customHeight="1" spans="19:19">
      <c r="S21047" s="486"/>
    </row>
    <row r="21048" hidden="1" customHeight="1" spans="19:19">
      <c r="S21048" s="486"/>
    </row>
    <row r="21049" hidden="1" customHeight="1" spans="19:19">
      <c r="S21049" s="486"/>
    </row>
    <row r="21050" hidden="1" customHeight="1" spans="19:19">
      <c r="S21050" s="486"/>
    </row>
    <row r="21051" hidden="1" customHeight="1" spans="19:19">
      <c r="S21051" s="486"/>
    </row>
    <row r="21052" hidden="1" customHeight="1" spans="19:19">
      <c r="S21052" s="486"/>
    </row>
    <row r="21053" hidden="1" customHeight="1" spans="19:19">
      <c r="S21053" s="486"/>
    </row>
    <row r="21054" hidden="1" customHeight="1" spans="19:19">
      <c r="S21054" s="486"/>
    </row>
    <row r="21055" hidden="1" customHeight="1" spans="19:19">
      <c r="S21055" s="486"/>
    </row>
    <row r="21056" hidden="1" customHeight="1" spans="19:19">
      <c r="S21056" s="486"/>
    </row>
    <row r="21057" hidden="1" customHeight="1" spans="19:19">
      <c r="S21057" s="486"/>
    </row>
    <row r="21058" hidden="1" customHeight="1" spans="19:19">
      <c r="S21058" s="486"/>
    </row>
    <row r="21059" hidden="1" customHeight="1" spans="19:19">
      <c r="S21059" s="486"/>
    </row>
    <row r="21060" hidden="1" customHeight="1" spans="19:19">
      <c r="S21060" s="486"/>
    </row>
    <row r="21061" hidden="1" customHeight="1" spans="19:19">
      <c r="S21061" s="486"/>
    </row>
    <row r="21062" hidden="1" customHeight="1" spans="19:19">
      <c r="S21062" s="486"/>
    </row>
    <row r="21063" hidden="1" customHeight="1" spans="19:19">
      <c r="S21063" s="486"/>
    </row>
    <row r="21064" hidden="1" customHeight="1" spans="19:19">
      <c r="S21064" s="486"/>
    </row>
    <row r="21065" hidden="1" customHeight="1" spans="19:19">
      <c r="S21065" s="486"/>
    </row>
    <row r="21066" hidden="1" customHeight="1" spans="19:19">
      <c r="S21066" s="486"/>
    </row>
    <row r="21067" hidden="1" customHeight="1" spans="19:19">
      <c r="S21067" s="486"/>
    </row>
    <row r="21068" hidden="1" customHeight="1" spans="19:19">
      <c r="S21068" s="486"/>
    </row>
    <row r="21069" hidden="1" customHeight="1" spans="19:19">
      <c r="S21069" s="486"/>
    </row>
    <row r="21070" hidden="1" customHeight="1" spans="19:19">
      <c r="S21070" s="486"/>
    </row>
    <row r="21071" hidden="1" customHeight="1" spans="19:19">
      <c r="S21071" s="486"/>
    </row>
    <row r="21072" hidden="1" customHeight="1" spans="19:19">
      <c r="S21072" s="486"/>
    </row>
    <row r="21073" hidden="1" customHeight="1" spans="19:19">
      <c r="S21073" s="486"/>
    </row>
    <row r="21074" hidden="1" customHeight="1" spans="19:19">
      <c r="S21074" s="486"/>
    </row>
    <row r="21075" hidden="1" customHeight="1" spans="19:19">
      <c r="S21075" s="486"/>
    </row>
    <row r="21076" hidden="1" customHeight="1" spans="19:19">
      <c r="S21076" s="486"/>
    </row>
    <row r="21077" hidden="1" customHeight="1" spans="19:19">
      <c r="S21077" s="486"/>
    </row>
    <row r="21078" hidden="1" customHeight="1" spans="19:19">
      <c r="S21078" s="486"/>
    </row>
    <row r="21079" hidden="1" customHeight="1" spans="19:19">
      <c r="S21079" s="486"/>
    </row>
    <row r="21080" hidden="1" customHeight="1" spans="19:19">
      <c r="S21080" s="486"/>
    </row>
    <row r="21081" hidden="1" customHeight="1" spans="19:19">
      <c r="S21081" s="486"/>
    </row>
    <row r="21082" hidden="1" customHeight="1" spans="19:19">
      <c r="S21082" s="486"/>
    </row>
    <row r="21083" hidden="1" customHeight="1" spans="19:19">
      <c r="S21083" s="486"/>
    </row>
    <row r="21084" hidden="1" customHeight="1" spans="19:19">
      <c r="S21084" s="486"/>
    </row>
    <row r="21085" hidden="1" customHeight="1" spans="19:19">
      <c r="S21085" s="486"/>
    </row>
    <row r="21086" hidden="1" customHeight="1" spans="19:19">
      <c r="S21086" s="486"/>
    </row>
    <row r="21087" hidden="1" customHeight="1" spans="19:19">
      <c r="S21087" s="486"/>
    </row>
    <row r="21088" hidden="1" customHeight="1" spans="19:19">
      <c r="S21088" s="486"/>
    </row>
    <row r="21089" hidden="1" customHeight="1" spans="19:19">
      <c r="S21089" s="486"/>
    </row>
    <row r="21090" hidden="1" customHeight="1" spans="19:19">
      <c r="S21090" s="486"/>
    </row>
    <row r="21091" hidden="1" customHeight="1" spans="19:19">
      <c r="S21091" s="486"/>
    </row>
    <row r="21092" hidden="1" customHeight="1" spans="19:19">
      <c r="S21092" s="486"/>
    </row>
    <row r="21093" hidden="1" customHeight="1" spans="19:19">
      <c r="S21093" s="486"/>
    </row>
    <row r="21094" hidden="1" customHeight="1" spans="19:19">
      <c r="S21094" s="486"/>
    </row>
    <row r="21095" hidden="1" customHeight="1" spans="19:19">
      <c r="S21095" s="486"/>
    </row>
    <row r="21096" hidden="1" customHeight="1" spans="19:19">
      <c r="S21096" s="486"/>
    </row>
    <row r="21097" hidden="1" customHeight="1" spans="19:19">
      <c r="S21097" s="486"/>
    </row>
    <row r="21098" hidden="1" customHeight="1" spans="19:19">
      <c r="S21098" s="486"/>
    </row>
    <row r="21099" hidden="1" customHeight="1" spans="19:19">
      <c r="S21099" s="486"/>
    </row>
    <row r="21100" hidden="1" customHeight="1" spans="19:19">
      <c r="S21100" s="486"/>
    </row>
    <row r="21101" hidden="1" customHeight="1" spans="19:19">
      <c r="S21101" s="486"/>
    </row>
    <row r="21102" hidden="1" customHeight="1" spans="19:19">
      <c r="S21102" s="486"/>
    </row>
    <row r="21103" hidden="1" customHeight="1" spans="19:19">
      <c r="S21103" s="486"/>
    </row>
    <row r="21104" hidden="1" customHeight="1" spans="19:19">
      <c r="S21104" s="486"/>
    </row>
    <row r="21105" hidden="1" customHeight="1" spans="19:19">
      <c r="S21105" s="486"/>
    </row>
    <row r="21106" hidden="1" customHeight="1" spans="19:19">
      <c r="S21106" s="486"/>
    </row>
    <row r="21107" hidden="1" customHeight="1" spans="19:19">
      <c r="S21107" s="486"/>
    </row>
    <row r="21108" hidden="1" customHeight="1" spans="19:19">
      <c r="S21108" s="486"/>
    </row>
    <row r="21109" hidden="1" customHeight="1" spans="19:19">
      <c r="S21109" s="486"/>
    </row>
    <row r="21110" hidden="1" customHeight="1" spans="19:19">
      <c r="S21110" s="486"/>
    </row>
    <row r="21111" hidden="1" customHeight="1" spans="19:19">
      <c r="S21111" s="486"/>
    </row>
    <row r="21112" hidden="1" customHeight="1" spans="19:19">
      <c r="S21112" s="486"/>
    </row>
    <row r="21113" hidden="1" customHeight="1" spans="19:19">
      <c r="S21113" s="486"/>
    </row>
    <row r="21114" hidden="1" customHeight="1" spans="19:19">
      <c r="S21114" s="486"/>
    </row>
    <row r="21115" hidden="1" customHeight="1" spans="19:19">
      <c r="S21115" s="486"/>
    </row>
    <row r="21116" hidden="1" customHeight="1" spans="19:19">
      <c r="S21116" s="486"/>
    </row>
    <row r="21117" hidden="1" customHeight="1" spans="19:19">
      <c r="S21117" s="486"/>
    </row>
    <row r="21118" hidden="1" customHeight="1" spans="19:19">
      <c r="S21118" s="486"/>
    </row>
    <row r="21119" hidden="1" customHeight="1" spans="19:19">
      <c r="S21119" s="486"/>
    </row>
    <row r="21120" hidden="1" customHeight="1" spans="19:19">
      <c r="S21120" s="486"/>
    </row>
    <row r="21121" hidden="1" customHeight="1" spans="19:19">
      <c r="S21121" s="486"/>
    </row>
    <row r="21122" hidden="1" customHeight="1" spans="19:19">
      <c r="S21122" s="486"/>
    </row>
    <row r="21123" hidden="1" customHeight="1" spans="19:19">
      <c r="S21123" s="486"/>
    </row>
    <row r="21124" hidden="1" customHeight="1" spans="19:19">
      <c r="S21124" s="486"/>
    </row>
    <row r="21125" hidden="1" customHeight="1" spans="19:19">
      <c r="S21125" s="486"/>
    </row>
    <row r="21126" hidden="1" customHeight="1" spans="19:19">
      <c r="S21126" s="486"/>
    </row>
    <row r="21127" hidden="1" customHeight="1" spans="19:19">
      <c r="S21127" s="486"/>
    </row>
    <row r="21128" hidden="1" customHeight="1" spans="19:19">
      <c r="S21128" s="486"/>
    </row>
    <row r="21129" hidden="1" customHeight="1" spans="19:19">
      <c r="S21129" s="486"/>
    </row>
    <row r="21130" hidden="1" customHeight="1" spans="19:19">
      <c r="S21130" s="486"/>
    </row>
    <row r="21131" hidden="1" customHeight="1" spans="19:19">
      <c r="S21131" s="486"/>
    </row>
    <row r="21132" hidden="1" customHeight="1" spans="19:19">
      <c r="S21132" s="486"/>
    </row>
    <row r="21133" hidden="1" customHeight="1" spans="19:19">
      <c r="S21133" s="486"/>
    </row>
    <row r="21134" hidden="1" customHeight="1" spans="19:19">
      <c r="S21134" s="486"/>
    </row>
    <row r="21135" hidden="1" customHeight="1" spans="19:19">
      <c r="S21135" s="486"/>
    </row>
    <row r="21136" hidden="1" customHeight="1" spans="19:19">
      <c r="S21136" s="486"/>
    </row>
    <row r="21137" hidden="1" customHeight="1" spans="19:19">
      <c r="S21137" s="486"/>
    </row>
    <row r="21138" hidden="1" customHeight="1" spans="19:19">
      <c r="S21138" s="486"/>
    </row>
    <row r="21139" hidden="1" customHeight="1" spans="19:19">
      <c r="S21139" s="486"/>
    </row>
    <row r="21140" hidden="1" customHeight="1" spans="19:19">
      <c r="S21140" s="486"/>
    </row>
    <row r="21141" hidden="1" customHeight="1" spans="19:19">
      <c r="S21141" s="486"/>
    </row>
    <row r="21142" hidden="1" customHeight="1" spans="19:19">
      <c r="S21142" s="486"/>
    </row>
    <row r="21143" hidden="1" customHeight="1" spans="19:19">
      <c r="S21143" s="486"/>
    </row>
    <row r="21144" hidden="1" customHeight="1" spans="19:19">
      <c r="S21144" s="486"/>
    </row>
    <row r="21145" hidden="1" customHeight="1" spans="19:19">
      <c r="S21145" s="486"/>
    </row>
    <row r="21146" hidden="1" customHeight="1" spans="19:19">
      <c r="S21146" s="486"/>
    </row>
    <row r="21147" hidden="1" customHeight="1" spans="19:19">
      <c r="S21147" s="486"/>
    </row>
    <row r="21148" hidden="1" customHeight="1" spans="19:19">
      <c r="S21148" s="486"/>
    </row>
    <row r="21149" hidden="1" customHeight="1" spans="19:19">
      <c r="S21149" s="486"/>
    </row>
    <row r="21150" hidden="1" customHeight="1" spans="19:19">
      <c r="S21150" s="486"/>
    </row>
    <row r="21151" hidden="1" customHeight="1" spans="19:19">
      <c r="S21151" s="486"/>
    </row>
    <row r="21152" hidden="1" customHeight="1" spans="19:19">
      <c r="S21152" s="486"/>
    </row>
    <row r="21153" hidden="1" customHeight="1" spans="19:19">
      <c r="S21153" s="486"/>
    </row>
    <row r="21154" hidden="1" customHeight="1" spans="19:19">
      <c r="S21154" s="486"/>
    </row>
    <row r="21155" hidden="1" customHeight="1" spans="19:19">
      <c r="S21155" s="486"/>
    </row>
    <row r="21156" hidden="1" customHeight="1" spans="19:19">
      <c r="S21156" s="486"/>
    </row>
    <row r="21157" hidden="1" customHeight="1" spans="19:19">
      <c r="S21157" s="486"/>
    </row>
    <row r="21158" hidden="1" customHeight="1" spans="19:19">
      <c r="S21158" s="486"/>
    </row>
    <row r="21159" hidden="1" customHeight="1" spans="19:19">
      <c r="S21159" s="486"/>
    </row>
    <row r="21160" hidden="1" customHeight="1" spans="19:19">
      <c r="S21160" s="486"/>
    </row>
    <row r="21161" hidden="1" customHeight="1" spans="19:19">
      <c r="S21161" s="486"/>
    </row>
    <row r="21162" hidden="1" customHeight="1" spans="19:19">
      <c r="S21162" s="486"/>
    </row>
    <row r="21163" hidden="1" customHeight="1" spans="19:19">
      <c r="S21163" s="486"/>
    </row>
    <row r="21164" hidden="1" customHeight="1" spans="19:19">
      <c r="S21164" s="486"/>
    </row>
    <row r="21165" hidden="1" customHeight="1" spans="19:19">
      <c r="S21165" s="486"/>
    </row>
    <row r="21166" hidden="1" customHeight="1" spans="19:19">
      <c r="S21166" s="486"/>
    </row>
    <row r="21167" hidden="1" customHeight="1" spans="19:19">
      <c r="S21167" s="486"/>
    </row>
    <row r="21168" hidden="1" customHeight="1" spans="19:19">
      <c r="S21168" s="486"/>
    </row>
    <row r="21169" hidden="1" customHeight="1" spans="19:19">
      <c r="S21169" s="486"/>
    </row>
    <row r="21170" hidden="1" customHeight="1" spans="19:19">
      <c r="S21170" s="486"/>
    </row>
    <row r="21171" hidden="1" customHeight="1" spans="19:19">
      <c r="S21171" s="486"/>
    </row>
    <row r="21172" hidden="1" customHeight="1" spans="19:19">
      <c r="S21172" s="486"/>
    </row>
    <row r="21173" hidden="1" customHeight="1" spans="19:19">
      <c r="S21173" s="486"/>
    </row>
    <row r="21174" hidden="1" customHeight="1" spans="19:19">
      <c r="S21174" s="486"/>
    </row>
    <row r="21175" hidden="1" customHeight="1" spans="19:19">
      <c r="S21175" s="486"/>
    </row>
    <row r="21176" hidden="1" customHeight="1" spans="19:19">
      <c r="S21176" s="486"/>
    </row>
    <row r="21177" hidden="1" customHeight="1" spans="19:19">
      <c r="S21177" s="486"/>
    </row>
    <row r="21178" hidden="1" customHeight="1" spans="19:19">
      <c r="S21178" s="486"/>
    </row>
    <row r="21179" hidden="1" customHeight="1" spans="19:19">
      <c r="S21179" s="486"/>
    </row>
    <row r="21180" hidden="1" customHeight="1" spans="19:19">
      <c r="S21180" s="486"/>
    </row>
    <row r="21181" hidden="1" customHeight="1" spans="19:19">
      <c r="S21181" s="486"/>
    </row>
    <row r="21182" hidden="1" customHeight="1" spans="19:19">
      <c r="S21182" s="486"/>
    </row>
    <row r="21183" hidden="1" customHeight="1" spans="19:19">
      <c r="S21183" s="486"/>
    </row>
    <row r="21184" hidden="1" customHeight="1" spans="19:19">
      <c r="S21184" s="486"/>
    </row>
    <row r="21185" hidden="1" customHeight="1" spans="19:19">
      <c r="S21185" s="486"/>
    </row>
    <row r="21186" hidden="1" customHeight="1" spans="19:19">
      <c r="S21186" s="486"/>
    </row>
    <row r="21187" hidden="1" customHeight="1" spans="19:19">
      <c r="S21187" s="486"/>
    </row>
    <row r="21188" hidden="1" customHeight="1" spans="19:19">
      <c r="S21188" s="486"/>
    </row>
    <row r="21189" hidden="1" customHeight="1" spans="19:19">
      <c r="S21189" s="486"/>
    </row>
    <row r="21190" hidden="1" customHeight="1" spans="19:19">
      <c r="S21190" s="486"/>
    </row>
    <row r="21191" hidden="1" customHeight="1" spans="19:19">
      <c r="S21191" s="486"/>
    </row>
    <row r="21192" hidden="1" customHeight="1" spans="19:19">
      <c r="S21192" s="486"/>
    </row>
    <row r="21193" hidden="1" customHeight="1" spans="19:19">
      <c r="S21193" s="486"/>
    </row>
    <row r="21194" hidden="1" customHeight="1" spans="19:19">
      <c r="S21194" s="486"/>
    </row>
    <row r="21195" hidden="1" customHeight="1" spans="19:19">
      <c r="S21195" s="486"/>
    </row>
    <row r="21196" hidden="1" customHeight="1" spans="19:19">
      <c r="S21196" s="486"/>
    </row>
    <row r="21197" hidden="1" customHeight="1" spans="19:19">
      <c r="S21197" s="486"/>
    </row>
    <row r="21198" hidden="1" customHeight="1" spans="19:19">
      <c r="S21198" s="486"/>
    </row>
    <row r="21199" hidden="1" customHeight="1" spans="19:19">
      <c r="S21199" s="486"/>
    </row>
    <row r="21200" hidden="1" customHeight="1" spans="19:19">
      <c r="S21200" s="486"/>
    </row>
    <row r="21201" hidden="1" customHeight="1" spans="19:19">
      <c r="S21201" s="486"/>
    </row>
    <row r="21202" hidden="1" customHeight="1" spans="19:19">
      <c r="S21202" s="486"/>
    </row>
    <row r="21203" hidden="1" customHeight="1" spans="19:19">
      <c r="S21203" s="486"/>
    </row>
    <row r="21204" hidden="1" customHeight="1" spans="19:19">
      <c r="S21204" s="486"/>
    </row>
    <row r="21205" hidden="1" customHeight="1" spans="19:19">
      <c r="S21205" s="486"/>
    </row>
    <row r="21206" hidden="1" customHeight="1" spans="19:19">
      <c r="S21206" s="486"/>
    </row>
    <row r="21207" hidden="1" customHeight="1" spans="19:19">
      <c r="S21207" s="486"/>
    </row>
    <row r="21208" hidden="1" customHeight="1" spans="19:19">
      <c r="S21208" s="486"/>
    </row>
    <row r="21209" hidden="1" customHeight="1" spans="19:19">
      <c r="S21209" s="486"/>
    </row>
    <row r="21210" hidden="1" customHeight="1" spans="19:19">
      <c r="S21210" s="486"/>
    </row>
    <row r="21211" hidden="1" customHeight="1" spans="19:19">
      <c r="S21211" s="486"/>
    </row>
    <row r="21212" hidden="1" customHeight="1" spans="19:19">
      <c r="S21212" s="486"/>
    </row>
    <row r="21213" hidden="1" customHeight="1" spans="19:19">
      <c r="S21213" s="486"/>
    </row>
    <row r="21214" hidden="1" customHeight="1" spans="19:19">
      <c r="S21214" s="486"/>
    </row>
    <row r="21215" hidden="1" customHeight="1" spans="19:19">
      <c r="S21215" s="486"/>
    </row>
    <row r="21216" hidden="1" customHeight="1" spans="19:19">
      <c r="S21216" s="486"/>
    </row>
    <row r="21217" hidden="1" customHeight="1" spans="19:19">
      <c r="S21217" s="486"/>
    </row>
    <row r="21218" hidden="1" customHeight="1" spans="19:19">
      <c r="S21218" s="486"/>
    </row>
    <row r="21219" hidden="1" customHeight="1" spans="19:19">
      <c r="S21219" s="486"/>
    </row>
    <row r="21220" hidden="1" customHeight="1" spans="19:19">
      <c r="S21220" s="486"/>
    </row>
    <row r="21221" hidden="1" customHeight="1" spans="19:19">
      <c r="S21221" s="486"/>
    </row>
    <row r="21222" hidden="1" customHeight="1" spans="19:19">
      <c r="S21222" s="486"/>
    </row>
    <row r="21223" hidden="1" customHeight="1" spans="19:19">
      <c r="S21223" s="486"/>
    </row>
    <row r="21224" hidden="1" customHeight="1" spans="19:19">
      <c r="S21224" s="486"/>
    </row>
    <row r="21225" hidden="1" customHeight="1" spans="19:19">
      <c r="S21225" s="486"/>
    </row>
    <row r="21226" hidden="1" customHeight="1" spans="19:19">
      <c r="S21226" s="486"/>
    </row>
    <row r="21227" hidden="1" customHeight="1" spans="19:19">
      <c r="S21227" s="486"/>
    </row>
    <row r="21228" hidden="1" customHeight="1" spans="19:19">
      <c r="S21228" s="486"/>
    </row>
    <row r="21229" hidden="1" customHeight="1" spans="19:19">
      <c r="S21229" s="486"/>
    </row>
    <row r="21230" hidden="1" customHeight="1" spans="19:19">
      <c r="S21230" s="486"/>
    </row>
    <row r="21231" hidden="1" customHeight="1" spans="19:19">
      <c r="S21231" s="486"/>
    </row>
    <row r="21232" hidden="1" customHeight="1" spans="19:19">
      <c r="S21232" s="486"/>
    </row>
    <row r="21233" hidden="1" customHeight="1" spans="19:19">
      <c r="S21233" s="486"/>
    </row>
    <row r="21234" hidden="1" customHeight="1" spans="19:19">
      <c r="S21234" s="486"/>
    </row>
    <row r="21235" hidden="1" customHeight="1" spans="19:19">
      <c r="S21235" s="486"/>
    </row>
    <row r="21236" hidden="1" customHeight="1" spans="19:19">
      <c r="S21236" s="486"/>
    </row>
    <row r="21237" hidden="1" customHeight="1" spans="19:19">
      <c r="S21237" s="486"/>
    </row>
    <row r="21238" hidden="1" customHeight="1" spans="19:19">
      <c r="S21238" s="486"/>
    </row>
    <row r="21239" hidden="1" customHeight="1" spans="19:19">
      <c r="S21239" s="486"/>
    </row>
    <row r="21240" hidden="1" customHeight="1" spans="19:19">
      <c r="S21240" s="486"/>
    </row>
    <row r="21241" hidden="1" customHeight="1" spans="19:19">
      <c r="S21241" s="486"/>
    </row>
    <row r="21242" hidden="1" customHeight="1" spans="19:19">
      <c r="S21242" s="486"/>
    </row>
    <row r="21243" hidden="1" customHeight="1" spans="19:19">
      <c r="S21243" s="486"/>
    </row>
    <row r="21244" hidden="1" customHeight="1" spans="19:19">
      <c r="S21244" s="486"/>
    </row>
    <row r="21245" hidden="1" customHeight="1" spans="19:19">
      <c r="S21245" s="486"/>
    </row>
    <row r="21246" hidden="1" customHeight="1" spans="19:19">
      <c r="S21246" s="486"/>
    </row>
    <row r="21247" hidden="1" customHeight="1" spans="19:19">
      <c r="S21247" s="486"/>
    </row>
    <row r="21248" hidden="1" customHeight="1" spans="19:19">
      <c r="S21248" s="486"/>
    </row>
    <row r="21249" hidden="1" customHeight="1" spans="19:19">
      <c r="S21249" s="486"/>
    </row>
    <row r="21250" hidden="1" customHeight="1" spans="19:19">
      <c r="S21250" s="486"/>
    </row>
    <row r="21251" hidden="1" customHeight="1" spans="19:19">
      <c r="S21251" s="486"/>
    </row>
    <row r="21252" hidden="1" customHeight="1" spans="19:19">
      <c r="S21252" s="486"/>
    </row>
    <row r="21253" hidden="1" customHeight="1" spans="19:19">
      <c r="S21253" s="486"/>
    </row>
    <row r="21254" hidden="1" customHeight="1" spans="19:19">
      <c r="S21254" s="486"/>
    </row>
    <row r="21255" hidden="1" customHeight="1" spans="19:19">
      <c r="S21255" s="486"/>
    </row>
    <row r="21256" hidden="1" customHeight="1" spans="19:19">
      <c r="S21256" s="486"/>
    </row>
    <row r="21257" hidden="1" customHeight="1" spans="19:19">
      <c r="S21257" s="486"/>
    </row>
    <row r="21258" hidden="1" customHeight="1" spans="19:19">
      <c r="S21258" s="486"/>
    </row>
    <row r="21259" hidden="1" customHeight="1" spans="19:19">
      <c r="S21259" s="486"/>
    </row>
    <row r="21260" hidden="1" customHeight="1" spans="19:19">
      <c r="S21260" s="486"/>
    </row>
    <row r="21261" hidden="1" customHeight="1" spans="19:19">
      <c r="S21261" s="486"/>
    </row>
    <row r="21262" hidden="1" customHeight="1" spans="19:19">
      <c r="S21262" s="486"/>
    </row>
    <row r="21263" hidden="1" customHeight="1" spans="19:19">
      <c r="S21263" s="486"/>
    </row>
    <row r="21264" hidden="1" customHeight="1" spans="19:19">
      <c r="S21264" s="486"/>
    </row>
    <row r="21265" hidden="1" customHeight="1" spans="19:19">
      <c r="S21265" s="486"/>
    </row>
    <row r="21266" hidden="1" customHeight="1" spans="19:19">
      <c r="S21266" s="486"/>
    </row>
    <row r="21267" hidden="1" customHeight="1" spans="19:19">
      <c r="S21267" s="486"/>
    </row>
    <row r="21268" hidden="1" customHeight="1" spans="19:19">
      <c r="S21268" s="486"/>
    </row>
    <row r="21269" hidden="1" customHeight="1" spans="19:19">
      <c r="S21269" s="486"/>
    </row>
    <row r="21270" hidden="1" customHeight="1" spans="19:19">
      <c r="S21270" s="486"/>
    </row>
    <row r="21271" hidden="1" customHeight="1" spans="19:19">
      <c r="S21271" s="486"/>
    </row>
    <row r="21272" hidden="1" customHeight="1" spans="19:19">
      <c r="S21272" s="486"/>
    </row>
    <row r="21273" hidden="1" customHeight="1" spans="19:19">
      <c r="S21273" s="486"/>
    </row>
    <row r="21274" hidden="1" customHeight="1" spans="19:19">
      <c r="S21274" s="486"/>
    </row>
    <row r="21275" hidden="1" customHeight="1" spans="19:19">
      <c r="S21275" s="486"/>
    </row>
    <row r="21276" hidden="1" customHeight="1" spans="19:19">
      <c r="S21276" s="486"/>
    </row>
    <row r="21277" hidden="1" customHeight="1" spans="19:19">
      <c r="S21277" s="486"/>
    </row>
    <row r="21278" hidden="1" customHeight="1" spans="19:19">
      <c r="S21278" s="486"/>
    </row>
    <row r="21279" hidden="1" customHeight="1" spans="19:19">
      <c r="S21279" s="486"/>
    </row>
    <row r="21280" hidden="1" customHeight="1" spans="19:19">
      <c r="S21280" s="486"/>
    </row>
    <row r="21281" hidden="1" customHeight="1" spans="19:19">
      <c r="S21281" s="486"/>
    </row>
    <row r="21282" hidden="1" customHeight="1" spans="19:19">
      <c r="S21282" s="486"/>
    </row>
    <row r="21283" hidden="1" customHeight="1" spans="19:19">
      <c r="S21283" s="486"/>
    </row>
    <row r="21284" hidden="1" customHeight="1" spans="19:19">
      <c r="S21284" s="486"/>
    </row>
    <row r="21285" hidden="1" customHeight="1" spans="19:19">
      <c r="S21285" s="486"/>
    </row>
    <row r="21286" hidden="1" customHeight="1" spans="19:19">
      <c r="S21286" s="486"/>
    </row>
    <row r="21287" hidden="1" customHeight="1" spans="19:19">
      <c r="S21287" s="486"/>
    </row>
    <row r="21288" hidden="1" customHeight="1" spans="19:19">
      <c r="S21288" s="486"/>
    </row>
    <row r="21289" hidden="1" customHeight="1" spans="19:19">
      <c r="S21289" s="486"/>
    </row>
    <row r="21290" hidden="1" customHeight="1" spans="19:19">
      <c r="S21290" s="486"/>
    </row>
    <row r="21291" hidden="1" customHeight="1" spans="19:19">
      <c r="S21291" s="486"/>
    </row>
    <row r="21292" hidden="1" customHeight="1" spans="19:19">
      <c r="S21292" s="486"/>
    </row>
    <row r="21293" hidden="1" customHeight="1" spans="19:19">
      <c r="S21293" s="486"/>
    </row>
    <row r="21294" hidden="1" customHeight="1" spans="19:19">
      <c r="S21294" s="486"/>
    </row>
    <row r="21295" hidden="1" customHeight="1" spans="19:19">
      <c r="S21295" s="486"/>
    </row>
    <row r="21296" hidden="1" customHeight="1" spans="19:19">
      <c r="S21296" s="486"/>
    </row>
    <row r="21297" hidden="1" customHeight="1" spans="19:19">
      <c r="S21297" s="486"/>
    </row>
    <row r="21298" hidden="1" customHeight="1" spans="19:19">
      <c r="S21298" s="486"/>
    </row>
    <row r="21299" hidden="1" customHeight="1" spans="19:19">
      <c r="S21299" s="486"/>
    </row>
    <row r="21300" hidden="1" customHeight="1" spans="19:19">
      <c r="S21300" s="486"/>
    </row>
    <row r="21301" hidden="1" customHeight="1" spans="19:19">
      <c r="S21301" s="486"/>
    </row>
    <row r="21302" hidden="1" customHeight="1" spans="19:19">
      <c r="S21302" s="486"/>
    </row>
    <row r="21303" hidden="1" customHeight="1" spans="19:19">
      <c r="S21303" s="486"/>
    </row>
    <row r="21304" hidden="1" customHeight="1" spans="19:19">
      <c r="S21304" s="486"/>
    </row>
    <row r="21305" hidden="1" customHeight="1" spans="19:19">
      <c r="S21305" s="486"/>
    </row>
    <row r="21306" hidden="1" customHeight="1" spans="19:19">
      <c r="S21306" s="486"/>
    </row>
    <row r="21307" hidden="1" customHeight="1" spans="19:19">
      <c r="S21307" s="486"/>
    </row>
    <row r="21308" hidden="1" customHeight="1" spans="19:19">
      <c r="S21308" s="486"/>
    </row>
    <row r="21309" hidden="1" customHeight="1" spans="19:19">
      <c r="S21309" s="486"/>
    </row>
    <row r="21310" hidden="1" customHeight="1" spans="19:19">
      <c r="S21310" s="486"/>
    </row>
    <row r="21311" hidden="1" customHeight="1" spans="19:19">
      <c r="S21311" s="486"/>
    </row>
    <row r="21312" hidden="1" customHeight="1" spans="19:19">
      <c r="S21312" s="486"/>
    </row>
    <row r="21313" hidden="1" customHeight="1" spans="19:19">
      <c r="S21313" s="486"/>
    </row>
    <row r="21314" hidden="1" customHeight="1" spans="19:19">
      <c r="S21314" s="486"/>
    </row>
    <row r="21315" hidden="1" customHeight="1" spans="19:19">
      <c r="S21315" s="486"/>
    </row>
    <row r="21316" hidden="1" customHeight="1" spans="19:19">
      <c r="S21316" s="486"/>
    </row>
    <row r="21317" hidden="1" customHeight="1" spans="19:19">
      <c r="S21317" s="486"/>
    </row>
    <row r="21318" hidden="1" customHeight="1" spans="19:19">
      <c r="S21318" s="486"/>
    </row>
    <row r="21319" hidden="1" customHeight="1" spans="19:19">
      <c r="S21319" s="486"/>
    </row>
    <row r="21320" hidden="1" customHeight="1" spans="19:19">
      <c r="S21320" s="486"/>
    </row>
    <row r="21321" hidden="1" customHeight="1" spans="19:19">
      <c r="S21321" s="486"/>
    </row>
    <row r="21322" hidden="1" customHeight="1" spans="19:19">
      <c r="S21322" s="486"/>
    </row>
    <row r="21323" hidden="1" customHeight="1" spans="19:19">
      <c r="S21323" s="486"/>
    </row>
    <row r="21324" hidden="1" customHeight="1" spans="19:19">
      <c r="S21324" s="486"/>
    </row>
    <row r="21325" hidden="1" customHeight="1" spans="19:19">
      <c r="S21325" s="486"/>
    </row>
    <row r="21326" hidden="1" customHeight="1" spans="19:19">
      <c r="S21326" s="486"/>
    </row>
    <row r="21327" hidden="1" customHeight="1" spans="19:19">
      <c r="S21327" s="486"/>
    </row>
    <row r="21328" hidden="1" customHeight="1" spans="19:19">
      <c r="S21328" s="486"/>
    </row>
    <row r="21329" hidden="1" customHeight="1" spans="19:19">
      <c r="S21329" s="486"/>
    </row>
    <row r="21330" hidden="1" customHeight="1" spans="19:19">
      <c r="S21330" s="486"/>
    </row>
    <row r="21331" hidden="1" customHeight="1" spans="19:19">
      <c r="S21331" s="486"/>
    </row>
    <row r="21332" hidden="1" customHeight="1" spans="19:19">
      <c r="S21332" s="486"/>
    </row>
    <row r="21333" hidden="1" customHeight="1" spans="19:19">
      <c r="S21333" s="486"/>
    </row>
    <row r="21334" hidden="1" customHeight="1" spans="19:19">
      <c r="S21334" s="486"/>
    </row>
    <row r="21335" hidden="1" customHeight="1" spans="19:19">
      <c r="S21335" s="486"/>
    </row>
    <row r="21336" hidden="1" customHeight="1" spans="19:19">
      <c r="S21336" s="486"/>
    </row>
    <row r="21337" hidden="1" customHeight="1" spans="19:19">
      <c r="S21337" s="486"/>
    </row>
    <row r="21338" hidden="1" customHeight="1" spans="19:19">
      <c r="S21338" s="486"/>
    </row>
    <row r="21339" hidden="1" customHeight="1" spans="19:19">
      <c r="S21339" s="486"/>
    </row>
    <row r="21340" hidden="1" customHeight="1" spans="19:19">
      <c r="S21340" s="486"/>
    </row>
    <row r="21341" hidden="1" customHeight="1" spans="19:19">
      <c r="S21341" s="486"/>
    </row>
    <row r="21342" hidden="1" customHeight="1" spans="19:19">
      <c r="S21342" s="486"/>
    </row>
    <row r="21343" hidden="1" customHeight="1" spans="19:19">
      <c r="S21343" s="486"/>
    </row>
    <row r="21344" hidden="1" customHeight="1" spans="19:19">
      <c r="S21344" s="486"/>
    </row>
    <row r="21345" hidden="1" customHeight="1" spans="19:19">
      <c r="S21345" s="486"/>
    </row>
    <row r="21346" hidden="1" customHeight="1" spans="19:19">
      <c r="S21346" s="486"/>
    </row>
    <row r="21347" hidden="1" customHeight="1" spans="19:19">
      <c r="S21347" s="486"/>
    </row>
    <row r="21348" hidden="1" customHeight="1" spans="19:19">
      <c r="S21348" s="486"/>
    </row>
    <row r="21349" hidden="1" customHeight="1" spans="19:19">
      <c r="S21349" s="486"/>
    </row>
    <row r="21350" hidden="1" customHeight="1" spans="19:19">
      <c r="S21350" s="486"/>
    </row>
    <row r="21351" hidden="1" customHeight="1" spans="19:19">
      <c r="S21351" s="486"/>
    </row>
    <row r="21352" hidden="1" customHeight="1" spans="19:19">
      <c r="S21352" s="486"/>
    </row>
    <row r="21353" hidden="1" customHeight="1" spans="19:19">
      <c r="S21353" s="486"/>
    </row>
    <row r="21354" hidden="1" customHeight="1" spans="19:19">
      <c r="S21354" s="486"/>
    </row>
    <row r="21355" hidden="1" customHeight="1" spans="19:19">
      <c r="S21355" s="486"/>
    </row>
    <row r="21356" hidden="1" customHeight="1" spans="19:19">
      <c r="S21356" s="486"/>
    </row>
    <row r="21357" hidden="1" customHeight="1" spans="19:19">
      <c r="S21357" s="486"/>
    </row>
    <row r="21358" hidden="1" customHeight="1" spans="19:19">
      <c r="S21358" s="486"/>
    </row>
    <row r="21359" hidden="1" customHeight="1" spans="19:19">
      <c r="S21359" s="486"/>
    </row>
    <row r="21360" hidden="1" customHeight="1" spans="19:19">
      <c r="S21360" s="486"/>
    </row>
    <row r="21361" hidden="1" customHeight="1" spans="19:19">
      <c r="S21361" s="486"/>
    </row>
    <row r="21362" hidden="1" customHeight="1" spans="19:19">
      <c r="S21362" s="486"/>
    </row>
    <row r="21363" hidden="1" customHeight="1" spans="19:19">
      <c r="S21363" s="486"/>
    </row>
    <row r="21364" hidden="1" customHeight="1" spans="19:19">
      <c r="S21364" s="486"/>
    </row>
    <row r="21365" hidden="1" customHeight="1" spans="19:19">
      <c r="S21365" s="486"/>
    </row>
    <row r="21366" hidden="1" customHeight="1" spans="19:19">
      <c r="S21366" s="486"/>
    </row>
    <row r="21367" hidden="1" customHeight="1" spans="19:19">
      <c r="S21367" s="486"/>
    </row>
    <row r="21368" hidden="1" customHeight="1" spans="19:19">
      <c r="S21368" s="486"/>
    </row>
    <row r="21369" hidden="1" customHeight="1" spans="19:19">
      <c r="S21369" s="486"/>
    </row>
    <row r="21370" hidden="1" customHeight="1" spans="19:19">
      <c r="S21370" s="486"/>
    </row>
    <row r="21371" hidden="1" customHeight="1" spans="19:19">
      <c r="S21371" s="486"/>
    </row>
    <row r="21372" hidden="1" customHeight="1" spans="19:19">
      <c r="S21372" s="486"/>
    </row>
    <row r="21373" hidden="1" customHeight="1" spans="19:19">
      <c r="S21373" s="486"/>
    </row>
    <row r="21374" hidden="1" customHeight="1" spans="19:19">
      <c r="S21374" s="486"/>
    </row>
    <row r="21375" hidden="1" customHeight="1" spans="19:19">
      <c r="S21375" s="486"/>
    </row>
    <row r="21376" hidden="1" customHeight="1" spans="19:19">
      <c r="S21376" s="486"/>
    </row>
    <row r="21377" hidden="1" customHeight="1" spans="19:19">
      <c r="S21377" s="486"/>
    </row>
    <row r="21378" hidden="1" customHeight="1" spans="19:19">
      <c r="S21378" s="486"/>
    </row>
    <row r="21379" hidden="1" customHeight="1" spans="19:19">
      <c r="S21379" s="486"/>
    </row>
    <row r="21380" hidden="1" customHeight="1" spans="19:19">
      <c r="S21380" s="486"/>
    </row>
    <row r="21381" hidden="1" customHeight="1" spans="19:19">
      <c r="S21381" s="486"/>
    </row>
    <row r="21382" hidden="1" customHeight="1" spans="19:19">
      <c r="S21382" s="486"/>
    </row>
    <row r="21383" hidden="1" customHeight="1" spans="19:19">
      <c r="S21383" s="486"/>
    </row>
    <row r="21384" hidden="1" customHeight="1" spans="19:19">
      <c r="S21384" s="486"/>
    </row>
    <row r="21385" hidden="1" customHeight="1" spans="19:19">
      <c r="S21385" s="486"/>
    </row>
    <row r="21386" hidden="1" customHeight="1" spans="19:19">
      <c r="S21386" s="486"/>
    </row>
    <row r="21387" hidden="1" customHeight="1" spans="19:19">
      <c r="S21387" s="486"/>
    </row>
    <row r="21388" hidden="1" customHeight="1" spans="19:19">
      <c r="S21388" s="486"/>
    </row>
    <row r="21389" hidden="1" customHeight="1" spans="19:19">
      <c r="S21389" s="486"/>
    </row>
    <row r="21390" hidden="1" customHeight="1" spans="19:19">
      <c r="S21390" s="486"/>
    </row>
    <row r="21391" hidden="1" customHeight="1" spans="19:19">
      <c r="S21391" s="486"/>
    </row>
    <row r="21392" hidden="1" customHeight="1" spans="19:19">
      <c r="S21392" s="486"/>
    </row>
    <row r="21393" hidden="1" customHeight="1" spans="19:19">
      <c r="S21393" s="486"/>
    </row>
    <row r="21394" hidden="1" customHeight="1" spans="19:19">
      <c r="S21394" s="486"/>
    </row>
    <row r="21395" hidden="1" customHeight="1" spans="19:19">
      <c r="S21395" s="486"/>
    </row>
    <row r="21396" hidden="1" customHeight="1" spans="19:19">
      <c r="S21396" s="486"/>
    </row>
    <row r="21397" hidden="1" customHeight="1" spans="19:19">
      <c r="S21397" s="486"/>
    </row>
    <row r="21398" hidden="1" customHeight="1" spans="19:19">
      <c r="S21398" s="486"/>
    </row>
    <row r="21399" hidden="1" customHeight="1" spans="19:19">
      <c r="S21399" s="486"/>
    </row>
    <row r="21400" hidden="1" customHeight="1" spans="19:19">
      <c r="S21400" s="486"/>
    </row>
    <row r="21401" hidden="1" customHeight="1" spans="19:19">
      <c r="S21401" s="486"/>
    </row>
    <row r="21402" hidden="1" customHeight="1" spans="19:19">
      <c r="S21402" s="486"/>
    </row>
    <row r="21403" hidden="1" customHeight="1" spans="19:19">
      <c r="S21403" s="486"/>
    </row>
    <row r="21404" hidden="1" customHeight="1" spans="19:19">
      <c r="S21404" s="486"/>
    </row>
    <row r="21405" hidden="1" customHeight="1" spans="19:19">
      <c r="S21405" s="486"/>
    </row>
    <row r="21406" hidden="1" customHeight="1" spans="19:19">
      <c r="S21406" s="486"/>
    </row>
    <row r="21407" hidden="1" customHeight="1" spans="19:19">
      <c r="S21407" s="486"/>
    </row>
    <row r="21408" hidden="1" customHeight="1" spans="19:19">
      <c r="S21408" s="486"/>
    </row>
    <row r="21409" hidden="1" customHeight="1" spans="19:19">
      <c r="S21409" s="486"/>
    </row>
    <row r="21410" hidden="1" customHeight="1" spans="19:19">
      <c r="S21410" s="486"/>
    </row>
    <row r="21411" hidden="1" customHeight="1" spans="19:19">
      <c r="S21411" s="486"/>
    </row>
    <row r="21412" hidden="1" customHeight="1" spans="19:19">
      <c r="S21412" s="486"/>
    </row>
    <row r="21413" hidden="1" customHeight="1" spans="19:19">
      <c r="S21413" s="486"/>
    </row>
    <row r="21414" hidden="1" customHeight="1" spans="19:19">
      <c r="S21414" s="486"/>
    </row>
    <row r="21415" hidden="1" customHeight="1" spans="19:19">
      <c r="S21415" s="486"/>
    </row>
    <row r="21416" hidden="1" customHeight="1" spans="19:19">
      <c r="S21416" s="486"/>
    </row>
    <row r="21417" hidden="1" customHeight="1" spans="19:19">
      <c r="S21417" s="486"/>
    </row>
    <row r="21418" hidden="1" customHeight="1" spans="19:19">
      <c r="S21418" s="486"/>
    </row>
    <row r="21419" hidden="1" customHeight="1" spans="19:19">
      <c r="S21419" s="486"/>
    </row>
    <row r="21420" hidden="1" customHeight="1" spans="19:19">
      <c r="S21420" s="486"/>
    </row>
    <row r="21421" hidden="1" customHeight="1" spans="19:19">
      <c r="S21421" s="486"/>
    </row>
    <row r="21422" hidden="1" customHeight="1" spans="19:19">
      <c r="S21422" s="486"/>
    </row>
    <row r="21423" hidden="1" customHeight="1" spans="19:19">
      <c r="S21423" s="486"/>
    </row>
    <row r="21424" hidden="1" customHeight="1" spans="19:19">
      <c r="S21424" s="486"/>
    </row>
    <row r="21425" hidden="1" customHeight="1" spans="19:19">
      <c r="S21425" s="486"/>
    </row>
    <row r="21426" hidden="1" customHeight="1" spans="19:19">
      <c r="S21426" s="486"/>
    </row>
    <row r="21427" hidden="1" customHeight="1" spans="19:19">
      <c r="S21427" s="486"/>
    </row>
    <row r="21428" hidden="1" customHeight="1" spans="19:19">
      <c r="S21428" s="486"/>
    </row>
    <row r="21429" hidden="1" customHeight="1" spans="19:19">
      <c r="S21429" s="486"/>
    </row>
    <row r="21430" hidden="1" customHeight="1" spans="19:19">
      <c r="S21430" s="486"/>
    </row>
    <row r="21431" hidden="1" customHeight="1" spans="19:19">
      <c r="S21431" s="486"/>
    </row>
    <row r="21432" hidden="1" customHeight="1" spans="19:19">
      <c r="S21432" s="486"/>
    </row>
    <row r="21433" hidden="1" customHeight="1" spans="19:19">
      <c r="S21433" s="486"/>
    </row>
    <row r="21434" hidden="1" customHeight="1" spans="19:19">
      <c r="S21434" s="486"/>
    </row>
    <row r="21435" hidden="1" customHeight="1" spans="19:19">
      <c r="S21435" s="486"/>
    </row>
    <row r="21436" hidden="1" customHeight="1" spans="19:19">
      <c r="S21436" s="486"/>
    </row>
    <row r="21437" hidden="1" customHeight="1" spans="19:19">
      <c r="S21437" s="486"/>
    </row>
    <row r="21438" hidden="1" customHeight="1" spans="19:19">
      <c r="S21438" s="486"/>
    </row>
    <row r="21439" hidden="1" customHeight="1" spans="19:19">
      <c r="S21439" s="486"/>
    </row>
    <row r="21440" hidden="1" customHeight="1" spans="19:19">
      <c r="S21440" s="486"/>
    </row>
    <row r="21441" hidden="1" customHeight="1" spans="19:19">
      <c r="S21441" s="486"/>
    </row>
    <row r="21442" hidden="1" customHeight="1" spans="19:19">
      <c r="S21442" s="486"/>
    </row>
    <row r="21443" hidden="1" customHeight="1" spans="19:19">
      <c r="S21443" s="486"/>
    </row>
    <row r="21444" hidden="1" customHeight="1" spans="19:19">
      <c r="S21444" s="486"/>
    </row>
    <row r="21445" hidden="1" customHeight="1" spans="19:19">
      <c r="S21445" s="486"/>
    </row>
    <row r="21446" hidden="1" customHeight="1" spans="19:19">
      <c r="S21446" s="486"/>
    </row>
    <row r="21447" hidden="1" customHeight="1" spans="19:19">
      <c r="S21447" s="486"/>
    </row>
    <row r="21448" hidden="1" customHeight="1" spans="19:19">
      <c r="S21448" s="486"/>
    </row>
    <row r="21449" hidden="1" customHeight="1" spans="19:19">
      <c r="S21449" s="486"/>
    </row>
    <row r="21450" hidden="1" customHeight="1" spans="19:19">
      <c r="S21450" s="486"/>
    </row>
    <row r="21451" hidden="1" customHeight="1" spans="19:19">
      <c r="S21451" s="486"/>
    </row>
    <row r="21452" hidden="1" customHeight="1" spans="19:19">
      <c r="S21452" s="486"/>
    </row>
    <row r="21453" hidden="1" customHeight="1" spans="19:19">
      <c r="S21453" s="486"/>
    </row>
    <row r="21454" hidden="1" customHeight="1" spans="19:19">
      <c r="S21454" s="486"/>
    </row>
    <row r="21455" hidden="1" customHeight="1" spans="19:19">
      <c r="S21455" s="486"/>
    </row>
    <row r="21456" hidden="1" customHeight="1" spans="19:19">
      <c r="S21456" s="486"/>
    </row>
    <row r="21457" hidden="1" customHeight="1" spans="19:19">
      <c r="S21457" s="486"/>
    </row>
    <row r="21458" hidden="1" customHeight="1" spans="19:19">
      <c r="S21458" s="486"/>
    </row>
    <row r="21459" hidden="1" customHeight="1" spans="19:19">
      <c r="S21459" s="486"/>
    </row>
    <row r="21460" hidden="1" customHeight="1" spans="19:19">
      <c r="S21460" s="486"/>
    </row>
    <row r="21461" hidden="1" customHeight="1" spans="19:19">
      <c r="S21461" s="486"/>
    </row>
    <row r="21462" hidden="1" customHeight="1" spans="19:19">
      <c r="S21462" s="486"/>
    </row>
    <row r="21463" hidden="1" customHeight="1" spans="19:19">
      <c r="S21463" s="486"/>
    </row>
    <row r="21464" hidden="1" customHeight="1" spans="19:19">
      <c r="S21464" s="486"/>
    </row>
    <row r="21465" hidden="1" customHeight="1" spans="19:19">
      <c r="S21465" s="486"/>
    </row>
    <row r="21466" hidden="1" customHeight="1" spans="19:19">
      <c r="S21466" s="486"/>
    </row>
    <row r="21467" hidden="1" customHeight="1" spans="19:19">
      <c r="S21467" s="486"/>
    </row>
    <row r="21468" hidden="1" customHeight="1" spans="19:19">
      <c r="S21468" s="486"/>
    </row>
    <row r="21469" hidden="1" customHeight="1" spans="19:19">
      <c r="S21469" s="486"/>
    </row>
    <row r="21470" hidden="1" customHeight="1" spans="19:19">
      <c r="S21470" s="486"/>
    </row>
    <row r="21471" hidden="1" customHeight="1" spans="19:19">
      <c r="S21471" s="486"/>
    </row>
    <row r="21472" hidden="1" customHeight="1" spans="19:19">
      <c r="S21472" s="486"/>
    </row>
    <row r="21473" hidden="1" customHeight="1" spans="19:19">
      <c r="S21473" s="486"/>
    </row>
    <row r="21474" hidden="1" customHeight="1" spans="19:19">
      <c r="S21474" s="486"/>
    </row>
    <row r="21475" hidden="1" customHeight="1" spans="19:19">
      <c r="S21475" s="486"/>
    </row>
    <row r="21476" hidden="1" customHeight="1" spans="19:19">
      <c r="S21476" s="486"/>
    </row>
    <row r="21477" hidden="1" customHeight="1" spans="19:19">
      <c r="S21477" s="486"/>
    </row>
    <row r="21478" hidden="1" customHeight="1" spans="19:19">
      <c r="S21478" s="486"/>
    </row>
    <row r="21479" hidden="1" customHeight="1" spans="19:19">
      <c r="S21479" s="486"/>
    </row>
    <row r="21480" hidden="1" customHeight="1" spans="19:19">
      <c r="S21480" s="486"/>
    </row>
    <row r="21481" hidden="1" customHeight="1" spans="19:19">
      <c r="S21481" s="486"/>
    </row>
    <row r="21482" hidden="1" customHeight="1" spans="19:19">
      <c r="S21482" s="486"/>
    </row>
    <row r="21483" hidden="1" customHeight="1" spans="19:19">
      <c r="S21483" s="486"/>
    </row>
    <row r="21484" hidden="1" customHeight="1" spans="19:19">
      <c r="S21484" s="486"/>
    </row>
    <row r="21485" hidden="1" customHeight="1" spans="19:19">
      <c r="S21485" s="486"/>
    </row>
    <row r="21486" hidden="1" customHeight="1" spans="19:19">
      <c r="S21486" s="486"/>
    </row>
    <row r="21487" hidden="1" customHeight="1" spans="19:19">
      <c r="S21487" s="486"/>
    </row>
    <row r="21488" hidden="1" customHeight="1" spans="19:19">
      <c r="S21488" s="486"/>
    </row>
    <row r="21489" hidden="1" customHeight="1" spans="19:19">
      <c r="S21489" s="486"/>
    </row>
    <row r="21490" hidden="1" customHeight="1" spans="19:19">
      <c r="S21490" s="486"/>
    </row>
    <row r="21491" hidden="1" customHeight="1" spans="19:19">
      <c r="S21491" s="486"/>
    </row>
    <row r="21492" hidden="1" customHeight="1" spans="19:19">
      <c r="S21492" s="486"/>
    </row>
    <row r="21493" hidden="1" customHeight="1" spans="19:19">
      <c r="S21493" s="486"/>
    </row>
    <row r="21494" hidden="1" customHeight="1" spans="19:19">
      <c r="S21494" s="486"/>
    </row>
    <row r="21495" hidden="1" customHeight="1" spans="19:19">
      <c r="S21495" s="486"/>
    </row>
    <row r="21496" hidden="1" customHeight="1" spans="19:19">
      <c r="S21496" s="486"/>
    </row>
    <row r="21497" hidden="1" customHeight="1" spans="19:19">
      <c r="S21497" s="486"/>
    </row>
    <row r="21498" hidden="1" customHeight="1" spans="19:19">
      <c r="S21498" s="486"/>
    </row>
    <row r="21499" hidden="1" customHeight="1" spans="19:19">
      <c r="S21499" s="486"/>
    </row>
    <row r="21500" hidden="1" customHeight="1" spans="19:19">
      <c r="S21500" s="486"/>
    </row>
    <row r="21501" hidden="1" customHeight="1" spans="19:19">
      <c r="S21501" s="486"/>
    </row>
    <row r="21502" hidden="1" customHeight="1" spans="19:19">
      <c r="S21502" s="486"/>
    </row>
    <row r="21503" hidden="1" customHeight="1" spans="19:19">
      <c r="S21503" s="486"/>
    </row>
    <row r="21504" hidden="1" customHeight="1" spans="19:19">
      <c r="S21504" s="486"/>
    </row>
    <row r="21505" hidden="1" customHeight="1" spans="19:19">
      <c r="S21505" s="486"/>
    </row>
    <row r="21506" hidden="1" customHeight="1" spans="19:19">
      <c r="S21506" s="486"/>
    </row>
    <row r="21507" hidden="1" customHeight="1" spans="19:19">
      <c r="S21507" s="486"/>
    </row>
    <row r="21508" hidden="1" customHeight="1" spans="19:19">
      <c r="S21508" s="486"/>
    </row>
    <row r="21509" hidden="1" customHeight="1" spans="19:19">
      <c r="S21509" s="486"/>
    </row>
    <row r="21510" hidden="1" customHeight="1" spans="19:19">
      <c r="S21510" s="486"/>
    </row>
    <row r="21511" hidden="1" customHeight="1" spans="19:19">
      <c r="S21511" s="486"/>
    </row>
    <row r="21512" hidden="1" customHeight="1" spans="19:19">
      <c r="S21512" s="486"/>
    </row>
    <row r="21513" hidden="1" customHeight="1" spans="19:19">
      <c r="S21513" s="486"/>
    </row>
    <row r="21514" hidden="1" customHeight="1" spans="19:19">
      <c r="S21514" s="486"/>
    </row>
    <row r="21515" hidden="1" customHeight="1" spans="19:19">
      <c r="S21515" s="486"/>
    </row>
    <row r="21516" hidden="1" customHeight="1" spans="19:19">
      <c r="S21516" s="486"/>
    </row>
    <row r="21517" hidden="1" customHeight="1" spans="19:19">
      <c r="S21517" s="486"/>
    </row>
    <row r="21518" hidden="1" customHeight="1" spans="19:19">
      <c r="S21518" s="486"/>
    </row>
    <row r="21519" hidden="1" customHeight="1" spans="19:19">
      <c r="S21519" s="486"/>
    </row>
    <row r="21520" hidden="1" customHeight="1" spans="19:19">
      <c r="S21520" s="486"/>
    </row>
    <row r="21521" hidden="1" customHeight="1" spans="19:19">
      <c r="S21521" s="486"/>
    </row>
    <row r="21522" hidden="1" customHeight="1" spans="19:19">
      <c r="S21522" s="486"/>
    </row>
    <row r="21523" hidden="1" customHeight="1" spans="19:19">
      <c r="S21523" s="486"/>
    </row>
    <row r="21524" hidden="1" customHeight="1" spans="19:19">
      <c r="S21524" s="486"/>
    </row>
    <row r="21525" hidden="1" customHeight="1" spans="19:19">
      <c r="S21525" s="486"/>
    </row>
    <row r="21526" hidden="1" customHeight="1" spans="19:19">
      <c r="S21526" s="486"/>
    </row>
    <row r="21527" hidden="1" customHeight="1" spans="19:19">
      <c r="S21527" s="486"/>
    </row>
    <row r="21528" hidden="1" customHeight="1" spans="19:19">
      <c r="S21528" s="486"/>
    </row>
    <row r="21529" hidden="1" customHeight="1" spans="19:19">
      <c r="S21529" s="486"/>
    </row>
    <row r="21530" hidden="1" customHeight="1" spans="19:19">
      <c r="S21530" s="486"/>
    </row>
    <row r="21531" hidden="1" customHeight="1" spans="19:19">
      <c r="S21531" s="486"/>
    </row>
    <row r="21532" hidden="1" customHeight="1" spans="19:19">
      <c r="S21532" s="486"/>
    </row>
    <row r="21533" hidden="1" customHeight="1" spans="19:19">
      <c r="S21533" s="486"/>
    </row>
    <row r="21534" hidden="1" customHeight="1" spans="19:19">
      <c r="S21534" s="486"/>
    </row>
    <row r="21535" hidden="1" customHeight="1" spans="19:19">
      <c r="S21535" s="486"/>
    </row>
    <row r="21536" hidden="1" customHeight="1" spans="19:19">
      <c r="S21536" s="486"/>
    </row>
    <row r="21537" hidden="1" customHeight="1" spans="19:19">
      <c r="S21537" s="486"/>
    </row>
    <row r="21538" hidden="1" customHeight="1" spans="19:19">
      <c r="S21538" s="486"/>
    </row>
    <row r="21539" hidden="1" customHeight="1" spans="19:19">
      <c r="S21539" s="486"/>
    </row>
    <row r="21540" hidden="1" customHeight="1" spans="19:19">
      <c r="S21540" s="486"/>
    </row>
    <row r="21541" hidden="1" customHeight="1" spans="19:19">
      <c r="S21541" s="486"/>
    </row>
    <row r="21542" hidden="1" customHeight="1" spans="19:19">
      <c r="S21542" s="486"/>
    </row>
    <row r="21543" hidden="1" customHeight="1" spans="19:19">
      <c r="S21543" s="486"/>
    </row>
    <row r="21544" hidden="1" customHeight="1" spans="19:19">
      <c r="S21544" s="486"/>
    </row>
    <row r="21545" hidden="1" customHeight="1" spans="19:19">
      <c r="S21545" s="486"/>
    </row>
    <row r="21546" hidden="1" customHeight="1" spans="19:19">
      <c r="S21546" s="486"/>
    </row>
    <row r="21547" hidden="1" customHeight="1" spans="19:19">
      <c r="S21547" s="486"/>
    </row>
    <row r="21548" hidden="1" customHeight="1" spans="19:19">
      <c r="S21548" s="486"/>
    </row>
    <row r="21549" hidden="1" customHeight="1" spans="19:19">
      <c r="S21549" s="486"/>
    </row>
    <row r="21550" hidden="1" customHeight="1" spans="19:19">
      <c r="S21550" s="486"/>
    </row>
    <row r="21551" hidden="1" customHeight="1" spans="19:19">
      <c r="S21551" s="486"/>
    </row>
    <row r="21552" hidden="1" customHeight="1" spans="19:19">
      <c r="S21552" s="486"/>
    </row>
    <row r="21553" hidden="1" customHeight="1" spans="19:19">
      <c r="S21553" s="486"/>
    </row>
    <row r="21554" hidden="1" customHeight="1" spans="19:19">
      <c r="S21554" s="486"/>
    </row>
    <row r="21555" hidden="1" customHeight="1" spans="19:19">
      <c r="S21555" s="486"/>
    </row>
    <row r="21556" hidden="1" customHeight="1" spans="19:19">
      <c r="S21556" s="486"/>
    </row>
    <row r="21557" hidden="1" customHeight="1" spans="19:19">
      <c r="S21557" s="486"/>
    </row>
    <row r="21558" hidden="1" customHeight="1" spans="19:19">
      <c r="S21558" s="486"/>
    </row>
    <row r="21559" hidden="1" customHeight="1" spans="19:19">
      <c r="S21559" s="486"/>
    </row>
    <row r="21560" hidden="1" customHeight="1" spans="19:19">
      <c r="S21560" s="486"/>
    </row>
    <row r="21561" hidden="1" customHeight="1" spans="19:19">
      <c r="S21561" s="486"/>
    </row>
    <row r="21562" hidden="1" customHeight="1" spans="19:19">
      <c r="S21562" s="486"/>
    </row>
    <row r="21563" hidden="1" customHeight="1" spans="19:19">
      <c r="S21563" s="486"/>
    </row>
    <row r="21564" hidden="1" customHeight="1" spans="19:19">
      <c r="S21564" s="486"/>
    </row>
    <row r="21565" hidden="1" customHeight="1" spans="19:19">
      <c r="S21565" s="486"/>
    </row>
    <row r="21566" hidden="1" customHeight="1" spans="19:19">
      <c r="S21566" s="486"/>
    </row>
    <row r="21567" hidden="1" customHeight="1" spans="19:19">
      <c r="S21567" s="486"/>
    </row>
    <row r="21568" hidden="1" customHeight="1" spans="19:19">
      <c r="S21568" s="486"/>
    </row>
    <row r="21569" hidden="1" customHeight="1" spans="19:19">
      <c r="S21569" s="486"/>
    </row>
    <row r="21570" hidden="1" customHeight="1" spans="19:19">
      <c r="S21570" s="486"/>
    </row>
    <row r="21571" hidden="1" customHeight="1" spans="19:19">
      <c r="S21571" s="486"/>
    </row>
    <row r="21572" hidden="1" customHeight="1" spans="19:19">
      <c r="S21572" s="486"/>
    </row>
    <row r="21573" hidden="1" customHeight="1" spans="19:19">
      <c r="S21573" s="486"/>
    </row>
    <row r="21574" hidden="1" customHeight="1" spans="19:19">
      <c r="S21574" s="486"/>
    </row>
    <row r="21575" hidden="1" customHeight="1" spans="19:19">
      <c r="S21575" s="486"/>
    </row>
    <row r="21576" hidden="1" customHeight="1" spans="19:19">
      <c r="S21576" s="486"/>
    </row>
    <row r="21577" hidden="1" customHeight="1" spans="19:19">
      <c r="S21577" s="486"/>
    </row>
    <row r="21578" hidden="1" customHeight="1" spans="19:19">
      <c r="S21578" s="486"/>
    </row>
    <row r="21579" hidden="1" customHeight="1" spans="19:19">
      <c r="S21579" s="486"/>
    </row>
    <row r="21580" hidden="1" customHeight="1" spans="19:19">
      <c r="S21580" s="486"/>
    </row>
    <row r="21581" hidden="1" customHeight="1" spans="19:19">
      <c r="S21581" s="486"/>
    </row>
    <row r="21582" hidden="1" customHeight="1" spans="19:19">
      <c r="S21582" s="486"/>
    </row>
    <row r="21583" hidden="1" customHeight="1" spans="19:19">
      <c r="S21583" s="486"/>
    </row>
    <row r="21584" hidden="1" customHeight="1" spans="19:19">
      <c r="S21584" s="486"/>
    </row>
    <row r="21585" hidden="1" customHeight="1" spans="19:19">
      <c r="S21585" s="486"/>
    </row>
    <row r="21586" hidden="1" customHeight="1" spans="19:19">
      <c r="S21586" s="486"/>
    </row>
    <row r="21587" hidden="1" customHeight="1" spans="19:19">
      <c r="S21587" s="486"/>
    </row>
    <row r="21588" hidden="1" customHeight="1" spans="19:19">
      <c r="S21588" s="486"/>
    </row>
    <row r="21589" hidden="1" customHeight="1" spans="19:19">
      <c r="S21589" s="486"/>
    </row>
    <row r="21590" hidden="1" customHeight="1" spans="19:19">
      <c r="S21590" s="486"/>
    </row>
    <row r="21591" hidden="1" customHeight="1" spans="19:19">
      <c r="S21591" s="486"/>
    </row>
    <row r="21592" hidden="1" customHeight="1" spans="19:19">
      <c r="S21592" s="486"/>
    </row>
    <row r="21593" hidden="1" customHeight="1" spans="19:19">
      <c r="S21593" s="486"/>
    </row>
    <row r="21594" hidden="1" customHeight="1" spans="19:19">
      <c r="S21594" s="486"/>
    </row>
    <row r="21595" hidden="1" customHeight="1" spans="19:19">
      <c r="S21595" s="486"/>
    </row>
    <row r="21596" hidden="1" customHeight="1" spans="19:19">
      <c r="S21596" s="486"/>
    </row>
    <row r="21597" hidden="1" customHeight="1" spans="19:19">
      <c r="S21597" s="486"/>
    </row>
    <row r="21598" hidden="1" customHeight="1" spans="19:19">
      <c r="S21598" s="486"/>
    </row>
    <row r="21599" hidden="1" customHeight="1" spans="19:19">
      <c r="S21599" s="486"/>
    </row>
    <row r="21600" hidden="1" customHeight="1" spans="19:19">
      <c r="S21600" s="486"/>
    </row>
    <row r="21601" hidden="1" customHeight="1" spans="19:19">
      <c r="S21601" s="486"/>
    </row>
    <row r="21602" hidden="1" customHeight="1" spans="19:19">
      <c r="S21602" s="486"/>
    </row>
    <row r="21603" hidden="1" customHeight="1" spans="19:19">
      <c r="S21603" s="486"/>
    </row>
    <row r="21604" hidden="1" customHeight="1" spans="19:19">
      <c r="S21604" s="486"/>
    </row>
    <row r="21605" hidden="1" customHeight="1" spans="19:19">
      <c r="S21605" s="486"/>
    </row>
    <row r="21606" hidden="1" customHeight="1" spans="19:19">
      <c r="S21606" s="486"/>
    </row>
    <row r="21607" hidden="1" customHeight="1" spans="19:19">
      <c r="S21607" s="486"/>
    </row>
    <row r="21608" hidden="1" customHeight="1" spans="19:19">
      <c r="S21608" s="486"/>
    </row>
    <row r="21609" hidden="1" customHeight="1" spans="19:19">
      <c r="S21609" s="486"/>
    </row>
    <row r="21610" hidden="1" customHeight="1" spans="19:19">
      <c r="S21610" s="486"/>
    </row>
    <row r="21611" hidden="1" customHeight="1" spans="19:19">
      <c r="S21611" s="486"/>
    </row>
    <row r="21612" hidden="1" customHeight="1" spans="19:19">
      <c r="S21612" s="486"/>
    </row>
    <row r="21613" hidden="1" customHeight="1" spans="19:19">
      <c r="S21613" s="486"/>
    </row>
    <row r="21614" hidden="1" customHeight="1" spans="19:19">
      <c r="S21614" s="486"/>
    </row>
    <row r="21615" hidden="1" customHeight="1" spans="19:19">
      <c r="S21615" s="486"/>
    </row>
    <row r="21616" hidden="1" customHeight="1" spans="19:19">
      <c r="S21616" s="486"/>
    </row>
    <row r="21617" hidden="1" customHeight="1" spans="19:19">
      <c r="S21617" s="486"/>
    </row>
    <row r="21618" hidden="1" customHeight="1" spans="19:19">
      <c r="S21618" s="486"/>
    </row>
    <row r="21619" hidden="1" customHeight="1" spans="19:19">
      <c r="S21619" s="486"/>
    </row>
    <row r="21620" hidden="1" customHeight="1" spans="19:19">
      <c r="S21620" s="486"/>
    </row>
    <row r="21621" hidden="1" customHeight="1" spans="19:19">
      <c r="S21621" s="486"/>
    </row>
    <row r="21622" hidden="1" customHeight="1" spans="19:19">
      <c r="S21622" s="486"/>
    </row>
    <row r="21623" hidden="1" customHeight="1" spans="19:19">
      <c r="S21623" s="486"/>
    </row>
    <row r="21624" hidden="1" customHeight="1" spans="19:19">
      <c r="S21624" s="486"/>
    </row>
    <row r="21625" hidden="1" customHeight="1" spans="19:19">
      <c r="S21625" s="486"/>
    </row>
    <row r="21626" hidden="1" customHeight="1" spans="19:19">
      <c r="S21626" s="486"/>
    </row>
    <row r="21627" hidden="1" customHeight="1" spans="19:19">
      <c r="S21627" s="486"/>
    </row>
    <row r="21628" hidden="1" customHeight="1" spans="19:19">
      <c r="S21628" s="486"/>
    </row>
    <row r="21629" hidden="1" customHeight="1" spans="19:19">
      <c r="S21629" s="486"/>
    </row>
    <row r="21630" hidden="1" customHeight="1" spans="19:19">
      <c r="S21630" s="486"/>
    </row>
    <row r="21631" hidden="1" customHeight="1" spans="19:19">
      <c r="S21631" s="486"/>
    </row>
    <row r="21632" hidden="1" customHeight="1" spans="19:19">
      <c r="S21632" s="486"/>
    </row>
    <row r="21633" hidden="1" customHeight="1" spans="19:19">
      <c r="S21633" s="486"/>
    </row>
    <row r="21634" hidden="1" customHeight="1" spans="19:19">
      <c r="S21634" s="486"/>
    </row>
    <row r="21635" hidden="1" customHeight="1" spans="19:19">
      <c r="S21635" s="486"/>
    </row>
    <row r="21636" hidden="1" customHeight="1" spans="19:19">
      <c r="S21636" s="486"/>
    </row>
    <row r="21637" hidden="1" customHeight="1" spans="19:19">
      <c r="S21637" s="486"/>
    </row>
    <row r="21638" hidden="1" customHeight="1" spans="19:19">
      <c r="S21638" s="486"/>
    </row>
    <row r="21639" hidden="1" customHeight="1" spans="19:19">
      <c r="S21639" s="486"/>
    </row>
    <row r="21640" hidden="1" customHeight="1" spans="19:19">
      <c r="S21640" s="486"/>
    </row>
    <row r="21641" hidden="1" customHeight="1" spans="19:19">
      <c r="S21641" s="486"/>
    </row>
    <row r="21642" hidden="1" customHeight="1" spans="19:19">
      <c r="S21642" s="486"/>
    </row>
    <row r="21643" hidden="1" customHeight="1" spans="19:19">
      <c r="S21643" s="486"/>
    </row>
    <row r="21644" hidden="1" customHeight="1" spans="19:19">
      <c r="S21644" s="486"/>
    </row>
    <row r="21645" hidden="1" customHeight="1" spans="19:19">
      <c r="S21645" s="486"/>
    </row>
    <row r="21646" hidden="1" customHeight="1" spans="19:19">
      <c r="S21646" s="486"/>
    </row>
    <row r="21647" hidden="1" customHeight="1" spans="19:19">
      <c r="S21647" s="486"/>
    </row>
    <row r="21648" hidden="1" customHeight="1" spans="19:19">
      <c r="S21648" s="486"/>
    </row>
    <row r="21649" hidden="1" customHeight="1" spans="19:19">
      <c r="S21649" s="486"/>
    </row>
    <row r="21650" hidden="1" customHeight="1" spans="19:19">
      <c r="S21650" s="486"/>
    </row>
    <row r="21651" hidden="1" customHeight="1" spans="19:19">
      <c r="S21651" s="486"/>
    </row>
    <row r="21652" hidden="1" customHeight="1" spans="19:19">
      <c r="S21652" s="486"/>
    </row>
    <row r="21653" hidden="1" customHeight="1" spans="19:19">
      <c r="S21653" s="486"/>
    </row>
    <row r="21654" hidden="1" customHeight="1" spans="19:19">
      <c r="S21654" s="486"/>
    </row>
    <row r="21655" hidden="1" customHeight="1" spans="19:19">
      <c r="S21655" s="486"/>
    </row>
    <row r="21656" hidden="1" customHeight="1" spans="19:19">
      <c r="S21656" s="486"/>
    </row>
    <row r="21657" hidden="1" customHeight="1" spans="19:19">
      <c r="S21657" s="486"/>
    </row>
    <row r="21658" hidden="1" customHeight="1" spans="19:19">
      <c r="S21658" s="486"/>
    </row>
    <row r="21659" hidden="1" customHeight="1" spans="19:19">
      <c r="S21659" s="486"/>
    </row>
    <row r="21660" hidden="1" customHeight="1" spans="19:19">
      <c r="S21660" s="486"/>
    </row>
    <row r="21661" hidden="1" customHeight="1" spans="19:19">
      <c r="S21661" s="486"/>
    </row>
    <row r="21662" hidden="1" customHeight="1" spans="19:19">
      <c r="S21662" s="486"/>
    </row>
    <row r="21663" hidden="1" customHeight="1" spans="19:19">
      <c r="S21663" s="486"/>
    </row>
    <row r="21664" hidden="1" customHeight="1" spans="19:19">
      <c r="S21664" s="486"/>
    </row>
    <row r="21665" hidden="1" customHeight="1" spans="19:19">
      <c r="S21665" s="486"/>
    </row>
    <row r="21666" hidden="1" customHeight="1" spans="19:19">
      <c r="S21666" s="486"/>
    </row>
    <row r="21667" hidden="1" customHeight="1" spans="19:19">
      <c r="S21667" s="486"/>
    </row>
    <row r="21668" hidden="1" customHeight="1" spans="19:19">
      <c r="S21668" s="486"/>
    </row>
    <row r="21669" hidden="1" customHeight="1" spans="19:19">
      <c r="S21669" s="486"/>
    </row>
    <row r="21670" hidden="1" customHeight="1" spans="19:19">
      <c r="S21670" s="486"/>
    </row>
    <row r="21671" hidden="1" customHeight="1" spans="19:19">
      <c r="S21671" s="486"/>
    </row>
    <row r="21672" hidden="1" customHeight="1" spans="19:19">
      <c r="S21672" s="486"/>
    </row>
    <row r="21673" hidden="1" customHeight="1" spans="19:19">
      <c r="S21673" s="486"/>
    </row>
    <row r="21674" hidden="1" customHeight="1" spans="19:19">
      <c r="S21674" s="486"/>
    </row>
    <row r="21675" hidden="1" customHeight="1" spans="19:19">
      <c r="S21675" s="486"/>
    </row>
    <row r="21676" hidden="1" customHeight="1" spans="19:19">
      <c r="S21676" s="486"/>
    </row>
    <row r="21677" hidden="1" customHeight="1" spans="19:19">
      <c r="S21677" s="486"/>
    </row>
    <row r="21678" hidden="1" customHeight="1" spans="19:19">
      <c r="S21678" s="486"/>
    </row>
    <row r="21679" hidden="1" customHeight="1" spans="19:19">
      <c r="S21679" s="486"/>
    </row>
    <row r="21680" hidden="1" customHeight="1" spans="19:19">
      <c r="S21680" s="486"/>
    </row>
    <row r="21681" hidden="1" customHeight="1" spans="19:19">
      <c r="S21681" s="486"/>
    </row>
    <row r="21682" hidden="1" customHeight="1" spans="19:19">
      <c r="S21682" s="486"/>
    </row>
    <row r="21683" hidden="1" customHeight="1" spans="19:19">
      <c r="S21683" s="486"/>
    </row>
    <row r="21684" hidden="1" customHeight="1" spans="19:19">
      <c r="S21684" s="486"/>
    </row>
    <row r="21685" hidden="1" customHeight="1" spans="19:19">
      <c r="S21685" s="486"/>
    </row>
    <row r="21686" hidden="1" customHeight="1" spans="19:19">
      <c r="S21686" s="486"/>
    </row>
    <row r="21687" hidden="1" customHeight="1" spans="19:19">
      <c r="S21687" s="486"/>
    </row>
    <row r="21688" hidden="1" customHeight="1" spans="19:19">
      <c r="S21688" s="486"/>
    </row>
    <row r="21689" hidden="1" customHeight="1" spans="19:19">
      <c r="S21689" s="486"/>
    </row>
    <row r="21690" hidden="1" customHeight="1" spans="19:19">
      <c r="S21690" s="486"/>
    </row>
    <row r="21691" hidden="1" customHeight="1" spans="19:19">
      <c r="S21691" s="486"/>
    </row>
    <row r="21692" hidden="1" customHeight="1" spans="19:19">
      <c r="S21692" s="486"/>
    </row>
    <row r="21693" hidden="1" customHeight="1" spans="19:19">
      <c r="S21693" s="486"/>
    </row>
    <row r="21694" hidden="1" customHeight="1" spans="19:19">
      <c r="S21694" s="486"/>
    </row>
    <row r="21695" hidden="1" customHeight="1" spans="19:19">
      <c r="S21695" s="486"/>
    </row>
    <row r="21696" hidden="1" customHeight="1" spans="19:19">
      <c r="S21696" s="486"/>
    </row>
    <row r="21697" hidden="1" customHeight="1" spans="19:19">
      <c r="S21697" s="486"/>
    </row>
    <row r="21698" hidden="1" customHeight="1" spans="19:19">
      <c r="S21698" s="486"/>
    </row>
    <row r="21699" hidden="1" customHeight="1" spans="19:19">
      <c r="S21699" s="486"/>
    </row>
    <row r="21700" hidden="1" customHeight="1" spans="19:19">
      <c r="S21700" s="486"/>
    </row>
    <row r="21701" hidden="1" customHeight="1" spans="19:19">
      <c r="S21701" s="486"/>
    </row>
    <row r="21702" hidden="1" customHeight="1" spans="19:19">
      <c r="S21702" s="486"/>
    </row>
    <row r="21703" hidden="1" customHeight="1" spans="19:19">
      <c r="S21703" s="486"/>
    </row>
    <row r="21704" hidden="1" customHeight="1" spans="19:19">
      <c r="S21704" s="486"/>
    </row>
    <row r="21705" hidden="1" customHeight="1" spans="19:19">
      <c r="S21705" s="486"/>
    </row>
    <row r="21706" hidden="1" customHeight="1" spans="19:19">
      <c r="S21706" s="486"/>
    </row>
    <row r="21707" hidden="1" customHeight="1" spans="19:19">
      <c r="S21707" s="486"/>
    </row>
    <row r="21708" hidden="1" customHeight="1" spans="19:19">
      <c r="S21708" s="486"/>
    </row>
    <row r="21709" hidden="1" customHeight="1" spans="19:19">
      <c r="S21709" s="486"/>
    </row>
    <row r="21710" hidden="1" customHeight="1" spans="19:19">
      <c r="S21710" s="486"/>
    </row>
    <row r="21711" hidden="1" customHeight="1" spans="19:19">
      <c r="S21711" s="486"/>
    </row>
    <row r="21712" hidden="1" customHeight="1" spans="19:19">
      <c r="S21712" s="486"/>
    </row>
    <row r="21713" hidden="1" customHeight="1" spans="19:19">
      <c r="S21713" s="486"/>
    </row>
    <row r="21714" hidden="1" customHeight="1" spans="19:19">
      <c r="S21714" s="486"/>
    </row>
    <row r="21715" hidden="1" customHeight="1" spans="19:19">
      <c r="S21715" s="486"/>
    </row>
    <row r="21716" hidden="1" customHeight="1" spans="19:19">
      <c r="S21716" s="486"/>
    </row>
    <row r="21717" hidden="1" customHeight="1" spans="19:19">
      <c r="S21717" s="486"/>
    </row>
    <row r="21718" hidden="1" customHeight="1" spans="19:19">
      <c r="S21718" s="486"/>
    </row>
    <row r="21719" hidden="1" customHeight="1" spans="19:19">
      <c r="S21719" s="486"/>
    </row>
    <row r="21720" hidden="1" customHeight="1" spans="19:19">
      <c r="S21720" s="486"/>
    </row>
    <row r="21721" hidden="1" customHeight="1" spans="19:19">
      <c r="S21721" s="486"/>
    </row>
    <row r="21722" hidden="1" customHeight="1" spans="19:19">
      <c r="S21722" s="486"/>
    </row>
    <row r="21723" hidden="1" customHeight="1" spans="19:19">
      <c r="S21723" s="486"/>
    </row>
    <row r="21724" hidden="1" customHeight="1" spans="19:19">
      <c r="S21724" s="486"/>
    </row>
    <row r="21725" hidden="1" customHeight="1" spans="19:19">
      <c r="S21725" s="486"/>
    </row>
    <row r="21726" hidden="1" customHeight="1" spans="19:19">
      <c r="S21726" s="486"/>
    </row>
    <row r="21727" hidden="1" customHeight="1" spans="19:19">
      <c r="S21727" s="486"/>
    </row>
    <row r="21728" hidden="1" customHeight="1" spans="19:19">
      <c r="S21728" s="486"/>
    </row>
    <row r="21729" hidden="1" customHeight="1" spans="19:19">
      <c r="S21729" s="486"/>
    </row>
    <row r="21730" hidden="1" customHeight="1" spans="19:19">
      <c r="S21730" s="486"/>
    </row>
    <row r="21731" hidden="1" customHeight="1" spans="19:19">
      <c r="S21731" s="486"/>
    </row>
    <row r="21732" hidden="1" customHeight="1" spans="19:19">
      <c r="S21732" s="486"/>
    </row>
    <row r="21733" hidden="1" customHeight="1" spans="19:19">
      <c r="S21733" s="486"/>
    </row>
    <row r="21734" hidden="1" customHeight="1" spans="19:19">
      <c r="S21734" s="486"/>
    </row>
    <row r="21735" hidden="1" customHeight="1" spans="19:19">
      <c r="S21735" s="486"/>
    </row>
    <row r="21736" hidden="1" customHeight="1" spans="19:19">
      <c r="S21736" s="486"/>
    </row>
    <row r="21737" hidden="1" customHeight="1" spans="19:19">
      <c r="S21737" s="486"/>
    </row>
    <row r="21738" hidden="1" customHeight="1" spans="19:19">
      <c r="S21738" s="486"/>
    </row>
    <row r="21739" hidden="1" customHeight="1" spans="19:19">
      <c r="S21739" s="486"/>
    </row>
    <row r="21740" hidden="1" customHeight="1" spans="19:19">
      <c r="S21740" s="486"/>
    </row>
    <row r="21741" hidden="1" customHeight="1" spans="19:19">
      <c r="S21741" s="486"/>
    </row>
    <row r="21742" hidden="1" customHeight="1" spans="19:19">
      <c r="S21742" s="486"/>
    </row>
    <row r="21743" hidden="1" customHeight="1" spans="19:19">
      <c r="S21743" s="486"/>
    </row>
    <row r="21744" hidden="1" customHeight="1" spans="19:19">
      <c r="S21744" s="486"/>
    </row>
    <row r="21745" hidden="1" customHeight="1" spans="19:19">
      <c r="S21745" s="486"/>
    </row>
    <row r="21746" hidden="1" customHeight="1" spans="19:19">
      <c r="S21746" s="486"/>
    </row>
    <row r="21747" hidden="1" customHeight="1" spans="19:19">
      <c r="S21747" s="486"/>
    </row>
    <row r="21748" hidden="1" customHeight="1" spans="19:19">
      <c r="S21748" s="486"/>
    </row>
    <row r="21749" hidden="1" customHeight="1" spans="19:19">
      <c r="S21749" s="486"/>
    </row>
    <row r="21750" hidden="1" customHeight="1" spans="19:19">
      <c r="S21750" s="486"/>
    </row>
    <row r="21751" hidden="1" customHeight="1" spans="19:19">
      <c r="S21751" s="486"/>
    </row>
    <row r="21752" hidden="1" customHeight="1" spans="19:19">
      <c r="S21752" s="486"/>
    </row>
    <row r="21753" hidden="1" customHeight="1" spans="19:19">
      <c r="S21753" s="486"/>
    </row>
    <row r="21754" hidden="1" customHeight="1" spans="19:19">
      <c r="S21754" s="486"/>
    </row>
    <row r="21755" hidden="1" customHeight="1" spans="19:19">
      <c r="S21755" s="486"/>
    </row>
    <row r="21756" hidden="1" customHeight="1" spans="19:19">
      <c r="S21756" s="486"/>
    </row>
    <row r="21757" hidden="1" customHeight="1" spans="19:19">
      <c r="S21757" s="486"/>
    </row>
    <row r="21758" hidden="1" customHeight="1" spans="19:19">
      <c r="S21758" s="486"/>
    </row>
    <row r="21759" hidden="1" customHeight="1" spans="19:19">
      <c r="S21759" s="486"/>
    </row>
    <row r="21760" hidden="1" customHeight="1" spans="19:19">
      <c r="S21760" s="486"/>
    </row>
    <row r="21761" hidden="1" customHeight="1" spans="19:19">
      <c r="S21761" s="486"/>
    </row>
    <row r="21762" hidden="1" customHeight="1" spans="19:19">
      <c r="S21762" s="486"/>
    </row>
    <row r="21763" hidden="1" customHeight="1" spans="19:19">
      <c r="S21763" s="486"/>
    </row>
    <row r="21764" hidden="1" customHeight="1" spans="19:19">
      <c r="S21764" s="486"/>
    </row>
    <row r="21765" hidden="1" customHeight="1" spans="19:19">
      <c r="S21765" s="486"/>
    </row>
    <row r="21766" hidden="1" customHeight="1" spans="19:19">
      <c r="S21766" s="486"/>
    </row>
    <row r="21767" hidden="1" customHeight="1" spans="19:19">
      <c r="S21767" s="486"/>
    </row>
    <row r="21768" hidden="1" customHeight="1" spans="19:19">
      <c r="S21768" s="486"/>
    </row>
    <row r="21769" hidden="1" customHeight="1" spans="19:19">
      <c r="S21769" s="486"/>
    </row>
    <row r="21770" hidden="1" customHeight="1" spans="19:19">
      <c r="S21770" s="486"/>
    </row>
    <row r="21771" hidden="1" customHeight="1" spans="19:19">
      <c r="S21771" s="486"/>
    </row>
    <row r="21772" hidden="1" customHeight="1" spans="19:19">
      <c r="S21772" s="486"/>
    </row>
    <row r="21773" hidden="1" customHeight="1" spans="19:19">
      <c r="S21773" s="486"/>
    </row>
    <row r="21774" hidden="1" customHeight="1" spans="19:19">
      <c r="S21774" s="486"/>
    </row>
    <row r="21775" hidden="1" customHeight="1" spans="19:19">
      <c r="S21775" s="486"/>
    </row>
    <row r="21776" hidden="1" customHeight="1" spans="19:19">
      <c r="S21776" s="486"/>
    </row>
    <row r="21777" hidden="1" customHeight="1" spans="19:19">
      <c r="S21777" s="486"/>
    </row>
    <row r="21778" hidden="1" customHeight="1" spans="19:19">
      <c r="S21778" s="486"/>
    </row>
    <row r="21779" hidden="1" customHeight="1" spans="19:19">
      <c r="S21779" s="486"/>
    </row>
    <row r="21780" hidden="1" customHeight="1" spans="19:19">
      <c r="S21780" s="486"/>
    </row>
    <row r="21781" hidden="1" customHeight="1" spans="19:19">
      <c r="S21781" s="486"/>
    </row>
    <row r="21782" hidden="1" customHeight="1" spans="19:19">
      <c r="S21782" s="486"/>
    </row>
    <row r="21783" hidden="1" customHeight="1" spans="19:19">
      <c r="S21783" s="486"/>
    </row>
    <row r="21784" hidden="1" customHeight="1" spans="19:19">
      <c r="S21784" s="486"/>
    </row>
    <row r="21785" hidden="1" customHeight="1" spans="19:19">
      <c r="S21785" s="486"/>
    </row>
    <row r="21786" hidden="1" customHeight="1" spans="19:19">
      <c r="S21786" s="486"/>
    </row>
    <row r="21787" hidden="1" customHeight="1" spans="19:19">
      <c r="S21787" s="486"/>
    </row>
    <row r="21788" hidden="1" customHeight="1" spans="19:19">
      <c r="S21788" s="486"/>
    </row>
    <row r="21789" hidden="1" customHeight="1" spans="19:19">
      <c r="S21789" s="486"/>
    </row>
    <row r="21790" hidden="1" customHeight="1" spans="19:19">
      <c r="S21790" s="486"/>
    </row>
    <row r="21791" hidden="1" customHeight="1" spans="19:19">
      <c r="S21791" s="486"/>
    </row>
    <row r="21792" hidden="1" customHeight="1" spans="19:19">
      <c r="S21792" s="486"/>
    </row>
    <row r="21793" hidden="1" customHeight="1" spans="19:19">
      <c r="S21793" s="486"/>
    </row>
    <row r="21794" hidden="1" customHeight="1" spans="19:19">
      <c r="S21794" s="486"/>
    </row>
    <row r="21795" hidden="1" customHeight="1" spans="19:19">
      <c r="S21795" s="486"/>
    </row>
    <row r="21796" hidden="1" customHeight="1" spans="19:19">
      <c r="S21796" s="486"/>
    </row>
    <row r="21797" hidden="1" customHeight="1" spans="19:19">
      <c r="S21797" s="486"/>
    </row>
    <row r="21798" hidden="1" customHeight="1" spans="19:19">
      <c r="S21798" s="486"/>
    </row>
    <row r="21799" hidden="1" customHeight="1" spans="19:19">
      <c r="S21799" s="486"/>
    </row>
    <row r="21800" hidden="1" customHeight="1" spans="19:19">
      <c r="S21800" s="486"/>
    </row>
    <row r="21801" hidden="1" customHeight="1" spans="19:19">
      <c r="S21801" s="486"/>
    </row>
    <row r="21802" hidden="1" customHeight="1" spans="19:19">
      <c r="S21802" s="486"/>
    </row>
    <row r="21803" hidden="1" customHeight="1" spans="19:19">
      <c r="S21803" s="486"/>
    </row>
    <row r="21804" hidden="1" customHeight="1" spans="19:19">
      <c r="S21804" s="486"/>
    </row>
    <row r="21805" hidden="1" customHeight="1" spans="19:19">
      <c r="S21805" s="486"/>
    </row>
    <row r="21806" hidden="1" customHeight="1" spans="19:19">
      <c r="S21806" s="486"/>
    </row>
    <row r="21807" hidden="1" customHeight="1" spans="19:19">
      <c r="S21807" s="486"/>
    </row>
    <row r="21808" hidden="1" customHeight="1" spans="19:19">
      <c r="S21808" s="486"/>
    </row>
    <row r="21809" hidden="1" customHeight="1" spans="19:19">
      <c r="S21809" s="486"/>
    </row>
    <row r="21810" hidden="1" customHeight="1" spans="19:19">
      <c r="S21810" s="486"/>
    </row>
    <row r="21811" hidden="1" customHeight="1" spans="19:19">
      <c r="S21811" s="486"/>
    </row>
    <row r="21812" hidden="1" customHeight="1" spans="19:19">
      <c r="S21812" s="486"/>
    </row>
    <row r="21813" hidden="1" customHeight="1" spans="19:19">
      <c r="S21813" s="486"/>
    </row>
    <row r="21814" hidden="1" customHeight="1" spans="19:19">
      <c r="S21814" s="486"/>
    </row>
    <row r="21815" hidden="1" customHeight="1" spans="19:19">
      <c r="S21815" s="486"/>
    </row>
    <row r="21816" hidden="1" customHeight="1" spans="19:19">
      <c r="S21816" s="486"/>
    </row>
    <row r="21817" hidden="1" customHeight="1" spans="19:19">
      <c r="S21817" s="486"/>
    </row>
    <row r="21818" hidden="1" customHeight="1" spans="19:19">
      <c r="S21818" s="486"/>
    </row>
    <row r="21819" hidden="1" customHeight="1" spans="19:19">
      <c r="S21819" s="486"/>
    </row>
    <row r="21820" hidden="1" customHeight="1" spans="19:19">
      <c r="S21820" s="486"/>
    </row>
    <row r="21821" hidden="1" customHeight="1" spans="19:19">
      <c r="S21821" s="486"/>
    </row>
    <row r="21822" hidden="1" customHeight="1" spans="19:19">
      <c r="S21822" s="486"/>
    </row>
    <row r="21823" hidden="1" customHeight="1" spans="19:19">
      <c r="S21823" s="486"/>
    </row>
    <row r="21824" hidden="1" customHeight="1" spans="19:19">
      <c r="S21824" s="486"/>
    </row>
    <row r="21825" hidden="1" customHeight="1" spans="19:19">
      <c r="S21825" s="486"/>
    </row>
    <row r="21826" hidden="1" customHeight="1" spans="19:19">
      <c r="S21826" s="486"/>
    </row>
    <row r="21827" hidden="1" customHeight="1" spans="19:19">
      <c r="S21827" s="486"/>
    </row>
    <row r="21828" hidden="1" customHeight="1" spans="19:19">
      <c r="S21828" s="486"/>
    </row>
    <row r="21829" hidden="1" customHeight="1" spans="19:19">
      <c r="S21829" s="486"/>
    </row>
    <row r="21830" hidden="1" customHeight="1" spans="19:19">
      <c r="S21830" s="486"/>
    </row>
    <row r="21831" hidden="1" customHeight="1" spans="19:19">
      <c r="S21831" s="486"/>
    </row>
    <row r="21832" hidden="1" customHeight="1" spans="19:19">
      <c r="S21832" s="486"/>
    </row>
    <row r="21833" hidden="1" customHeight="1" spans="19:19">
      <c r="S21833" s="486"/>
    </row>
    <row r="21834" hidden="1" customHeight="1" spans="19:19">
      <c r="S21834" s="486"/>
    </row>
    <row r="21835" hidden="1" customHeight="1" spans="19:19">
      <c r="S21835" s="486"/>
    </row>
    <row r="21836" hidden="1" customHeight="1" spans="19:19">
      <c r="S21836" s="486"/>
    </row>
    <row r="21837" hidden="1" customHeight="1" spans="19:19">
      <c r="S21837" s="486"/>
    </row>
    <row r="21838" hidden="1" customHeight="1" spans="19:19">
      <c r="S21838" s="486"/>
    </row>
    <row r="21839" hidden="1" customHeight="1" spans="19:19">
      <c r="S21839" s="486"/>
    </row>
    <row r="21840" hidden="1" customHeight="1" spans="19:19">
      <c r="S21840" s="486"/>
    </row>
    <row r="21841" hidden="1" customHeight="1" spans="19:19">
      <c r="S21841" s="486"/>
    </row>
    <row r="21842" hidden="1" customHeight="1" spans="19:19">
      <c r="S21842" s="486"/>
    </row>
    <row r="21843" hidden="1" customHeight="1" spans="19:19">
      <c r="S21843" s="486"/>
    </row>
    <row r="21844" hidden="1" customHeight="1" spans="19:19">
      <c r="S21844" s="486"/>
    </row>
    <row r="21845" hidden="1" customHeight="1" spans="19:19">
      <c r="S21845" s="486"/>
    </row>
    <row r="21846" hidden="1" customHeight="1" spans="19:19">
      <c r="S21846" s="486"/>
    </row>
    <row r="21847" hidden="1" customHeight="1" spans="19:19">
      <c r="S21847" s="486"/>
    </row>
    <row r="21848" hidden="1" customHeight="1" spans="19:19">
      <c r="S21848" s="486"/>
    </row>
    <row r="21849" hidden="1" customHeight="1" spans="19:19">
      <c r="S21849" s="486"/>
    </row>
    <row r="21850" hidden="1" customHeight="1" spans="19:19">
      <c r="S21850" s="486"/>
    </row>
    <row r="21851" hidden="1" customHeight="1" spans="19:19">
      <c r="S21851" s="486"/>
    </row>
    <row r="21852" hidden="1" customHeight="1" spans="19:19">
      <c r="S21852" s="486"/>
    </row>
    <row r="21853" hidden="1" customHeight="1" spans="19:19">
      <c r="S21853" s="486"/>
    </row>
    <row r="21854" hidden="1" customHeight="1" spans="19:19">
      <c r="S21854" s="486"/>
    </row>
    <row r="21855" hidden="1" customHeight="1" spans="19:19">
      <c r="S21855" s="486"/>
    </row>
    <row r="21856" hidden="1" customHeight="1" spans="19:19">
      <c r="S21856" s="486"/>
    </row>
    <row r="21857" hidden="1" customHeight="1" spans="19:19">
      <c r="S21857" s="486"/>
    </row>
    <row r="21858" hidden="1" customHeight="1" spans="19:19">
      <c r="S21858" s="486"/>
    </row>
    <row r="21859" hidden="1" customHeight="1" spans="19:19">
      <c r="S21859" s="486"/>
    </row>
    <row r="21860" hidden="1" customHeight="1" spans="19:19">
      <c r="S21860" s="486"/>
    </row>
    <row r="21861" hidden="1" customHeight="1" spans="19:19">
      <c r="S21861" s="486"/>
    </row>
    <row r="21862" hidden="1" customHeight="1" spans="19:19">
      <c r="S21862" s="486"/>
    </row>
    <row r="21863" hidden="1" customHeight="1" spans="19:19">
      <c r="S21863" s="486"/>
    </row>
    <row r="21864" hidden="1" customHeight="1" spans="19:19">
      <c r="S21864" s="486"/>
    </row>
    <row r="21865" hidden="1" customHeight="1" spans="19:19">
      <c r="S21865" s="486"/>
    </row>
    <row r="21866" hidden="1" customHeight="1" spans="19:19">
      <c r="S21866" s="486"/>
    </row>
    <row r="21867" hidden="1" customHeight="1" spans="19:19">
      <c r="S21867" s="486"/>
    </row>
    <row r="21868" hidden="1" customHeight="1" spans="19:19">
      <c r="S21868" s="486"/>
    </row>
    <row r="21869" hidden="1" customHeight="1" spans="19:19">
      <c r="S21869" s="486"/>
    </row>
    <row r="21870" hidden="1" customHeight="1" spans="19:19">
      <c r="S21870" s="486"/>
    </row>
    <row r="21871" hidden="1" customHeight="1" spans="19:19">
      <c r="S21871" s="486"/>
    </row>
    <row r="21872" hidden="1" customHeight="1" spans="19:19">
      <c r="S21872" s="486"/>
    </row>
    <row r="21873" hidden="1" customHeight="1" spans="19:19">
      <c r="S21873" s="486"/>
    </row>
    <row r="21874" hidden="1" customHeight="1" spans="19:19">
      <c r="S21874" s="486"/>
    </row>
    <row r="21875" hidden="1" customHeight="1" spans="19:19">
      <c r="S21875" s="486"/>
    </row>
    <row r="21876" hidden="1" customHeight="1" spans="19:19">
      <c r="S21876" s="486"/>
    </row>
    <row r="21877" hidden="1" customHeight="1" spans="19:19">
      <c r="S21877" s="486"/>
    </row>
    <row r="21878" hidden="1" customHeight="1" spans="19:19">
      <c r="S21878" s="486"/>
    </row>
    <row r="21879" hidden="1" customHeight="1" spans="19:19">
      <c r="S21879" s="486"/>
    </row>
    <row r="21880" hidden="1" customHeight="1" spans="19:19">
      <c r="S21880" s="486"/>
    </row>
    <row r="21881" hidden="1" customHeight="1" spans="19:19">
      <c r="S21881" s="486"/>
    </row>
    <row r="21882" hidden="1" customHeight="1" spans="19:19">
      <c r="S21882" s="486"/>
    </row>
    <row r="21883" hidden="1" customHeight="1" spans="19:19">
      <c r="S21883" s="486"/>
    </row>
    <row r="21884" hidden="1" customHeight="1" spans="19:19">
      <c r="S21884" s="486"/>
    </row>
    <row r="21885" hidden="1" customHeight="1" spans="19:19">
      <c r="S21885" s="486"/>
    </row>
    <row r="21886" hidden="1" customHeight="1" spans="19:19">
      <c r="S21886" s="486"/>
    </row>
    <row r="21887" hidden="1" customHeight="1" spans="19:19">
      <c r="S21887" s="486"/>
    </row>
    <row r="21888" hidden="1" customHeight="1" spans="19:19">
      <c r="S21888" s="486"/>
    </row>
    <row r="21889" hidden="1" customHeight="1" spans="19:19">
      <c r="S21889" s="486"/>
    </row>
    <row r="21890" hidden="1" customHeight="1" spans="19:19">
      <c r="S21890" s="486"/>
    </row>
    <row r="21891" hidden="1" customHeight="1" spans="19:19">
      <c r="S21891" s="486"/>
    </row>
    <row r="21892" hidden="1" customHeight="1" spans="19:19">
      <c r="S21892" s="486"/>
    </row>
    <row r="21893" hidden="1" customHeight="1" spans="19:19">
      <c r="S21893" s="486"/>
    </row>
    <row r="21894" hidden="1" customHeight="1" spans="19:19">
      <c r="S21894" s="486"/>
    </row>
    <row r="21895" hidden="1" customHeight="1" spans="19:19">
      <c r="S21895" s="486"/>
    </row>
    <row r="21896" hidden="1" customHeight="1" spans="19:19">
      <c r="S21896" s="486"/>
    </row>
    <row r="21897" hidden="1" customHeight="1" spans="19:19">
      <c r="S21897" s="486"/>
    </row>
    <row r="21898" hidden="1" customHeight="1" spans="19:19">
      <c r="S21898" s="486"/>
    </row>
    <row r="21899" hidden="1" customHeight="1" spans="19:19">
      <c r="S21899" s="486"/>
    </row>
    <row r="21900" hidden="1" customHeight="1" spans="19:19">
      <c r="S21900" s="486"/>
    </row>
    <row r="21901" hidden="1" customHeight="1" spans="19:19">
      <c r="S21901" s="486"/>
    </row>
    <row r="21902" hidden="1" customHeight="1" spans="19:19">
      <c r="S21902" s="486"/>
    </row>
    <row r="21903" hidden="1" customHeight="1" spans="19:19">
      <c r="S21903" s="486"/>
    </row>
    <row r="21904" hidden="1" customHeight="1" spans="19:19">
      <c r="S21904" s="486"/>
    </row>
    <row r="21905" hidden="1" customHeight="1" spans="19:19">
      <c r="S21905" s="486"/>
    </row>
    <row r="21906" hidden="1" customHeight="1" spans="19:19">
      <c r="S21906" s="486"/>
    </row>
    <row r="21907" hidden="1" customHeight="1" spans="19:19">
      <c r="S21907" s="486"/>
    </row>
    <row r="21908" hidden="1" customHeight="1" spans="19:19">
      <c r="S21908" s="486"/>
    </row>
    <row r="21909" hidden="1" customHeight="1" spans="19:19">
      <c r="S21909" s="486"/>
    </row>
    <row r="21910" hidden="1" customHeight="1" spans="19:19">
      <c r="S21910" s="486"/>
    </row>
    <row r="21911" hidden="1" customHeight="1" spans="19:19">
      <c r="S21911" s="486"/>
    </row>
    <row r="21912" hidden="1" customHeight="1" spans="19:19">
      <c r="S21912" s="486"/>
    </row>
    <row r="21913" hidden="1" customHeight="1" spans="19:19">
      <c r="S21913" s="486"/>
    </row>
    <row r="21914" hidden="1" customHeight="1" spans="19:19">
      <c r="S21914" s="486"/>
    </row>
    <row r="21915" hidden="1" customHeight="1" spans="19:19">
      <c r="S21915" s="486"/>
    </row>
    <row r="21916" hidden="1" customHeight="1" spans="19:19">
      <c r="S21916" s="486"/>
    </row>
    <row r="21917" hidden="1" customHeight="1" spans="19:19">
      <c r="S21917" s="486"/>
    </row>
    <row r="21918" hidden="1" customHeight="1" spans="19:19">
      <c r="S21918" s="486"/>
    </row>
    <row r="21919" hidden="1" customHeight="1" spans="19:19">
      <c r="S21919" s="486"/>
    </row>
    <row r="21920" hidden="1" customHeight="1" spans="19:19">
      <c r="S21920" s="486"/>
    </row>
    <row r="21921" hidden="1" customHeight="1" spans="19:19">
      <c r="S21921" s="486"/>
    </row>
    <row r="21922" hidden="1" customHeight="1" spans="19:19">
      <c r="S21922" s="486"/>
    </row>
    <row r="21923" hidden="1" customHeight="1" spans="19:19">
      <c r="S21923" s="486"/>
    </row>
    <row r="21924" hidden="1" customHeight="1" spans="19:19">
      <c r="S21924" s="486"/>
    </row>
    <row r="21925" hidden="1" customHeight="1" spans="19:19">
      <c r="S21925" s="486"/>
    </row>
    <row r="21926" hidden="1" customHeight="1" spans="19:19">
      <c r="S21926" s="486"/>
    </row>
    <row r="21927" hidden="1" customHeight="1" spans="19:19">
      <c r="S21927" s="486"/>
    </row>
    <row r="21928" hidden="1" customHeight="1" spans="19:19">
      <c r="S21928" s="486"/>
    </row>
    <row r="21929" hidden="1" customHeight="1" spans="19:19">
      <c r="S21929" s="486"/>
    </row>
    <row r="21930" hidden="1" customHeight="1" spans="19:19">
      <c r="S21930" s="486"/>
    </row>
    <row r="21931" hidden="1" customHeight="1" spans="19:19">
      <c r="S21931" s="486"/>
    </row>
    <row r="21932" hidden="1" customHeight="1" spans="19:19">
      <c r="S21932" s="486"/>
    </row>
    <row r="21933" hidden="1" customHeight="1" spans="19:19">
      <c r="S21933" s="486"/>
    </row>
    <row r="21934" hidden="1" customHeight="1" spans="19:19">
      <c r="S21934" s="486"/>
    </row>
    <row r="21935" hidden="1" customHeight="1" spans="19:19">
      <c r="S21935" s="486"/>
    </row>
    <row r="21936" hidden="1" customHeight="1" spans="19:19">
      <c r="S21936" s="486"/>
    </row>
    <row r="21937" hidden="1" customHeight="1" spans="19:19">
      <c r="S21937" s="486"/>
    </row>
    <row r="21938" hidden="1" customHeight="1" spans="19:19">
      <c r="S21938" s="486"/>
    </row>
    <row r="21939" hidden="1" customHeight="1" spans="19:19">
      <c r="S21939" s="486"/>
    </row>
    <row r="21940" hidden="1" customHeight="1" spans="19:19">
      <c r="S21940" s="486"/>
    </row>
    <row r="21941" hidden="1" customHeight="1" spans="19:19">
      <c r="S21941" s="486"/>
    </row>
    <row r="21942" hidden="1" customHeight="1" spans="19:19">
      <c r="S21942" s="486"/>
    </row>
    <row r="21943" hidden="1" customHeight="1" spans="19:19">
      <c r="S21943" s="486"/>
    </row>
    <row r="21944" hidden="1" customHeight="1" spans="19:19">
      <c r="S21944" s="486"/>
    </row>
    <row r="21945" hidden="1" customHeight="1" spans="19:19">
      <c r="S21945" s="486"/>
    </row>
    <row r="21946" hidden="1" customHeight="1" spans="19:19">
      <c r="S21946" s="486"/>
    </row>
    <row r="21947" hidden="1" customHeight="1" spans="19:19">
      <c r="S21947" s="486"/>
    </row>
    <row r="21948" hidden="1" customHeight="1" spans="19:19">
      <c r="S21948" s="486"/>
    </row>
    <row r="21949" hidden="1" customHeight="1" spans="19:19">
      <c r="S21949" s="486"/>
    </row>
    <row r="21950" hidden="1" customHeight="1" spans="19:19">
      <c r="S21950" s="486"/>
    </row>
    <row r="21951" hidden="1" customHeight="1" spans="19:19">
      <c r="S21951" s="486"/>
    </row>
    <row r="21952" hidden="1" customHeight="1" spans="19:19">
      <c r="S21952" s="486"/>
    </row>
    <row r="21953" hidden="1" customHeight="1" spans="19:19">
      <c r="S21953" s="486"/>
    </row>
    <row r="21954" hidden="1" customHeight="1" spans="19:19">
      <c r="S21954" s="486"/>
    </row>
    <row r="21955" hidden="1" customHeight="1" spans="19:19">
      <c r="S21955" s="486"/>
    </row>
    <row r="21956" hidden="1" customHeight="1" spans="19:19">
      <c r="S21956" s="486"/>
    </row>
    <row r="21957" hidden="1" customHeight="1" spans="19:19">
      <c r="S21957" s="486"/>
    </row>
    <row r="21958" hidden="1" customHeight="1" spans="19:19">
      <c r="S21958" s="486"/>
    </row>
    <row r="21959" hidden="1" customHeight="1" spans="19:19">
      <c r="S21959" s="486"/>
    </row>
    <row r="21960" hidden="1" customHeight="1" spans="19:19">
      <c r="S21960" s="486"/>
    </row>
    <row r="21961" hidden="1" customHeight="1" spans="19:19">
      <c r="S21961" s="486"/>
    </row>
    <row r="21962" hidden="1" customHeight="1" spans="19:19">
      <c r="S21962" s="486"/>
    </row>
    <row r="21963" hidden="1" customHeight="1" spans="19:19">
      <c r="S21963" s="486"/>
    </row>
    <row r="21964" hidden="1" customHeight="1" spans="19:19">
      <c r="S21964" s="486"/>
    </row>
    <row r="21965" hidden="1" customHeight="1" spans="19:19">
      <c r="S21965" s="486"/>
    </row>
    <row r="21966" hidden="1" customHeight="1" spans="19:19">
      <c r="S21966" s="486"/>
    </row>
    <row r="21967" hidden="1" customHeight="1" spans="19:19">
      <c r="S21967" s="486"/>
    </row>
    <row r="21968" hidden="1" customHeight="1" spans="19:19">
      <c r="S21968" s="486"/>
    </row>
    <row r="21969" hidden="1" customHeight="1" spans="19:19">
      <c r="S21969" s="486"/>
    </row>
    <row r="21970" hidden="1" customHeight="1" spans="19:19">
      <c r="S21970" s="486"/>
    </row>
    <row r="21971" hidden="1" customHeight="1" spans="19:19">
      <c r="S21971" s="486"/>
    </row>
    <row r="21972" hidden="1" customHeight="1" spans="19:19">
      <c r="S21972" s="486"/>
    </row>
    <row r="21973" hidden="1" customHeight="1" spans="19:19">
      <c r="S21973" s="486"/>
    </row>
    <row r="21974" hidden="1" customHeight="1" spans="19:19">
      <c r="S21974" s="486"/>
    </row>
    <row r="21975" hidden="1" customHeight="1" spans="19:19">
      <c r="S21975" s="486"/>
    </row>
    <row r="21976" hidden="1" customHeight="1" spans="19:19">
      <c r="S21976" s="486"/>
    </row>
    <row r="21977" hidden="1" customHeight="1" spans="19:19">
      <c r="S21977" s="486"/>
    </row>
    <row r="21978" hidden="1" customHeight="1" spans="19:19">
      <c r="S21978" s="486"/>
    </row>
    <row r="21979" hidden="1" customHeight="1" spans="19:19">
      <c r="S21979" s="486"/>
    </row>
    <row r="21980" hidden="1" customHeight="1" spans="19:19">
      <c r="S21980" s="486"/>
    </row>
    <row r="21981" hidden="1" customHeight="1" spans="19:19">
      <c r="S21981" s="486"/>
    </row>
    <row r="21982" hidden="1" customHeight="1" spans="19:19">
      <c r="S21982" s="486"/>
    </row>
    <row r="21983" hidden="1" customHeight="1" spans="19:19">
      <c r="S21983" s="486"/>
    </row>
    <row r="21984" hidden="1" customHeight="1" spans="19:19">
      <c r="S21984" s="486"/>
    </row>
    <row r="21985" hidden="1" customHeight="1" spans="19:19">
      <c r="S21985" s="486"/>
    </row>
    <row r="21986" hidden="1" customHeight="1" spans="19:19">
      <c r="S21986" s="486"/>
    </row>
    <row r="21987" hidden="1" customHeight="1" spans="19:19">
      <c r="S21987" s="486"/>
    </row>
    <row r="21988" hidden="1" customHeight="1" spans="19:19">
      <c r="S21988" s="486"/>
    </row>
    <row r="21989" hidden="1" customHeight="1" spans="19:19">
      <c r="S21989" s="486"/>
    </row>
    <row r="21990" hidden="1" customHeight="1" spans="19:19">
      <c r="S21990" s="486"/>
    </row>
    <row r="21991" hidden="1" customHeight="1" spans="19:19">
      <c r="S21991" s="486"/>
    </row>
    <row r="21992" hidden="1" customHeight="1" spans="19:19">
      <c r="S21992" s="486"/>
    </row>
    <row r="21993" hidden="1" customHeight="1" spans="19:19">
      <c r="S21993" s="486"/>
    </row>
    <row r="21994" hidden="1" customHeight="1" spans="19:19">
      <c r="S21994" s="486"/>
    </row>
    <row r="21995" hidden="1" customHeight="1" spans="19:19">
      <c r="S21995" s="486"/>
    </row>
    <row r="21996" hidden="1" customHeight="1" spans="19:19">
      <c r="S21996" s="486"/>
    </row>
    <row r="21997" hidden="1" customHeight="1" spans="19:19">
      <c r="S21997" s="486"/>
    </row>
    <row r="21998" hidden="1" customHeight="1" spans="19:19">
      <c r="S21998" s="486"/>
    </row>
    <row r="21999" hidden="1" customHeight="1" spans="19:19">
      <c r="S21999" s="486"/>
    </row>
    <row r="22000" hidden="1" customHeight="1" spans="19:19">
      <c r="S22000" s="486"/>
    </row>
    <row r="22001" hidden="1" customHeight="1" spans="19:19">
      <c r="S22001" s="486"/>
    </row>
    <row r="22002" hidden="1" customHeight="1" spans="19:19">
      <c r="S22002" s="486"/>
    </row>
    <row r="22003" hidden="1" customHeight="1" spans="19:19">
      <c r="S22003" s="486"/>
    </row>
    <row r="22004" hidden="1" customHeight="1" spans="19:19">
      <c r="S22004" s="486"/>
    </row>
    <row r="22005" hidden="1" customHeight="1" spans="19:19">
      <c r="S22005" s="486"/>
    </row>
    <row r="22006" hidden="1" customHeight="1" spans="19:19">
      <c r="S22006" s="486"/>
    </row>
    <row r="22007" hidden="1" customHeight="1" spans="19:19">
      <c r="S22007" s="486"/>
    </row>
    <row r="22008" hidden="1" customHeight="1" spans="19:19">
      <c r="S22008" s="486"/>
    </row>
    <row r="22009" hidden="1" customHeight="1" spans="19:19">
      <c r="S22009" s="486"/>
    </row>
    <row r="22010" hidden="1" customHeight="1" spans="19:19">
      <c r="S22010" s="486"/>
    </row>
    <row r="22011" hidden="1" customHeight="1" spans="19:19">
      <c r="S22011" s="486"/>
    </row>
    <row r="22012" hidden="1" customHeight="1" spans="19:19">
      <c r="S22012" s="486"/>
    </row>
    <row r="22013" hidden="1" customHeight="1" spans="19:19">
      <c r="S22013" s="486"/>
    </row>
    <row r="22014" hidden="1" customHeight="1" spans="19:19">
      <c r="S22014" s="486"/>
    </row>
    <row r="22015" hidden="1" customHeight="1" spans="19:19">
      <c r="S22015" s="486"/>
    </row>
    <row r="22016" hidden="1" customHeight="1" spans="19:19">
      <c r="S22016" s="486"/>
    </row>
    <row r="22017" hidden="1" customHeight="1" spans="19:19">
      <c r="S22017" s="486"/>
    </row>
    <row r="22018" hidden="1" customHeight="1" spans="19:19">
      <c r="S22018" s="486"/>
    </row>
    <row r="22019" hidden="1" customHeight="1" spans="19:19">
      <c r="S22019" s="486"/>
    </row>
    <row r="22020" hidden="1" customHeight="1" spans="19:19">
      <c r="S22020" s="486"/>
    </row>
    <row r="22021" hidden="1" customHeight="1" spans="19:19">
      <c r="S22021" s="486"/>
    </row>
    <row r="22022" hidden="1" customHeight="1" spans="19:19">
      <c r="S22022" s="486"/>
    </row>
    <row r="22023" hidden="1" customHeight="1" spans="19:19">
      <c r="S22023" s="486"/>
    </row>
    <row r="22024" hidden="1" customHeight="1" spans="19:19">
      <c r="S22024" s="486"/>
    </row>
    <row r="22025" hidden="1" customHeight="1" spans="19:19">
      <c r="S22025" s="486"/>
    </row>
    <row r="22026" hidden="1" customHeight="1" spans="19:19">
      <c r="S22026" s="486"/>
    </row>
    <row r="22027" hidden="1" customHeight="1" spans="19:19">
      <c r="S22027" s="486"/>
    </row>
    <row r="22028" hidden="1" customHeight="1" spans="19:19">
      <c r="S22028" s="486"/>
    </row>
    <row r="22029" hidden="1" customHeight="1" spans="19:19">
      <c r="S22029" s="486"/>
    </row>
    <row r="22030" hidden="1" customHeight="1" spans="19:19">
      <c r="S22030" s="486"/>
    </row>
    <row r="22031" hidden="1" customHeight="1" spans="19:19">
      <c r="S22031" s="486"/>
    </row>
    <row r="22032" hidden="1" customHeight="1" spans="19:19">
      <c r="S22032" s="486"/>
    </row>
    <row r="22033" hidden="1" customHeight="1" spans="19:19">
      <c r="S22033" s="486"/>
    </row>
    <row r="22034" hidden="1" customHeight="1" spans="19:19">
      <c r="S22034" s="486"/>
    </row>
    <row r="22035" hidden="1" customHeight="1" spans="19:19">
      <c r="S22035" s="486"/>
    </row>
    <row r="22036" hidden="1" customHeight="1" spans="19:19">
      <c r="S22036" s="486"/>
    </row>
    <row r="22037" hidden="1" customHeight="1" spans="19:19">
      <c r="S22037" s="486"/>
    </row>
    <row r="22038" hidden="1" customHeight="1" spans="19:19">
      <c r="S22038" s="486"/>
    </row>
    <row r="22039" hidden="1" customHeight="1" spans="19:19">
      <c r="S22039" s="486"/>
    </row>
    <row r="22040" hidden="1" customHeight="1" spans="19:19">
      <c r="S22040" s="486"/>
    </row>
    <row r="22041" hidden="1" customHeight="1" spans="19:19">
      <c r="S22041" s="486"/>
    </row>
    <row r="22042" hidden="1" customHeight="1" spans="19:19">
      <c r="S22042" s="486"/>
    </row>
    <row r="22043" hidden="1" customHeight="1" spans="19:19">
      <c r="S22043" s="486"/>
    </row>
    <row r="22044" hidden="1" customHeight="1" spans="19:19">
      <c r="S22044" s="486"/>
    </row>
    <row r="22045" hidden="1" customHeight="1" spans="19:19">
      <c r="S22045" s="486"/>
    </row>
    <row r="22046" hidden="1" customHeight="1" spans="19:19">
      <c r="S22046" s="486"/>
    </row>
    <row r="22047" hidden="1" customHeight="1" spans="19:19">
      <c r="S22047" s="486"/>
    </row>
    <row r="22048" hidden="1" customHeight="1" spans="19:19">
      <c r="S22048" s="486"/>
    </row>
    <row r="22049" hidden="1" customHeight="1" spans="19:19">
      <c r="S22049" s="486"/>
    </row>
    <row r="22050" hidden="1" customHeight="1" spans="19:19">
      <c r="S22050" s="486"/>
    </row>
    <row r="22051" hidden="1" customHeight="1" spans="19:19">
      <c r="S22051" s="486"/>
    </row>
    <row r="22052" hidden="1" customHeight="1" spans="19:19">
      <c r="S22052" s="486"/>
    </row>
    <row r="22053" hidden="1" customHeight="1" spans="19:19">
      <c r="S22053" s="486"/>
    </row>
    <row r="22054" hidden="1" customHeight="1" spans="19:19">
      <c r="S22054" s="486"/>
    </row>
    <row r="22055" hidden="1" customHeight="1" spans="19:19">
      <c r="S22055" s="486"/>
    </row>
    <row r="22056" hidden="1" customHeight="1" spans="19:19">
      <c r="S22056" s="486"/>
    </row>
    <row r="22057" hidden="1" customHeight="1" spans="19:19">
      <c r="S22057" s="486"/>
    </row>
    <row r="22058" hidden="1" customHeight="1" spans="19:19">
      <c r="S22058" s="486"/>
    </row>
    <row r="22059" hidden="1" customHeight="1" spans="19:19">
      <c r="S22059" s="486"/>
    </row>
    <row r="22060" hidden="1" customHeight="1" spans="19:19">
      <c r="S22060" s="486"/>
    </row>
    <row r="22061" hidden="1" customHeight="1" spans="19:19">
      <c r="S22061" s="486"/>
    </row>
    <row r="22062" hidden="1" customHeight="1" spans="19:19">
      <c r="S22062" s="486"/>
    </row>
    <row r="22063" hidden="1" customHeight="1" spans="19:19">
      <c r="S22063" s="486"/>
    </row>
    <row r="22064" hidden="1" customHeight="1" spans="19:19">
      <c r="S22064" s="486"/>
    </row>
    <row r="22065" hidden="1" customHeight="1" spans="19:19">
      <c r="S22065" s="486"/>
    </row>
    <row r="22066" hidden="1" customHeight="1" spans="19:19">
      <c r="S22066" s="486"/>
    </row>
    <row r="22067" hidden="1" customHeight="1" spans="19:19">
      <c r="S22067" s="486"/>
    </row>
    <row r="22068" hidden="1" customHeight="1" spans="19:19">
      <c r="S22068" s="486"/>
    </row>
    <row r="22069" hidden="1" customHeight="1" spans="19:19">
      <c r="S22069" s="486"/>
    </row>
    <row r="22070" hidden="1" customHeight="1" spans="19:19">
      <c r="S22070" s="486"/>
    </row>
    <row r="22071" hidden="1" customHeight="1" spans="19:19">
      <c r="S22071" s="486"/>
    </row>
    <row r="22072" hidden="1" customHeight="1" spans="19:19">
      <c r="S22072" s="486"/>
    </row>
    <row r="22073" hidden="1" customHeight="1" spans="19:19">
      <c r="S22073" s="486"/>
    </row>
    <row r="22074" hidden="1" customHeight="1" spans="19:19">
      <c r="S22074" s="486"/>
    </row>
    <row r="22075" hidden="1" customHeight="1" spans="19:19">
      <c r="S22075" s="486"/>
    </row>
    <row r="22076" hidden="1" customHeight="1" spans="19:19">
      <c r="S22076" s="486"/>
    </row>
    <row r="22077" hidden="1" customHeight="1" spans="19:19">
      <c r="S22077" s="486"/>
    </row>
    <row r="22078" hidden="1" customHeight="1" spans="19:19">
      <c r="S22078" s="486"/>
    </row>
    <row r="22079" hidden="1" customHeight="1" spans="19:19">
      <c r="S22079" s="486"/>
    </row>
    <row r="22080" hidden="1" customHeight="1" spans="19:19">
      <c r="S22080" s="486"/>
    </row>
    <row r="22081" hidden="1" customHeight="1" spans="19:19">
      <c r="S22081" s="486"/>
    </row>
    <row r="22082" hidden="1" customHeight="1" spans="19:19">
      <c r="S22082" s="486"/>
    </row>
    <row r="22083" hidden="1" customHeight="1" spans="19:19">
      <c r="S22083" s="486"/>
    </row>
    <row r="22084" hidden="1" customHeight="1" spans="19:19">
      <c r="S22084" s="486"/>
    </row>
    <row r="22085" hidden="1" customHeight="1" spans="19:19">
      <c r="S22085" s="486"/>
    </row>
    <row r="22086" hidden="1" customHeight="1" spans="19:19">
      <c r="S22086" s="486"/>
    </row>
    <row r="22087" hidden="1" customHeight="1" spans="19:19">
      <c r="S22087" s="486"/>
    </row>
    <row r="22088" hidden="1" customHeight="1" spans="19:19">
      <c r="S22088" s="486"/>
    </row>
    <row r="22089" hidden="1" customHeight="1" spans="19:19">
      <c r="S22089" s="486"/>
    </row>
    <row r="22090" hidden="1" customHeight="1" spans="19:19">
      <c r="S22090" s="486"/>
    </row>
    <row r="22091" hidden="1" customHeight="1" spans="19:19">
      <c r="S22091" s="486"/>
    </row>
    <row r="22092" hidden="1" customHeight="1" spans="19:19">
      <c r="S22092" s="486"/>
    </row>
    <row r="22093" hidden="1" customHeight="1" spans="19:19">
      <c r="S22093" s="486"/>
    </row>
    <row r="22094" hidden="1" customHeight="1" spans="19:19">
      <c r="S22094" s="486"/>
    </row>
    <row r="22095" hidden="1" customHeight="1" spans="19:19">
      <c r="S22095" s="486"/>
    </row>
    <row r="22096" hidden="1" customHeight="1" spans="19:19">
      <c r="S22096" s="486"/>
    </row>
    <row r="22097" hidden="1" customHeight="1" spans="19:19">
      <c r="S22097" s="486"/>
    </row>
    <row r="22098" hidden="1" customHeight="1" spans="19:19">
      <c r="S22098" s="486"/>
    </row>
    <row r="22099" hidden="1" customHeight="1" spans="19:19">
      <c r="S22099" s="486"/>
    </row>
    <row r="22100" hidden="1" customHeight="1" spans="19:19">
      <c r="S22100" s="486"/>
    </row>
    <row r="22101" hidden="1" customHeight="1" spans="19:19">
      <c r="S22101" s="486"/>
    </row>
    <row r="22102" hidden="1" customHeight="1" spans="19:19">
      <c r="S22102" s="486"/>
    </row>
    <row r="22103" hidden="1" customHeight="1" spans="19:19">
      <c r="S22103" s="486"/>
    </row>
    <row r="22104" hidden="1" customHeight="1" spans="19:19">
      <c r="S22104" s="486"/>
    </row>
    <row r="22105" hidden="1" customHeight="1" spans="19:19">
      <c r="S22105" s="486"/>
    </row>
    <row r="22106" hidden="1" customHeight="1" spans="19:19">
      <c r="S22106" s="486"/>
    </row>
    <row r="22107" hidden="1" customHeight="1" spans="19:19">
      <c r="S22107" s="486"/>
    </row>
    <row r="22108" hidden="1" customHeight="1" spans="19:19">
      <c r="S22108" s="486"/>
    </row>
    <row r="22109" hidden="1" customHeight="1" spans="19:19">
      <c r="S22109" s="486"/>
    </row>
    <row r="22110" hidden="1" customHeight="1" spans="19:19">
      <c r="S22110" s="486"/>
    </row>
    <row r="22111" hidden="1" customHeight="1" spans="19:19">
      <c r="S22111" s="486"/>
    </row>
    <row r="22112" hidden="1" customHeight="1" spans="19:19">
      <c r="S22112" s="486"/>
    </row>
    <row r="22113" hidden="1" customHeight="1" spans="19:19">
      <c r="S22113" s="486"/>
    </row>
    <row r="22114" hidden="1" customHeight="1" spans="19:19">
      <c r="S22114" s="486"/>
    </row>
    <row r="22115" hidden="1" customHeight="1" spans="19:19">
      <c r="S22115" s="486"/>
    </row>
    <row r="22116" hidden="1" customHeight="1" spans="19:19">
      <c r="S22116" s="486"/>
    </row>
    <row r="22117" hidden="1" customHeight="1" spans="19:19">
      <c r="S22117" s="486"/>
    </row>
    <row r="22118" hidden="1" customHeight="1" spans="19:19">
      <c r="S22118" s="486"/>
    </row>
    <row r="22119" hidden="1" customHeight="1" spans="19:19">
      <c r="S22119" s="486"/>
    </row>
    <row r="22120" hidden="1" customHeight="1" spans="19:19">
      <c r="S22120" s="486"/>
    </row>
    <row r="22121" hidden="1" customHeight="1" spans="19:19">
      <c r="S22121" s="486"/>
    </row>
    <row r="22122" hidden="1" customHeight="1" spans="19:19">
      <c r="S22122" s="486"/>
    </row>
    <row r="22123" hidden="1" customHeight="1" spans="19:19">
      <c r="S22123" s="486"/>
    </row>
    <row r="22124" hidden="1" customHeight="1" spans="19:19">
      <c r="S22124" s="486"/>
    </row>
    <row r="22125" hidden="1" customHeight="1" spans="19:19">
      <c r="S22125" s="486"/>
    </row>
    <row r="22126" hidden="1" customHeight="1" spans="19:19">
      <c r="S22126" s="486"/>
    </row>
    <row r="22127" hidden="1" customHeight="1" spans="19:19">
      <c r="S22127" s="486"/>
    </row>
    <row r="22128" hidden="1" customHeight="1" spans="19:19">
      <c r="S22128" s="486"/>
    </row>
    <row r="22129" hidden="1" customHeight="1" spans="19:19">
      <c r="S22129" s="486"/>
    </row>
    <row r="22130" hidden="1" customHeight="1" spans="19:19">
      <c r="S22130" s="486"/>
    </row>
    <row r="22131" hidden="1" customHeight="1" spans="19:19">
      <c r="S22131" s="486"/>
    </row>
    <row r="22132" hidden="1" customHeight="1" spans="19:19">
      <c r="S22132" s="486"/>
    </row>
    <row r="22133" hidden="1" customHeight="1" spans="19:19">
      <c r="S22133" s="486"/>
    </row>
    <row r="22134" hidden="1" customHeight="1" spans="19:19">
      <c r="S22134" s="486"/>
    </row>
    <row r="22135" hidden="1" customHeight="1" spans="19:19">
      <c r="S22135" s="486"/>
    </row>
    <row r="22136" hidden="1" customHeight="1" spans="19:19">
      <c r="S22136" s="486"/>
    </row>
    <row r="22137" hidden="1" customHeight="1" spans="19:19">
      <c r="S22137" s="486"/>
    </row>
    <row r="22138" hidden="1" customHeight="1" spans="19:19">
      <c r="S22138" s="486"/>
    </row>
    <row r="22139" hidden="1" customHeight="1" spans="19:19">
      <c r="S22139" s="486"/>
    </row>
    <row r="22140" hidden="1" customHeight="1" spans="19:19">
      <c r="S22140" s="486"/>
    </row>
    <row r="22141" hidden="1" customHeight="1" spans="19:19">
      <c r="S22141" s="486"/>
    </row>
    <row r="22142" hidden="1" customHeight="1" spans="19:19">
      <c r="S22142" s="486"/>
    </row>
    <row r="22143" hidden="1" customHeight="1" spans="19:19">
      <c r="S22143" s="486"/>
    </row>
    <row r="22144" hidden="1" customHeight="1" spans="19:19">
      <c r="S22144" s="486"/>
    </row>
    <row r="22145" hidden="1" customHeight="1" spans="19:19">
      <c r="S22145" s="486"/>
    </row>
    <row r="22146" hidden="1" customHeight="1" spans="19:19">
      <c r="S22146" s="486"/>
    </row>
    <row r="22147" hidden="1" customHeight="1" spans="19:19">
      <c r="S22147" s="486"/>
    </row>
    <row r="22148" hidden="1" customHeight="1" spans="19:19">
      <c r="S22148" s="486"/>
    </row>
    <row r="22149" hidden="1" customHeight="1" spans="19:19">
      <c r="S22149" s="486"/>
    </row>
    <row r="22150" hidden="1" customHeight="1" spans="19:19">
      <c r="S22150" s="486"/>
    </row>
    <row r="22151" hidden="1" customHeight="1" spans="19:19">
      <c r="S22151" s="486"/>
    </row>
    <row r="22152" hidden="1" customHeight="1" spans="19:19">
      <c r="S22152" s="486"/>
    </row>
    <row r="22153" hidden="1" customHeight="1" spans="19:19">
      <c r="S22153" s="486"/>
    </row>
    <row r="22154" hidden="1" customHeight="1" spans="19:19">
      <c r="S22154" s="486"/>
    </row>
    <row r="22155" hidden="1" customHeight="1" spans="19:19">
      <c r="S22155" s="486"/>
    </row>
    <row r="22156" hidden="1" customHeight="1" spans="19:19">
      <c r="S22156" s="486"/>
    </row>
    <row r="22157" hidden="1" customHeight="1" spans="19:19">
      <c r="S22157" s="486"/>
    </row>
    <row r="22158" hidden="1" customHeight="1" spans="19:19">
      <c r="S22158" s="486"/>
    </row>
    <row r="22159" hidden="1" customHeight="1" spans="19:19">
      <c r="S22159" s="486"/>
    </row>
    <row r="22160" hidden="1" customHeight="1" spans="19:19">
      <c r="S22160" s="486"/>
    </row>
    <row r="22161" hidden="1" customHeight="1" spans="19:19">
      <c r="S22161" s="486"/>
    </row>
    <row r="22162" hidden="1" customHeight="1" spans="19:19">
      <c r="S22162" s="486"/>
    </row>
    <row r="22163" hidden="1" customHeight="1" spans="19:19">
      <c r="S22163" s="486"/>
    </row>
    <row r="22164" hidden="1" customHeight="1" spans="19:19">
      <c r="S22164" s="486"/>
    </row>
    <row r="22165" hidden="1" customHeight="1" spans="19:19">
      <c r="S22165" s="486"/>
    </row>
    <row r="22166" hidden="1" customHeight="1" spans="19:19">
      <c r="S22166" s="486"/>
    </row>
    <row r="22167" hidden="1" customHeight="1" spans="19:19">
      <c r="S22167" s="486"/>
    </row>
    <row r="22168" hidden="1" customHeight="1" spans="19:19">
      <c r="S22168" s="486"/>
    </row>
    <row r="22169" hidden="1" customHeight="1" spans="19:19">
      <c r="S22169" s="486"/>
    </row>
    <row r="22170" hidden="1" customHeight="1" spans="19:19">
      <c r="S22170" s="486"/>
    </row>
    <row r="22171" hidden="1" customHeight="1" spans="19:19">
      <c r="S22171" s="486"/>
    </row>
    <row r="22172" hidden="1" customHeight="1" spans="19:19">
      <c r="S22172" s="486"/>
    </row>
    <row r="22173" hidden="1" customHeight="1" spans="19:19">
      <c r="S22173" s="486"/>
    </row>
    <row r="22174" hidden="1" customHeight="1" spans="19:19">
      <c r="S22174" s="486"/>
    </row>
    <row r="22175" hidden="1" customHeight="1" spans="19:19">
      <c r="S22175" s="486"/>
    </row>
    <row r="22176" hidden="1" customHeight="1" spans="19:19">
      <c r="S22176" s="486"/>
    </row>
    <row r="22177" hidden="1" customHeight="1" spans="19:19">
      <c r="S22177" s="486"/>
    </row>
    <row r="22178" hidden="1" customHeight="1" spans="19:19">
      <c r="S22178" s="486"/>
    </row>
    <row r="22179" hidden="1" customHeight="1" spans="19:19">
      <c r="S22179" s="486"/>
    </row>
    <row r="22180" hidden="1" customHeight="1" spans="19:19">
      <c r="S22180" s="486"/>
    </row>
    <row r="22181" hidden="1" customHeight="1" spans="19:19">
      <c r="S22181" s="486"/>
    </row>
    <row r="22182" hidden="1" customHeight="1" spans="19:19">
      <c r="S22182" s="486"/>
    </row>
    <row r="22183" hidden="1" customHeight="1" spans="19:19">
      <c r="S22183" s="486"/>
    </row>
    <row r="22184" hidden="1" customHeight="1" spans="19:19">
      <c r="S22184" s="486"/>
    </row>
    <row r="22185" hidden="1" customHeight="1" spans="19:19">
      <c r="S22185" s="486"/>
    </row>
    <row r="22186" hidden="1" customHeight="1" spans="19:19">
      <c r="S22186" s="486"/>
    </row>
    <row r="22187" hidden="1" customHeight="1" spans="19:19">
      <c r="S22187" s="486"/>
    </row>
    <row r="22188" hidden="1" customHeight="1" spans="19:19">
      <c r="S22188" s="486"/>
    </row>
    <row r="22189" hidden="1" customHeight="1" spans="19:19">
      <c r="S22189" s="486"/>
    </row>
    <row r="22190" hidden="1" customHeight="1" spans="19:19">
      <c r="S22190" s="486"/>
    </row>
    <row r="22191" hidden="1" customHeight="1" spans="19:19">
      <c r="S22191" s="486"/>
    </row>
    <row r="22192" hidden="1" customHeight="1" spans="19:19">
      <c r="S22192" s="486"/>
    </row>
    <row r="22193" hidden="1" customHeight="1" spans="19:19">
      <c r="S22193" s="486"/>
    </row>
    <row r="22194" hidden="1" customHeight="1" spans="19:19">
      <c r="S22194" s="486"/>
    </row>
    <row r="22195" hidden="1" customHeight="1" spans="19:19">
      <c r="S22195" s="486"/>
    </row>
    <row r="22196" hidden="1" customHeight="1" spans="19:19">
      <c r="S22196" s="486"/>
    </row>
    <row r="22197" hidden="1" customHeight="1" spans="19:19">
      <c r="S22197" s="486"/>
    </row>
    <row r="22198" hidden="1" customHeight="1" spans="19:19">
      <c r="S22198" s="486"/>
    </row>
    <row r="22199" hidden="1" customHeight="1" spans="19:19">
      <c r="S22199" s="486"/>
    </row>
    <row r="22200" hidden="1" customHeight="1" spans="19:19">
      <c r="S22200" s="486"/>
    </row>
    <row r="22201" hidden="1" customHeight="1" spans="19:19">
      <c r="S22201" s="486"/>
    </row>
    <row r="22202" hidden="1" customHeight="1" spans="19:19">
      <c r="S22202" s="486"/>
    </row>
    <row r="22203" hidden="1" customHeight="1" spans="19:19">
      <c r="S22203" s="486"/>
    </row>
    <row r="22204" hidden="1" customHeight="1" spans="19:19">
      <c r="S22204" s="486"/>
    </row>
    <row r="22205" hidden="1" customHeight="1" spans="19:19">
      <c r="S22205" s="486"/>
    </row>
    <row r="22206" hidden="1" customHeight="1" spans="19:19">
      <c r="S22206" s="486"/>
    </row>
    <row r="22207" hidden="1" customHeight="1" spans="19:19">
      <c r="S22207" s="486"/>
    </row>
    <row r="22208" hidden="1" customHeight="1" spans="19:19">
      <c r="S22208" s="486"/>
    </row>
    <row r="22209" hidden="1" customHeight="1" spans="19:19">
      <c r="S22209" s="486"/>
    </row>
    <row r="22210" hidden="1" customHeight="1" spans="19:19">
      <c r="S22210" s="486"/>
    </row>
    <row r="22211" hidden="1" customHeight="1" spans="19:19">
      <c r="S22211" s="486"/>
    </row>
    <row r="22212" hidden="1" customHeight="1" spans="19:19">
      <c r="S22212" s="486"/>
    </row>
    <row r="22213" hidden="1" customHeight="1" spans="19:19">
      <c r="S22213" s="486"/>
    </row>
    <row r="22214" hidden="1" customHeight="1" spans="19:19">
      <c r="S22214" s="486"/>
    </row>
    <row r="22215" hidden="1" customHeight="1" spans="19:19">
      <c r="S22215" s="486"/>
    </row>
    <row r="22216" hidden="1" customHeight="1" spans="19:19">
      <c r="S22216" s="486"/>
    </row>
    <row r="22217" hidden="1" customHeight="1" spans="19:19">
      <c r="S22217" s="486"/>
    </row>
    <row r="22218" hidden="1" customHeight="1" spans="19:19">
      <c r="S22218" s="486"/>
    </row>
    <row r="22219" hidden="1" customHeight="1" spans="19:19">
      <c r="S22219" s="486"/>
    </row>
    <row r="22220" hidden="1" customHeight="1" spans="19:19">
      <c r="S22220" s="486"/>
    </row>
    <row r="22221" hidden="1" customHeight="1" spans="19:19">
      <c r="S22221" s="486"/>
    </row>
    <row r="22222" hidden="1" customHeight="1" spans="19:19">
      <c r="S22222" s="486"/>
    </row>
    <row r="22223" hidden="1" customHeight="1" spans="19:19">
      <c r="S22223" s="486"/>
    </row>
    <row r="22224" hidden="1" customHeight="1" spans="19:19">
      <c r="S22224" s="486"/>
    </row>
    <row r="22225" hidden="1" customHeight="1" spans="19:19">
      <c r="S22225" s="486"/>
    </row>
    <row r="22226" hidden="1" customHeight="1" spans="19:19">
      <c r="S22226" s="486"/>
    </row>
    <row r="22227" hidden="1" customHeight="1" spans="19:19">
      <c r="S22227" s="486"/>
    </row>
    <row r="22228" hidden="1" customHeight="1" spans="19:19">
      <c r="S22228" s="486"/>
    </row>
    <row r="22229" hidden="1" customHeight="1" spans="19:19">
      <c r="S22229" s="486"/>
    </row>
    <row r="22230" hidden="1" customHeight="1" spans="19:19">
      <c r="S22230" s="486"/>
    </row>
    <row r="22231" hidden="1" customHeight="1" spans="19:19">
      <c r="S22231" s="486"/>
    </row>
    <row r="22232" hidden="1" customHeight="1" spans="19:19">
      <c r="S22232" s="486"/>
    </row>
    <row r="22233" hidden="1" customHeight="1" spans="19:19">
      <c r="S22233" s="486"/>
    </row>
    <row r="22234" hidden="1" customHeight="1" spans="19:19">
      <c r="S22234" s="486"/>
    </row>
    <row r="22235" hidden="1" customHeight="1" spans="19:19">
      <c r="S22235" s="486"/>
    </row>
    <row r="22236" hidden="1" customHeight="1" spans="19:19">
      <c r="S22236" s="486"/>
    </row>
    <row r="22237" hidden="1" customHeight="1" spans="19:19">
      <c r="S22237" s="486"/>
    </row>
    <row r="22238" hidden="1" customHeight="1" spans="19:19">
      <c r="S22238" s="486"/>
    </row>
    <row r="22239" hidden="1" customHeight="1" spans="19:19">
      <c r="S22239" s="486"/>
    </row>
    <row r="22240" hidden="1" customHeight="1" spans="19:19">
      <c r="S22240" s="486"/>
    </row>
    <row r="22241" hidden="1" customHeight="1" spans="19:19">
      <c r="S22241" s="486"/>
    </row>
    <row r="22242" hidden="1" customHeight="1" spans="19:19">
      <c r="S22242" s="486"/>
    </row>
    <row r="22243" hidden="1" customHeight="1" spans="19:19">
      <c r="S22243" s="486"/>
    </row>
    <row r="22244" hidden="1" customHeight="1" spans="19:19">
      <c r="S22244" s="486"/>
    </row>
    <row r="22245" hidden="1" customHeight="1" spans="19:19">
      <c r="S22245" s="486"/>
    </row>
    <row r="22246" hidden="1" customHeight="1" spans="19:19">
      <c r="S22246" s="486"/>
    </row>
    <row r="22247" hidden="1" customHeight="1" spans="19:19">
      <c r="S22247" s="486"/>
    </row>
    <row r="22248" hidden="1" customHeight="1" spans="19:19">
      <c r="S22248" s="486"/>
    </row>
    <row r="22249" hidden="1" customHeight="1" spans="19:19">
      <c r="S22249" s="486"/>
    </row>
    <row r="22250" hidden="1" customHeight="1" spans="19:19">
      <c r="S22250" s="486"/>
    </row>
    <row r="22251" hidden="1" customHeight="1" spans="19:19">
      <c r="S22251" s="486"/>
    </row>
    <row r="22252" hidden="1" customHeight="1" spans="19:19">
      <c r="S22252" s="486"/>
    </row>
    <row r="22253" hidden="1" customHeight="1" spans="19:19">
      <c r="S22253" s="486"/>
    </row>
    <row r="22254" hidden="1" customHeight="1" spans="19:19">
      <c r="S22254" s="486"/>
    </row>
    <row r="22255" hidden="1" customHeight="1" spans="19:19">
      <c r="S22255" s="486"/>
    </row>
    <row r="22256" hidden="1" customHeight="1" spans="19:19">
      <c r="S22256" s="486"/>
    </row>
    <row r="22257" hidden="1" customHeight="1" spans="19:19">
      <c r="S22257" s="486"/>
    </row>
    <row r="22258" hidden="1" customHeight="1" spans="19:19">
      <c r="S22258" s="486"/>
    </row>
    <row r="22259" hidden="1" customHeight="1" spans="19:19">
      <c r="S22259" s="486"/>
    </row>
    <row r="22260" hidden="1" customHeight="1" spans="19:19">
      <c r="S22260" s="486"/>
    </row>
    <row r="22261" hidden="1" customHeight="1" spans="19:19">
      <c r="S22261" s="486"/>
    </row>
    <row r="22262" hidden="1" customHeight="1" spans="19:19">
      <c r="S22262" s="486"/>
    </row>
    <row r="22263" hidden="1" customHeight="1" spans="19:19">
      <c r="S22263" s="486"/>
    </row>
    <row r="22264" hidden="1" customHeight="1" spans="19:19">
      <c r="S22264" s="486"/>
    </row>
    <row r="22265" hidden="1" customHeight="1" spans="19:19">
      <c r="S22265" s="486"/>
    </row>
    <row r="22266" hidden="1" customHeight="1" spans="19:19">
      <c r="S22266" s="486"/>
    </row>
    <row r="22267" hidden="1" customHeight="1" spans="19:19">
      <c r="S22267" s="486"/>
    </row>
    <row r="22268" hidden="1" customHeight="1" spans="19:19">
      <c r="S22268" s="486"/>
    </row>
    <row r="22269" hidden="1" customHeight="1" spans="19:19">
      <c r="S22269" s="486"/>
    </row>
    <row r="22270" hidden="1" customHeight="1" spans="19:19">
      <c r="S22270" s="486"/>
    </row>
    <row r="22271" hidden="1" customHeight="1" spans="19:19">
      <c r="S22271" s="486"/>
    </row>
    <row r="22272" hidden="1" customHeight="1" spans="19:19">
      <c r="S22272" s="486"/>
    </row>
    <row r="22273" hidden="1" customHeight="1" spans="19:19">
      <c r="S22273" s="486"/>
    </row>
    <row r="22274" hidden="1" customHeight="1" spans="19:19">
      <c r="S22274" s="486"/>
    </row>
    <row r="22275" hidden="1" customHeight="1" spans="19:19">
      <c r="S22275" s="486"/>
    </row>
    <row r="22276" hidden="1" customHeight="1" spans="19:19">
      <c r="S22276" s="486"/>
    </row>
    <row r="22277" hidden="1" customHeight="1" spans="19:19">
      <c r="S22277" s="486"/>
    </row>
    <row r="22278" hidden="1" customHeight="1" spans="19:19">
      <c r="S22278" s="486"/>
    </row>
    <row r="22279" hidden="1" customHeight="1" spans="19:19">
      <c r="S22279" s="486"/>
    </row>
    <row r="22280" hidden="1" customHeight="1" spans="19:19">
      <c r="S22280" s="486"/>
    </row>
    <row r="22281" hidden="1" customHeight="1" spans="19:19">
      <c r="S22281" s="486"/>
    </row>
    <row r="22282" hidden="1" customHeight="1" spans="19:19">
      <c r="S22282" s="486"/>
    </row>
    <row r="22283" hidden="1" customHeight="1" spans="19:19">
      <c r="S22283" s="486"/>
    </row>
    <row r="22284" hidden="1" customHeight="1" spans="19:19">
      <c r="S22284" s="486"/>
    </row>
    <row r="22285" hidden="1" customHeight="1" spans="19:19">
      <c r="S22285" s="486"/>
    </row>
    <row r="22286" hidden="1" customHeight="1" spans="19:19">
      <c r="S22286" s="486"/>
    </row>
    <row r="22287" hidden="1" customHeight="1" spans="19:19">
      <c r="S22287" s="486"/>
    </row>
    <row r="22288" hidden="1" customHeight="1" spans="19:19">
      <c r="S22288" s="486"/>
    </row>
    <row r="22289" hidden="1" customHeight="1" spans="19:19">
      <c r="S22289" s="486"/>
    </row>
    <row r="22290" hidden="1" customHeight="1" spans="19:19">
      <c r="S22290" s="486"/>
    </row>
    <row r="22291" hidden="1" customHeight="1" spans="19:19">
      <c r="S22291" s="486"/>
    </row>
    <row r="22292" hidden="1" customHeight="1" spans="19:19">
      <c r="S22292" s="486"/>
    </row>
    <row r="22293" hidden="1" customHeight="1" spans="19:19">
      <c r="S22293" s="486"/>
    </row>
    <row r="22294" hidden="1" customHeight="1" spans="19:19">
      <c r="S22294" s="486"/>
    </row>
    <row r="22295" hidden="1" customHeight="1" spans="19:19">
      <c r="S22295" s="486"/>
    </row>
    <row r="22296" hidden="1" customHeight="1" spans="19:19">
      <c r="S22296" s="486"/>
    </row>
    <row r="22297" hidden="1" customHeight="1" spans="19:19">
      <c r="S22297" s="486"/>
    </row>
    <row r="22298" hidden="1" customHeight="1" spans="19:19">
      <c r="S22298" s="486"/>
    </row>
    <row r="22299" hidden="1" customHeight="1" spans="19:19">
      <c r="S22299" s="486"/>
    </row>
    <row r="22300" hidden="1" customHeight="1" spans="19:19">
      <c r="S22300" s="486"/>
    </row>
    <row r="22301" hidden="1" customHeight="1" spans="19:19">
      <c r="S22301" s="486"/>
    </row>
    <row r="22302" hidden="1" customHeight="1" spans="19:19">
      <c r="S22302" s="486"/>
    </row>
    <row r="22303" hidden="1" customHeight="1" spans="19:19">
      <c r="S22303" s="486"/>
    </row>
    <row r="22304" hidden="1" customHeight="1" spans="19:19">
      <c r="S22304" s="486"/>
    </row>
    <row r="22305" hidden="1" customHeight="1" spans="19:19">
      <c r="S22305" s="486"/>
    </row>
    <row r="22306" hidden="1" customHeight="1" spans="19:19">
      <c r="S22306" s="486"/>
    </row>
    <row r="22307" hidden="1" customHeight="1" spans="19:19">
      <c r="S22307" s="486"/>
    </row>
    <row r="22308" hidden="1" customHeight="1" spans="19:19">
      <c r="S22308" s="486"/>
    </row>
    <row r="22309" hidden="1" customHeight="1" spans="19:19">
      <c r="S22309" s="486"/>
    </row>
    <row r="22310" hidden="1" customHeight="1" spans="19:19">
      <c r="S22310" s="486"/>
    </row>
    <row r="22311" hidden="1" customHeight="1" spans="19:19">
      <c r="S22311" s="486"/>
    </row>
    <row r="22312" hidden="1" customHeight="1" spans="19:19">
      <c r="S22312" s="486"/>
    </row>
    <row r="22313" hidden="1" customHeight="1" spans="19:19">
      <c r="S22313" s="486"/>
    </row>
    <row r="22314" hidden="1" customHeight="1" spans="19:19">
      <c r="S22314" s="486"/>
    </row>
    <row r="22315" hidden="1" customHeight="1" spans="19:19">
      <c r="S22315" s="486"/>
    </row>
    <row r="22316" hidden="1" customHeight="1" spans="19:19">
      <c r="S22316" s="486"/>
    </row>
    <row r="22317" hidden="1" customHeight="1" spans="19:19">
      <c r="S22317" s="486"/>
    </row>
    <row r="22318" hidden="1" customHeight="1" spans="19:19">
      <c r="S22318" s="486"/>
    </row>
    <row r="22319" hidden="1" customHeight="1" spans="19:19">
      <c r="S22319" s="486"/>
    </row>
    <row r="22320" hidden="1" customHeight="1" spans="19:19">
      <c r="S22320" s="486"/>
    </row>
    <row r="22321" hidden="1" customHeight="1" spans="19:19">
      <c r="S22321" s="486"/>
    </row>
    <row r="22322" hidden="1" customHeight="1" spans="19:19">
      <c r="S22322" s="486"/>
    </row>
    <row r="22323" hidden="1" customHeight="1" spans="19:19">
      <c r="S22323" s="486"/>
    </row>
    <row r="22324" hidden="1" customHeight="1" spans="19:19">
      <c r="S22324" s="486"/>
    </row>
    <row r="22325" hidden="1" customHeight="1" spans="19:19">
      <c r="S22325" s="486"/>
    </row>
    <row r="22326" hidden="1" customHeight="1" spans="19:19">
      <c r="S22326" s="486"/>
    </row>
    <row r="22327" hidden="1" customHeight="1" spans="19:19">
      <c r="S22327" s="486"/>
    </row>
    <row r="22328" hidden="1" customHeight="1" spans="19:19">
      <c r="S22328" s="486"/>
    </row>
    <row r="22329" hidden="1" customHeight="1" spans="19:19">
      <c r="S22329" s="486"/>
    </row>
    <row r="22330" hidden="1" customHeight="1" spans="19:19">
      <c r="S22330" s="486"/>
    </row>
    <row r="22331" hidden="1" customHeight="1" spans="19:19">
      <c r="S22331" s="486"/>
    </row>
    <row r="22332" hidden="1" customHeight="1" spans="19:19">
      <c r="S22332" s="486"/>
    </row>
    <row r="22333" hidden="1" customHeight="1" spans="19:19">
      <c r="S22333" s="486"/>
    </row>
    <row r="22334" hidden="1" customHeight="1" spans="19:19">
      <c r="S22334" s="486"/>
    </row>
    <row r="22335" hidden="1" customHeight="1" spans="19:19">
      <c r="S22335" s="486"/>
    </row>
    <row r="22336" hidden="1" customHeight="1" spans="19:19">
      <c r="S22336" s="486"/>
    </row>
    <row r="22337" hidden="1" customHeight="1" spans="19:19">
      <c r="S22337" s="486"/>
    </row>
    <row r="22338" hidden="1" customHeight="1" spans="19:19">
      <c r="S22338" s="486"/>
    </row>
    <row r="22339" hidden="1" customHeight="1" spans="19:19">
      <c r="S22339" s="486"/>
    </row>
    <row r="22340" hidden="1" customHeight="1" spans="19:19">
      <c r="S22340" s="486"/>
    </row>
    <row r="22341" hidden="1" customHeight="1" spans="19:19">
      <c r="S22341" s="486"/>
    </row>
    <row r="22342" hidden="1" customHeight="1" spans="19:19">
      <c r="S22342" s="486"/>
    </row>
    <row r="22343" hidden="1" customHeight="1" spans="19:19">
      <c r="S22343" s="486"/>
    </row>
    <row r="22344" hidden="1" customHeight="1" spans="19:19">
      <c r="S22344" s="486"/>
    </row>
    <row r="22345" hidden="1" customHeight="1" spans="19:19">
      <c r="S22345" s="486"/>
    </row>
    <row r="22346" hidden="1" customHeight="1" spans="19:19">
      <c r="S22346" s="486"/>
    </row>
    <row r="22347" hidden="1" customHeight="1" spans="19:19">
      <c r="S22347" s="486"/>
    </row>
    <row r="22348" hidden="1" customHeight="1" spans="19:19">
      <c r="S22348" s="486"/>
    </row>
    <row r="22349" hidden="1" customHeight="1" spans="19:19">
      <c r="S22349" s="486"/>
    </row>
    <row r="22350" hidden="1" customHeight="1" spans="19:19">
      <c r="S22350" s="486"/>
    </row>
    <row r="22351" hidden="1" customHeight="1" spans="19:19">
      <c r="S22351" s="486"/>
    </row>
    <row r="22352" hidden="1" customHeight="1" spans="19:19">
      <c r="S22352" s="486"/>
    </row>
    <row r="22353" hidden="1" customHeight="1" spans="19:19">
      <c r="S22353" s="486"/>
    </row>
    <row r="22354" hidden="1" customHeight="1" spans="19:19">
      <c r="S22354" s="486"/>
    </row>
    <row r="22355" hidden="1" customHeight="1" spans="19:19">
      <c r="S22355" s="486"/>
    </row>
    <row r="22356" hidden="1" customHeight="1" spans="19:19">
      <c r="S22356" s="486"/>
    </row>
    <row r="22357" hidden="1" customHeight="1" spans="19:19">
      <c r="S22357" s="486"/>
    </row>
    <row r="22358" hidden="1" customHeight="1" spans="19:19">
      <c r="S22358" s="486"/>
    </row>
    <row r="22359" hidden="1" customHeight="1" spans="19:19">
      <c r="S22359" s="486"/>
    </row>
    <row r="22360" hidden="1" customHeight="1" spans="19:19">
      <c r="S22360" s="486"/>
    </row>
    <row r="22361" hidden="1" customHeight="1" spans="19:19">
      <c r="S22361" s="486"/>
    </row>
    <row r="22362" hidden="1" customHeight="1" spans="19:19">
      <c r="S22362" s="486"/>
    </row>
    <row r="22363" hidden="1" customHeight="1" spans="19:19">
      <c r="S22363" s="486"/>
    </row>
    <row r="22364" hidden="1" customHeight="1" spans="19:19">
      <c r="S22364" s="486"/>
    </row>
    <row r="22365" hidden="1" customHeight="1" spans="19:19">
      <c r="S22365" s="486"/>
    </row>
    <row r="22366" hidden="1" customHeight="1" spans="19:19">
      <c r="S22366" s="486"/>
    </row>
    <row r="22367" hidden="1" customHeight="1" spans="19:19">
      <c r="S22367" s="486"/>
    </row>
    <row r="22368" hidden="1" customHeight="1" spans="19:19">
      <c r="S22368" s="486"/>
    </row>
    <row r="22369" hidden="1" customHeight="1" spans="19:19">
      <c r="S22369" s="486"/>
    </row>
    <row r="22370" hidden="1" customHeight="1" spans="19:19">
      <c r="S22370" s="486"/>
    </row>
    <row r="22371" hidden="1" customHeight="1" spans="19:19">
      <c r="S22371" s="486"/>
    </row>
    <row r="22372" hidden="1" customHeight="1" spans="19:19">
      <c r="S22372" s="486"/>
    </row>
    <row r="22373" hidden="1" customHeight="1" spans="19:19">
      <c r="S22373" s="486"/>
    </row>
    <row r="22374" hidden="1" customHeight="1" spans="19:19">
      <c r="S22374" s="486"/>
    </row>
    <row r="22375" hidden="1" customHeight="1" spans="19:19">
      <c r="S22375" s="486"/>
    </row>
    <row r="22376" hidden="1" customHeight="1" spans="19:19">
      <c r="S22376" s="486"/>
    </row>
    <row r="22377" hidden="1" customHeight="1" spans="19:19">
      <c r="S22377" s="486"/>
    </row>
    <row r="22378" hidden="1" customHeight="1" spans="19:19">
      <c r="S22378" s="486"/>
    </row>
    <row r="22379" hidden="1" customHeight="1" spans="19:19">
      <c r="S22379" s="486"/>
    </row>
    <row r="22380" hidden="1" customHeight="1" spans="19:19">
      <c r="S22380" s="486"/>
    </row>
    <row r="22381" hidden="1" customHeight="1" spans="19:19">
      <c r="S22381" s="486"/>
    </row>
    <row r="22382" hidden="1" customHeight="1" spans="19:19">
      <c r="S22382" s="486"/>
    </row>
    <row r="22383" hidden="1" customHeight="1" spans="19:19">
      <c r="S22383" s="486"/>
    </row>
    <row r="22384" hidden="1" customHeight="1" spans="19:19">
      <c r="S22384" s="486"/>
    </row>
    <row r="22385" hidden="1" customHeight="1" spans="19:19">
      <c r="S22385" s="486"/>
    </row>
    <row r="22386" hidden="1" customHeight="1" spans="19:19">
      <c r="S22386" s="486"/>
    </row>
    <row r="22387" hidden="1" customHeight="1" spans="19:19">
      <c r="S22387" s="486"/>
    </row>
    <row r="22388" hidden="1" customHeight="1" spans="19:19">
      <c r="S22388" s="486"/>
    </row>
    <row r="22389" hidden="1" customHeight="1" spans="19:19">
      <c r="S22389" s="486"/>
    </row>
    <row r="22390" hidden="1" customHeight="1" spans="19:19">
      <c r="S22390" s="486"/>
    </row>
    <row r="22391" hidden="1" customHeight="1" spans="19:19">
      <c r="S22391" s="486"/>
    </row>
    <row r="22392" hidden="1" customHeight="1" spans="19:19">
      <c r="S22392" s="486"/>
    </row>
    <row r="22393" hidden="1" customHeight="1" spans="19:19">
      <c r="S22393" s="486"/>
    </row>
    <row r="22394" hidden="1" customHeight="1" spans="19:19">
      <c r="S22394" s="486"/>
    </row>
    <row r="22395" hidden="1" customHeight="1" spans="19:19">
      <c r="S22395" s="486"/>
    </row>
    <row r="22396" hidden="1" customHeight="1" spans="19:19">
      <c r="S22396" s="486"/>
    </row>
    <row r="22397" hidden="1" customHeight="1" spans="19:19">
      <c r="S22397" s="486"/>
    </row>
    <row r="22398" hidden="1" customHeight="1" spans="19:19">
      <c r="S22398" s="486"/>
    </row>
    <row r="22399" hidden="1" customHeight="1" spans="19:19">
      <c r="S22399" s="486"/>
    </row>
    <row r="22400" hidden="1" customHeight="1" spans="19:19">
      <c r="S22400" s="486"/>
    </row>
    <row r="22401" hidden="1" customHeight="1" spans="19:19">
      <c r="S22401" s="486"/>
    </row>
    <row r="22402" hidden="1" customHeight="1" spans="19:19">
      <c r="S22402" s="486"/>
    </row>
    <row r="22403" hidden="1" customHeight="1" spans="19:19">
      <c r="S22403" s="486"/>
    </row>
    <row r="22404" hidden="1" customHeight="1" spans="19:19">
      <c r="S22404" s="486"/>
    </row>
    <row r="22405" hidden="1" customHeight="1" spans="19:19">
      <c r="S22405" s="486"/>
    </row>
    <row r="22406" hidden="1" customHeight="1" spans="19:19">
      <c r="S22406" s="486"/>
    </row>
    <row r="22407" hidden="1" customHeight="1" spans="19:19">
      <c r="S22407" s="486"/>
    </row>
    <row r="22408" hidden="1" customHeight="1" spans="19:19">
      <c r="S22408" s="486"/>
    </row>
    <row r="22409" hidden="1" customHeight="1" spans="19:19">
      <c r="S22409" s="486"/>
    </row>
    <row r="22410" hidden="1" customHeight="1" spans="19:19">
      <c r="S22410" s="486"/>
    </row>
    <row r="22411" hidden="1" customHeight="1" spans="19:19">
      <c r="S22411" s="486"/>
    </row>
    <row r="22412" hidden="1" customHeight="1" spans="19:19">
      <c r="S22412" s="486"/>
    </row>
    <row r="22413" hidden="1" customHeight="1" spans="19:19">
      <c r="S22413" s="486"/>
    </row>
    <row r="22414" hidden="1" customHeight="1" spans="19:19">
      <c r="S22414" s="486"/>
    </row>
    <row r="22415" hidden="1" customHeight="1" spans="19:19">
      <c r="S22415" s="486"/>
    </row>
    <row r="22416" hidden="1" customHeight="1" spans="19:19">
      <c r="S22416" s="486"/>
    </row>
    <row r="22417" hidden="1" customHeight="1" spans="19:19">
      <c r="S22417" s="486"/>
    </row>
    <row r="22418" hidden="1" customHeight="1" spans="19:19">
      <c r="S22418" s="486"/>
    </row>
    <row r="22419" hidden="1" customHeight="1" spans="19:19">
      <c r="S22419" s="486"/>
    </row>
    <row r="22420" hidden="1" customHeight="1" spans="19:19">
      <c r="S22420" s="486"/>
    </row>
    <row r="22421" hidden="1" customHeight="1" spans="19:19">
      <c r="S22421" s="486"/>
    </row>
    <row r="22422" hidden="1" customHeight="1" spans="19:19">
      <c r="S22422" s="486"/>
    </row>
    <row r="22423" hidden="1" customHeight="1" spans="19:19">
      <c r="S22423" s="486"/>
    </row>
    <row r="22424" hidden="1" customHeight="1" spans="19:19">
      <c r="S22424" s="486"/>
    </row>
    <row r="22425" hidden="1" customHeight="1" spans="19:19">
      <c r="S22425" s="486"/>
    </row>
    <row r="22426" hidden="1" customHeight="1" spans="19:19">
      <c r="S22426" s="486"/>
    </row>
    <row r="22427" hidden="1" customHeight="1" spans="19:19">
      <c r="S22427" s="486"/>
    </row>
    <row r="22428" hidden="1" customHeight="1" spans="19:19">
      <c r="S22428" s="486"/>
    </row>
    <row r="22429" hidden="1" customHeight="1" spans="19:19">
      <c r="S22429" s="486"/>
    </row>
    <row r="22430" hidden="1" customHeight="1" spans="19:19">
      <c r="S22430" s="486"/>
    </row>
    <row r="22431" hidden="1" customHeight="1" spans="19:19">
      <c r="S22431" s="486"/>
    </row>
    <row r="22432" hidden="1" customHeight="1" spans="19:19">
      <c r="S22432" s="486"/>
    </row>
    <row r="22433" hidden="1" customHeight="1" spans="19:19">
      <c r="S22433" s="486"/>
    </row>
    <row r="22434" hidden="1" customHeight="1" spans="19:19">
      <c r="S22434" s="486"/>
    </row>
    <row r="22435" hidden="1" customHeight="1" spans="19:19">
      <c r="S22435" s="486"/>
    </row>
    <row r="22436" hidden="1" customHeight="1" spans="19:19">
      <c r="S22436" s="486"/>
    </row>
    <row r="22437" hidden="1" customHeight="1" spans="19:19">
      <c r="S22437" s="486"/>
    </row>
    <row r="22438" hidden="1" customHeight="1" spans="19:19">
      <c r="S22438" s="486"/>
    </row>
    <row r="22439" hidden="1" customHeight="1" spans="19:19">
      <c r="S22439" s="486"/>
    </row>
    <row r="22440" hidden="1" customHeight="1" spans="19:19">
      <c r="S22440" s="486"/>
    </row>
    <row r="22441" hidden="1" customHeight="1" spans="19:19">
      <c r="S22441" s="486"/>
    </row>
    <row r="22442" hidden="1" customHeight="1" spans="19:19">
      <c r="S22442" s="486"/>
    </row>
    <row r="22443" hidden="1" customHeight="1" spans="19:19">
      <c r="S22443" s="486"/>
    </row>
    <row r="22444" hidden="1" customHeight="1" spans="19:19">
      <c r="S22444" s="486"/>
    </row>
    <row r="22445" hidden="1" customHeight="1" spans="19:19">
      <c r="S22445" s="486"/>
    </row>
    <row r="22446" hidden="1" customHeight="1" spans="19:19">
      <c r="S22446" s="486"/>
    </row>
    <row r="22447" hidden="1" customHeight="1" spans="19:19">
      <c r="S22447" s="486"/>
    </row>
    <row r="22448" hidden="1" customHeight="1" spans="19:19">
      <c r="S22448" s="486"/>
    </row>
    <row r="22449" hidden="1" customHeight="1" spans="19:19">
      <c r="S22449" s="486"/>
    </row>
    <row r="22450" hidden="1" customHeight="1" spans="19:19">
      <c r="S22450" s="486"/>
    </row>
    <row r="22451" hidden="1" customHeight="1" spans="19:19">
      <c r="S22451" s="486"/>
    </row>
    <row r="22452" hidden="1" customHeight="1" spans="19:19">
      <c r="S22452" s="486"/>
    </row>
    <row r="22453" hidden="1" customHeight="1" spans="19:19">
      <c r="S22453" s="486"/>
    </row>
    <row r="22454" hidden="1" customHeight="1" spans="19:19">
      <c r="S22454" s="486"/>
    </row>
    <row r="22455" hidden="1" customHeight="1" spans="19:19">
      <c r="S22455" s="486"/>
    </row>
    <row r="22456" hidden="1" customHeight="1" spans="19:19">
      <c r="S22456" s="486"/>
    </row>
    <row r="22457" hidden="1" customHeight="1" spans="19:19">
      <c r="S22457" s="486"/>
    </row>
    <row r="22458" hidden="1" customHeight="1" spans="19:19">
      <c r="S22458" s="486"/>
    </row>
    <row r="22459" hidden="1" customHeight="1" spans="19:19">
      <c r="S22459" s="486"/>
    </row>
    <row r="22460" hidden="1" customHeight="1" spans="19:19">
      <c r="S22460" s="486"/>
    </row>
    <row r="22461" hidden="1" customHeight="1" spans="19:19">
      <c r="S22461" s="486"/>
    </row>
    <row r="22462" hidden="1" customHeight="1" spans="19:19">
      <c r="S22462" s="486"/>
    </row>
    <row r="22463" hidden="1" customHeight="1" spans="19:19">
      <c r="S22463" s="486"/>
    </row>
    <row r="22464" hidden="1" customHeight="1" spans="19:19">
      <c r="S22464" s="486"/>
    </row>
    <row r="22465" hidden="1" customHeight="1" spans="19:19">
      <c r="S22465" s="486"/>
    </row>
    <row r="22466" hidden="1" customHeight="1" spans="19:19">
      <c r="S22466" s="486"/>
    </row>
    <row r="22467" hidden="1" customHeight="1" spans="19:19">
      <c r="S22467" s="486"/>
    </row>
    <row r="22468" hidden="1" customHeight="1" spans="19:19">
      <c r="S22468" s="486"/>
    </row>
    <row r="22469" hidden="1" customHeight="1" spans="19:19">
      <c r="S22469" s="486"/>
    </row>
    <row r="22470" hidden="1" customHeight="1" spans="19:19">
      <c r="S22470" s="486"/>
    </row>
    <row r="22471" hidden="1" customHeight="1" spans="19:19">
      <c r="S22471" s="486"/>
    </row>
    <row r="22472" hidden="1" customHeight="1" spans="19:19">
      <c r="S22472" s="486"/>
    </row>
    <row r="22473" hidden="1" customHeight="1" spans="19:19">
      <c r="S22473" s="486"/>
    </row>
    <row r="22474" hidden="1" customHeight="1" spans="19:19">
      <c r="S22474" s="486"/>
    </row>
    <row r="22475" hidden="1" customHeight="1" spans="19:19">
      <c r="S22475" s="486"/>
    </row>
    <row r="22476" hidden="1" customHeight="1" spans="19:19">
      <c r="S22476" s="486"/>
    </row>
    <row r="22477" hidden="1" customHeight="1" spans="19:19">
      <c r="S22477" s="486"/>
    </row>
    <row r="22478" hidden="1" customHeight="1" spans="19:19">
      <c r="S22478" s="486"/>
    </row>
    <row r="22479" hidden="1" customHeight="1" spans="19:19">
      <c r="S22479" s="486"/>
    </row>
    <row r="22480" hidden="1" customHeight="1" spans="19:19">
      <c r="S22480" s="486"/>
    </row>
    <row r="22481" hidden="1" customHeight="1" spans="19:19">
      <c r="S22481" s="486"/>
    </row>
    <row r="22482" hidden="1" customHeight="1" spans="19:19">
      <c r="S22482" s="486"/>
    </row>
    <row r="22483" hidden="1" customHeight="1" spans="19:19">
      <c r="S22483" s="486"/>
    </row>
    <row r="22484" hidden="1" customHeight="1" spans="19:19">
      <c r="S22484" s="486"/>
    </row>
    <row r="22485" hidden="1" customHeight="1" spans="19:19">
      <c r="S22485" s="486"/>
    </row>
    <row r="22486" hidden="1" customHeight="1" spans="19:19">
      <c r="S22486" s="486"/>
    </row>
    <row r="22487" hidden="1" customHeight="1" spans="19:19">
      <c r="S22487" s="486"/>
    </row>
    <row r="22488" hidden="1" customHeight="1" spans="19:19">
      <c r="S22488" s="486"/>
    </row>
    <row r="22489" hidden="1" customHeight="1" spans="19:19">
      <c r="S22489" s="486"/>
    </row>
    <row r="22490" hidden="1" customHeight="1" spans="19:19">
      <c r="S22490" s="486"/>
    </row>
    <row r="22491" hidden="1" customHeight="1" spans="19:19">
      <c r="S22491" s="486"/>
    </row>
    <row r="22492" hidden="1" customHeight="1" spans="19:19">
      <c r="S22492" s="486"/>
    </row>
    <row r="22493" hidden="1" customHeight="1" spans="19:19">
      <c r="S22493" s="486"/>
    </row>
    <row r="22494" hidden="1" customHeight="1" spans="19:19">
      <c r="S22494" s="486"/>
    </row>
    <row r="22495" hidden="1" customHeight="1" spans="19:19">
      <c r="S22495" s="486"/>
    </row>
    <row r="22496" hidden="1" customHeight="1" spans="19:19">
      <c r="S22496" s="486"/>
    </row>
    <row r="22497" hidden="1" customHeight="1" spans="19:19">
      <c r="S22497" s="486"/>
    </row>
    <row r="22498" hidden="1" customHeight="1" spans="19:19">
      <c r="S22498" s="486"/>
    </row>
    <row r="22499" hidden="1" customHeight="1" spans="19:19">
      <c r="S22499" s="486"/>
    </row>
    <row r="22500" hidden="1" customHeight="1" spans="19:19">
      <c r="S22500" s="486"/>
    </row>
    <row r="22501" hidden="1" customHeight="1" spans="19:19">
      <c r="S22501" s="486"/>
    </row>
    <row r="22502" hidden="1" customHeight="1" spans="19:19">
      <c r="S22502" s="486"/>
    </row>
    <row r="22503" hidden="1" customHeight="1" spans="19:19">
      <c r="S22503" s="486"/>
    </row>
    <row r="22504" hidden="1" customHeight="1" spans="19:19">
      <c r="S22504" s="486"/>
    </row>
    <row r="22505" hidden="1" customHeight="1" spans="19:19">
      <c r="S22505" s="486"/>
    </row>
    <row r="22506" hidden="1" customHeight="1" spans="19:19">
      <c r="S22506" s="486"/>
    </row>
    <row r="22507" hidden="1" customHeight="1" spans="19:19">
      <c r="S22507" s="486"/>
    </row>
    <row r="22508" hidden="1" customHeight="1" spans="19:19">
      <c r="S22508" s="486"/>
    </row>
    <row r="22509" hidden="1" customHeight="1" spans="19:19">
      <c r="S22509" s="486"/>
    </row>
    <row r="22510" hidden="1" customHeight="1" spans="19:19">
      <c r="S22510" s="486"/>
    </row>
    <row r="22511" hidden="1" customHeight="1" spans="19:19">
      <c r="S22511" s="486"/>
    </row>
    <row r="22512" hidden="1" customHeight="1" spans="19:19">
      <c r="S22512" s="486"/>
    </row>
    <row r="22513" hidden="1" customHeight="1" spans="19:19">
      <c r="S22513" s="486"/>
    </row>
    <row r="22514" hidden="1" customHeight="1" spans="19:19">
      <c r="S22514" s="486"/>
    </row>
    <row r="22515" hidden="1" customHeight="1" spans="19:19">
      <c r="S22515" s="486"/>
    </row>
    <row r="22516" hidden="1" customHeight="1" spans="19:19">
      <c r="S22516" s="486"/>
    </row>
    <row r="22517" hidden="1" customHeight="1" spans="19:19">
      <c r="S22517" s="486"/>
    </row>
    <row r="22518" hidden="1" customHeight="1" spans="19:19">
      <c r="S22518" s="486"/>
    </row>
    <row r="22519" hidden="1" customHeight="1" spans="19:19">
      <c r="S22519" s="486"/>
    </row>
    <row r="22520" hidden="1" customHeight="1" spans="19:19">
      <c r="S22520" s="486"/>
    </row>
    <row r="22521" hidden="1" customHeight="1" spans="19:19">
      <c r="S22521" s="486"/>
    </row>
    <row r="22522" hidden="1" customHeight="1" spans="19:19">
      <c r="S22522" s="486"/>
    </row>
    <row r="22523" hidden="1" customHeight="1" spans="19:19">
      <c r="S22523" s="486"/>
    </row>
    <row r="22524" hidden="1" customHeight="1" spans="19:19">
      <c r="S22524" s="486"/>
    </row>
    <row r="22525" hidden="1" customHeight="1" spans="19:19">
      <c r="S22525" s="486"/>
    </row>
    <row r="22526" hidden="1" customHeight="1" spans="19:19">
      <c r="S22526" s="486"/>
    </row>
    <row r="22527" hidden="1" customHeight="1" spans="19:19">
      <c r="S22527" s="486"/>
    </row>
    <row r="22528" hidden="1" customHeight="1" spans="19:19">
      <c r="S22528" s="486"/>
    </row>
    <row r="22529" hidden="1" customHeight="1" spans="19:19">
      <c r="S22529" s="486"/>
    </row>
    <row r="22530" hidden="1" customHeight="1" spans="19:19">
      <c r="S22530" s="486"/>
    </row>
    <row r="22531" hidden="1" customHeight="1" spans="19:19">
      <c r="S22531" s="486"/>
    </row>
    <row r="22532" hidden="1" customHeight="1" spans="19:19">
      <c r="S22532" s="486"/>
    </row>
    <row r="22533" hidden="1" customHeight="1" spans="19:19">
      <c r="S22533" s="486"/>
    </row>
    <row r="22534" hidden="1" customHeight="1" spans="19:19">
      <c r="S22534" s="486"/>
    </row>
    <row r="22535" hidden="1" customHeight="1" spans="19:19">
      <c r="S22535" s="486"/>
    </row>
    <row r="22536" hidden="1" customHeight="1" spans="19:19">
      <c r="S22536" s="486"/>
    </row>
    <row r="22537" hidden="1" customHeight="1" spans="19:19">
      <c r="S22537" s="486"/>
    </row>
    <row r="22538" hidden="1" customHeight="1" spans="19:19">
      <c r="S22538" s="486"/>
    </row>
    <row r="22539" hidden="1" customHeight="1" spans="19:19">
      <c r="S22539" s="486"/>
    </row>
    <row r="22540" hidden="1" customHeight="1" spans="19:19">
      <c r="S22540" s="486"/>
    </row>
    <row r="22541" hidden="1" customHeight="1" spans="19:19">
      <c r="S22541" s="486"/>
    </row>
    <row r="22542" hidden="1" customHeight="1" spans="19:19">
      <c r="S22542" s="486"/>
    </row>
    <row r="22543" hidden="1" customHeight="1" spans="19:19">
      <c r="S22543" s="486"/>
    </row>
    <row r="22544" hidden="1" customHeight="1" spans="19:19">
      <c r="S22544" s="486"/>
    </row>
    <row r="22545" hidden="1" customHeight="1" spans="19:19">
      <c r="S22545" s="486"/>
    </row>
    <row r="22546" hidden="1" customHeight="1" spans="19:19">
      <c r="S22546" s="486"/>
    </row>
    <row r="22547" hidden="1" customHeight="1" spans="19:19">
      <c r="S22547" s="486"/>
    </row>
    <row r="22548" hidden="1" customHeight="1" spans="19:19">
      <c r="S22548" s="486"/>
    </row>
    <row r="22549" hidden="1" customHeight="1" spans="19:19">
      <c r="S22549" s="486"/>
    </row>
    <row r="22550" hidden="1" customHeight="1" spans="19:19">
      <c r="S22550" s="486"/>
    </row>
    <row r="22551" hidden="1" customHeight="1" spans="19:19">
      <c r="S22551" s="486"/>
    </row>
    <row r="22552" hidden="1" customHeight="1" spans="19:19">
      <c r="S22552" s="486"/>
    </row>
    <row r="22553" hidden="1" customHeight="1" spans="19:19">
      <c r="S22553" s="486"/>
    </row>
    <row r="22554" hidden="1" customHeight="1" spans="19:19">
      <c r="S22554" s="486"/>
    </row>
    <row r="22555" hidden="1" customHeight="1" spans="19:19">
      <c r="S22555" s="486"/>
    </row>
    <row r="22556" hidden="1" customHeight="1" spans="19:19">
      <c r="S22556" s="486"/>
    </row>
    <row r="22557" hidden="1" customHeight="1" spans="19:19">
      <c r="S22557" s="486"/>
    </row>
    <row r="22558" hidden="1" customHeight="1" spans="19:19">
      <c r="S22558" s="486"/>
    </row>
    <row r="22559" hidden="1" customHeight="1" spans="19:19">
      <c r="S22559" s="486"/>
    </row>
    <row r="22560" hidden="1" customHeight="1" spans="19:19">
      <c r="S22560" s="486"/>
    </row>
    <row r="22561" hidden="1" customHeight="1" spans="19:19">
      <c r="S22561" s="486"/>
    </row>
    <row r="22562" hidden="1" customHeight="1" spans="19:19">
      <c r="S22562" s="486"/>
    </row>
    <row r="22563" hidden="1" customHeight="1" spans="19:19">
      <c r="S22563" s="486"/>
    </row>
    <row r="22564" hidden="1" customHeight="1" spans="19:19">
      <c r="S22564" s="486"/>
    </row>
    <row r="22565" hidden="1" customHeight="1" spans="19:19">
      <c r="S22565" s="486"/>
    </row>
    <row r="22566" hidden="1" customHeight="1" spans="19:19">
      <c r="S22566" s="486"/>
    </row>
    <row r="22567" hidden="1" customHeight="1" spans="19:19">
      <c r="S22567" s="486"/>
    </row>
    <row r="22568" hidden="1" customHeight="1" spans="19:19">
      <c r="S22568" s="486"/>
    </row>
    <row r="22569" hidden="1" customHeight="1" spans="19:19">
      <c r="S22569" s="486"/>
    </row>
    <row r="22570" hidden="1" customHeight="1" spans="19:19">
      <c r="S22570" s="486"/>
    </row>
    <row r="22571" hidden="1" customHeight="1" spans="19:19">
      <c r="S22571" s="486"/>
    </row>
    <row r="22572" hidden="1" customHeight="1" spans="19:19">
      <c r="S22572" s="486"/>
    </row>
    <row r="22573" hidden="1" customHeight="1" spans="19:19">
      <c r="S22573" s="486"/>
    </row>
    <row r="22574" hidden="1" customHeight="1" spans="19:19">
      <c r="S22574" s="486"/>
    </row>
    <row r="22575" hidden="1" customHeight="1" spans="19:19">
      <c r="S22575" s="486"/>
    </row>
    <row r="22576" hidden="1" customHeight="1" spans="19:19">
      <c r="S22576" s="486"/>
    </row>
    <row r="22577" hidden="1" customHeight="1" spans="19:19">
      <c r="S22577" s="486"/>
    </row>
    <row r="22578" hidden="1" customHeight="1" spans="19:19">
      <c r="S22578" s="486"/>
    </row>
    <row r="22579" hidden="1" customHeight="1" spans="19:19">
      <c r="S22579" s="486"/>
    </row>
    <row r="22580" hidden="1" customHeight="1" spans="19:19">
      <c r="S22580" s="486"/>
    </row>
    <row r="22581" hidden="1" customHeight="1" spans="19:19">
      <c r="S22581" s="486"/>
    </row>
    <row r="22582" hidden="1" customHeight="1" spans="19:19">
      <c r="S22582" s="486"/>
    </row>
    <row r="22583" hidden="1" customHeight="1" spans="19:19">
      <c r="S22583" s="486"/>
    </row>
    <row r="22584" hidden="1" customHeight="1" spans="19:19">
      <c r="S22584" s="486"/>
    </row>
    <row r="22585" hidden="1" customHeight="1" spans="19:19">
      <c r="S22585" s="486"/>
    </row>
    <row r="22586" hidden="1" customHeight="1" spans="19:19">
      <c r="S22586" s="486"/>
    </row>
    <row r="22587" hidden="1" customHeight="1" spans="19:19">
      <c r="S22587" s="486"/>
    </row>
    <row r="22588" hidden="1" customHeight="1" spans="19:19">
      <c r="S22588" s="486"/>
    </row>
    <row r="22589" hidden="1" customHeight="1" spans="19:19">
      <c r="S22589" s="486"/>
    </row>
    <row r="22590" hidden="1" customHeight="1" spans="19:19">
      <c r="S22590" s="486"/>
    </row>
    <row r="22591" hidden="1" customHeight="1" spans="19:19">
      <c r="S22591" s="486"/>
    </row>
    <row r="22592" hidden="1" customHeight="1" spans="19:19">
      <c r="S22592" s="486"/>
    </row>
    <row r="22593" hidden="1" customHeight="1" spans="19:19">
      <c r="S22593" s="486"/>
    </row>
    <row r="22594" hidden="1" customHeight="1" spans="19:19">
      <c r="S22594" s="486"/>
    </row>
    <row r="22595" hidden="1" customHeight="1" spans="19:19">
      <c r="S22595" s="486"/>
    </row>
    <row r="22596" hidden="1" customHeight="1" spans="19:19">
      <c r="S22596" s="486"/>
    </row>
    <row r="22597" hidden="1" customHeight="1" spans="19:19">
      <c r="S22597" s="486"/>
    </row>
    <row r="22598" hidden="1" customHeight="1" spans="19:19">
      <c r="S22598" s="486"/>
    </row>
    <row r="22599" hidden="1" customHeight="1" spans="19:19">
      <c r="S22599" s="486"/>
    </row>
    <row r="22600" hidden="1" customHeight="1" spans="19:19">
      <c r="S22600" s="486"/>
    </row>
    <row r="22601" hidden="1" customHeight="1" spans="19:19">
      <c r="S22601" s="486"/>
    </row>
    <row r="22602" hidden="1" customHeight="1" spans="19:19">
      <c r="S22602" s="486"/>
    </row>
    <row r="22603" hidden="1" customHeight="1" spans="19:19">
      <c r="S22603" s="486"/>
    </row>
    <row r="22604" hidden="1" customHeight="1" spans="19:19">
      <c r="S22604" s="486"/>
    </row>
    <row r="22605" hidden="1" customHeight="1" spans="19:19">
      <c r="S22605" s="486"/>
    </row>
    <row r="22606" hidden="1" customHeight="1" spans="19:19">
      <c r="S22606" s="486"/>
    </row>
    <row r="22607" hidden="1" customHeight="1" spans="19:19">
      <c r="S22607" s="486"/>
    </row>
    <row r="22608" hidden="1" customHeight="1" spans="19:19">
      <c r="S22608" s="486"/>
    </row>
    <row r="22609" hidden="1" customHeight="1" spans="19:19">
      <c r="S22609" s="486"/>
    </row>
    <row r="22610" hidden="1" customHeight="1" spans="19:19">
      <c r="S22610" s="486"/>
    </row>
    <row r="22611" hidden="1" customHeight="1" spans="19:19">
      <c r="S22611" s="486"/>
    </row>
    <row r="22612" hidden="1" customHeight="1" spans="19:19">
      <c r="S22612" s="486"/>
    </row>
    <row r="22613" hidden="1" customHeight="1" spans="19:19">
      <c r="S22613" s="486"/>
    </row>
    <row r="22614" hidden="1" customHeight="1" spans="19:19">
      <c r="S22614" s="486"/>
    </row>
    <row r="22615" hidden="1" customHeight="1" spans="19:19">
      <c r="S22615" s="486"/>
    </row>
    <row r="22616" hidden="1" customHeight="1" spans="19:19">
      <c r="S22616" s="486"/>
    </row>
    <row r="22617" hidden="1" customHeight="1" spans="19:19">
      <c r="S22617" s="486"/>
    </row>
    <row r="22618" hidden="1" customHeight="1" spans="19:19">
      <c r="S22618" s="486"/>
    </row>
    <row r="22619" hidden="1" customHeight="1" spans="19:19">
      <c r="S22619" s="486"/>
    </row>
    <row r="22620" hidden="1" customHeight="1" spans="19:19">
      <c r="S22620" s="486"/>
    </row>
    <row r="22621" hidden="1" customHeight="1" spans="19:19">
      <c r="S22621" s="486"/>
    </row>
    <row r="22622" hidden="1" customHeight="1" spans="19:19">
      <c r="S22622" s="486"/>
    </row>
    <row r="22623" hidden="1" customHeight="1" spans="19:19">
      <c r="S22623" s="486"/>
    </row>
    <row r="22624" hidden="1" customHeight="1" spans="19:19">
      <c r="S22624" s="486"/>
    </row>
    <row r="22625" hidden="1" customHeight="1" spans="19:19">
      <c r="S22625" s="486"/>
    </row>
    <row r="22626" hidden="1" customHeight="1" spans="19:19">
      <c r="S22626" s="486"/>
    </row>
    <row r="22627" hidden="1" customHeight="1" spans="19:19">
      <c r="S22627" s="486"/>
    </row>
    <row r="22628" hidden="1" customHeight="1" spans="19:19">
      <c r="S22628" s="486"/>
    </row>
    <row r="22629" hidden="1" customHeight="1" spans="19:19">
      <c r="S22629" s="486"/>
    </row>
    <row r="22630" hidden="1" customHeight="1" spans="19:19">
      <c r="S22630" s="486"/>
    </row>
    <row r="22631" hidden="1" customHeight="1" spans="19:19">
      <c r="S22631" s="486"/>
    </row>
    <row r="22632" hidden="1" customHeight="1" spans="19:19">
      <c r="S22632" s="486"/>
    </row>
    <row r="22633" hidden="1" customHeight="1" spans="19:19">
      <c r="S22633" s="486"/>
    </row>
    <row r="22634" hidden="1" customHeight="1" spans="19:19">
      <c r="S22634" s="486"/>
    </row>
    <row r="22635" hidden="1" customHeight="1" spans="19:19">
      <c r="S22635" s="486"/>
    </row>
    <row r="22636" hidden="1" customHeight="1" spans="19:19">
      <c r="S22636" s="486"/>
    </row>
    <row r="22637" hidden="1" customHeight="1" spans="19:19">
      <c r="S22637" s="486"/>
    </row>
    <row r="22638" hidden="1" customHeight="1" spans="19:19">
      <c r="S22638" s="486"/>
    </row>
    <row r="22639" hidden="1" customHeight="1" spans="19:19">
      <c r="S22639" s="486"/>
    </row>
    <row r="22640" hidden="1" customHeight="1" spans="19:19">
      <c r="S22640" s="486"/>
    </row>
    <row r="22641" hidden="1" customHeight="1" spans="19:19">
      <c r="S22641" s="486"/>
    </row>
    <row r="22642" hidden="1" customHeight="1" spans="19:19">
      <c r="S22642" s="486"/>
    </row>
    <row r="22643" hidden="1" customHeight="1" spans="19:19">
      <c r="S22643" s="486"/>
    </row>
    <row r="22644" hidden="1" customHeight="1" spans="19:19">
      <c r="S22644" s="486"/>
    </row>
    <row r="22645" hidden="1" customHeight="1" spans="19:19">
      <c r="S22645" s="486"/>
    </row>
    <row r="22646" hidden="1" customHeight="1" spans="19:19">
      <c r="S22646" s="486"/>
    </row>
    <row r="22647" hidden="1" customHeight="1" spans="19:19">
      <c r="S22647" s="486"/>
    </row>
    <row r="22648" hidden="1" customHeight="1" spans="19:19">
      <c r="S22648" s="486"/>
    </row>
    <row r="22649" hidden="1" customHeight="1" spans="19:19">
      <c r="S22649" s="486"/>
    </row>
    <row r="22650" hidden="1" customHeight="1" spans="19:19">
      <c r="S22650" s="486"/>
    </row>
    <row r="22651" hidden="1" customHeight="1" spans="19:19">
      <c r="S22651" s="486"/>
    </row>
    <row r="22652" hidden="1" customHeight="1" spans="19:19">
      <c r="S22652" s="486"/>
    </row>
    <row r="22653" hidden="1" customHeight="1" spans="19:19">
      <c r="S22653" s="486"/>
    </row>
    <row r="22654" hidden="1" customHeight="1" spans="19:19">
      <c r="S22654" s="486"/>
    </row>
    <row r="22655" hidden="1" customHeight="1" spans="19:19">
      <c r="S22655" s="486"/>
    </row>
    <row r="22656" hidden="1" customHeight="1" spans="19:19">
      <c r="S22656" s="486"/>
    </row>
    <row r="22657" hidden="1" customHeight="1" spans="19:19">
      <c r="S22657" s="486"/>
    </row>
    <row r="22658" hidden="1" customHeight="1" spans="19:19">
      <c r="S22658" s="486"/>
    </row>
    <row r="22659" hidden="1" customHeight="1" spans="19:19">
      <c r="S22659" s="486"/>
    </row>
    <row r="22660" hidden="1" customHeight="1" spans="19:19">
      <c r="S22660" s="486"/>
    </row>
    <row r="22661" hidden="1" customHeight="1" spans="19:19">
      <c r="S22661" s="486"/>
    </row>
    <row r="22662" hidden="1" customHeight="1" spans="19:19">
      <c r="S22662" s="486"/>
    </row>
    <row r="22663" hidden="1" customHeight="1" spans="19:19">
      <c r="S22663" s="486"/>
    </row>
    <row r="22664" hidden="1" customHeight="1" spans="19:19">
      <c r="S22664" s="486"/>
    </row>
    <row r="22665" hidden="1" customHeight="1" spans="19:19">
      <c r="S22665" s="486"/>
    </row>
    <row r="22666" hidden="1" customHeight="1" spans="19:19">
      <c r="S22666" s="486"/>
    </row>
    <row r="22667" hidden="1" customHeight="1" spans="19:19">
      <c r="S22667" s="486"/>
    </row>
    <row r="22668" hidden="1" customHeight="1" spans="19:19">
      <c r="S22668" s="486"/>
    </row>
    <row r="22669" hidden="1" customHeight="1" spans="19:19">
      <c r="S22669" s="486"/>
    </row>
    <row r="22670" hidden="1" customHeight="1" spans="19:19">
      <c r="S22670" s="486"/>
    </row>
    <row r="22671" hidden="1" customHeight="1" spans="19:19">
      <c r="S22671" s="486"/>
    </row>
    <row r="22672" hidden="1" customHeight="1" spans="19:19">
      <c r="S22672" s="486"/>
    </row>
    <row r="22673" hidden="1" customHeight="1" spans="19:19">
      <c r="S22673" s="486"/>
    </row>
    <row r="22674" hidden="1" customHeight="1" spans="19:19">
      <c r="S22674" s="486"/>
    </row>
    <row r="22675" hidden="1" customHeight="1" spans="19:19">
      <c r="S22675" s="486"/>
    </row>
    <row r="22676" hidden="1" customHeight="1" spans="19:19">
      <c r="S22676" s="486"/>
    </row>
    <row r="22677" hidden="1" customHeight="1" spans="19:19">
      <c r="S22677" s="486"/>
    </row>
    <row r="22678" hidden="1" customHeight="1" spans="19:19">
      <c r="S22678" s="486"/>
    </row>
    <row r="22679" hidden="1" customHeight="1" spans="19:19">
      <c r="S22679" s="486"/>
    </row>
    <row r="22680" hidden="1" customHeight="1" spans="19:19">
      <c r="S22680" s="486"/>
    </row>
    <row r="22681" hidden="1" customHeight="1" spans="19:19">
      <c r="S22681" s="486"/>
    </row>
    <row r="22682" hidden="1" customHeight="1" spans="19:19">
      <c r="S22682" s="486"/>
    </row>
    <row r="22683" hidden="1" customHeight="1" spans="19:19">
      <c r="S22683" s="486"/>
    </row>
    <row r="22684" hidden="1" customHeight="1" spans="19:19">
      <c r="S22684" s="486"/>
    </row>
    <row r="22685" hidden="1" customHeight="1" spans="19:19">
      <c r="S22685" s="486"/>
    </row>
    <row r="22686" hidden="1" customHeight="1" spans="19:19">
      <c r="S22686" s="486"/>
    </row>
    <row r="22687" hidden="1" customHeight="1" spans="19:19">
      <c r="S22687" s="486"/>
    </row>
    <row r="22688" hidden="1" customHeight="1" spans="19:19">
      <c r="S22688" s="486"/>
    </row>
    <row r="22689" hidden="1" customHeight="1" spans="19:19">
      <c r="S22689" s="486"/>
    </row>
    <row r="22690" hidden="1" customHeight="1" spans="19:19">
      <c r="S22690" s="486"/>
    </row>
    <row r="22691" hidden="1" customHeight="1" spans="19:19">
      <c r="S22691" s="486"/>
    </row>
    <row r="22692" hidden="1" customHeight="1" spans="19:19">
      <c r="S22692" s="486"/>
    </row>
    <row r="22693" hidden="1" customHeight="1" spans="19:19">
      <c r="S22693" s="486"/>
    </row>
    <row r="22694" hidden="1" customHeight="1" spans="19:19">
      <c r="S22694" s="486"/>
    </row>
    <row r="22695" hidden="1" customHeight="1" spans="19:19">
      <c r="S22695" s="486"/>
    </row>
    <row r="22696" hidden="1" customHeight="1" spans="19:19">
      <c r="S22696" s="486"/>
    </row>
    <row r="22697" hidden="1" customHeight="1" spans="19:19">
      <c r="S22697" s="486"/>
    </row>
    <row r="22698" hidden="1" customHeight="1" spans="19:19">
      <c r="S22698" s="486"/>
    </row>
    <row r="22699" hidden="1" customHeight="1" spans="19:19">
      <c r="S22699" s="486"/>
    </row>
    <row r="22700" hidden="1" customHeight="1" spans="19:19">
      <c r="S22700" s="486"/>
    </row>
    <row r="22701" hidden="1" customHeight="1" spans="19:19">
      <c r="S22701" s="486"/>
    </row>
    <row r="22702" hidden="1" customHeight="1" spans="19:19">
      <c r="S22702" s="486"/>
    </row>
    <row r="22703" hidden="1" customHeight="1" spans="19:19">
      <c r="S22703" s="486"/>
    </row>
    <row r="22704" hidden="1" customHeight="1" spans="19:19">
      <c r="S22704" s="486"/>
    </row>
    <row r="22705" hidden="1" customHeight="1" spans="19:19">
      <c r="S22705" s="486"/>
    </row>
    <row r="22706" hidden="1" customHeight="1" spans="19:19">
      <c r="S22706" s="486"/>
    </row>
    <row r="22707" hidden="1" customHeight="1" spans="19:19">
      <c r="S22707" s="486"/>
    </row>
    <row r="22708" hidden="1" customHeight="1" spans="19:19">
      <c r="S22708" s="486"/>
    </row>
    <row r="22709" hidden="1" customHeight="1" spans="19:19">
      <c r="S22709" s="486"/>
    </row>
    <row r="22710" hidden="1" customHeight="1" spans="19:19">
      <c r="S22710" s="486"/>
    </row>
    <row r="22711" hidden="1" customHeight="1" spans="19:19">
      <c r="S22711" s="486"/>
    </row>
    <row r="22712" hidden="1" customHeight="1" spans="19:19">
      <c r="S22712" s="486"/>
    </row>
    <row r="22713" hidden="1" customHeight="1" spans="19:19">
      <c r="S22713" s="486"/>
    </row>
    <row r="22714" hidden="1" customHeight="1" spans="19:19">
      <c r="S22714" s="486"/>
    </row>
    <row r="22715" hidden="1" customHeight="1" spans="19:19">
      <c r="S22715" s="486"/>
    </row>
    <row r="22716" hidden="1" customHeight="1" spans="19:19">
      <c r="S22716" s="486"/>
    </row>
    <row r="22717" hidden="1" customHeight="1" spans="19:19">
      <c r="S22717" s="486"/>
    </row>
    <row r="22718" hidden="1" customHeight="1" spans="19:19">
      <c r="S22718" s="486"/>
    </row>
    <row r="22719" hidden="1" customHeight="1" spans="19:19">
      <c r="S22719" s="486"/>
    </row>
    <row r="22720" hidden="1" customHeight="1" spans="19:19">
      <c r="S22720" s="486"/>
    </row>
    <row r="22721" hidden="1" customHeight="1" spans="19:19">
      <c r="S22721" s="486"/>
    </row>
    <row r="22722" hidden="1" customHeight="1" spans="19:19">
      <c r="S22722" s="486"/>
    </row>
    <row r="22723" hidden="1" customHeight="1" spans="19:19">
      <c r="S22723" s="486"/>
    </row>
    <row r="22724" hidden="1" customHeight="1" spans="19:19">
      <c r="S22724" s="486"/>
    </row>
    <row r="22725" hidden="1" customHeight="1" spans="19:19">
      <c r="S22725" s="486"/>
    </row>
    <row r="22726" hidden="1" customHeight="1" spans="19:19">
      <c r="S22726" s="486"/>
    </row>
    <row r="22727" hidden="1" customHeight="1" spans="19:19">
      <c r="S22727" s="486"/>
    </row>
    <row r="22728" hidden="1" customHeight="1" spans="19:19">
      <c r="S22728" s="486"/>
    </row>
    <row r="22729" hidden="1" customHeight="1" spans="19:19">
      <c r="S22729" s="486"/>
    </row>
    <row r="22730" hidden="1" customHeight="1" spans="19:19">
      <c r="S22730" s="486"/>
    </row>
    <row r="22731" hidden="1" customHeight="1" spans="19:19">
      <c r="S22731" s="486"/>
    </row>
    <row r="22732" hidden="1" customHeight="1" spans="19:19">
      <c r="S22732" s="486"/>
    </row>
    <row r="22733" hidden="1" customHeight="1" spans="19:19">
      <c r="S22733" s="486"/>
    </row>
    <row r="22734" hidden="1" customHeight="1" spans="19:19">
      <c r="S22734" s="486"/>
    </row>
    <row r="22735" hidden="1" customHeight="1" spans="19:19">
      <c r="S22735" s="486"/>
    </row>
    <row r="22736" hidden="1" customHeight="1" spans="19:19">
      <c r="S22736" s="486"/>
    </row>
    <row r="22737" hidden="1" customHeight="1" spans="19:19">
      <c r="S22737" s="486"/>
    </row>
    <row r="22738" hidden="1" customHeight="1" spans="19:19">
      <c r="S22738" s="486"/>
    </row>
    <row r="22739" hidden="1" customHeight="1" spans="19:19">
      <c r="S22739" s="486"/>
    </row>
    <row r="22740" hidden="1" customHeight="1" spans="19:19">
      <c r="S22740" s="486"/>
    </row>
    <row r="22741" hidden="1" customHeight="1" spans="19:19">
      <c r="S22741" s="486"/>
    </row>
    <row r="22742" hidden="1" customHeight="1" spans="19:19">
      <c r="S22742" s="486"/>
    </row>
    <row r="22743" hidden="1" customHeight="1" spans="19:19">
      <c r="S22743" s="486"/>
    </row>
    <row r="22744" hidden="1" customHeight="1" spans="19:19">
      <c r="S22744" s="486"/>
    </row>
    <row r="22745" hidden="1" customHeight="1" spans="19:19">
      <c r="S22745" s="486"/>
    </row>
    <row r="22746" hidden="1" customHeight="1" spans="19:19">
      <c r="S22746" s="486"/>
    </row>
    <row r="22747" hidden="1" customHeight="1" spans="19:19">
      <c r="S22747" s="486"/>
    </row>
    <row r="22748" hidden="1" customHeight="1" spans="19:19">
      <c r="S22748" s="486"/>
    </row>
    <row r="22749" hidden="1" customHeight="1" spans="19:19">
      <c r="S22749" s="486"/>
    </row>
    <row r="22750" hidden="1" customHeight="1" spans="19:19">
      <c r="S22750" s="486"/>
    </row>
    <row r="22751" hidden="1" customHeight="1" spans="19:19">
      <c r="S22751" s="486"/>
    </row>
    <row r="22752" hidden="1" customHeight="1" spans="19:19">
      <c r="S22752" s="486"/>
    </row>
    <row r="22753" hidden="1" customHeight="1" spans="19:19">
      <c r="S22753" s="486"/>
    </row>
    <row r="22754" hidden="1" customHeight="1" spans="19:19">
      <c r="S22754" s="486"/>
    </row>
    <row r="22755" hidden="1" customHeight="1" spans="19:19">
      <c r="S22755" s="486"/>
    </row>
    <row r="22756" hidden="1" customHeight="1" spans="19:19">
      <c r="S22756" s="486"/>
    </row>
    <row r="22757" hidden="1" customHeight="1" spans="19:19">
      <c r="S22757" s="486"/>
    </row>
    <row r="22758" hidden="1" customHeight="1" spans="19:19">
      <c r="S22758" s="486"/>
    </row>
    <row r="22759" hidden="1" customHeight="1" spans="19:19">
      <c r="S22759" s="486"/>
    </row>
    <row r="22760" hidden="1" customHeight="1" spans="19:19">
      <c r="S22760" s="486"/>
    </row>
    <row r="22761" hidden="1" customHeight="1" spans="19:19">
      <c r="S22761" s="486"/>
    </row>
    <row r="22762" hidden="1" customHeight="1" spans="19:19">
      <c r="S22762" s="486"/>
    </row>
    <row r="22763" hidden="1" customHeight="1" spans="19:19">
      <c r="S22763" s="486"/>
    </row>
    <row r="22764" hidden="1" customHeight="1" spans="19:19">
      <c r="S22764" s="486"/>
    </row>
    <row r="22765" hidden="1" customHeight="1" spans="19:19">
      <c r="S22765" s="486"/>
    </row>
    <row r="22766" hidden="1" customHeight="1" spans="19:19">
      <c r="S22766" s="486"/>
    </row>
    <row r="22767" hidden="1" customHeight="1" spans="19:19">
      <c r="S22767" s="486"/>
    </row>
    <row r="22768" hidden="1" customHeight="1" spans="19:19">
      <c r="S22768" s="486"/>
    </row>
    <row r="22769" hidden="1" customHeight="1" spans="19:19">
      <c r="S22769" s="486"/>
    </row>
    <row r="22770" hidden="1" customHeight="1" spans="19:19">
      <c r="S22770" s="486"/>
    </row>
    <row r="22771" hidden="1" customHeight="1" spans="19:19">
      <c r="S22771" s="486"/>
    </row>
    <row r="22772" hidden="1" customHeight="1" spans="19:19">
      <c r="S22772" s="486"/>
    </row>
    <row r="22773" hidden="1" customHeight="1" spans="19:19">
      <c r="S22773" s="486"/>
    </row>
    <row r="22774" hidden="1" customHeight="1" spans="19:19">
      <c r="S22774" s="486"/>
    </row>
    <row r="22775" hidden="1" customHeight="1" spans="19:19">
      <c r="S22775" s="486"/>
    </row>
    <row r="22776" hidden="1" customHeight="1" spans="19:19">
      <c r="S22776" s="486"/>
    </row>
    <row r="22777" hidden="1" customHeight="1" spans="19:19">
      <c r="S22777" s="486"/>
    </row>
    <row r="22778" hidden="1" customHeight="1" spans="19:19">
      <c r="S22778" s="486"/>
    </row>
    <row r="22779" hidden="1" customHeight="1" spans="19:19">
      <c r="S22779" s="486"/>
    </row>
    <row r="22780" hidden="1" customHeight="1" spans="19:19">
      <c r="S22780" s="486"/>
    </row>
    <row r="22781" hidden="1" customHeight="1" spans="19:19">
      <c r="S22781" s="486"/>
    </row>
    <row r="22782" hidden="1" customHeight="1" spans="19:19">
      <c r="S22782" s="486"/>
    </row>
    <row r="22783" hidden="1" customHeight="1" spans="19:19">
      <c r="S22783" s="486"/>
    </row>
    <row r="22784" hidden="1" customHeight="1" spans="19:19">
      <c r="S22784" s="486"/>
    </row>
    <row r="22785" hidden="1" customHeight="1" spans="19:19">
      <c r="S22785" s="486"/>
    </row>
    <row r="22786" hidden="1" customHeight="1" spans="19:19">
      <c r="S22786" s="486"/>
    </row>
    <row r="22787" hidden="1" customHeight="1" spans="19:19">
      <c r="S22787" s="486"/>
    </row>
    <row r="22788" hidden="1" customHeight="1" spans="19:19">
      <c r="S22788" s="486"/>
    </row>
    <row r="22789" hidden="1" customHeight="1" spans="19:19">
      <c r="S22789" s="486"/>
    </row>
    <row r="22790" hidden="1" customHeight="1" spans="19:19">
      <c r="S22790" s="486"/>
    </row>
    <row r="22791" hidden="1" customHeight="1" spans="19:19">
      <c r="S22791" s="486"/>
    </row>
    <row r="22792" hidden="1" customHeight="1" spans="19:19">
      <c r="S22792" s="486"/>
    </row>
    <row r="22793" hidden="1" customHeight="1" spans="19:19">
      <c r="S22793" s="486"/>
    </row>
    <row r="22794" hidden="1" customHeight="1" spans="19:19">
      <c r="S22794" s="486"/>
    </row>
    <row r="22795" hidden="1" customHeight="1" spans="19:19">
      <c r="S22795" s="486"/>
    </row>
    <row r="22796" hidden="1" customHeight="1" spans="19:19">
      <c r="S22796" s="486"/>
    </row>
    <row r="22797" hidden="1" customHeight="1" spans="19:19">
      <c r="S22797" s="486"/>
    </row>
    <row r="22798" hidden="1" customHeight="1" spans="19:19">
      <c r="S22798" s="486"/>
    </row>
    <row r="22799" hidden="1" customHeight="1" spans="19:19">
      <c r="S22799" s="486"/>
    </row>
    <row r="22800" hidden="1" customHeight="1" spans="19:19">
      <c r="S22800" s="486"/>
    </row>
    <row r="22801" hidden="1" customHeight="1" spans="19:19">
      <c r="S22801" s="486"/>
    </row>
    <row r="22802" hidden="1" customHeight="1" spans="19:19">
      <c r="S22802" s="486"/>
    </row>
    <row r="22803" hidden="1" customHeight="1" spans="19:19">
      <c r="S22803" s="486"/>
    </row>
    <row r="22804" hidden="1" customHeight="1" spans="19:19">
      <c r="S22804" s="486"/>
    </row>
    <row r="22805" hidden="1" customHeight="1" spans="19:19">
      <c r="S22805" s="486"/>
    </row>
    <row r="22806" hidden="1" customHeight="1" spans="19:19">
      <c r="S22806" s="486"/>
    </row>
    <row r="22807" hidden="1" customHeight="1" spans="19:19">
      <c r="S22807" s="486"/>
    </row>
    <row r="22808" hidden="1" customHeight="1" spans="19:19">
      <c r="S22808" s="486"/>
    </row>
    <row r="22809" hidden="1" customHeight="1" spans="19:19">
      <c r="S22809" s="486"/>
    </row>
    <row r="22810" hidden="1" customHeight="1" spans="19:19">
      <c r="S22810" s="486"/>
    </row>
    <row r="22811" hidden="1" customHeight="1" spans="19:19">
      <c r="S22811" s="486"/>
    </row>
    <row r="22812" hidden="1" customHeight="1" spans="19:19">
      <c r="S22812" s="486"/>
    </row>
    <row r="22813" hidden="1" customHeight="1" spans="19:19">
      <c r="S22813" s="486"/>
    </row>
    <row r="22814" hidden="1" customHeight="1" spans="19:19">
      <c r="S22814" s="486"/>
    </row>
    <row r="22815" hidden="1" customHeight="1" spans="19:19">
      <c r="S22815" s="486"/>
    </row>
    <row r="22816" hidden="1" customHeight="1" spans="19:19">
      <c r="S22816" s="486"/>
    </row>
    <row r="22817" hidden="1" customHeight="1" spans="19:19">
      <c r="S22817" s="486"/>
    </row>
    <row r="22818" hidden="1" customHeight="1" spans="19:19">
      <c r="S22818" s="486"/>
    </row>
    <row r="22819" hidden="1" customHeight="1" spans="19:19">
      <c r="S22819" s="486"/>
    </row>
    <row r="22820" hidden="1" customHeight="1" spans="19:19">
      <c r="S22820" s="486"/>
    </row>
    <row r="22821" hidden="1" customHeight="1" spans="19:19">
      <c r="S22821" s="486"/>
    </row>
    <row r="22822" hidden="1" customHeight="1" spans="19:19">
      <c r="S22822" s="486"/>
    </row>
    <row r="22823" hidden="1" customHeight="1" spans="19:19">
      <c r="S22823" s="486"/>
    </row>
    <row r="22824" hidden="1" customHeight="1" spans="19:19">
      <c r="S22824" s="486"/>
    </row>
    <row r="22825" hidden="1" customHeight="1" spans="19:19">
      <c r="S22825" s="486"/>
    </row>
    <row r="22826" hidden="1" customHeight="1" spans="19:19">
      <c r="S22826" s="486"/>
    </row>
    <row r="22827" hidden="1" customHeight="1" spans="19:19">
      <c r="S22827" s="486"/>
    </row>
    <row r="22828" hidden="1" customHeight="1" spans="19:19">
      <c r="S22828" s="486"/>
    </row>
    <row r="22829" hidden="1" customHeight="1" spans="19:19">
      <c r="S22829" s="486"/>
    </row>
    <row r="22830" hidden="1" customHeight="1" spans="19:19">
      <c r="S22830" s="486"/>
    </row>
    <row r="22831" hidden="1" customHeight="1" spans="19:19">
      <c r="S22831" s="486"/>
    </row>
    <row r="22832" hidden="1" customHeight="1" spans="19:19">
      <c r="S22832" s="486"/>
    </row>
    <row r="22833" hidden="1" customHeight="1" spans="19:19">
      <c r="S22833" s="486"/>
    </row>
    <row r="22834" hidden="1" customHeight="1" spans="19:19">
      <c r="S22834" s="486"/>
    </row>
    <row r="22835" hidden="1" customHeight="1" spans="19:19">
      <c r="S22835" s="486"/>
    </row>
    <row r="22836" hidden="1" customHeight="1" spans="19:19">
      <c r="S22836" s="486"/>
    </row>
    <row r="22837" hidden="1" customHeight="1" spans="19:19">
      <c r="S22837" s="486"/>
    </row>
    <row r="22838" hidden="1" customHeight="1" spans="19:19">
      <c r="S22838" s="486"/>
    </row>
    <row r="22839" hidden="1" customHeight="1" spans="19:19">
      <c r="S22839" s="486"/>
    </row>
    <row r="22840" hidden="1" customHeight="1" spans="19:19">
      <c r="S22840" s="486"/>
    </row>
    <row r="22841" hidden="1" customHeight="1" spans="19:19">
      <c r="S22841" s="486"/>
    </row>
    <row r="22842" hidden="1" customHeight="1" spans="19:19">
      <c r="S22842" s="486"/>
    </row>
    <row r="22843" hidden="1" customHeight="1" spans="19:19">
      <c r="S22843" s="486"/>
    </row>
    <row r="22844" hidden="1" customHeight="1" spans="19:19">
      <c r="S22844" s="486"/>
    </row>
    <row r="22845" hidden="1" customHeight="1" spans="19:19">
      <c r="S22845" s="486"/>
    </row>
    <row r="22846" hidden="1" customHeight="1" spans="19:19">
      <c r="S22846" s="486"/>
    </row>
    <row r="22847" hidden="1" customHeight="1" spans="19:19">
      <c r="S22847" s="486"/>
    </row>
    <row r="22848" hidden="1" customHeight="1" spans="19:19">
      <c r="S22848" s="486"/>
    </row>
    <row r="22849" hidden="1" customHeight="1" spans="19:19">
      <c r="S22849" s="486"/>
    </row>
    <row r="22850" hidden="1" customHeight="1" spans="19:19">
      <c r="S22850" s="486"/>
    </row>
    <row r="22851" hidden="1" customHeight="1" spans="19:19">
      <c r="S22851" s="486"/>
    </row>
    <row r="22852" hidden="1" customHeight="1" spans="19:19">
      <c r="S22852" s="486"/>
    </row>
    <row r="22853" hidden="1" customHeight="1" spans="19:19">
      <c r="S22853" s="486"/>
    </row>
    <row r="22854" hidden="1" customHeight="1" spans="19:19">
      <c r="S22854" s="486"/>
    </row>
    <row r="22855" hidden="1" customHeight="1" spans="19:19">
      <c r="S22855" s="486"/>
    </row>
    <row r="22856" hidden="1" customHeight="1" spans="19:19">
      <c r="S22856" s="486"/>
    </row>
    <row r="22857" hidden="1" customHeight="1" spans="19:19">
      <c r="S22857" s="486"/>
    </row>
    <row r="22858" hidden="1" customHeight="1" spans="19:19">
      <c r="S22858" s="486"/>
    </row>
    <row r="22859" hidden="1" customHeight="1" spans="19:19">
      <c r="S22859" s="486"/>
    </row>
    <row r="22860" hidden="1" customHeight="1" spans="19:19">
      <c r="S22860" s="486"/>
    </row>
    <row r="22861" hidden="1" customHeight="1" spans="19:19">
      <c r="S22861" s="486"/>
    </row>
    <row r="22862" hidden="1" customHeight="1" spans="19:19">
      <c r="S22862" s="486"/>
    </row>
    <row r="22863" hidden="1" customHeight="1" spans="19:19">
      <c r="S22863" s="486"/>
    </row>
    <row r="22864" hidden="1" customHeight="1" spans="19:19">
      <c r="S22864" s="486"/>
    </row>
    <row r="22865" hidden="1" customHeight="1" spans="19:19">
      <c r="S22865" s="486"/>
    </row>
    <row r="22866" hidden="1" customHeight="1" spans="19:19">
      <c r="S22866" s="486"/>
    </row>
    <row r="22867" hidden="1" customHeight="1" spans="19:19">
      <c r="S22867" s="486"/>
    </row>
    <row r="22868" hidden="1" customHeight="1" spans="19:19">
      <c r="S22868" s="486"/>
    </row>
    <row r="22869" hidden="1" customHeight="1" spans="19:19">
      <c r="S22869" s="486"/>
    </row>
    <row r="22870" hidden="1" customHeight="1" spans="19:19">
      <c r="S22870" s="486"/>
    </row>
    <row r="22871" hidden="1" customHeight="1" spans="19:19">
      <c r="S22871" s="486"/>
    </row>
    <row r="22872" hidden="1" customHeight="1" spans="19:19">
      <c r="S22872" s="486"/>
    </row>
    <row r="22873" hidden="1" customHeight="1" spans="19:19">
      <c r="S22873" s="486"/>
    </row>
    <row r="22874" hidden="1" customHeight="1" spans="19:19">
      <c r="S22874" s="486"/>
    </row>
    <row r="22875" hidden="1" customHeight="1" spans="19:19">
      <c r="S22875" s="486"/>
    </row>
    <row r="22876" hidden="1" customHeight="1" spans="19:19">
      <c r="S22876" s="486"/>
    </row>
    <row r="22877" hidden="1" customHeight="1" spans="19:19">
      <c r="S22877" s="486"/>
    </row>
    <row r="22878" hidden="1" customHeight="1" spans="19:19">
      <c r="S22878" s="486"/>
    </row>
    <row r="22879" hidden="1" customHeight="1" spans="19:19">
      <c r="S22879" s="486"/>
    </row>
    <row r="22880" hidden="1" customHeight="1" spans="19:19">
      <c r="S22880" s="486"/>
    </row>
    <row r="22881" hidden="1" customHeight="1" spans="19:19">
      <c r="S22881" s="486"/>
    </row>
    <row r="22882" hidden="1" customHeight="1" spans="19:19">
      <c r="S22882" s="486"/>
    </row>
    <row r="22883" hidden="1" customHeight="1" spans="19:19">
      <c r="S22883" s="486"/>
    </row>
    <row r="22884" hidden="1" customHeight="1" spans="19:19">
      <c r="S22884" s="486"/>
    </row>
    <row r="22885" hidden="1" customHeight="1" spans="19:19">
      <c r="S22885" s="486"/>
    </row>
    <row r="22886" hidden="1" customHeight="1" spans="19:19">
      <c r="S22886" s="486"/>
    </row>
    <row r="22887" hidden="1" customHeight="1" spans="19:19">
      <c r="S22887" s="486"/>
    </row>
    <row r="22888" hidden="1" customHeight="1" spans="19:19">
      <c r="S22888" s="486"/>
    </row>
    <row r="22889" hidden="1" customHeight="1" spans="19:19">
      <c r="S22889" s="486"/>
    </row>
    <row r="22890" hidden="1" customHeight="1" spans="19:19">
      <c r="S22890" s="486"/>
    </row>
    <row r="22891" hidden="1" customHeight="1" spans="19:19">
      <c r="S22891" s="486"/>
    </row>
    <row r="22892" hidden="1" customHeight="1" spans="19:19">
      <c r="S22892" s="486"/>
    </row>
    <row r="22893" hidden="1" customHeight="1" spans="19:19">
      <c r="S22893" s="486"/>
    </row>
    <row r="22894" hidden="1" customHeight="1" spans="19:19">
      <c r="S22894" s="486"/>
    </row>
    <row r="22895" hidden="1" customHeight="1" spans="19:19">
      <c r="S22895" s="486"/>
    </row>
    <row r="22896" hidden="1" customHeight="1" spans="19:19">
      <c r="S22896" s="486"/>
    </row>
    <row r="22897" hidden="1" customHeight="1" spans="19:19">
      <c r="S22897" s="486"/>
    </row>
    <row r="22898" hidden="1" customHeight="1" spans="19:19">
      <c r="S22898" s="486"/>
    </row>
    <row r="22899" hidden="1" customHeight="1" spans="19:19">
      <c r="S22899" s="486"/>
    </row>
    <row r="22900" hidden="1" customHeight="1" spans="19:19">
      <c r="S22900" s="486"/>
    </row>
    <row r="22901" hidden="1" customHeight="1" spans="19:19">
      <c r="S22901" s="486"/>
    </row>
    <row r="22902" hidden="1" customHeight="1" spans="19:19">
      <c r="S22902" s="486"/>
    </row>
    <row r="22903" hidden="1" customHeight="1" spans="19:19">
      <c r="S22903" s="486"/>
    </row>
    <row r="22904" hidden="1" customHeight="1" spans="19:19">
      <c r="S22904" s="486"/>
    </row>
    <row r="22905" hidden="1" customHeight="1" spans="19:19">
      <c r="S22905" s="486"/>
    </row>
    <row r="22906" hidden="1" customHeight="1" spans="19:19">
      <c r="S22906" s="486"/>
    </row>
    <row r="22907" hidden="1" customHeight="1" spans="19:19">
      <c r="S22907" s="486"/>
    </row>
    <row r="22908" hidden="1" customHeight="1" spans="19:19">
      <c r="S22908" s="486"/>
    </row>
    <row r="22909" hidden="1" customHeight="1" spans="19:19">
      <c r="S22909" s="486"/>
    </row>
    <row r="22910" hidden="1" customHeight="1" spans="19:19">
      <c r="S22910" s="486"/>
    </row>
    <row r="22911" hidden="1" customHeight="1" spans="19:19">
      <c r="S22911" s="486"/>
    </row>
    <row r="22912" hidden="1" customHeight="1" spans="19:19">
      <c r="S22912" s="486"/>
    </row>
    <row r="22913" hidden="1" customHeight="1" spans="19:19">
      <c r="S22913" s="486"/>
    </row>
    <row r="22914" hidden="1" customHeight="1" spans="19:19">
      <c r="S22914" s="486"/>
    </row>
    <row r="22915" hidden="1" customHeight="1" spans="19:19">
      <c r="S22915" s="486"/>
    </row>
    <row r="22916" hidden="1" customHeight="1" spans="19:19">
      <c r="S22916" s="486"/>
    </row>
    <row r="22917" hidden="1" customHeight="1" spans="19:19">
      <c r="S22917" s="486"/>
    </row>
    <row r="22918" hidden="1" customHeight="1" spans="19:19">
      <c r="S22918" s="486"/>
    </row>
    <row r="22919" hidden="1" customHeight="1" spans="19:19">
      <c r="S22919" s="486"/>
    </row>
    <row r="22920" hidden="1" customHeight="1" spans="19:19">
      <c r="S22920" s="486"/>
    </row>
    <row r="22921" hidden="1" customHeight="1" spans="19:19">
      <c r="S22921" s="486"/>
    </row>
    <row r="22922" hidden="1" customHeight="1" spans="19:19">
      <c r="S22922" s="486"/>
    </row>
    <row r="22923" hidden="1" customHeight="1" spans="19:19">
      <c r="S22923" s="486"/>
    </row>
    <row r="22924" hidden="1" customHeight="1" spans="19:19">
      <c r="S22924" s="486"/>
    </row>
    <row r="22925" hidden="1" customHeight="1" spans="19:19">
      <c r="S22925" s="486"/>
    </row>
    <row r="22926" hidden="1" customHeight="1" spans="19:19">
      <c r="S22926" s="486"/>
    </row>
    <row r="22927" hidden="1" customHeight="1" spans="19:19">
      <c r="S22927" s="486"/>
    </row>
    <row r="22928" hidden="1" customHeight="1" spans="19:19">
      <c r="S22928" s="486"/>
    </row>
    <row r="22929" hidden="1" customHeight="1" spans="19:19">
      <c r="S22929" s="486"/>
    </row>
    <row r="22930" hidden="1" customHeight="1" spans="19:19">
      <c r="S22930" s="486"/>
    </row>
    <row r="22931" hidden="1" customHeight="1" spans="19:19">
      <c r="S22931" s="486"/>
    </row>
    <row r="22932" hidden="1" customHeight="1" spans="19:19">
      <c r="S22932" s="486"/>
    </row>
    <row r="22933" hidden="1" customHeight="1" spans="19:19">
      <c r="S22933" s="486"/>
    </row>
    <row r="22934" hidden="1" customHeight="1" spans="19:19">
      <c r="S22934" s="486"/>
    </row>
    <row r="22935" hidden="1" customHeight="1" spans="19:19">
      <c r="S22935" s="486"/>
    </row>
    <row r="22936" hidden="1" customHeight="1" spans="19:19">
      <c r="S22936" s="486"/>
    </row>
    <row r="22937" hidden="1" customHeight="1" spans="19:19">
      <c r="S22937" s="486"/>
    </row>
    <row r="22938" hidden="1" customHeight="1" spans="19:19">
      <c r="S22938" s="486"/>
    </row>
    <row r="22939" hidden="1" customHeight="1" spans="19:19">
      <c r="S22939" s="486"/>
    </row>
    <row r="22940" hidden="1" customHeight="1" spans="19:19">
      <c r="S22940" s="486"/>
    </row>
    <row r="22941" hidden="1" customHeight="1" spans="19:19">
      <c r="S22941" s="486"/>
    </row>
    <row r="22942" hidden="1" customHeight="1" spans="19:19">
      <c r="S22942" s="486"/>
    </row>
    <row r="22943" hidden="1" customHeight="1" spans="19:19">
      <c r="S22943" s="486"/>
    </row>
    <row r="22944" hidden="1" customHeight="1" spans="19:19">
      <c r="S22944" s="486"/>
    </row>
    <row r="22945" hidden="1" customHeight="1" spans="19:19">
      <c r="S22945" s="486"/>
    </row>
    <row r="22946" hidden="1" customHeight="1" spans="19:19">
      <c r="S22946" s="486"/>
    </row>
    <row r="22947" hidden="1" customHeight="1" spans="19:19">
      <c r="S22947" s="486"/>
    </row>
    <row r="22948" hidden="1" customHeight="1" spans="19:19">
      <c r="S22948" s="486"/>
    </row>
    <row r="22949" hidden="1" customHeight="1" spans="19:19">
      <c r="S22949" s="486"/>
    </row>
    <row r="22950" hidden="1" customHeight="1" spans="19:19">
      <c r="S22950" s="486"/>
    </row>
    <row r="22951" hidden="1" customHeight="1" spans="19:19">
      <c r="S22951" s="486"/>
    </row>
    <row r="22952" hidden="1" customHeight="1" spans="19:19">
      <c r="S22952" s="486"/>
    </row>
    <row r="22953" hidden="1" customHeight="1" spans="19:19">
      <c r="S22953" s="486"/>
    </row>
    <row r="22954" hidden="1" customHeight="1" spans="19:19">
      <c r="S22954" s="486"/>
    </row>
    <row r="22955" hidden="1" customHeight="1" spans="19:19">
      <c r="S22955" s="486"/>
    </row>
    <row r="22956" hidden="1" customHeight="1" spans="19:19">
      <c r="S22956" s="486"/>
    </row>
    <row r="22957" hidden="1" customHeight="1" spans="19:19">
      <c r="S22957" s="486"/>
    </row>
    <row r="22958" hidden="1" customHeight="1" spans="19:19">
      <c r="S22958" s="486"/>
    </row>
    <row r="22959" hidden="1" customHeight="1" spans="19:19">
      <c r="S22959" s="486"/>
    </row>
    <row r="22960" hidden="1" customHeight="1" spans="19:19">
      <c r="S22960" s="486"/>
    </row>
    <row r="22961" hidden="1" customHeight="1" spans="19:19">
      <c r="S22961" s="486"/>
    </row>
    <row r="22962" hidden="1" customHeight="1" spans="19:19">
      <c r="S22962" s="486"/>
    </row>
    <row r="22963" hidden="1" customHeight="1" spans="19:19">
      <c r="S22963" s="486"/>
    </row>
    <row r="22964" hidden="1" customHeight="1" spans="19:19">
      <c r="S22964" s="486"/>
    </row>
    <row r="22965" hidden="1" customHeight="1" spans="19:19">
      <c r="S22965" s="486"/>
    </row>
    <row r="22966" hidden="1" customHeight="1" spans="19:19">
      <c r="S22966" s="486"/>
    </row>
    <row r="22967" hidden="1" customHeight="1" spans="19:19">
      <c r="S22967" s="486"/>
    </row>
    <row r="22968" hidden="1" customHeight="1" spans="19:19">
      <c r="S22968" s="486"/>
    </row>
    <row r="22969" hidden="1" customHeight="1" spans="19:19">
      <c r="S22969" s="486"/>
    </row>
    <row r="22970" hidden="1" customHeight="1" spans="19:19">
      <c r="S22970" s="486"/>
    </row>
    <row r="22971" hidden="1" customHeight="1" spans="19:19">
      <c r="S22971" s="486"/>
    </row>
    <row r="22972" hidden="1" customHeight="1" spans="19:19">
      <c r="S22972" s="486"/>
    </row>
    <row r="22973" hidden="1" customHeight="1" spans="19:19">
      <c r="S22973" s="486"/>
    </row>
    <row r="22974" hidden="1" customHeight="1" spans="19:19">
      <c r="S22974" s="486"/>
    </row>
    <row r="22975" hidden="1" customHeight="1" spans="19:19">
      <c r="S22975" s="486"/>
    </row>
    <row r="22976" hidden="1" customHeight="1" spans="19:19">
      <c r="S22976" s="486"/>
    </row>
    <row r="22977" hidden="1" customHeight="1" spans="19:19">
      <c r="S22977" s="486"/>
    </row>
    <row r="22978" hidden="1" customHeight="1" spans="19:19">
      <c r="S22978" s="486"/>
    </row>
    <row r="22979" hidden="1" customHeight="1" spans="19:19">
      <c r="S22979" s="486"/>
    </row>
    <row r="22980" hidden="1" customHeight="1" spans="19:19">
      <c r="S22980" s="486"/>
    </row>
    <row r="22981" hidden="1" customHeight="1" spans="19:19">
      <c r="S22981" s="486"/>
    </row>
    <row r="22982" hidden="1" customHeight="1" spans="19:19">
      <c r="S22982" s="486"/>
    </row>
    <row r="22983" hidden="1" customHeight="1" spans="19:19">
      <c r="S22983" s="486"/>
    </row>
    <row r="22984" hidden="1" customHeight="1" spans="19:19">
      <c r="S22984" s="486"/>
    </row>
    <row r="22985" hidden="1" customHeight="1" spans="19:19">
      <c r="S22985" s="486"/>
    </row>
    <row r="22986" hidden="1" customHeight="1" spans="19:19">
      <c r="S22986" s="486"/>
    </row>
    <row r="22987" hidden="1" customHeight="1" spans="19:19">
      <c r="S22987" s="486"/>
    </row>
    <row r="22988" hidden="1" customHeight="1" spans="19:19">
      <c r="S22988" s="486"/>
    </row>
    <row r="22989" hidden="1" customHeight="1" spans="19:19">
      <c r="S22989" s="486"/>
    </row>
    <row r="22990" hidden="1" customHeight="1" spans="19:19">
      <c r="S22990" s="486"/>
    </row>
    <row r="22991" hidden="1" customHeight="1" spans="19:19">
      <c r="S22991" s="486"/>
    </row>
    <row r="22992" hidden="1" customHeight="1" spans="19:19">
      <c r="S22992" s="486"/>
    </row>
    <row r="22993" hidden="1" customHeight="1" spans="19:19">
      <c r="S22993" s="486"/>
    </row>
    <row r="22994" hidden="1" customHeight="1" spans="19:19">
      <c r="S22994" s="486"/>
    </row>
    <row r="22995" hidden="1" customHeight="1" spans="19:19">
      <c r="S22995" s="486"/>
    </row>
    <row r="22996" hidden="1" customHeight="1" spans="19:19">
      <c r="S22996" s="486"/>
    </row>
    <row r="22997" hidden="1" customHeight="1" spans="19:19">
      <c r="S22997" s="486"/>
    </row>
    <row r="22998" hidden="1" customHeight="1" spans="19:19">
      <c r="S22998" s="486"/>
    </row>
    <row r="22999" hidden="1" customHeight="1" spans="19:19">
      <c r="S22999" s="486"/>
    </row>
    <row r="23000" hidden="1" customHeight="1" spans="19:19">
      <c r="S23000" s="486"/>
    </row>
    <row r="23001" hidden="1" customHeight="1" spans="19:19">
      <c r="S23001" s="486"/>
    </row>
    <row r="23002" hidden="1" customHeight="1" spans="19:19">
      <c r="S23002" s="486"/>
    </row>
    <row r="23003" hidden="1" customHeight="1" spans="19:19">
      <c r="S23003" s="486"/>
    </row>
    <row r="23004" hidden="1" customHeight="1" spans="19:19">
      <c r="S23004" s="486"/>
    </row>
    <row r="23005" hidden="1" customHeight="1" spans="19:19">
      <c r="S23005" s="486"/>
    </row>
    <row r="23006" hidden="1" customHeight="1" spans="19:19">
      <c r="S23006" s="486"/>
    </row>
    <row r="23007" hidden="1" customHeight="1" spans="19:19">
      <c r="S23007" s="486"/>
    </row>
    <row r="23008" hidden="1" customHeight="1" spans="19:19">
      <c r="S23008" s="486"/>
    </row>
    <row r="23009" hidden="1" customHeight="1" spans="19:19">
      <c r="S23009" s="486"/>
    </row>
    <row r="23010" hidden="1" customHeight="1" spans="19:19">
      <c r="S23010" s="486"/>
    </row>
    <row r="23011" hidden="1" customHeight="1" spans="19:19">
      <c r="S23011" s="486"/>
    </row>
    <row r="23012" hidden="1" customHeight="1" spans="19:19">
      <c r="S23012" s="486"/>
    </row>
    <row r="23013" hidden="1" customHeight="1" spans="19:19">
      <c r="S23013" s="486"/>
    </row>
    <row r="23014" hidden="1" customHeight="1" spans="19:19">
      <c r="S23014" s="486"/>
    </row>
    <row r="23015" hidden="1" customHeight="1" spans="19:19">
      <c r="S23015" s="486"/>
    </row>
    <row r="23016" hidden="1" customHeight="1" spans="19:19">
      <c r="S23016" s="486"/>
    </row>
    <row r="23017" hidden="1" customHeight="1" spans="19:19">
      <c r="S23017" s="486"/>
    </row>
    <row r="23018" hidden="1" customHeight="1" spans="19:19">
      <c r="S23018" s="486"/>
    </row>
    <row r="23019" hidden="1" customHeight="1" spans="19:19">
      <c r="S23019" s="486"/>
    </row>
    <row r="23020" hidden="1" customHeight="1" spans="19:19">
      <c r="S23020" s="486"/>
    </row>
    <row r="23021" hidden="1" customHeight="1" spans="19:19">
      <c r="S23021" s="486"/>
    </row>
    <row r="23022" hidden="1" customHeight="1" spans="19:19">
      <c r="S23022" s="486"/>
    </row>
    <row r="23023" hidden="1" customHeight="1" spans="19:19">
      <c r="S23023" s="486"/>
    </row>
    <row r="23024" hidden="1" customHeight="1" spans="19:19">
      <c r="S23024" s="486"/>
    </row>
    <row r="23025" hidden="1" customHeight="1" spans="19:19">
      <c r="S23025" s="486"/>
    </row>
    <row r="23026" hidden="1" customHeight="1" spans="19:19">
      <c r="S23026" s="486"/>
    </row>
    <row r="23027" hidden="1" customHeight="1" spans="19:19">
      <c r="S23027" s="486"/>
    </row>
    <row r="23028" hidden="1" customHeight="1" spans="19:19">
      <c r="S23028" s="486"/>
    </row>
    <row r="23029" hidden="1" customHeight="1" spans="19:19">
      <c r="S23029" s="486"/>
    </row>
    <row r="23030" hidden="1" customHeight="1" spans="19:19">
      <c r="S23030" s="486"/>
    </row>
    <row r="23031" hidden="1" customHeight="1" spans="19:19">
      <c r="S23031" s="486"/>
    </row>
    <row r="23032" hidden="1" customHeight="1" spans="19:19">
      <c r="S23032" s="486"/>
    </row>
    <row r="23033" hidden="1" customHeight="1" spans="19:19">
      <c r="S23033" s="486"/>
    </row>
    <row r="23034" hidden="1" customHeight="1" spans="19:19">
      <c r="S23034" s="486"/>
    </row>
    <row r="23035" hidden="1" customHeight="1" spans="19:19">
      <c r="S23035" s="486"/>
    </row>
    <row r="23036" hidden="1" customHeight="1" spans="19:19">
      <c r="S23036" s="486"/>
    </row>
    <row r="23037" hidden="1" customHeight="1" spans="19:19">
      <c r="S23037" s="486"/>
    </row>
    <row r="23038" hidden="1" customHeight="1" spans="19:19">
      <c r="S23038" s="486"/>
    </row>
    <row r="23039" hidden="1" customHeight="1" spans="19:19">
      <c r="S23039" s="486"/>
    </row>
    <row r="23040" hidden="1" customHeight="1" spans="19:19">
      <c r="S23040" s="486"/>
    </row>
    <row r="23041" hidden="1" customHeight="1" spans="19:19">
      <c r="S23041" s="486"/>
    </row>
    <row r="23042" hidden="1" customHeight="1" spans="19:19">
      <c r="S23042" s="486"/>
    </row>
    <row r="23043" hidden="1" customHeight="1" spans="19:19">
      <c r="S23043" s="486"/>
    </row>
    <row r="23044" hidden="1" customHeight="1" spans="19:19">
      <c r="S23044" s="486"/>
    </row>
    <row r="23045" hidden="1" customHeight="1" spans="19:19">
      <c r="S23045" s="486"/>
    </row>
    <row r="23046" hidden="1" customHeight="1" spans="19:19">
      <c r="S23046" s="486"/>
    </row>
    <row r="23047" hidden="1" customHeight="1" spans="19:19">
      <c r="S23047" s="486"/>
    </row>
    <row r="23048" hidden="1" customHeight="1" spans="19:19">
      <c r="S23048" s="486"/>
    </row>
    <row r="23049" hidden="1" customHeight="1" spans="19:19">
      <c r="S23049" s="486"/>
    </row>
    <row r="23050" hidden="1" customHeight="1" spans="19:19">
      <c r="S23050" s="486"/>
    </row>
    <row r="23051" hidden="1" customHeight="1" spans="19:19">
      <c r="S23051" s="486"/>
    </row>
    <row r="23052" hidden="1" customHeight="1" spans="19:19">
      <c r="S23052" s="486"/>
    </row>
    <row r="23053" hidden="1" customHeight="1" spans="19:19">
      <c r="S23053" s="486"/>
    </row>
    <row r="23054" hidden="1" customHeight="1" spans="19:19">
      <c r="S23054" s="486"/>
    </row>
    <row r="23055" hidden="1" customHeight="1" spans="19:19">
      <c r="S23055" s="486"/>
    </row>
    <row r="23056" hidden="1" customHeight="1" spans="19:19">
      <c r="S23056" s="486"/>
    </row>
    <row r="23057" hidden="1" customHeight="1" spans="19:19">
      <c r="S23057" s="486"/>
    </row>
    <row r="23058" hidden="1" customHeight="1" spans="19:19">
      <c r="S23058" s="486"/>
    </row>
    <row r="23059" hidden="1" customHeight="1" spans="19:19">
      <c r="S23059" s="486"/>
    </row>
    <row r="23060" hidden="1" customHeight="1" spans="19:19">
      <c r="S23060" s="486"/>
    </row>
    <row r="23061" hidden="1" customHeight="1" spans="19:19">
      <c r="S23061" s="486"/>
    </row>
    <row r="23062" hidden="1" customHeight="1" spans="19:19">
      <c r="S23062" s="486"/>
    </row>
    <row r="23063" hidden="1" customHeight="1" spans="19:19">
      <c r="S23063" s="486"/>
    </row>
    <row r="23064" hidden="1" customHeight="1" spans="19:19">
      <c r="S23064" s="486"/>
    </row>
    <row r="23065" hidden="1" customHeight="1" spans="19:19">
      <c r="S23065" s="486"/>
    </row>
    <row r="23066" hidden="1" customHeight="1" spans="19:19">
      <c r="S23066" s="486"/>
    </row>
    <row r="23067" hidden="1" customHeight="1" spans="19:19">
      <c r="S23067" s="486"/>
    </row>
    <row r="23068" hidden="1" customHeight="1" spans="19:19">
      <c r="S23068" s="486"/>
    </row>
    <row r="23069" hidden="1" customHeight="1" spans="19:19">
      <c r="S23069" s="486"/>
    </row>
    <row r="23070" hidden="1" customHeight="1" spans="19:19">
      <c r="S23070" s="486"/>
    </row>
    <row r="23071" hidden="1" customHeight="1" spans="19:19">
      <c r="S23071" s="486"/>
    </row>
    <row r="23072" hidden="1" customHeight="1" spans="19:19">
      <c r="S23072" s="486"/>
    </row>
    <row r="23073" hidden="1" customHeight="1" spans="19:19">
      <c r="S23073" s="486"/>
    </row>
    <row r="23074" hidden="1" customHeight="1" spans="19:19">
      <c r="S23074" s="486"/>
    </row>
    <row r="23075" hidden="1" customHeight="1" spans="19:19">
      <c r="S23075" s="486"/>
    </row>
    <row r="23076" hidden="1" customHeight="1" spans="19:19">
      <c r="S23076" s="486"/>
    </row>
    <row r="23077" hidden="1" customHeight="1" spans="19:19">
      <c r="S23077" s="486"/>
    </row>
    <row r="23078" hidden="1" customHeight="1" spans="19:19">
      <c r="S23078" s="486"/>
    </row>
    <row r="23079" hidden="1" customHeight="1" spans="19:19">
      <c r="S23079" s="486"/>
    </row>
    <row r="23080" hidden="1" customHeight="1" spans="19:19">
      <c r="S23080" s="486"/>
    </row>
    <row r="23081" hidden="1" customHeight="1" spans="19:19">
      <c r="S23081" s="486"/>
    </row>
    <row r="23082" hidden="1" customHeight="1" spans="19:19">
      <c r="S23082" s="486"/>
    </row>
    <row r="23083" hidden="1" customHeight="1" spans="19:19">
      <c r="S23083" s="486"/>
    </row>
    <row r="23084" hidden="1" customHeight="1" spans="19:19">
      <c r="S23084" s="486"/>
    </row>
    <row r="23085" hidden="1" customHeight="1" spans="19:19">
      <c r="S23085" s="486"/>
    </row>
    <row r="23086" hidden="1" customHeight="1" spans="19:19">
      <c r="S23086" s="486"/>
    </row>
    <row r="23087" hidden="1" customHeight="1" spans="19:19">
      <c r="S23087" s="486"/>
    </row>
    <row r="23088" hidden="1" customHeight="1" spans="19:19">
      <c r="S23088" s="486"/>
    </row>
    <row r="23089" hidden="1" customHeight="1" spans="19:19">
      <c r="S23089" s="486"/>
    </row>
    <row r="23090" hidden="1" customHeight="1" spans="19:19">
      <c r="S23090" s="486"/>
    </row>
    <row r="23091" hidden="1" customHeight="1" spans="19:19">
      <c r="S23091" s="486"/>
    </row>
    <row r="23092" hidden="1" customHeight="1" spans="19:19">
      <c r="S23092" s="486"/>
    </row>
    <row r="23093" hidden="1" customHeight="1" spans="19:19">
      <c r="S23093" s="486"/>
    </row>
    <row r="23094" hidden="1" customHeight="1" spans="19:19">
      <c r="S23094" s="486"/>
    </row>
    <row r="23095" hidden="1" customHeight="1" spans="19:19">
      <c r="S23095" s="486"/>
    </row>
    <row r="23096" hidden="1" customHeight="1" spans="19:19">
      <c r="S23096" s="486"/>
    </row>
    <row r="23097" hidden="1" customHeight="1" spans="19:19">
      <c r="S23097" s="486"/>
    </row>
    <row r="23098" hidden="1" customHeight="1" spans="19:19">
      <c r="S23098" s="486"/>
    </row>
    <row r="23099" hidden="1" customHeight="1" spans="19:19">
      <c r="S23099" s="486"/>
    </row>
    <row r="23100" hidden="1" customHeight="1" spans="19:19">
      <c r="S23100" s="486"/>
    </row>
    <row r="23101" hidden="1" customHeight="1" spans="19:19">
      <c r="S23101" s="486"/>
    </row>
    <row r="23102" hidden="1" customHeight="1" spans="19:19">
      <c r="S23102" s="486"/>
    </row>
    <row r="23103" hidden="1" customHeight="1" spans="19:19">
      <c r="S23103" s="486"/>
    </row>
    <row r="23104" hidden="1" customHeight="1" spans="19:19">
      <c r="S23104" s="486"/>
    </row>
    <row r="23105" hidden="1" customHeight="1" spans="19:19">
      <c r="S23105" s="486"/>
    </row>
    <row r="23106" hidden="1" customHeight="1" spans="19:19">
      <c r="S23106" s="486"/>
    </row>
    <row r="23107" hidden="1" customHeight="1" spans="19:19">
      <c r="S23107" s="486"/>
    </row>
    <row r="23108" hidden="1" customHeight="1" spans="19:19">
      <c r="S23108" s="486"/>
    </row>
    <row r="23109" hidden="1" customHeight="1" spans="19:19">
      <c r="S23109" s="486"/>
    </row>
    <row r="23110" hidden="1" customHeight="1" spans="19:19">
      <c r="S23110" s="486"/>
    </row>
    <row r="23111" hidden="1" customHeight="1" spans="19:19">
      <c r="S23111" s="486"/>
    </row>
    <row r="23112" hidden="1" customHeight="1" spans="19:19">
      <c r="S23112" s="486"/>
    </row>
    <row r="23113" hidden="1" customHeight="1" spans="19:19">
      <c r="S23113" s="486"/>
    </row>
    <row r="23114" hidden="1" customHeight="1" spans="19:19">
      <c r="S23114" s="486"/>
    </row>
    <row r="23115" hidden="1" customHeight="1" spans="19:19">
      <c r="S23115" s="486"/>
    </row>
    <row r="23116" hidden="1" customHeight="1" spans="19:19">
      <c r="S23116" s="486"/>
    </row>
    <row r="23117" hidden="1" customHeight="1" spans="19:19">
      <c r="S23117" s="486"/>
    </row>
    <row r="23118" hidden="1" customHeight="1" spans="19:19">
      <c r="S23118" s="486"/>
    </row>
    <row r="23119" hidden="1" customHeight="1" spans="19:19">
      <c r="S23119" s="486"/>
    </row>
    <row r="23120" hidden="1" customHeight="1" spans="19:19">
      <c r="S23120" s="486"/>
    </row>
    <row r="23121" hidden="1" customHeight="1" spans="19:19">
      <c r="S23121" s="486"/>
    </row>
    <row r="23122" hidden="1" customHeight="1" spans="19:19">
      <c r="S23122" s="486"/>
    </row>
    <row r="23123" hidden="1" customHeight="1" spans="19:19">
      <c r="S23123" s="486"/>
    </row>
    <row r="23124" hidden="1" customHeight="1" spans="19:19">
      <c r="S23124" s="486"/>
    </row>
    <row r="23125" hidden="1" customHeight="1" spans="19:19">
      <c r="S23125" s="486"/>
    </row>
    <row r="23126" hidden="1" customHeight="1" spans="19:19">
      <c r="S23126" s="486"/>
    </row>
    <row r="23127" hidden="1" customHeight="1" spans="19:19">
      <c r="S23127" s="486"/>
    </row>
    <row r="23128" hidden="1" customHeight="1" spans="19:19">
      <c r="S23128" s="486"/>
    </row>
    <row r="23129" hidden="1" customHeight="1" spans="19:19">
      <c r="S23129" s="486"/>
    </row>
    <row r="23130" hidden="1" customHeight="1" spans="19:19">
      <c r="S23130" s="486"/>
    </row>
    <row r="23131" hidden="1" customHeight="1" spans="19:19">
      <c r="S23131" s="486"/>
    </row>
    <row r="23132" hidden="1" customHeight="1" spans="19:19">
      <c r="S23132" s="486"/>
    </row>
    <row r="23133" hidden="1" customHeight="1" spans="19:19">
      <c r="S23133" s="486"/>
    </row>
    <row r="23134" hidden="1" customHeight="1" spans="19:19">
      <c r="S23134" s="486"/>
    </row>
    <row r="23135" hidden="1" customHeight="1" spans="19:19">
      <c r="S23135" s="486"/>
    </row>
    <row r="23136" hidden="1" customHeight="1" spans="19:19">
      <c r="S23136" s="486"/>
    </row>
    <row r="23137" hidden="1" customHeight="1" spans="19:19">
      <c r="S23137" s="486"/>
    </row>
    <row r="23138" hidden="1" customHeight="1" spans="19:19">
      <c r="S23138" s="486"/>
    </row>
    <row r="23139" hidden="1" customHeight="1" spans="19:19">
      <c r="S23139" s="486"/>
    </row>
    <row r="23140" hidden="1" customHeight="1" spans="19:19">
      <c r="S23140" s="486"/>
    </row>
    <row r="23141" hidden="1" customHeight="1" spans="19:19">
      <c r="S23141" s="486"/>
    </row>
    <row r="23142" hidden="1" customHeight="1" spans="19:19">
      <c r="S23142" s="486"/>
    </row>
    <row r="23143" hidden="1" customHeight="1" spans="19:19">
      <c r="S23143" s="486"/>
    </row>
    <row r="23144" hidden="1" customHeight="1" spans="19:19">
      <c r="S23144" s="486"/>
    </row>
    <row r="23145" hidden="1" customHeight="1" spans="19:19">
      <c r="S23145" s="486"/>
    </row>
    <row r="23146" hidden="1" customHeight="1" spans="19:19">
      <c r="S23146" s="486"/>
    </row>
    <row r="23147" hidden="1" customHeight="1" spans="19:19">
      <c r="S23147" s="486"/>
    </row>
    <row r="23148" hidden="1" customHeight="1" spans="19:19">
      <c r="S23148" s="486"/>
    </row>
    <row r="23149" hidden="1" customHeight="1" spans="19:19">
      <c r="S23149" s="486"/>
    </row>
    <row r="23150" hidden="1" customHeight="1" spans="19:19">
      <c r="S23150" s="486"/>
    </row>
    <row r="23151" hidden="1" customHeight="1" spans="19:19">
      <c r="S23151" s="486"/>
    </row>
    <row r="23152" hidden="1" customHeight="1" spans="19:19">
      <c r="S23152" s="486"/>
    </row>
    <row r="23153" hidden="1" customHeight="1" spans="19:19">
      <c r="S23153" s="486"/>
    </row>
    <row r="23154" hidden="1" customHeight="1" spans="19:19">
      <c r="S23154" s="486"/>
    </row>
    <row r="23155" hidden="1" customHeight="1" spans="19:19">
      <c r="S23155" s="486"/>
    </row>
    <row r="23156" hidden="1" customHeight="1" spans="19:19">
      <c r="S23156" s="486"/>
    </row>
    <row r="23157" hidden="1" customHeight="1" spans="19:19">
      <c r="S23157" s="486"/>
    </row>
    <row r="23158" hidden="1" customHeight="1" spans="19:19">
      <c r="S23158" s="486"/>
    </row>
    <row r="23159" hidden="1" customHeight="1" spans="19:19">
      <c r="S23159" s="486"/>
    </row>
    <row r="23160" hidden="1" customHeight="1" spans="19:19">
      <c r="S23160" s="486"/>
    </row>
    <row r="23161" hidden="1" customHeight="1" spans="19:19">
      <c r="S23161" s="486"/>
    </row>
    <row r="23162" hidden="1" customHeight="1" spans="19:19">
      <c r="S23162" s="486"/>
    </row>
    <row r="23163" hidden="1" customHeight="1" spans="19:19">
      <c r="S23163" s="486"/>
    </row>
    <row r="23164" hidden="1" customHeight="1" spans="19:19">
      <c r="S23164" s="486"/>
    </row>
    <row r="23165" hidden="1" customHeight="1" spans="19:19">
      <c r="S23165" s="486"/>
    </row>
    <row r="23166" hidden="1" customHeight="1" spans="19:19">
      <c r="S23166" s="486"/>
    </row>
    <row r="23167" hidden="1" customHeight="1" spans="19:19">
      <c r="S23167" s="486"/>
    </row>
    <row r="23168" hidden="1" customHeight="1" spans="19:19">
      <c r="S23168" s="486"/>
    </row>
    <row r="23169" hidden="1" customHeight="1" spans="19:19">
      <c r="S23169" s="486"/>
    </row>
    <row r="23170" hidden="1" customHeight="1" spans="19:19">
      <c r="S23170" s="486"/>
    </row>
    <row r="23171" hidden="1" customHeight="1" spans="19:19">
      <c r="S23171" s="486"/>
    </row>
    <row r="23172" hidden="1" customHeight="1" spans="19:19">
      <c r="S23172" s="486"/>
    </row>
    <row r="23173" hidden="1" customHeight="1" spans="19:19">
      <c r="S23173" s="486"/>
    </row>
    <row r="23174" hidden="1" customHeight="1" spans="19:19">
      <c r="S23174" s="486"/>
    </row>
    <row r="23175" hidden="1" customHeight="1" spans="19:19">
      <c r="S23175" s="486"/>
    </row>
    <row r="23176" hidden="1" customHeight="1" spans="19:19">
      <c r="S23176" s="486"/>
    </row>
    <row r="23177" hidden="1" customHeight="1" spans="19:19">
      <c r="S23177" s="486"/>
    </row>
    <row r="23178" hidden="1" customHeight="1" spans="19:19">
      <c r="S23178" s="486"/>
    </row>
    <row r="23179" hidden="1" customHeight="1" spans="19:19">
      <c r="S23179" s="486"/>
    </row>
    <row r="23180" hidden="1" customHeight="1" spans="19:19">
      <c r="S23180" s="486"/>
    </row>
    <row r="23181" hidden="1" customHeight="1" spans="19:19">
      <c r="S23181" s="486"/>
    </row>
    <row r="23182" hidden="1" customHeight="1" spans="19:19">
      <c r="S23182" s="486"/>
    </row>
    <row r="23183" hidden="1" customHeight="1" spans="19:19">
      <c r="S23183" s="486"/>
    </row>
    <row r="23184" hidden="1" customHeight="1" spans="19:19">
      <c r="S23184" s="486"/>
    </row>
    <row r="23185" hidden="1" customHeight="1" spans="19:19">
      <c r="S23185" s="486"/>
    </row>
    <row r="23186" hidden="1" customHeight="1" spans="19:19">
      <c r="S23186" s="486"/>
    </row>
    <row r="23187" hidden="1" customHeight="1" spans="19:19">
      <c r="S23187" s="486"/>
    </row>
    <row r="23188" hidden="1" customHeight="1" spans="19:19">
      <c r="S23188" s="486"/>
    </row>
    <row r="23189" hidden="1" customHeight="1" spans="19:19">
      <c r="S23189" s="486"/>
    </row>
    <row r="23190" hidden="1" customHeight="1" spans="19:19">
      <c r="S23190" s="486"/>
    </row>
    <row r="23191" hidden="1" customHeight="1" spans="19:19">
      <c r="S23191" s="486"/>
    </row>
    <row r="23192" hidden="1" customHeight="1" spans="19:19">
      <c r="S23192" s="486"/>
    </row>
    <row r="23193" hidden="1" customHeight="1" spans="19:19">
      <c r="S23193" s="486"/>
    </row>
    <row r="23194" hidden="1" customHeight="1" spans="19:19">
      <c r="S23194" s="486"/>
    </row>
    <row r="23195" hidden="1" customHeight="1" spans="19:19">
      <c r="S23195" s="486"/>
    </row>
    <row r="23196" hidden="1" customHeight="1" spans="19:19">
      <c r="S23196" s="486"/>
    </row>
    <row r="23197" hidden="1" customHeight="1" spans="19:19">
      <c r="S23197" s="486"/>
    </row>
    <row r="23198" hidden="1" customHeight="1" spans="19:19">
      <c r="S23198" s="486"/>
    </row>
    <row r="23199" hidden="1" customHeight="1" spans="19:19">
      <c r="S23199" s="486"/>
    </row>
    <row r="23200" hidden="1" customHeight="1" spans="19:19">
      <c r="S23200" s="486"/>
    </row>
    <row r="23201" hidden="1" customHeight="1" spans="19:19">
      <c r="S23201" s="486"/>
    </row>
    <row r="23202" hidden="1" customHeight="1" spans="19:19">
      <c r="S23202" s="486"/>
    </row>
    <row r="23203" hidden="1" customHeight="1" spans="19:19">
      <c r="S23203" s="486"/>
    </row>
    <row r="23204" hidden="1" customHeight="1" spans="19:19">
      <c r="S23204" s="486"/>
    </row>
    <row r="23205" hidden="1" customHeight="1" spans="19:19">
      <c r="S23205" s="486"/>
    </row>
    <row r="23206" hidden="1" customHeight="1" spans="19:19">
      <c r="S23206" s="486"/>
    </row>
    <row r="23207" hidden="1" customHeight="1" spans="19:19">
      <c r="S23207" s="486"/>
    </row>
    <row r="23208" hidden="1" customHeight="1" spans="19:19">
      <c r="S23208" s="486"/>
    </row>
    <row r="23209" hidden="1" customHeight="1" spans="19:19">
      <c r="S23209" s="486"/>
    </row>
    <row r="23210" hidden="1" customHeight="1" spans="19:19">
      <c r="S23210" s="486"/>
    </row>
    <row r="23211" hidden="1" customHeight="1" spans="19:19">
      <c r="S23211" s="486"/>
    </row>
    <row r="23212" hidden="1" customHeight="1" spans="19:19">
      <c r="S23212" s="486"/>
    </row>
    <row r="23213" hidden="1" customHeight="1" spans="19:19">
      <c r="S23213" s="486"/>
    </row>
    <row r="23214" hidden="1" customHeight="1" spans="19:19">
      <c r="S23214" s="486"/>
    </row>
    <row r="23215" hidden="1" customHeight="1" spans="19:19">
      <c r="S23215" s="486"/>
    </row>
    <row r="23216" hidden="1" customHeight="1" spans="19:19">
      <c r="S23216" s="486"/>
    </row>
    <row r="23217" hidden="1" customHeight="1" spans="19:19">
      <c r="S23217" s="486"/>
    </row>
    <row r="23218" hidden="1" customHeight="1" spans="19:19">
      <c r="S23218" s="486"/>
    </row>
    <row r="23219" hidden="1" customHeight="1" spans="19:19">
      <c r="S23219" s="486"/>
    </row>
    <row r="23220" hidden="1" customHeight="1" spans="19:19">
      <c r="S23220" s="486"/>
    </row>
    <row r="23221" hidden="1" customHeight="1" spans="19:19">
      <c r="S23221" s="486"/>
    </row>
    <row r="23222" hidden="1" customHeight="1" spans="19:19">
      <c r="S23222" s="486"/>
    </row>
    <row r="23223" hidden="1" customHeight="1" spans="19:19">
      <c r="S23223" s="486"/>
    </row>
    <row r="23224" hidden="1" customHeight="1" spans="19:19">
      <c r="S23224" s="486"/>
    </row>
    <row r="23225" hidden="1" customHeight="1" spans="19:19">
      <c r="S23225" s="486"/>
    </row>
    <row r="23226" hidden="1" customHeight="1" spans="19:19">
      <c r="S23226" s="486"/>
    </row>
    <row r="23227" hidden="1" customHeight="1" spans="19:19">
      <c r="S23227" s="486"/>
    </row>
    <row r="23228" hidden="1" customHeight="1" spans="19:19">
      <c r="S23228" s="486"/>
    </row>
    <row r="23229" hidden="1" customHeight="1" spans="19:19">
      <c r="S23229" s="486"/>
    </row>
    <row r="23230" hidden="1" customHeight="1" spans="19:19">
      <c r="S23230" s="486"/>
    </row>
    <row r="23231" hidden="1" customHeight="1" spans="19:19">
      <c r="S23231" s="486"/>
    </row>
    <row r="23232" hidden="1" customHeight="1" spans="19:19">
      <c r="S23232" s="486"/>
    </row>
    <row r="23233" hidden="1" customHeight="1" spans="19:19">
      <c r="S23233" s="486"/>
    </row>
    <row r="23234" hidden="1" customHeight="1" spans="19:19">
      <c r="S23234" s="486"/>
    </row>
    <row r="23235" hidden="1" customHeight="1" spans="19:19">
      <c r="S23235" s="486"/>
    </row>
    <row r="23236" hidden="1" customHeight="1" spans="19:19">
      <c r="S23236" s="486"/>
    </row>
    <row r="23237" hidden="1" customHeight="1" spans="19:19">
      <c r="S23237" s="486"/>
    </row>
    <row r="23238" hidden="1" customHeight="1" spans="19:19">
      <c r="S23238" s="486"/>
    </row>
    <row r="23239" hidden="1" customHeight="1" spans="19:19">
      <c r="S23239" s="486"/>
    </row>
    <row r="23240" hidden="1" customHeight="1" spans="19:19">
      <c r="S23240" s="486"/>
    </row>
    <row r="23241" hidden="1" customHeight="1" spans="19:19">
      <c r="S23241" s="486"/>
    </row>
    <row r="23242" hidden="1" customHeight="1" spans="19:19">
      <c r="S23242" s="486"/>
    </row>
    <row r="23243" hidden="1" customHeight="1" spans="19:19">
      <c r="S23243" s="486"/>
    </row>
    <row r="23244" hidden="1" customHeight="1" spans="19:19">
      <c r="S23244" s="486"/>
    </row>
    <row r="23245" hidden="1" customHeight="1" spans="19:19">
      <c r="S23245" s="486"/>
    </row>
    <row r="23246" hidden="1" customHeight="1" spans="19:19">
      <c r="S23246" s="486"/>
    </row>
    <row r="23247" hidden="1" customHeight="1" spans="19:19">
      <c r="S23247" s="486"/>
    </row>
    <row r="23248" hidden="1" customHeight="1" spans="19:19">
      <c r="S23248" s="486"/>
    </row>
    <row r="23249" hidden="1" customHeight="1" spans="19:19">
      <c r="S23249" s="486"/>
    </row>
    <row r="23250" hidden="1" customHeight="1" spans="19:19">
      <c r="S23250" s="486"/>
    </row>
    <row r="23251" hidden="1" customHeight="1" spans="19:19">
      <c r="S23251" s="486"/>
    </row>
    <row r="23252" hidden="1" customHeight="1" spans="19:19">
      <c r="S23252" s="486"/>
    </row>
    <row r="23253" hidden="1" customHeight="1" spans="19:19">
      <c r="S23253" s="486"/>
    </row>
    <row r="23254" hidden="1" customHeight="1" spans="19:19">
      <c r="S23254" s="486"/>
    </row>
    <row r="23255" hidden="1" customHeight="1" spans="19:19">
      <c r="S23255" s="486"/>
    </row>
    <row r="23256" hidden="1" customHeight="1" spans="19:19">
      <c r="S23256" s="486"/>
    </row>
    <row r="23257" hidden="1" customHeight="1" spans="19:19">
      <c r="S23257" s="486"/>
    </row>
    <row r="23258" hidden="1" customHeight="1" spans="19:19">
      <c r="S23258" s="486"/>
    </row>
    <row r="23259" hidden="1" customHeight="1" spans="19:19">
      <c r="S23259" s="486"/>
    </row>
    <row r="23260" hidden="1" customHeight="1" spans="19:19">
      <c r="S23260" s="486"/>
    </row>
    <row r="23261" hidden="1" customHeight="1" spans="19:19">
      <c r="S23261" s="486"/>
    </row>
    <row r="23262" hidden="1" customHeight="1" spans="19:19">
      <c r="S23262" s="486"/>
    </row>
    <row r="23263" hidden="1" customHeight="1" spans="19:19">
      <c r="S23263" s="486"/>
    </row>
    <row r="23264" hidden="1" customHeight="1" spans="19:19">
      <c r="S23264" s="486"/>
    </row>
    <row r="23265" hidden="1" customHeight="1" spans="19:19">
      <c r="S23265" s="486"/>
    </row>
    <row r="23266" hidden="1" customHeight="1" spans="19:19">
      <c r="S23266" s="486"/>
    </row>
    <row r="23267" hidden="1" customHeight="1" spans="19:19">
      <c r="S23267" s="486"/>
    </row>
    <row r="23268" hidden="1" customHeight="1" spans="19:19">
      <c r="S23268" s="486"/>
    </row>
    <row r="23269" hidden="1" customHeight="1" spans="19:19">
      <c r="S23269" s="486"/>
    </row>
    <row r="23270" hidden="1" customHeight="1" spans="19:19">
      <c r="S23270" s="486"/>
    </row>
    <row r="23271" hidden="1" customHeight="1" spans="19:19">
      <c r="S23271" s="486"/>
    </row>
    <row r="23272" hidden="1" customHeight="1" spans="19:19">
      <c r="S23272" s="486"/>
    </row>
    <row r="23273" hidden="1" customHeight="1" spans="19:19">
      <c r="S23273" s="486"/>
    </row>
    <row r="23274" hidden="1" customHeight="1" spans="19:19">
      <c r="S23274" s="486"/>
    </row>
    <row r="23275" hidden="1" customHeight="1" spans="19:19">
      <c r="S23275" s="486"/>
    </row>
    <row r="23276" hidden="1" customHeight="1" spans="19:19">
      <c r="S23276" s="486"/>
    </row>
    <row r="23277" hidden="1" customHeight="1" spans="19:19">
      <c r="S23277" s="486"/>
    </row>
    <row r="23278" hidden="1" customHeight="1" spans="19:19">
      <c r="S23278" s="486"/>
    </row>
    <row r="23279" hidden="1" customHeight="1" spans="19:19">
      <c r="S23279" s="486"/>
    </row>
    <row r="23280" hidden="1" customHeight="1" spans="19:19">
      <c r="S23280" s="486"/>
    </row>
    <row r="23281" hidden="1" customHeight="1" spans="19:19">
      <c r="S23281" s="486"/>
    </row>
    <row r="23282" hidden="1" customHeight="1" spans="19:19">
      <c r="S23282" s="486"/>
    </row>
    <row r="23283" hidden="1" customHeight="1" spans="19:19">
      <c r="S23283" s="486"/>
    </row>
    <row r="23284" hidden="1" customHeight="1" spans="19:19">
      <c r="S23284" s="486"/>
    </row>
    <row r="23285" hidden="1" customHeight="1" spans="19:19">
      <c r="S23285" s="486"/>
    </row>
    <row r="23286" hidden="1" customHeight="1" spans="19:19">
      <c r="S23286" s="486"/>
    </row>
    <row r="23287" hidden="1" customHeight="1" spans="19:19">
      <c r="S23287" s="486"/>
    </row>
    <row r="23288" hidden="1" customHeight="1" spans="19:19">
      <c r="S23288" s="486"/>
    </row>
    <row r="23289" hidden="1" customHeight="1" spans="19:19">
      <c r="S23289" s="486"/>
    </row>
    <row r="23290" hidden="1" customHeight="1" spans="19:19">
      <c r="S23290" s="486"/>
    </row>
    <row r="23291" hidden="1" customHeight="1" spans="19:19">
      <c r="S23291" s="486"/>
    </row>
    <row r="23292" hidden="1" customHeight="1" spans="19:19">
      <c r="S23292" s="486"/>
    </row>
    <row r="23293" hidden="1" customHeight="1" spans="19:19">
      <c r="S23293" s="486"/>
    </row>
    <row r="23294" hidden="1" customHeight="1" spans="19:19">
      <c r="S23294" s="486"/>
    </row>
    <row r="23295" hidden="1" customHeight="1" spans="19:19">
      <c r="S23295" s="486"/>
    </row>
    <row r="23296" hidden="1" customHeight="1" spans="19:19">
      <c r="S23296" s="486"/>
    </row>
    <row r="23297" hidden="1" customHeight="1" spans="19:19">
      <c r="S23297" s="486"/>
    </row>
    <row r="23298" hidden="1" customHeight="1" spans="19:19">
      <c r="S23298" s="486"/>
    </row>
    <row r="23299" hidden="1" customHeight="1" spans="19:19">
      <c r="S23299" s="486"/>
    </row>
    <row r="23300" hidden="1" customHeight="1" spans="19:19">
      <c r="S23300" s="486"/>
    </row>
    <row r="23301" hidden="1" customHeight="1" spans="19:19">
      <c r="S23301" s="486"/>
    </row>
    <row r="23302" hidden="1" customHeight="1" spans="19:19">
      <c r="S23302" s="486"/>
    </row>
    <row r="23303" hidden="1" customHeight="1" spans="19:19">
      <c r="S23303" s="486"/>
    </row>
    <row r="23304" hidden="1" customHeight="1" spans="19:19">
      <c r="S23304" s="486"/>
    </row>
    <row r="23305" hidden="1" customHeight="1" spans="19:19">
      <c r="S23305" s="486"/>
    </row>
    <row r="23306" hidden="1" customHeight="1" spans="19:19">
      <c r="S23306" s="486"/>
    </row>
    <row r="23307" hidden="1" customHeight="1" spans="19:19">
      <c r="S23307" s="486"/>
    </row>
    <row r="23308" hidden="1" customHeight="1" spans="19:19">
      <c r="S23308" s="486"/>
    </row>
    <row r="23309" hidden="1" customHeight="1" spans="19:19">
      <c r="S23309" s="486"/>
    </row>
    <row r="23310" hidden="1" customHeight="1" spans="19:19">
      <c r="S23310" s="486"/>
    </row>
    <row r="23311" hidden="1" customHeight="1" spans="19:19">
      <c r="S23311" s="486"/>
    </row>
    <row r="23312" hidden="1" customHeight="1" spans="19:19">
      <c r="S23312" s="486"/>
    </row>
    <row r="23313" hidden="1" customHeight="1" spans="19:19">
      <c r="S23313" s="486"/>
    </row>
    <row r="23314" hidden="1" customHeight="1" spans="19:19">
      <c r="S23314" s="486"/>
    </row>
    <row r="23315" hidden="1" customHeight="1" spans="19:19">
      <c r="S23315" s="486"/>
    </row>
    <row r="23316" hidden="1" customHeight="1" spans="19:19">
      <c r="S23316" s="486"/>
    </row>
    <row r="23317" hidden="1" customHeight="1" spans="19:19">
      <c r="S23317" s="486"/>
    </row>
    <row r="23318" hidden="1" customHeight="1" spans="19:19">
      <c r="S23318" s="486"/>
    </row>
    <row r="23319" hidden="1" customHeight="1" spans="19:19">
      <c r="S23319" s="486"/>
    </row>
    <row r="23320" hidden="1" customHeight="1" spans="19:19">
      <c r="S23320" s="486"/>
    </row>
    <row r="23321" hidden="1" customHeight="1" spans="19:19">
      <c r="S23321" s="486"/>
    </row>
    <row r="23322" hidden="1" customHeight="1" spans="19:19">
      <c r="S23322" s="486"/>
    </row>
    <row r="23323" hidden="1" customHeight="1" spans="19:19">
      <c r="S23323" s="486"/>
    </row>
    <row r="23324" hidden="1" customHeight="1" spans="19:19">
      <c r="S23324" s="486"/>
    </row>
    <row r="23325" hidden="1" customHeight="1" spans="19:19">
      <c r="S23325" s="486"/>
    </row>
    <row r="23326" hidden="1" customHeight="1" spans="19:19">
      <c r="S23326" s="486"/>
    </row>
    <row r="23327" hidden="1" customHeight="1" spans="19:19">
      <c r="S23327" s="486"/>
    </row>
    <row r="23328" hidden="1" customHeight="1" spans="19:19">
      <c r="S23328" s="486"/>
    </row>
    <row r="23329" hidden="1" customHeight="1" spans="19:19">
      <c r="S23329" s="486"/>
    </row>
    <row r="23330" hidden="1" customHeight="1" spans="19:19">
      <c r="S23330" s="486"/>
    </row>
    <row r="23331" hidden="1" customHeight="1" spans="19:19">
      <c r="S23331" s="486"/>
    </row>
    <row r="23332" hidden="1" customHeight="1" spans="19:19">
      <c r="S23332" s="486"/>
    </row>
    <row r="23333" hidden="1" customHeight="1" spans="19:19">
      <c r="S23333" s="486"/>
    </row>
    <row r="23334" hidden="1" customHeight="1" spans="19:19">
      <c r="S23334" s="486"/>
    </row>
    <row r="23335" hidden="1" customHeight="1" spans="19:19">
      <c r="S23335" s="486"/>
    </row>
    <row r="23336" hidden="1" customHeight="1" spans="19:19">
      <c r="S23336" s="486"/>
    </row>
    <row r="23337" hidden="1" customHeight="1" spans="19:19">
      <c r="S23337" s="486"/>
    </row>
    <row r="23338" hidden="1" customHeight="1" spans="19:19">
      <c r="S23338" s="486"/>
    </row>
    <row r="23339" hidden="1" customHeight="1" spans="19:19">
      <c r="S23339" s="486"/>
    </row>
    <row r="23340" hidden="1" customHeight="1" spans="19:19">
      <c r="S23340" s="486"/>
    </row>
    <row r="23341" hidden="1" customHeight="1" spans="19:19">
      <c r="S23341" s="486"/>
    </row>
    <row r="23342" hidden="1" customHeight="1" spans="19:19">
      <c r="S23342" s="486"/>
    </row>
    <row r="23343" hidden="1" customHeight="1" spans="19:19">
      <c r="S23343" s="486"/>
    </row>
    <row r="23344" hidden="1" customHeight="1" spans="19:19">
      <c r="S23344" s="486"/>
    </row>
    <row r="23345" hidden="1" customHeight="1" spans="19:19">
      <c r="S23345" s="486"/>
    </row>
    <row r="23346" hidden="1" customHeight="1" spans="19:19">
      <c r="S23346" s="486"/>
    </row>
    <row r="23347" hidden="1" customHeight="1" spans="19:19">
      <c r="S23347" s="486"/>
    </row>
    <row r="23348" hidden="1" customHeight="1" spans="19:19">
      <c r="S23348" s="486"/>
    </row>
    <row r="23349" hidden="1" customHeight="1" spans="19:19">
      <c r="S23349" s="486"/>
    </row>
    <row r="23350" hidden="1" customHeight="1" spans="19:19">
      <c r="S23350" s="486"/>
    </row>
    <row r="23351" hidden="1" customHeight="1" spans="19:19">
      <c r="S23351" s="486"/>
    </row>
    <row r="23352" hidden="1" customHeight="1" spans="19:19">
      <c r="S23352" s="486"/>
    </row>
    <row r="23353" hidden="1" customHeight="1" spans="19:19">
      <c r="S23353" s="486"/>
    </row>
    <row r="23354" hidden="1" customHeight="1" spans="19:19">
      <c r="S23354" s="486"/>
    </row>
    <row r="23355" hidden="1" customHeight="1" spans="19:19">
      <c r="S23355" s="486"/>
    </row>
    <row r="23356" hidden="1" customHeight="1" spans="19:19">
      <c r="S23356" s="486"/>
    </row>
    <row r="23357" hidden="1" customHeight="1" spans="19:19">
      <c r="S23357" s="486"/>
    </row>
    <row r="23358" hidden="1" customHeight="1" spans="19:19">
      <c r="S23358" s="486"/>
    </row>
    <row r="23359" hidden="1" customHeight="1" spans="19:19">
      <c r="S23359" s="486"/>
    </row>
    <row r="23360" hidden="1" customHeight="1" spans="19:19">
      <c r="S23360" s="486"/>
    </row>
    <row r="23361" hidden="1" customHeight="1" spans="19:19">
      <c r="S23361" s="486"/>
    </row>
    <row r="23362" hidden="1" customHeight="1" spans="19:19">
      <c r="S23362" s="486"/>
    </row>
    <row r="23363" hidden="1" customHeight="1" spans="19:19">
      <c r="S23363" s="486"/>
    </row>
    <row r="23364" hidden="1" customHeight="1" spans="19:19">
      <c r="S23364" s="486"/>
    </row>
    <row r="23365" hidden="1" customHeight="1" spans="19:19">
      <c r="S23365" s="486"/>
    </row>
    <row r="23366" hidden="1" customHeight="1" spans="19:19">
      <c r="S23366" s="486"/>
    </row>
    <row r="23367" hidden="1" customHeight="1" spans="19:19">
      <c r="S23367" s="486"/>
    </row>
    <row r="23368" hidden="1" customHeight="1" spans="19:19">
      <c r="S23368" s="486"/>
    </row>
    <row r="23369" hidden="1" customHeight="1" spans="19:19">
      <c r="S23369" s="486"/>
    </row>
    <row r="23370" hidden="1" customHeight="1" spans="19:19">
      <c r="S23370" s="486"/>
    </row>
    <row r="23371" hidden="1" customHeight="1" spans="19:19">
      <c r="S23371" s="486"/>
    </row>
    <row r="23372" hidden="1" customHeight="1" spans="19:19">
      <c r="S23372" s="486"/>
    </row>
    <row r="23373" hidden="1" customHeight="1" spans="19:19">
      <c r="S23373" s="486"/>
    </row>
    <row r="23374" hidden="1" customHeight="1" spans="19:19">
      <c r="S23374" s="486"/>
    </row>
    <row r="23375" hidden="1" customHeight="1" spans="19:19">
      <c r="S23375" s="486"/>
    </row>
    <row r="23376" hidden="1" customHeight="1" spans="19:19">
      <c r="S23376" s="486"/>
    </row>
    <row r="23377" hidden="1" customHeight="1" spans="19:19">
      <c r="S23377" s="486"/>
    </row>
    <row r="23378" hidden="1" customHeight="1" spans="19:19">
      <c r="S23378" s="486"/>
    </row>
    <row r="23379" hidden="1" customHeight="1" spans="19:19">
      <c r="S23379" s="486"/>
    </row>
    <row r="23380" hidden="1" customHeight="1" spans="19:19">
      <c r="S23380" s="486"/>
    </row>
    <row r="23381" hidden="1" customHeight="1" spans="19:19">
      <c r="S23381" s="486"/>
    </row>
    <row r="23382" hidden="1" customHeight="1" spans="19:19">
      <c r="S23382" s="486"/>
    </row>
    <row r="23383" hidden="1" customHeight="1" spans="19:19">
      <c r="S23383" s="486"/>
    </row>
    <row r="23384" hidden="1" customHeight="1" spans="19:19">
      <c r="S23384" s="486"/>
    </row>
    <row r="23385" hidden="1" customHeight="1" spans="19:19">
      <c r="S23385" s="486"/>
    </row>
    <row r="23386" hidden="1" customHeight="1" spans="19:19">
      <c r="S23386" s="486"/>
    </row>
    <row r="23387" hidden="1" customHeight="1" spans="19:19">
      <c r="S23387" s="486"/>
    </row>
    <row r="23388" hidden="1" customHeight="1" spans="19:19">
      <c r="S23388" s="486"/>
    </row>
    <row r="23389" hidden="1" customHeight="1" spans="19:19">
      <c r="S23389" s="486"/>
    </row>
    <row r="23390" hidden="1" customHeight="1" spans="19:19">
      <c r="S23390" s="486"/>
    </row>
    <row r="23391" hidden="1" customHeight="1" spans="19:19">
      <c r="S23391" s="486"/>
    </row>
    <row r="23392" hidden="1" customHeight="1" spans="19:19">
      <c r="S23392" s="486"/>
    </row>
    <row r="23393" hidden="1" customHeight="1" spans="19:19">
      <c r="S23393" s="486"/>
    </row>
    <row r="23394" hidden="1" customHeight="1" spans="19:19">
      <c r="S23394" s="486"/>
    </row>
    <row r="23395" hidden="1" customHeight="1" spans="19:19">
      <c r="S23395" s="486"/>
    </row>
    <row r="23396" hidden="1" customHeight="1" spans="19:19">
      <c r="S23396" s="486"/>
    </row>
    <row r="23397" hidden="1" customHeight="1" spans="19:19">
      <c r="S23397" s="486"/>
    </row>
    <row r="23398" hidden="1" customHeight="1" spans="19:19">
      <c r="S23398" s="486"/>
    </row>
    <row r="23399" hidden="1" customHeight="1" spans="19:19">
      <c r="S23399" s="486"/>
    </row>
    <row r="23400" hidden="1" customHeight="1" spans="19:19">
      <c r="S23400" s="486"/>
    </row>
    <row r="23401" hidden="1" customHeight="1" spans="19:19">
      <c r="S23401" s="486"/>
    </row>
    <row r="23402" hidden="1" customHeight="1" spans="19:19">
      <c r="S23402" s="486"/>
    </row>
    <row r="23403" hidden="1" customHeight="1" spans="19:19">
      <c r="S23403" s="486"/>
    </row>
    <row r="23404" hidden="1" customHeight="1" spans="19:19">
      <c r="S23404" s="486"/>
    </row>
    <row r="23405" hidden="1" customHeight="1" spans="19:19">
      <c r="S23405" s="486"/>
    </row>
    <row r="23406" hidden="1" customHeight="1" spans="19:19">
      <c r="S23406" s="486"/>
    </row>
    <row r="23407" hidden="1" customHeight="1" spans="19:19">
      <c r="S23407" s="486"/>
    </row>
    <row r="23408" hidden="1" customHeight="1" spans="19:19">
      <c r="S23408" s="486"/>
    </row>
    <row r="23409" hidden="1" customHeight="1" spans="19:19">
      <c r="S23409" s="486"/>
    </row>
    <row r="23410" hidden="1" customHeight="1" spans="19:19">
      <c r="S23410" s="486"/>
    </row>
    <row r="23411" hidden="1" customHeight="1" spans="19:19">
      <c r="S23411" s="486"/>
    </row>
    <row r="23412" hidden="1" customHeight="1" spans="19:19">
      <c r="S23412" s="486"/>
    </row>
    <row r="23413" hidden="1" customHeight="1" spans="19:19">
      <c r="S23413" s="486"/>
    </row>
    <row r="23414" hidden="1" customHeight="1" spans="19:19">
      <c r="S23414" s="486"/>
    </row>
    <row r="23415" hidden="1" customHeight="1" spans="19:19">
      <c r="S23415" s="486"/>
    </row>
    <row r="23416" hidden="1" customHeight="1" spans="19:19">
      <c r="S23416" s="486"/>
    </row>
    <row r="23417" hidden="1" customHeight="1" spans="19:19">
      <c r="S23417" s="486"/>
    </row>
    <row r="23418" hidden="1" customHeight="1" spans="19:19">
      <c r="S23418" s="486"/>
    </row>
    <row r="23419" hidden="1" customHeight="1" spans="19:19">
      <c r="S23419" s="486"/>
    </row>
    <row r="23420" hidden="1" customHeight="1" spans="19:19">
      <c r="S23420" s="486"/>
    </row>
    <row r="23421" hidden="1" customHeight="1" spans="19:19">
      <c r="S23421" s="486"/>
    </row>
    <row r="23422" hidden="1" customHeight="1" spans="19:19">
      <c r="S23422" s="486"/>
    </row>
    <row r="23423" hidden="1" customHeight="1" spans="19:19">
      <c r="S23423" s="486"/>
    </row>
    <row r="23424" hidden="1" customHeight="1" spans="19:19">
      <c r="S23424" s="486"/>
    </row>
    <row r="23425" hidden="1" customHeight="1" spans="19:19">
      <c r="S23425" s="486"/>
    </row>
    <row r="23426" hidden="1" customHeight="1" spans="19:19">
      <c r="S23426" s="486"/>
    </row>
    <row r="23427" hidden="1" customHeight="1" spans="19:19">
      <c r="S23427" s="486"/>
    </row>
    <row r="23428" hidden="1" customHeight="1" spans="19:19">
      <c r="S23428" s="486"/>
    </row>
    <row r="23429" hidden="1" customHeight="1" spans="19:19">
      <c r="S23429" s="486"/>
    </row>
    <row r="23430" hidden="1" customHeight="1" spans="19:19">
      <c r="S23430" s="486"/>
    </row>
    <row r="23431" hidden="1" customHeight="1" spans="19:19">
      <c r="S23431" s="486"/>
    </row>
    <row r="23432" hidden="1" customHeight="1" spans="19:19">
      <c r="S23432" s="486"/>
    </row>
    <row r="23433" hidden="1" customHeight="1" spans="19:19">
      <c r="S23433" s="486"/>
    </row>
    <row r="23434" hidden="1" customHeight="1" spans="19:19">
      <c r="S23434" s="486"/>
    </row>
    <row r="23435" hidden="1" customHeight="1" spans="19:19">
      <c r="S23435" s="486"/>
    </row>
    <row r="23436" hidden="1" customHeight="1" spans="19:19">
      <c r="S23436" s="486"/>
    </row>
    <row r="23437" hidden="1" customHeight="1" spans="19:19">
      <c r="S23437" s="486"/>
    </row>
    <row r="23438" hidden="1" customHeight="1" spans="19:19">
      <c r="S23438" s="486"/>
    </row>
    <row r="23439" hidden="1" customHeight="1" spans="19:19">
      <c r="S23439" s="486"/>
    </row>
    <row r="23440" hidden="1" customHeight="1" spans="19:19">
      <c r="S23440" s="486"/>
    </row>
    <row r="23441" hidden="1" customHeight="1" spans="19:19">
      <c r="S23441" s="486"/>
    </row>
    <row r="23442" hidden="1" customHeight="1" spans="19:19">
      <c r="S23442" s="486"/>
    </row>
    <row r="23443" hidden="1" customHeight="1" spans="19:19">
      <c r="S23443" s="486"/>
    </row>
    <row r="23444" hidden="1" customHeight="1" spans="19:19">
      <c r="S23444" s="486"/>
    </row>
    <row r="23445" hidden="1" customHeight="1" spans="19:19">
      <c r="S23445" s="486"/>
    </row>
    <row r="23446" hidden="1" customHeight="1" spans="19:19">
      <c r="S23446" s="486"/>
    </row>
    <row r="23447" hidden="1" customHeight="1" spans="19:19">
      <c r="S23447" s="486"/>
    </row>
    <row r="23448" hidden="1" customHeight="1" spans="19:19">
      <c r="S23448" s="486"/>
    </row>
    <row r="23449" hidden="1" customHeight="1" spans="19:19">
      <c r="S23449" s="486"/>
    </row>
    <row r="23450" hidden="1" customHeight="1" spans="19:19">
      <c r="S23450" s="486"/>
    </row>
    <row r="23451" hidden="1" customHeight="1" spans="19:19">
      <c r="S23451" s="486"/>
    </row>
    <row r="23452" hidden="1" customHeight="1" spans="19:19">
      <c r="S23452" s="486"/>
    </row>
    <row r="23453" hidden="1" customHeight="1" spans="19:19">
      <c r="S23453" s="486"/>
    </row>
    <row r="23454" hidden="1" customHeight="1" spans="19:19">
      <c r="S23454" s="486"/>
    </row>
    <row r="23455" hidden="1" customHeight="1" spans="19:19">
      <c r="S23455" s="486"/>
    </row>
    <row r="23456" hidden="1" customHeight="1" spans="19:19">
      <c r="S23456" s="486"/>
    </row>
    <row r="23457" hidden="1" customHeight="1" spans="19:19">
      <c r="S23457" s="486"/>
    </row>
    <row r="23458" hidden="1" customHeight="1" spans="19:19">
      <c r="S23458" s="486"/>
    </row>
    <row r="23459" hidden="1" customHeight="1" spans="19:19">
      <c r="S23459" s="486"/>
    </row>
    <row r="23460" hidden="1" customHeight="1" spans="19:19">
      <c r="S23460" s="486"/>
    </row>
    <row r="23461" hidden="1" customHeight="1" spans="19:19">
      <c r="S23461" s="486"/>
    </row>
    <row r="23462" hidden="1" customHeight="1" spans="19:19">
      <c r="S23462" s="486"/>
    </row>
    <row r="23463" hidden="1" customHeight="1" spans="19:19">
      <c r="S23463" s="486"/>
    </row>
    <row r="23464" hidden="1" customHeight="1" spans="19:19">
      <c r="S23464" s="486"/>
    </row>
    <row r="23465" hidden="1" customHeight="1" spans="19:19">
      <c r="S23465" s="486"/>
    </row>
    <row r="23466" hidden="1" customHeight="1" spans="19:19">
      <c r="S23466" s="486"/>
    </row>
    <row r="23467" hidden="1" customHeight="1" spans="19:19">
      <c r="S23467" s="486"/>
    </row>
    <row r="23468" hidden="1" customHeight="1" spans="19:19">
      <c r="S23468" s="486"/>
    </row>
    <row r="23469" hidden="1" customHeight="1" spans="19:19">
      <c r="S23469" s="486"/>
    </row>
    <row r="23470" hidden="1" customHeight="1" spans="19:19">
      <c r="S23470" s="486"/>
    </row>
    <row r="23471" hidden="1" customHeight="1" spans="19:19">
      <c r="S23471" s="486"/>
    </row>
    <row r="23472" hidden="1" customHeight="1" spans="19:19">
      <c r="S23472" s="486"/>
    </row>
    <row r="23473" hidden="1" customHeight="1" spans="19:19">
      <c r="S23473" s="486"/>
    </row>
    <row r="23474" hidden="1" customHeight="1" spans="19:19">
      <c r="S23474" s="486"/>
    </row>
    <row r="23475" hidden="1" customHeight="1" spans="19:19">
      <c r="S23475" s="486"/>
    </row>
    <row r="23476" hidden="1" customHeight="1" spans="19:19">
      <c r="S23476" s="486"/>
    </row>
    <row r="23477" hidden="1" customHeight="1" spans="19:19">
      <c r="S23477" s="486"/>
    </row>
    <row r="23478" hidden="1" customHeight="1" spans="19:19">
      <c r="S23478" s="486"/>
    </row>
    <row r="23479" hidden="1" customHeight="1" spans="19:19">
      <c r="S23479" s="486"/>
    </row>
    <row r="23480" hidden="1" customHeight="1" spans="19:19">
      <c r="S23480" s="486"/>
    </row>
    <row r="23481" hidden="1" customHeight="1" spans="19:19">
      <c r="S23481" s="486"/>
    </row>
    <row r="23482" hidden="1" customHeight="1" spans="19:19">
      <c r="S23482" s="486"/>
    </row>
    <row r="23483" hidden="1" customHeight="1" spans="19:19">
      <c r="S23483" s="486"/>
    </row>
    <row r="23484" hidden="1" customHeight="1" spans="19:19">
      <c r="S23484" s="486"/>
    </row>
    <row r="23485" hidden="1" customHeight="1" spans="19:19">
      <c r="S23485" s="486"/>
    </row>
    <row r="23486" hidden="1" customHeight="1" spans="19:19">
      <c r="S23486" s="486"/>
    </row>
    <row r="23487" hidden="1" customHeight="1" spans="19:19">
      <c r="S23487" s="486"/>
    </row>
    <row r="23488" hidden="1" customHeight="1" spans="19:19">
      <c r="S23488" s="486"/>
    </row>
    <row r="23489" hidden="1" customHeight="1" spans="19:19">
      <c r="S23489" s="486"/>
    </row>
    <row r="23490" hidden="1" customHeight="1" spans="19:19">
      <c r="S23490" s="486"/>
    </row>
    <row r="23491" hidden="1" customHeight="1" spans="19:19">
      <c r="S23491" s="486"/>
    </row>
    <row r="23492" hidden="1" customHeight="1" spans="19:19">
      <c r="S23492" s="486"/>
    </row>
    <row r="23493" hidden="1" customHeight="1" spans="19:19">
      <c r="S23493" s="486"/>
    </row>
    <row r="23494" hidden="1" customHeight="1" spans="19:19">
      <c r="S23494" s="486"/>
    </row>
    <row r="23495" hidden="1" customHeight="1" spans="19:19">
      <c r="S23495" s="486"/>
    </row>
    <row r="23496" hidden="1" customHeight="1" spans="19:19">
      <c r="S23496" s="486"/>
    </row>
    <row r="23497" hidden="1" customHeight="1" spans="19:19">
      <c r="S23497" s="486"/>
    </row>
    <row r="23498" hidden="1" customHeight="1" spans="19:19">
      <c r="S23498" s="486"/>
    </row>
    <row r="23499" hidden="1" customHeight="1" spans="19:19">
      <c r="S23499" s="486"/>
    </row>
    <row r="23500" hidden="1" customHeight="1" spans="19:19">
      <c r="S23500" s="486"/>
    </row>
    <row r="23501" hidden="1" customHeight="1" spans="19:19">
      <c r="S23501" s="486"/>
    </row>
    <row r="23502" hidden="1" customHeight="1" spans="19:19">
      <c r="S23502" s="486"/>
    </row>
    <row r="23503" hidden="1" customHeight="1" spans="19:19">
      <c r="S23503" s="486"/>
    </row>
    <row r="23504" hidden="1" customHeight="1" spans="19:19">
      <c r="S23504" s="486"/>
    </row>
    <row r="23505" hidden="1" customHeight="1" spans="19:19">
      <c r="S23505" s="486"/>
    </row>
    <row r="23506" hidden="1" customHeight="1" spans="19:19">
      <c r="S23506" s="486"/>
    </row>
    <row r="23507" hidden="1" customHeight="1" spans="19:19">
      <c r="S23507" s="486"/>
    </row>
    <row r="23508" hidden="1" customHeight="1" spans="19:19">
      <c r="S23508" s="486"/>
    </row>
    <row r="23509" hidden="1" customHeight="1" spans="19:19">
      <c r="S23509" s="486"/>
    </row>
    <row r="23510" hidden="1" customHeight="1" spans="19:19">
      <c r="S23510" s="486"/>
    </row>
    <row r="23511" hidden="1" customHeight="1" spans="19:19">
      <c r="S23511" s="486"/>
    </row>
    <row r="23512" hidden="1" customHeight="1" spans="19:19">
      <c r="S23512" s="486"/>
    </row>
    <row r="23513" hidden="1" customHeight="1" spans="19:19">
      <c r="S23513" s="486"/>
    </row>
    <row r="23514" hidden="1" customHeight="1" spans="19:19">
      <c r="S23514" s="486"/>
    </row>
    <row r="23515" hidden="1" customHeight="1" spans="19:19">
      <c r="S23515" s="486"/>
    </row>
    <row r="23516" hidden="1" customHeight="1" spans="19:19">
      <c r="S23516" s="486"/>
    </row>
    <row r="23517" hidden="1" customHeight="1" spans="19:19">
      <c r="S23517" s="486"/>
    </row>
    <row r="23518" hidden="1" customHeight="1" spans="19:19">
      <c r="S23518" s="486"/>
    </row>
    <row r="23519" hidden="1" customHeight="1" spans="19:19">
      <c r="S23519" s="486"/>
    </row>
    <row r="23520" hidden="1" customHeight="1" spans="19:19">
      <c r="S23520" s="486"/>
    </row>
    <row r="23521" hidden="1" customHeight="1" spans="19:19">
      <c r="S23521" s="486"/>
    </row>
    <row r="23522" hidden="1" customHeight="1" spans="19:19">
      <c r="S23522" s="486"/>
    </row>
    <row r="23523" hidden="1" customHeight="1" spans="19:19">
      <c r="S23523" s="486"/>
    </row>
    <row r="23524" hidden="1" customHeight="1" spans="19:19">
      <c r="S23524" s="486"/>
    </row>
    <row r="23525" hidden="1" customHeight="1" spans="19:19">
      <c r="S23525" s="486"/>
    </row>
    <row r="23526" hidden="1" customHeight="1" spans="19:19">
      <c r="S23526" s="486"/>
    </row>
    <row r="23527" hidden="1" customHeight="1" spans="19:19">
      <c r="S23527" s="486"/>
    </row>
    <row r="23528" hidden="1" customHeight="1" spans="19:19">
      <c r="S23528" s="486"/>
    </row>
    <row r="23529" hidden="1" customHeight="1" spans="19:19">
      <c r="S23529" s="486"/>
    </row>
    <row r="23530" hidden="1" customHeight="1" spans="19:19">
      <c r="S23530" s="486"/>
    </row>
    <row r="23531" hidden="1" customHeight="1" spans="19:19">
      <c r="S23531" s="486"/>
    </row>
    <row r="23532" hidden="1" customHeight="1" spans="19:19">
      <c r="S23532" s="486"/>
    </row>
    <row r="23533" hidden="1" customHeight="1" spans="19:19">
      <c r="S23533" s="486"/>
    </row>
    <row r="23534" hidden="1" customHeight="1" spans="19:19">
      <c r="S23534" s="486"/>
    </row>
    <row r="23535" hidden="1" customHeight="1" spans="19:19">
      <c r="S23535" s="486"/>
    </row>
    <row r="23536" hidden="1" customHeight="1" spans="19:19">
      <c r="S23536" s="486"/>
    </row>
    <row r="23537" hidden="1" customHeight="1" spans="19:19">
      <c r="S23537" s="486"/>
    </row>
    <row r="23538" hidden="1" customHeight="1" spans="19:19">
      <c r="S23538" s="486"/>
    </row>
    <row r="23539" hidden="1" customHeight="1" spans="19:19">
      <c r="S23539" s="486"/>
    </row>
    <row r="23540" hidden="1" customHeight="1" spans="19:19">
      <c r="S23540" s="486"/>
    </row>
    <row r="23541" hidden="1" customHeight="1" spans="19:19">
      <c r="S23541" s="486"/>
    </row>
    <row r="23542" hidden="1" customHeight="1" spans="19:19">
      <c r="S23542" s="486"/>
    </row>
    <row r="23543" hidden="1" customHeight="1" spans="19:19">
      <c r="S23543" s="486"/>
    </row>
    <row r="23544" hidden="1" customHeight="1" spans="19:19">
      <c r="S23544" s="486"/>
    </row>
    <row r="23545" hidden="1" customHeight="1" spans="19:19">
      <c r="S23545" s="486"/>
    </row>
    <row r="23546" hidden="1" customHeight="1" spans="19:19">
      <c r="S23546" s="486"/>
    </row>
    <row r="23547" hidden="1" customHeight="1" spans="19:19">
      <c r="S23547" s="486"/>
    </row>
    <row r="23548" hidden="1" customHeight="1" spans="19:19">
      <c r="S23548" s="486"/>
    </row>
    <row r="23549" hidden="1" customHeight="1" spans="19:19">
      <c r="S23549" s="486"/>
    </row>
    <row r="23550" hidden="1" customHeight="1" spans="19:19">
      <c r="S23550" s="486"/>
    </row>
    <row r="23551" hidden="1" customHeight="1" spans="19:19">
      <c r="S23551" s="486"/>
    </row>
    <row r="23552" hidden="1" customHeight="1" spans="19:19">
      <c r="S23552" s="486"/>
    </row>
    <row r="23553" hidden="1" customHeight="1" spans="19:19">
      <c r="S23553" s="486"/>
    </row>
    <row r="23554" hidden="1" customHeight="1" spans="19:19">
      <c r="S23554" s="486"/>
    </row>
    <row r="23555" hidden="1" customHeight="1" spans="19:19">
      <c r="S23555" s="486"/>
    </row>
    <row r="23556" hidden="1" customHeight="1" spans="19:19">
      <c r="S23556" s="486"/>
    </row>
    <row r="23557" hidden="1" customHeight="1" spans="19:19">
      <c r="S23557" s="486"/>
    </row>
    <row r="23558" hidden="1" customHeight="1" spans="19:19">
      <c r="S23558" s="486"/>
    </row>
    <row r="23559" hidden="1" customHeight="1" spans="19:19">
      <c r="S23559" s="486"/>
    </row>
    <row r="23560" hidden="1" customHeight="1" spans="19:19">
      <c r="S23560" s="486"/>
    </row>
    <row r="23561" hidden="1" customHeight="1" spans="19:19">
      <c r="S23561" s="486"/>
    </row>
    <row r="23562" hidden="1" customHeight="1" spans="19:19">
      <c r="S23562" s="486"/>
    </row>
    <row r="23563" hidden="1" customHeight="1" spans="19:19">
      <c r="S23563" s="486"/>
    </row>
    <row r="23564" hidden="1" customHeight="1" spans="19:19">
      <c r="S23564" s="486"/>
    </row>
    <row r="23565" hidden="1" customHeight="1" spans="19:19">
      <c r="S23565" s="486"/>
    </row>
    <row r="23566" hidden="1" customHeight="1" spans="19:19">
      <c r="S23566" s="486"/>
    </row>
    <row r="23567" hidden="1" customHeight="1" spans="19:19">
      <c r="S23567" s="486"/>
    </row>
    <row r="23568" hidden="1" customHeight="1" spans="19:19">
      <c r="S23568" s="486"/>
    </row>
    <row r="23569" hidden="1" customHeight="1" spans="19:19">
      <c r="S23569" s="486"/>
    </row>
    <row r="23570" hidden="1" customHeight="1" spans="19:19">
      <c r="S23570" s="486"/>
    </row>
    <row r="23571" hidden="1" customHeight="1" spans="19:19">
      <c r="S23571" s="486"/>
    </row>
    <row r="23572" hidden="1" customHeight="1" spans="19:19">
      <c r="S23572" s="486"/>
    </row>
    <row r="23573" hidden="1" customHeight="1" spans="19:19">
      <c r="S23573" s="486"/>
    </row>
    <row r="23574" hidden="1" customHeight="1" spans="19:19">
      <c r="S23574" s="486"/>
    </row>
    <row r="23575" hidden="1" customHeight="1" spans="19:19">
      <c r="S23575" s="486"/>
    </row>
    <row r="23576" hidden="1" customHeight="1" spans="19:19">
      <c r="S23576" s="486"/>
    </row>
    <row r="23577" hidden="1" customHeight="1" spans="19:19">
      <c r="S23577" s="486"/>
    </row>
    <row r="23578" hidden="1" customHeight="1" spans="19:19">
      <c r="S23578" s="486"/>
    </row>
    <row r="23579" hidden="1" customHeight="1" spans="19:19">
      <c r="S23579" s="486"/>
    </row>
    <row r="23580" hidden="1" customHeight="1" spans="19:19">
      <c r="S23580" s="486"/>
    </row>
    <row r="23581" hidden="1" customHeight="1" spans="19:19">
      <c r="S23581" s="486"/>
    </row>
    <row r="23582" hidden="1" customHeight="1" spans="19:19">
      <c r="S23582" s="486"/>
    </row>
    <row r="23583" hidden="1" customHeight="1" spans="19:19">
      <c r="S23583" s="486"/>
    </row>
    <row r="23584" hidden="1" customHeight="1" spans="19:19">
      <c r="S23584" s="486"/>
    </row>
    <row r="23585" hidden="1" customHeight="1" spans="19:19">
      <c r="S23585" s="486"/>
    </row>
    <row r="23586" hidden="1" customHeight="1" spans="19:19">
      <c r="S23586" s="486"/>
    </row>
    <row r="23587" hidden="1" customHeight="1" spans="19:19">
      <c r="S23587" s="486"/>
    </row>
    <row r="23588" hidden="1" customHeight="1" spans="19:19">
      <c r="S23588" s="486"/>
    </row>
    <row r="23589" hidden="1" customHeight="1" spans="19:19">
      <c r="S23589" s="486"/>
    </row>
    <row r="23590" hidden="1" customHeight="1" spans="19:19">
      <c r="S23590" s="486"/>
    </row>
    <row r="23591" hidden="1" customHeight="1" spans="19:19">
      <c r="S23591" s="486"/>
    </row>
    <row r="23592" hidden="1" customHeight="1" spans="19:19">
      <c r="S23592" s="486"/>
    </row>
    <row r="23593" hidden="1" customHeight="1" spans="19:19">
      <c r="S23593" s="486"/>
    </row>
    <row r="23594" hidden="1" customHeight="1" spans="19:19">
      <c r="S23594" s="486"/>
    </row>
    <row r="23595" hidden="1" customHeight="1" spans="19:19">
      <c r="S23595" s="486"/>
    </row>
    <row r="23596" hidden="1" customHeight="1" spans="19:19">
      <c r="S23596" s="486"/>
    </row>
    <row r="23597" hidden="1" customHeight="1" spans="19:19">
      <c r="S23597" s="486"/>
    </row>
    <row r="23598" hidden="1" customHeight="1" spans="19:19">
      <c r="S23598" s="486"/>
    </row>
    <row r="23599" hidden="1" customHeight="1" spans="19:19">
      <c r="S23599" s="486"/>
    </row>
    <row r="23600" hidden="1" customHeight="1" spans="19:19">
      <c r="S23600" s="486"/>
    </row>
    <row r="23601" hidden="1" customHeight="1" spans="19:19">
      <c r="S23601" s="486"/>
    </row>
    <row r="23602" hidden="1" customHeight="1" spans="19:19">
      <c r="S23602" s="486"/>
    </row>
    <row r="23603" hidden="1" customHeight="1" spans="19:19">
      <c r="S23603" s="486"/>
    </row>
    <row r="23604" hidden="1" customHeight="1" spans="19:19">
      <c r="S23604" s="486"/>
    </row>
    <row r="23605" hidden="1" customHeight="1" spans="19:19">
      <c r="S23605" s="486"/>
    </row>
    <row r="23606" hidden="1" customHeight="1" spans="19:19">
      <c r="S23606" s="486"/>
    </row>
    <row r="23607" hidden="1" customHeight="1" spans="19:19">
      <c r="S23607" s="486"/>
    </row>
    <row r="23608" hidden="1" customHeight="1" spans="19:19">
      <c r="S23608" s="486"/>
    </row>
    <row r="23609" hidden="1" customHeight="1" spans="19:19">
      <c r="S23609" s="486"/>
    </row>
    <row r="23610" hidden="1" customHeight="1" spans="19:19">
      <c r="S23610" s="486"/>
    </row>
    <row r="23611" hidden="1" customHeight="1" spans="19:19">
      <c r="S23611" s="486"/>
    </row>
    <row r="23612" hidden="1" customHeight="1" spans="19:19">
      <c r="S23612" s="486"/>
    </row>
    <row r="23613" hidden="1" customHeight="1" spans="19:19">
      <c r="S23613" s="486"/>
    </row>
    <row r="23614" hidden="1" customHeight="1" spans="19:19">
      <c r="S23614" s="486"/>
    </row>
    <row r="23615" hidden="1" customHeight="1" spans="19:19">
      <c r="S23615" s="486"/>
    </row>
    <row r="23616" hidden="1" customHeight="1" spans="19:19">
      <c r="S23616" s="486"/>
    </row>
    <row r="23617" hidden="1" customHeight="1" spans="19:19">
      <c r="S23617" s="486"/>
    </row>
    <row r="23618" hidden="1" customHeight="1" spans="19:19">
      <c r="S23618" s="486"/>
    </row>
    <row r="23619" hidden="1" customHeight="1" spans="19:19">
      <c r="S23619" s="486"/>
    </row>
    <row r="23620" hidden="1" customHeight="1" spans="19:19">
      <c r="S23620" s="486"/>
    </row>
    <row r="23621" hidden="1" customHeight="1" spans="19:19">
      <c r="S23621" s="486"/>
    </row>
    <row r="23622" hidden="1" customHeight="1" spans="19:19">
      <c r="S23622" s="486"/>
    </row>
    <row r="23623" hidden="1" customHeight="1" spans="19:19">
      <c r="S23623" s="486"/>
    </row>
    <row r="23624" hidden="1" customHeight="1" spans="19:19">
      <c r="S23624" s="486"/>
    </row>
    <row r="23625" hidden="1" customHeight="1" spans="19:19">
      <c r="S23625" s="486"/>
    </row>
    <row r="23626" hidden="1" customHeight="1" spans="19:19">
      <c r="S23626" s="486"/>
    </row>
    <row r="23627" hidden="1" customHeight="1" spans="19:19">
      <c r="S23627" s="486"/>
    </row>
    <row r="23628" hidden="1" customHeight="1" spans="19:19">
      <c r="S23628" s="486"/>
    </row>
    <row r="23629" hidden="1" customHeight="1" spans="19:19">
      <c r="S23629" s="486"/>
    </row>
    <row r="23630" hidden="1" customHeight="1" spans="19:19">
      <c r="S23630" s="486"/>
    </row>
    <row r="23631" hidden="1" customHeight="1" spans="19:19">
      <c r="S23631" s="486"/>
    </row>
    <row r="23632" hidden="1" customHeight="1" spans="19:19">
      <c r="S23632" s="486"/>
    </row>
    <row r="23633" hidden="1" customHeight="1" spans="19:19">
      <c r="S23633" s="486"/>
    </row>
    <row r="23634" hidden="1" customHeight="1" spans="19:19">
      <c r="S23634" s="486"/>
    </row>
    <row r="23635" hidden="1" customHeight="1" spans="19:19">
      <c r="S23635" s="486"/>
    </row>
    <row r="23636" hidden="1" customHeight="1" spans="19:19">
      <c r="S23636" s="486"/>
    </row>
    <row r="23637" hidden="1" customHeight="1" spans="19:19">
      <c r="S23637" s="486"/>
    </row>
    <row r="23638" hidden="1" customHeight="1" spans="19:19">
      <c r="S23638" s="486"/>
    </row>
    <row r="23639" hidden="1" customHeight="1" spans="19:19">
      <c r="S23639" s="486"/>
    </row>
    <row r="23640" hidden="1" customHeight="1" spans="19:19">
      <c r="S23640" s="486"/>
    </row>
    <row r="23641" hidden="1" customHeight="1" spans="19:19">
      <c r="S23641" s="486"/>
    </row>
    <row r="23642" hidden="1" customHeight="1" spans="19:19">
      <c r="S23642" s="486"/>
    </row>
    <row r="23643" hidden="1" customHeight="1" spans="19:19">
      <c r="S23643" s="486"/>
    </row>
    <row r="23644" hidden="1" customHeight="1" spans="19:19">
      <c r="S23644" s="486"/>
    </row>
    <row r="23645" hidden="1" customHeight="1" spans="19:19">
      <c r="S23645" s="486"/>
    </row>
    <row r="23646" hidden="1" customHeight="1" spans="19:19">
      <c r="S23646" s="486"/>
    </row>
    <row r="23647" hidden="1" customHeight="1" spans="19:19">
      <c r="S23647" s="486"/>
    </row>
    <row r="23648" hidden="1" customHeight="1" spans="19:19">
      <c r="S23648" s="486"/>
    </row>
    <row r="23649" hidden="1" customHeight="1" spans="19:19">
      <c r="S23649" s="486"/>
    </row>
    <row r="23650" hidden="1" customHeight="1" spans="19:19">
      <c r="S23650" s="486"/>
    </row>
    <row r="23651" hidden="1" customHeight="1" spans="19:19">
      <c r="S23651" s="486"/>
    </row>
    <row r="23652" hidden="1" customHeight="1" spans="19:19">
      <c r="S23652" s="486"/>
    </row>
    <row r="23653" hidden="1" customHeight="1" spans="19:19">
      <c r="S23653" s="486"/>
    </row>
    <row r="23654" hidden="1" customHeight="1" spans="19:19">
      <c r="S23654" s="486"/>
    </row>
    <row r="23655" hidden="1" customHeight="1" spans="19:19">
      <c r="S23655" s="486"/>
    </row>
    <row r="23656" hidden="1" customHeight="1" spans="19:19">
      <c r="S23656" s="486"/>
    </row>
    <row r="23657" hidden="1" customHeight="1" spans="19:19">
      <c r="S23657" s="486"/>
    </row>
    <row r="23658" hidden="1" customHeight="1" spans="19:19">
      <c r="S23658" s="486"/>
    </row>
    <row r="23659" hidden="1" customHeight="1" spans="19:19">
      <c r="S23659" s="486"/>
    </row>
    <row r="23660" hidden="1" customHeight="1" spans="19:19">
      <c r="S23660" s="486"/>
    </row>
    <row r="23661" hidden="1" customHeight="1" spans="19:19">
      <c r="S23661" s="486"/>
    </row>
    <row r="23662" hidden="1" customHeight="1" spans="19:19">
      <c r="S23662" s="486"/>
    </row>
    <row r="23663" hidden="1" customHeight="1" spans="19:19">
      <c r="S23663" s="486"/>
    </row>
    <row r="23664" hidden="1" customHeight="1" spans="19:19">
      <c r="S23664" s="486"/>
    </row>
    <row r="23665" hidden="1" customHeight="1" spans="19:19">
      <c r="S23665" s="486"/>
    </row>
    <row r="23666" hidden="1" customHeight="1" spans="19:19">
      <c r="S23666" s="486"/>
    </row>
    <row r="23667" hidden="1" customHeight="1" spans="19:19">
      <c r="S23667" s="486"/>
    </row>
    <row r="23668" hidden="1" customHeight="1" spans="19:19">
      <c r="S23668" s="486"/>
    </row>
    <row r="23669" hidden="1" customHeight="1" spans="19:19">
      <c r="S23669" s="486"/>
    </row>
    <row r="23670" hidden="1" customHeight="1" spans="19:19">
      <c r="S23670" s="486"/>
    </row>
    <row r="23671" hidden="1" customHeight="1" spans="19:19">
      <c r="S23671" s="486"/>
    </row>
    <row r="23672" hidden="1" customHeight="1" spans="19:19">
      <c r="S23672" s="486"/>
    </row>
    <row r="23673" hidden="1" customHeight="1" spans="19:19">
      <c r="S23673" s="486"/>
    </row>
    <row r="23674" hidden="1" customHeight="1" spans="19:19">
      <c r="S23674" s="486"/>
    </row>
    <row r="23675" hidden="1" customHeight="1" spans="19:19">
      <c r="S23675" s="486"/>
    </row>
    <row r="23676" hidden="1" customHeight="1" spans="19:19">
      <c r="S23676" s="486"/>
    </row>
    <row r="23677" hidden="1" customHeight="1" spans="19:19">
      <c r="S23677" s="486"/>
    </row>
    <row r="23678" hidden="1" customHeight="1" spans="19:19">
      <c r="S23678" s="486"/>
    </row>
    <row r="23679" hidden="1" customHeight="1" spans="19:19">
      <c r="S23679" s="486"/>
    </row>
    <row r="23680" hidden="1" customHeight="1" spans="19:19">
      <c r="S23680" s="486"/>
    </row>
    <row r="23681" hidden="1" customHeight="1" spans="19:19">
      <c r="S23681" s="486"/>
    </row>
    <row r="23682" hidden="1" customHeight="1" spans="19:19">
      <c r="S23682" s="486"/>
    </row>
    <row r="23683" hidden="1" customHeight="1" spans="19:19">
      <c r="S23683" s="486"/>
    </row>
    <row r="23684" hidden="1" customHeight="1" spans="19:19">
      <c r="S23684" s="486"/>
    </row>
    <row r="23685" hidden="1" customHeight="1" spans="19:19">
      <c r="S23685" s="486"/>
    </row>
    <row r="23686" hidden="1" customHeight="1" spans="19:19">
      <c r="S23686" s="486"/>
    </row>
    <row r="23687" hidden="1" customHeight="1" spans="19:19">
      <c r="S23687" s="486"/>
    </row>
    <row r="23688" hidden="1" customHeight="1" spans="19:19">
      <c r="S23688" s="486"/>
    </row>
    <row r="23689" hidden="1" customHeight="1" spans="19:19">
      <c r="S23689" s="486"/>
    </row>
    <row r="23690" hidden="1" customHeight="1" spans="19:19">
      <c r="S23690" s="486"/>
    </row>
    <row r="23691" hidden="1" customHeight="1" spans="19:19">
      <c r="S23691" s="486"/>
    </row>
    <row r="23692" hidden="1" customHeight="1" spans="19:19">
      <c r="S23692" s="486"/>
    </row>
    <row r="23693" hidden="1" customHeight="1" spans="19:19">
      <c r="S23693" s="486"/>
    </row>
    <row r="23694" hidden="1" customHeight="1" spans="19:19">
      <c r="S23694" s="486"/>
    </row>
    <row r="23695" hidden="1" customHeight="1" spans="19:19">
      <c r="S23695" s="486"/>
    </row>
    <row r="23696" hidden="1" customHeight="1" spans="19:19">
      <c r="S23696" s="486"/>
    </row>
    <row r="23697" hidden="1" customHeight="1" spans="19:19">
      <c r="S23697" s="486"/>
    </row>
    <row r="23698" hidden="1" customHeight="1" spans="19:19">
      <c r="S23698" s="486"/>
    </row>
    <row r="23699" hidden="1" customHeight="1" spans="19:19">
      <c r="S23699" s="486"/>
    </row>
    <row r="23700" hidden="1" customHeight="1" spans="19:19">
      <c r="S23700" s="486"/>
    </row>
    <row r="23701" hidden="1" customHeight="1" spans="19:19">
      <c r="S23701" s="486"/>
    </row>
    <row r="23702" hidden="1" customHeight="1" spans="19:19">
      <c r="S23702" s="486"/>
    </row>
    <row r="23703" hidden="1" customHeight="1" spans="19:19">
      <c r="S23703" s="486"/>
    </row>
    <row r="23704" hidden="1" customHeight="1" spans="19:19">
      <c r="S23704" s="486"/>
    </row>
    <row r="23705" hidden="1" customHeight="1" spans="19:19">
      <c r="S23705" s="486"/>
    </row>
    <row r="23706" hidden="1" customHeight="1" spans="19:19">
      <c r="S23706" s="486"/>
    </row>
    <row r="23707" hidden="1" customHeight="1" spans="19:19">
      <c r="S23707" s="486"/>
    </row>
    <row r="23708" hidden="1" customHeight="1" spans="19:19">
      <c r="S23708" s="486"/>
    </row>
    <row r="23709" hidden="1" customHeight="1" spans="19:19">
      <c r="S23709" s="486"/>
    </row>
    <row r="23710" hidden="1" customHeight="1" spans="19:19">
      <c r="S23710" s="486"/>
    </row>
    <row r="23711" hidden="1" customHeight="1" spans="19:19">
      <c r="S23711" s="486"/>
    </row>
    <row r="23712" hidden="1" customHeight="1" spans="19:19">
      <c r="S23712" s="486"/>
    </row>
    <row r="23713" hidden="1" customHeight="1" spans="19:19">
      <c r="S23713" s="486"/>
    </row>
    <row r="23714" hidden="1" customHeight="1" spans="19:19">
      <c r="S23714" s="486"/>
    </row>
    <row r="23715" hidden="1" customHeight="1" spans="19:19">
      <c r="S23715" s="486"/>
    </row>
    <row r="23716" hidden="1" customHeight="1" spans="19:19">
      <c r="S23716" s="486"/>
    </row>
    <row r="23717" hidden="1" customHeight="1" spans="19:19">
      <c r="S23717" s="486"/>
    </row>
    <row r="23718" hidden="1" customHeight="1" spans="19:19">
      <c r="S23718" s="486"/>
    </row>
    <row r="23719" hidden="1" customHeight="1" spans="19:19">
      <c r="S23719" s="486"/>
    </row>
    <row r="23720" hidden="1" customHeight="1" spans="19:19">
      <c r="S23720" s="486"/>
    </row>
    <row r="23721" hidden="1" customHeight="1" spans="19:19">
      <c r="S23721" s="486"/>
    </row>
    <row r="23722" hidden="1" customHeight="1" spans="19:19">
      <c r="S23722" s="486"/>
    </row>
    <row r="23723" hidden="1" customHeight="1" spans="19:19">
      <c r="S23723" s="486"/>
    </row>
    <row r="23724" hidden="1" customHeight="1" spans="19:19">
      <c r="S23724" s="486"/>
    </row>
    <row r="23725" hidden="1" customHeight="1" spans="19:19">
      <c r="S23725" s="486"/>
    </row>
    <row r="23726" hidden="1" customHeight="1" spans="19:19">
      <c r="S23726" s="486"/>
    </row>
    <row r="23727" hidden="1" customHeight="1" spans="19:19">
      <c r="S23727" s="486"/>
    </row>
    <row r="23728" hidden="1" customHeight="1" spans="19:19">
      <c r="S23728" s="486"/>
    </row>
    <row r="23729" hidden="1" customHeight="1" spans="19:19">
      <c r="S23729" s="486"/>
    </row>
    <row r="23730" hidden="1" customHeight="1" spans="19:19">
      <c r="S23730" s="486"/>
    </row>
    <row r="23731" hidden="1" customHeight="1" spans="19:19">
      <c r="S23731" s="486"/>
    </row>
    <row r="23732" hidden="1" customHeight="1" spans="19:19">
      <c r="S23732" s="486"/>
    </row>
    <row r="23733" hidden="1" customHeight="1" spans="19:19">
      <c r="S23733" s="486"/>
    </row>
    <row r="23734" hidden="1" customHeight="1" spans="19:19">
      <c r="S23734" s="486"/>
    </row>
    <row r="23735" hidden="1" customHeight="1" spans="19:19">
      <c r="S23735" s="486"/>
    </row>
    <row r="23736" hidden="1" customHeight="1" spans="19:19">
      <c r="S23736" s="486"/>
    </row>
    <row r="23737" hidden="1" customHeight="1" spans="19:19">
      <c r="S23737" s="486"/>
    </row>
    <row r="23738" hidden="1" customHeight="1" spans="19:19">
      <c r="S23738" s="486"/>
    </row>
    <row r="23739" hidden="1" customHeight="1" spans="19:19">
      <c r="S23739" s="486"/>
    </row>
    <row r="23740" hidden="1" customHeight="1" spans="19:19">
      <c r="S23740" s="486"/>
    </row>
    <row r="23741" hidden="1" customHeight="1" spans="19:19">
      <c r="S23741" s="486"/>
    </row>
    <row r="23742" hidden="1" customHeight="1" spans="19:19">
      <c r="S23742" s="486"/>
    </row>
    <row r="23743" hidden="1" customHeight="1" spans="19:19">
      <c r="S23743" s="486"/>
    </row>
    <row r="23744" hidden="1" customHeight="1" spans="19:19">
      <c r="S23744" s="486"/>
    </row>
    <row r="23745" hidden="1" customHeight="1" spans="19:19">
      <c r="S23745" s="486"/>
    </row>
    <row r="23746" hidden="1" customHeight="1" spans="19:19">
      <c r="S23746" s="486"/>
    </row>
    <row r="23747" hidden="1" customHeight="1" spans="19:19">
      <c r="S23747" s="486"/>
    </row>
    <row r="23748" hidden="1" customHeight="1" spans="19:19">
      <c r="S23748" s="486"/>
    </row>
    <row r="23749" hidden="1" customHeight="1" spans="19:19">
      <c r="S23749" s="486"/>
    </row>
    <row r="23750" hidden="1" customHeight="1" spans="19:19">
      <c r="S23750" s="486"/>
    </row>
    <row r="23751" hidden="1" customHeight="1" spans="19:19">
      <c r="S23751" s="486"/>
    </row>
    <row r="23752" hidden="1" customHeight="1" spans="19:19">
      <c r="S23752" s="486"/>
    </row>
    <row r="23753" hidden="1" customHeight="1" spans="19:19">
      <c r="S23753" s="486"/>
    </row>
    <row r="23754" hidden="1" customHeight="1" spans="19:19">
      <c r="S23754" s="486"/>
    </row>
    <row r="23755" hidden="1" customHeight="1" spans="19:19">
      <c r="S23755" s="486"/>
    </row>
    <row r="23756" hidden="1" customHeight="1" spans="19:19">
      <c r="S23756" s="486"/>
    </row>
    <row r="23757" hidden="1" customHeight="1" spans="19:19">
      <c r="S23757" s="486"/>
    </row>
    <row r="23758" hidden="1" customHeight="1" spans="19:19">
      <c r="S23758" s="486"/>
    </row>
    <row r="23759" hidden="1" customHeight="1" spans="19:19">
      <c r="S23759" s="486"/>
    </row>
    <row r="23760" hidden="1" customHeight="1" spans="19:19">
      <c r="S23760" s="486"/>
    </row>
    <row r="23761" hidden="1" customHeight="1" spans="19:19">
      <c r="S23761" s="486"/>
    </row>
    <row r="23762" hidden="1" customHeight="1" spans="19:19">
      <c r="S23762" s="486"/>
    </row>
    <row r="23763" hidden="1" customHeight="1" spans="19:19">
      <c r="S23763" s="486"/>
    </row>
    <row r="23764" hidden="1" customHeight="1" spans="19:19">
      <c r="S23764" s="486"/>
    </row>
    <row r="23765" hidden="1" customHeight="1" spans="19:19">
      <c r="S23765" s="486"/>
    </row>
    <row r="23766" hidden="1" customHeight="1" spans="19:19">
      <c r="S23766" s="486"/>
    </row>
    <row r="23767" hidden="1" customHeight="1" spans="19:19">
      <c r="S23767" s="486"/>
    </row>
    <row r="23768" hidden="1" customHeight="1" spans="19:19">
      <c r="S23768" s="486"/>
    </row>
    <row r="23769" hidden="1" customHeight="1" spans="19:19">
      <c r="S23769" s="486"/>
    </row>
    <row r="23770" hidden="1" customHeight="1" spans="19:19">
      <c r="S23770" s="486"/>
    </row>
    <row r="23771" hidden="1" customHeight="1" spans="19:19">
      <c r="S23771" s="486"/>
    </row>
    <row r="23772" hidden="1" customHeight="1" spans="19:19">
      <c r="S23772" s="486"/>
    </row>
    <row r="23773" hidden="1" customHeight="1" spans="19:19">
      <c r="S23773" s="486"/>
    </row>
    <row r="23774" hidden="1" customHeight="1" spans="19:19">
      <c r="S23774" s="486"/>
    </row>
    <row r="23775" hidden="1" customHeight="1" spans="19:19">
      <c r="S23775" s="486"/>
    </row>
    <row r="23776" hidden="1" customHeight="1" spans="19:19">
      <c r="S23776" s="486"/>
    </row>
    <row r="23777" hidden="1" customHeight="1" spans="19:19">
      <c r="S23777" s="486"/>
    </row>
    <row r="23778" hidden="1" customHeight="1" spans="19:19">
      <c r="S23778" s="486"/>
    </row>
    <row r="23779" hidden="1" customHeight="1" spans="19:19">
      <c r="S23779" s="486"/>
    </row>
    <row r="23780" hidden="1" customHeight="1" spans="19:19">
      <c r="S23780" s="486"/>
    </row>
    <row r="23781" hidden="1" customHeight="1" spans="19:19">
      <c r="S23781" s="486"/>
    </row>
    <row r="23782" hidden="1" customHeight="1" spans="19:19">
      <c r="S23782" s="486"/>
    </row>
    <row r="23783" hidden="1" customHeight="1" spans="19:19">
      <c r="S23783" s="486"/>
    </row>
    <row r="23784" hidden="1" customHeight="1" spans="19:19">
      <c r="S23784" s="486"/>
    </row>
    <row r="23785" hidden="1" customHeight="1" spans="19:19">
      <c r="S23785" s="486"/>
    </row>
    <row r="23786" hidden="1" customHeight="1" spans="19:19">
      <c r="S23786" s="486"/>
    </row>
    <row r="23787" hidden="1" customHeight="1" spans="19:19">
      <c r="S23787" s="486"/>
    </row>
    <row r="23788" hidden="1" customHeight="1" spans="19:19">
      <c r="S23788" s="486"/>
    </row>
    <row r="23789" hidden="1" customHeight="1" spans="19:19">
      <c r="S23789" s="486"/>
    </row>
    <row r="23790" hidden="1" customHeight="1" spans="19:19">
      <c r="S23790" s="486"/>
    </row>
    <row r="23791" hidden="1" customHeight="1" spans="19:19">
      <c r="S23791" s="486"/>
    </row>
    <row r="23792" hidden="1" customHeight="1" spans="19:19">
      <c r="S23792" s="486"/>
    </row>
    <row r="23793" hidden="1" customHeight="1" spans="19:19">
      <c r="S23793" s="486"/>
    </row>
    <row r="23794" hidden="1" customHeight="1" spans="19:19">
      <c r="S23794" s="486"/>
    </row>
    <row r="23795" hidden="1" customHeight="1" spans="19:19">
      <c r="S23795" s="486"/>
    </row>
    <row r="23796" hidden="1" customHeight="1" spans="19:19">
      <c r="S23796" s="486"/>
    </row>
    <row r="23797" hidden="1" customHeight="1" spans="19:19">
      <c r="S23797" s="486"/>
    </row>
    <row r="23798" hidden="1" customHeight="1" spans="19:19">
      <c r="S23798" s="486"/>
    </row>
    <row r="23799" hidden="1" customHeight="1" spans="19:19">
      <c r="S23799" s="486"/>
    </row>
    <row r="23800" hidden="1" customHeight="1" spans="19:19">
      <c r="S23800" s="486"/>
    </row>
    <row r="23801" hidden="1" customHeight="1" spans="19:19">
      <c r="S23801" s="486"/>
    </row>
    <row r="23802" hidden="1" customHeight="1" spans="19:19">
      <c r="S23802" s="486"/>
    </row>
    <row r="23803" hidden="1" customHeight="1" spans="19:19">
      <c r="S23803" s="486"/>
    </row>
    <row r="23804" hidden="1" customHeight="1" spans="19:19">
      <c r="S23804" s="486"/>
    </row>
    <row r="23805" hidden="1" customHeight="1" spans="19:19">
      <c r="S23805" s="486"/>
    </row>
    <row r="23806" hidden="1" customHeight="1" spans="19:19">
      <c r="S23806" s="486"/>
    </row>
    <row r="23807" hidden="1" customHeight="1" spans="19:19">
      <c r="S23807" s="486"/>
    </row>
    <row r="23808" hidden="1" customHeight="1" spans="19:19">
      <c r="S23808" s="486"/>
    </row>
    <row r="23809" hidden="1" customHeight="1" spans="19:19">
      <c r="S23809" s="486"/>
    </row>
    <row r="23810" hidden="1" customHeight="1" spans="19:19">
      <c r="S23810" s="486"/>
    </row>
    <row r="23811" hidden="1" customHeight="1" spans="19:19">
      <c r="S23811" s="486"/>
    </row>
    <row r="23812" hidden="1" customHeight="1" spans="19:19">
      <c r="S23812" s="486"/>
    </row>
    <row r="23813" hidden="1" customHeight="1" spans="19:19">
      <c r="S23813" s="486"/>
    </row>
    <row r="23814" hidden="1" customHeight="1" spans="19:19">
      <c r="S23814" s="486"/>
    </row>
    <row r="23815" hidden="1" customHeight="1" spans="19:19">
      <c r="S23815" s="486"/>
    </row>
    <row r="23816" hidden="1" customHeight="1" spans="19:19">
      <c r="S23816" s="486"/>
    </row>
    <row r="23817" hidden="1" customHeight="1" spans="19:19">
      <c r="S23817" s="486"/>
    </row>
    <row r="23818" hidden="1" customHeight="1" spans="19:19">
      <c r="S23818" s="486"/>
    </row>
    <row r="23819" hidden="1" customHeight="1" spans="19:19">
      <c r="S23819" s="486"/>
    </row>
    <row r="23820" hidden="1" customHeight="1" spans="19:19">
      <c r="S23820" s="486"/>
    </row>
    <row r="23821" hidden="1" customHeight="1" spans="19:19">
      <c r="S23821" s="486"/>
    </row>
    <row r="23822" hidden="1" customHeight="1" spans="19:19">
      <c r="S23822" s="486"/>
    </row>
    <row r="23823" hidden="1" customHeight="1" spans="19:19">
      <c r="S23823" s="486"/>
    </row>
    <row r="23824" hidden="1" customHeight="1" spans="19:19">
      <c r="S23824" s="486"/>
    </row>
    <row r="23825" hidden="1" customHeight="1" spans="19:19">
      <c r="S23825" s="486"/>
    </row>
    <row r="23826" hidden="1" customHeight="1" spans="19:19">
      <c r="S23826" s="486"/>
    </row>
    <row r="23827" hidden="1" customHeight="1" spans="19:19">
      <c r="S23827" s="486"/>
    </row>
    <row r="23828" hidden="1" customHeight="1" spans="19:19">
      <c r="S23828" s="486"/>
    </row>
    <row r="23829" hidden="1" customHeight="1" spans="19:19">
      <c r="S23829" s="486"/>
    </row>
    <row r="23830" hidden="1" customHeight="1" spans="19:19">
      <c r="S23830" s="486"/>
    </row>
    <row r="23831" hidden="1" customHeight="1" spans="19:19">
      <c r="S23831" s="486"/>
    </row>
    <row r="23832" hidden="1" customHeight="1" spans="19:19">
      <c r="S23832" s="486"/>
    </row>
    <row r="23833" hidden="1" customHeight="1" spans="19:19">
      <c r="S23833" s="486"/>
    </row>
    <row r="23834" hidden="1" customHeight="1" spans="19:19">
      <c r="S23834" s="486"/>
    </row>
    <row r="23835" hidden="1" customHeight="1" spans="19:19">
      <c r="S23835" s="486"/>
    </row>
    <row r="23836" hidden="1" customHeight="1" spans="19:19">
      <c r="S23836" s="486"/>
    </row>
    <row r="23837" hidden="1" customHeight="1" spans="19:19">
      <c r="S23837" s="486"/>
    </row>
    <row r="23838" hidden="1" customHeight="1" spans="19:19">
      <c r="S23838" s="486"/>
    </row>
    <row r="23839" hidden="1" customHeight="1" spans="19:19">
      <c r="S23839" s="486"/>
    </row>
    <row r="23840" hidden="1" customHeight="1" spans="19:19">
      <c r="S23840" s="486"/>
    </row>
    <row r="23841" hidden="1" customHeight="1" spans="19:19">
      <c r="S23841" s="486"/>
    </row>
    <row r="23842" hidden="1" customHeight="1" spans="19:19">
      <c r="S23842" s="486"/>
    </row>
    <row r="23843" hidden="1" customHeight="1" spans="19:19">
      <c r="S23843" s="486"/>
    </row>
    <row r="23844" hidden="1" customHeight="1" spans="19:19">
      <c r="S23844" s="486"/>
    </row>
    <row r="23845" hidden="1" customHeight="1" spans="19:19">
      <c r="S23845" s="486"/>
    </row>
    <row r="23846" hidden="1" customHeight="1" spans="19:19">
      <c r="S23846" s="486"/>
    </row>
    <row r="23847" hidden="1" customHeight="1" spans="19:19">
      <c r="S23847" s="486"/>
    </row>
    <row r="23848" hidden="1" customHeight="1" spans="19:19">
      <c r="S23848" s="486"/>
    </row>
    <row r="23849" hidden="1" customHeight="1" spans="19:19">
      <c r="S23849" s="486"/>
    </row>
    <row r="23850" hidden="1" customHeight="1" spans="19:19">
      <c r="S23850" s="486"/>
    </row>
    <row r="23851" hidden="1" customHeight="1" spans="19:19">
      <c r="S23851" s="486"/>
    </row>
    <row r="23852" hidden="1" customHeight="1" spans="19:19">
      <c r="S23852" s="486"/>
    </row>
    <row r="23853" hidden="1" customHeight="1" spans="19:19">
      <c r="S23853" s="486"/>
    </row>
    <row r="23854" hidden="1" customHeight="1" spans="19:19">
      <c r="S23854" s="486"/>
    </row>
    <row r="23855" hidden="1" customHeight="1" spans="19:19">
      <c r="S23855" s="486"/>
    </row>
    <row r="23856" hidden="1" customHeight="1" spans="19:19">
      <c r="S23856" s="486"/>
    </row>
    <row r="23857" hidden="1" customHeight="1" spans="19:19">
      <c r="S23857" s="486"/>
    </row>
    <row r="23858" hidden="1" customHeight="1" spans="19:19">
      <c r="S23858" s="486"/>
    </row>
    <row r="23859" hidden="1" customHeight="1" spans="19:19">
      <c r="S23859" s="486"/>
    </row>
    <row r="23860" hidden="1" customHeight="1" spans="19:19">
      <c r="S23860" s="486"/>
    </row>
    <row r="23861" hidden="1" customHeight="1" spans="19:19">
      <c r="S23861" s="486"/>
    </row>
    <row r="23862" hidden="1" customHeight="1" spans="19:19">
      <c r="S23862" s="486"/>
    </row>
    <row r="23863" hidden="1" customHeight="1" spans="19:19">
      <c r="S23863" s="486"/>
    </row>
    <row r="23864" hidden="1" customHeight="1" spans="19:19">
      <c r="S23864" s="486"/>
    </row>
    <row r="23865" hidden="1" customHeight="1" spans="19:19">
      <c r="S23865" s="486"/>
    </row>
    <row r="23866" hidden="1" customHeight="1" spans="19:19">
      <c r="S23866" s="486"/>
    </row>
    <row r="23867" hidden="1" customHeight="1" spans="19:19">
      <c r="S23867" s="486"/>
    </row>
    <row r="23868" hidden="1" customHeight="1" spans="19:19">
      <c r="S23868" s="486"/>
    </row>
    <row r="23869" hidden="1" customHeight="1" spans="19:19">
      <c r="S23869" s="486"/>
    </row>
    <row r="23870" hidden="1" customHeight="1" spans="19:19">
      <c r="S23870" s="486"/>
    </row>
    <row r="23871" hidden="1" customHeight="1" spans="19:19">
      <c r="S23871" s="486"/>
    </row>
    <row r="23872" hidden="1" customHeight="1" spans="19:19">
      <c r="S23872" s="486"/>
    </row>
    <row r="23873" hidden="1" customHeight="1" spans="19:19">
      <c r="S23873" s="486"/>
    </row>
    <row r="23874" hidden="1" customHeight="1" spans="19:19">
      <c r="S23874" s="486"/>
    </row>
    <row r="23875" hidden="1" customHeight="1" spans="19:19">
      <c r="S23875" s="486"/>
    </row>
    <row r="23876" hidden="1" customHeight="1" spans="19:19">
      <c r="S23876" s="486"/>
    </row>
    <row r="23877" hidden="1" customHeight="1" spans="19:19">
      <c r="S23877" s="486"/>
    </row>
    <row r="23878" hidden="1" customHeight="1" spans="19:19">
      <c r="S23878" s="486"/>
    </row>
    <row r="23879" hidden="1" customHeight="1" spans="19:19">
      <c r="S23879" s="486"/>
    </row>
    <row r="23880" hidden="1" customHeight="1" spans="19:19">
      <c r="S23880" s="486"/>
    </row>
    <row r="23881" hidden="1" customHeight="1" spans="19:19">
      <c r="S23881" s="486"/>
    </row>
    <row r="23882" hidden="1" customHeight="1" spans="19:19">
      <c r="S23882" s="486"/>
    </row>
    <row r="23883" hidden="1" customHeight="1" spans="19:19">
      <c r="S23883" s="486"/>
    </row>
    <row r="23884" hidden="1" customHeight="1" spans="19:19">
      <c r="S23884" s="486"/>
    </row>
    <row r="23885" hidden="1" customHeight="1" spans="19:19">
      <c r="S23885" s="486"/>
    </row>
    <row r="23886" hidden="1" customHeight="1" spans="19:19">
      <c r="S23886" s="486"/>
    </row>
    <row r="23887" hidden="1" customHeight="1" spans="19:19">
      <c r="S23887" s="486"/>
    </row>
    <row r="23888" hidden="1" customHeight="1" spans="19:19">
      <c r="S23888" s="486"/>
    </row>
    <row r="23889" hidden="1" customHeight="1" spans="19:19">
      <c r="S23889" s="486"/>
    </row>
    <row r="23890" hidden="1" customHeight="1" spans="19:19">
      <c r="S23890" s="486"/>
    </row>
    <row r="23891" hidden="1" customHeight="1" spans="19:19">
      <c r="S23891" s="486"/>
    </row>
    <row r="23892" hidden="1" customHeight="1" spans="19:19">
      <c r="S23892" s="486"/>
    </row>
    <row r="23893" hidden="1" customHeight="1" spans="19:19">
      <c r="S23893" s="486"/>
    </row>
    <row r="23894" hidden="1" customHeight="1" spans="19:19">
      <c r="S23894" s="486"/>
    </row>
    <row r="23895" hidden="1" customHeight="1" spans="19:19">
      <c r="S23895" s="486"/>
    </row>
    <row r="23896" hidden="1" customHeight="1" spans="19:19">
      <c r="S23896" s="486"/>
    </row>
    <row r="23897" hidden="1" customHeight="1" spans="19:19">
      <c r="S23897" s="486"/>
    </row>
    <row r="23898" hidden="1" customHeight="1" spans="19:19">
      <c r="S23898" s="486"/>
    </row>
    <row r="23899" hidden="1" customHeight="1" spans="19:19">
      <c r="S23899" s="486"/>
    </row>
    <row r="23900" hidden="1" customHeight="1" spans="19:19">
      <c r="S23900" s="486"/>
    </row>
    <row r="23901" hidden="1" customHeight="1" spans="19:19">
      <c r="S23901" s="486"/>
    </row>
    <row r="23902" hidden="1" customHeight="1" spans="19:19">
      <c r="S23902" s="486"/>
    </row>
    <row r="23903" hidden="1" customHeight="1" spans="19:19">
      <c r="S23903" s="486"/>
    </row>
    <row r="23904" hidden="1" customHeight="1" spans="19:19">
      <c r="S23904" s="486"/>
    </row>
    <row r="23905" hidden="1" customHeight="1" spans="19:19">
      <c r="S23905" s="486"/>
    </row>
    <row r="23906" hidden="1" customHeight="1" spans="19:19">
      <c r="S23906" s="486"/>
    </row>
    <row r="23907" hidden="1" customHeight="1" spans="19:19">
      <c r="S23907" s="486"/>
    </row>
    <row r="23908" hidden="1" customHeight="1" spans="19:19">
      <c r="S23908" s="486"/>
    </row>
    <row r="23909" hidden="1" customHeight="1" spans="19:19">
      <c r="S23909" s="486"/>
    </row>
    <row r="23910" hidden="1" customHeight="1" spans="19:19">
      <c r="S23910" s="486"/>
    </row>
    <row r="23911" hidden="1" customHeight="1" spans="19:19">
      <c r="S23911" s="486"/>
    </row>
    <row r="23912" hidden="1" customHeight="1" spans="19:19">
      <c r="S23912" s="486"/>
    </row>
    <row r="23913" hidden="1" customHeight="1" spans="19:19">
      <c r="S23913" s="486"/>
    </row>
    <row r="23914" hidden="1" customHeight="1" spans="19:19">
      <c r="S23914" s="486"/>
    </row>
    <row r="23915" hidden="1" customHeight="1" spans="19:19">
      <c r="S23915" s="486"/>
    </row>
    <row r="23916" hidden="1" customHeight="1" spans="19:19">
      <c r="S23916" s="486"/>
    </row>
    <row r="23917" hidden="1" customHeight="1" spans="19:19">
      <c r="S23917" s="486"/>
    </row>
    <row r="23918" hidden="1" customHeight="1" spans="19:19">
      <c r="S23918" s="486"/>
    </row>
    <row r="23919" hidden="1" customHeight="1" spans="19:19">
      <c r="S23919" s="486"/>
    </row>
    <row r="23920" hidden="1" customHeight="1" spans="19:19">
      <c r="S23920" s="486"/>
    </row>
    <row r="23921" hidden="1" customHeight="1" spans="19:19">
      <c r="S23921" s="486"/>
    </row>
    <row r="23922" hidden="1" customHeight="1" spans="19:19">
      <c r="S23922" s="486"/>
    </row>
    <row r="23923" hidden="1" customHeight="1" spans="19:19">
      <c r="S23923" s="486"/>
    </row>
    <row r="23924" hidden="1" customHeight="1" spans="19:19">
      <c r="S23924" s="486"/>
    </row>
    <row r="23925" hidden="1" customHeight="1" spans="19:19">
      <c r="S23925" s="486"/>
    </row>
    <row r="23926" hidden="1" customHeight="1" spans="19:19">
      <c r="S23926" s="486"/>
    </row>
    <row r="23927" hidden="1" customHeight="1" spans="19:19">
      <c r="S23927" s="486"/>
    </row>
    <row r="23928" hidden="1" customHeight="1" spans="19:19">
      <c r="S23928" s="486"/>
    </row>
    <row r="23929" hidden="1" customHeight="1" spans="19:19">
      <c r="S23929" s="486"/>
    </row>
    <row r="23930" hidden="1" customHeight="1" spans="19:19">
      <c r="S23930" s="486"/>
    </row>
    <row r="23931" hidden="1" customHeight="1" spans="19:19">
      <c r="S23931" s="486"/>
    </row>
    <row r="23932" hidden="1" customHeight="1" spans="19:19">
      <c r="S23932" s="486"/>
    </row>
    <row r="23933" hidden="1" customHeight="1" spans="19:19">
      <c r="S23933" s="486"/>
    </row>
    <row r="23934" hidden="1" customHeight="1" spans="19:19">
      <c r="S23934" s="486"/>
    </row>
    <row r="23935" hidden="1" customHeight="1" spans="19:19">
      <c r="S23935" s="486"/>
    </row>
    <row r="23936" hidden="1" customHeight="1" spans="19:19">
      <c r="S23936" s="486"/>
    </row>
    <row r="23937" hidden="1" customHeight="1" spans="19:19">
      <c r="S23937" s="486"/>
    </row>
    <row r="23938" hidden="1" customHeight="1" spans="19:19">
      <c r="S23938" s="486"/>
    </row>
    <row r="23939" hidden="1" customHeight="1" spans="19:19">
      <c r="S23939" s="486"/>
    </row>
    <row r="23940" hidden="1" customHeight="1" spans="19:19">
      <c r="S23940" s="486"/>
    </row>
    <row r="23941" hidden="1" customHeight="1" spans="19:19">
      <c r="S23941" s="486"/>
    </row>
    <row r="23942" hidden="1" customHeight="1" spans="19:19">
      <c r="S23942" s="486"/>
    </row>
    <row r="23943" hidden="1" customHeight="1" spans="19:19">
      <c r="S23943" s="486"/>
    </row>
    <row r="23944" hidden="1" customHeight="1" spans="19:19">
      <c r="S23944" s="486"/>
    </row>
    <row r="23945" hidden="1" customHeight="1" spans="19:19">
      <c r="S23945" s="486"/>
    </row>
    <row r="23946" hidden="1" customHeight="1" spans="19:19">
      <c r="S23946" s="486"/>
    </row>
    <row r="23947" hidden="1" customHeight="1" spans="19:19">
      <c r="S23947" s="486"/>
    </row>
    <row r="23948" hidden="1" customHeight="1" spans="19:19">
      <c r="S23948" s="486"/>
    </row>
    <row r="23949" hidden="1" customHeight="1" spans="19:19">
      <c r="S23949" s="486"/>
    </row>
    <row r="23950" hidden="1" customHeight="1" spans="19:19">
      <c r="S23950" s="486"/>
    </row>
    <row r="23951" hidden="1" customHeight="1" spans="19:19">
      <c r="S23951" s="486"/>
    </row>
    <row r="23952" hidden="1" customHeight="1" spans="19:19">
      <c r="S23952" s="486"/>
    </row>
    <row r="23953" hidden="1" customHeight="1" spans="19:19">
      <c r="S23953" s="486"/>
    </row>
    <row r="23954" hidden="1" customHeight="1" spans="19:19">
      <c r="S23954" s="486"/>
    </row>
    <row r="23955" hidden="1" customHeight="1" spans="19:19">
      <c r="S23955" s="486"/>
    </row>
    <row r="23956" hidden="1" customHeight="1" spans="19:19">
      <c r="S23956" s="486"/>
    </row>
    <row r="23957" hidden="1" customHeight="1" spans="19:19">
      <c r="S23957" s="486"/>
    </row>
    <row r="23958" hidden="1" customHeight="1" spans="19:19">
      <c r="S23958" s="486"/>
    </row>
    <row r="23959" hidden="1" customHeight="1" spans="19:19">
      <c r="S23959" s="486"/>
    </row>
    <row r="23960" hidden="1" customHeight="1" spans="19:19">
      <c r="S23960" s="486"/>
    </row>
    <row r="23961" hidden="1" customHeight="1" spans="19:19">
      <c r="S23961" s="486"/>
    </row>
    <row r="23962" hidden="1" customHeight="1" spans="19:19">
      <c r="S23962" s="486"/>
    </row>
    <row r="23963" hidden="1" customHeight="1" spans="19:19">
      <c r="S23963" s="486"/>
    </row>
    <row r="23964" hidden="1" customHeight="1" spans="19:19">
      <c r="S23964" s="486"/>
    </row>
    <row r="23965" hidden="1" customHeight="1" spans="19:19">
      <c r="S23965" s="486"/>
    </row>
    <row r="23966" hidden="1" customHeight="1" spans="19:19">
      <c r="S23966" s="486"/>
    </row>
    <row r="23967" hidden="1" customHeight="1" spans="19:19">
      <c r="S23967" s="486"/>
    </row>
    <row r="23968" hidden="1" customHeight="1" spans="19:19">
      <c r="S23968" s="486"/>
    </row>
    <row r="23969" hidden="1" customHeight="1" spans="19:19">
      <c r="S23969" s="486"/>
    </row>
    <row r="23970" hidden="1" customHeight="1" spans="19:19">
      <c r="S23970" s="486"/>
    </row>
    <row r="23971" hidden="1" customHeight="1" spans="19:19">
      <c r="S23971" s="486"/>
    </row>
    <row r="23972" hidden="1" customHeight="1" spans="19:19">
      <c r="S23972" s="486"/>
    </row>
    <row r="23973" hidden="1" customHeight="1" spans="19:19">
      <c r="S23973" s="486"/>
    </row>
    <row r="23974" hidden="1" customHeight="1" spans="19:19">
      <c r="S23974" s="486"/>
    </row>
    <row r="23975" hidden="1" customHeight="1" spans="19:19">
      <c r="S23975" s="486"/>
    </row>
    <row r="23976" hidden="1" customHeight="1" spans="19:19">
      <c r="S23976" s="486"/>
    </row>
    <row r="23977" hidden="1" customHeight="1" spans="19:19">
      <c r="S23977" s="486"/>
    </row>
    <row r="23978" hidden="1" customHeight="1" spans="19:19">
      <c r="S23978" s="486"/>
    </row>
    <row r="23979" hidden="1" customHeight="1" spans="19:19">
      <c r="S23979" s="486"/>
    </row>
    <row r="23980" hidden="1" customHeight="1" spans="19:19">
      <c r="S23980" s="486"/>
    </row>
    <row r="23981" hidden="1" customHeight="1" spans="19:19">
      <c r="S23981" s="486"/>
    </row>
    <row r="23982" hidden="1" customHeight="1" spans="19:19">
      <c r="S23982" s="486"/>
    </row>
    <row r="23983" hidden="1" customHeight="1" spans="19:19">
      <c r="S23983" s="486"/>
    </row>
    <row r="23984" hidden="1" customHeight="1" spans="19:19">
      <c r="S23984" s="486"/>
    </row>
    <row r="23985" hidden="1" customHeight="1" spans="19:19">
      <c r="S23985" s="486"/>
    </row>
    <row r="23986" hidden="1" customHeight="1" spans="19:19">
      <c r="S23986" s="486"/>
    </row>
    <row r="23987" hidden="1" customHeight="1" spans="19:19">
      <c r="S23987" s="486"/>
    </row>
    <row r="23988" hidden="1" customHeight="1" spans="19:19">
      <c r="S23988" s="486"/>
    </row>
    <row r="23989" hidden="1" customHeight="1" spans="19:19">
      <c r="S23989" s="486"/>
    </row>
    <row r="23990" hidden="1" customHeight="1" spans="19:19">
      <c r="S23990" s="486"/>
    </row>
    <row r="23991" hidden="1" customHeight="1" spans="19:19">
      <c r="S23991" s="486"/>
    </row>
    <row r="23992" hidden="1" customHeight="1" spans="19:19">
      <c r="S23992" s="486"/>
    </row>
    <row r="23993" hidden="1" customHeight="1" spans="19:19">
      <c r="S23993" s="486"/>
    </row>
    <row r="23994" hidden="1" customHeight="1" spans="19:19">
      <c r="S23994" s="486"/>
    </row>
    <row r="23995" hidden="1" customHeight="1" spans="19:19">
      <c r="S23995" s="486"/>
    </row>
    <row r="23996" hidden="1" customHeight="1" spans="19:19">
      <c r="S23996" s="486"/>
    </row>
    <row r="23997" hidden="1" customHeight="1" spans="19:19">
      <c r="S23997" s="486"/>
    </row>
    <row r="23998" hidden="1" customHeight="1" spans="19:19">
      <c r="S23998" s="486"/>
    </row>
    <row r="23999" hidden="1" customHeight="1" spans="19:19">
      <c r="S23999" s="486"/>
    </row>
    <row r="24000" hidden="1" customHeight="1" spans="19:19">
      <c r="S24000" s="486"/>
    </row>
    <row r="24001" hidden="1" customHeight="1" spans="19:19">
      <c r="S24001" s="486"/>
    </row>
    <row r="24002" hidden="1" customHeight="1" spans="19:19">
      <c r="S24002" s="486"/>
    </row>
    <row r="24003" hidden="1" customHeight="1" spans="19:19">
      <c r="S24003" s="486"/>
    </row>
    <row r="24004" hidden="1" customHeight="1" spans="19:19">
      <c r="S24004" s="486"/>
    </row>
    <row r="24005" hidden="1" customHeight="1" spans="19:19">
      <c r="S24005" s="486"/>
    </row>
    <row r="24006" hidden="1" customHeight="1" spans="19:19">
      <c r="S24006" s="486"/>
    </row>
    <row r="24007" hidden="1" customHeight="1" spans="19:19">
      <c r="S24007" s="486"/>
    </row>
    <row r="24008" hidden="1" customHeight="1" spans="19:19">
      <c r="S24008" s="486"/>
    </row>
    <row r="24009" hidden="1" customHeight="1" spans="19:19">
      <c r="S24009" s="486"/>
    </row>
    <row r="24010" hidden="1" customHeight="1" spans="19:19">
      <c r="S24010" s="486"/>
    </row>
    <row r="24011" hidden="1" customHeight="1" spans="19:19">
      <c r="S24011" s="486"/>
    </row>
    <row r="24012" hidden="1" customHeight="1" spans="19:19">
      <c r="S24012" s="486"/>
    </row>
    <row r="24013" hidden="1" customHeight="1" spans="19:19">
      <c r="S24013" s="486"/>
    </row>
    <row r="24014" hidden="1" customHeight="1" spans="19:19">
      <c r="S24014" s="486"/>
    </row>
    <row r="24015" hidden="1" customHeight="1" spans="19:19">
      <c r="S24015" s="486"/>
    </row>
    <row r="24016" hidden="1" customHeight="1" spans="19:19">
      <c r="S24016" s="486"/>
    </row>
    <row r="24017" hidden="1" customHeight="1" spans="19:19">
      <c r="S24017" s="486"/>
    </row>
    <row r="24018" hidden="1" customHeight="1" spans="19:19">
      <c r="S24018" s="486"/>
    </row>
    <row r="24019" hidden="1" customHeight="1" spans="19:19">
      <c r="S24019" s="486"/>
    </row>
    <row r="24020" hidden="1" customHeight="1" spans="19:19">
      <c r="S24020" s="486"/>
    </row>
    <row r="24021" hidden="1" customHeight="1" spans="19:19">
      <c r="S24021" s="486"/>
    </row>
    <row r="24022" hidden="1" customHeight="1" spans="19:19">
      <c r="S24022" s="486"/>
    </row>
    <row r="24023" hidden="1" customHeight="1" spans="19:19">
      <c r="S24023" s="486"/>
    </row>
    <row r="24024" hidden="1" customHeight="1" spans="19:19">
      <c r="S24024" s="486"/>
    </row>
    <row r="24025" hidden="1" customHeight="1" spans="19:19">
      <c r="S24025" s="486"/>
    </row>
    <row r="24026" hidden="1" customHeight="1" spans="19:19">
      <c r="S24026" s="486"/>
    </row>
    <row r="24027" hidden="1" customHeight="1" spans="19:19">
      <c r="S24027" s="486"/>
    </row>
    <row r="24028" hidden="1" customHeight="1" spans="19:19">
      <c r="S24028" s="486"/>
    </row>
    <row r="24029" hidden="1" customHeight="1" spans="19:19">
      <c r="S24029" s="486"/>
    </row>
    <row r="24030" hidden="1" customHeight="1" spans="19:19">
      <c r="S24030" s="486"/>
    </row>
    <row r="24031" hidden="1" customHeight="1" spans="19:19">
      <c r="S24031" s="486"/>
    </row>
    <row r="24032" hidden="1" customHeight="1" spans="19:19">
      <c r="S24032" s="486"/>
    </row>
    <row r="24033" hidden="1" customHeight="1" spans="19:19">
      <c r="S24033" s="486"/>
    </row>
    <row r="24034" hidden="1" customHeight="1" spans="19:19">
      <c r="S24034" s="486"/>
    </row>
    <row r="24035" hidden="1" customHeight="1" spans="19:19">
      <c r="S24035" s="486"/>
    </row>
    <row r="24036" hidden="1" customHeight="1" spans="19:19">
      <c r="S24036" s="486"/>
    </row>
    <row r="24037" hidden="1" customHeight="1" spans="19:19">
      <c r="S24037" s="486"/>
    </row>
    <row r="24038" hidden="1" customHeight="1" spans="19:19">
      <c r="S24038" s="486"/>
    </row>
    <row r="24039" hidden="1" customHeight="1" spans="19:19">
      <c r="S24039" s="486"/>
    </row>
    <row r="24040" hidden="1" customHeight="1" spans="19:19">
      <c r="S24040" s="486"/>
    </row>
    <row r="24041" hidden="1" customHeight="1" spans="19:19">
      <c r="S24041" s="486"/>
    </row>
    <row r="24042" hidden="1" customHeight="1" spans="19:19">
      <c r="S24042" s="486"/>
    </row>
    <row r="24043" hidden="1" customHeight="1" spans="19:19">
      <c r="S24043" s="486"/>
    </row>
    <row r="24044" hidden="1" customHeight="1" spans="19:19">
      <c r="S24044" s="486"/>
    </row>
    <row r="24045" hidden="1" customHeight="1" spans="19:19">
      <c r="S24045" s="486"/>
    </row>
    <row r="24046" hidden="1" customHeight="1" spans="19:19">
      <c r="S24046" s="486"/>
    </row>
    <row r="24047" hidden="1" customHeight="1" spans="19:19">
      <c r="S24047" s="486"/>
    </row>
    <row r="24048" hidden="1" customHeight="1" spans="19:19">
      <c r="S24048" s="486"/>
    </row>
    <row r="24049" hidden="1" customHeight="1" spans="19:19">
      <c r="S24049" s="486"/>
    </row>
    <row r="24050" hidden="1" customHeight="1" spans="19:19">
      <c r="S24050" s="486"/>
    </row>
    <row r="24051" hidden="1" customHeight="1" spans="19:19">
      <c r="S24051" s="486"/>
    </row>
    <row r="24052" hidden="1" customHeight="1" spans="19:19">
      <c r="S24052" s="486"/>
    </row>
    <row r="24053" hidden="1" customHeight="1" spans="19:19">
      <c r="S24053" s="486"/>
    </row>
    <row r="24054" hidden="1" customHeight="1" spans="19:19">
      <c r="S24054" s="486"/>
    </row>
    <row r="24055" hidden="1" customHeight="1" spans="19:19">
      <c r="S24055" s="486"/>
    </row>
    <row r="24056" hidden="1" customHeight="1" spans="19:19">
      <c r="S24056" s="486"/>
    </row>
    <row r="24057" hidden="1" customHeight="1" spans="19:19">
      <c r="S24057" s="486"/>
    </row>
    <row r="24058" hidden="1" customHeight="1" spans="19:19">
      <c r="S24058" s="486"/>
    </row>
    <row r="24059" hidden="1" customHeight="1" spans="19:19">
      <c r="S24059" s="486"/>
    </row>
    <row r="24060" hidden="1" customHeight="1" spans="19:19">
      <c r="S24060" s="486"/>
    </row>
    <row r="24061" hidden="1" customHeight="1" spans="19:19">
      <c r="S24061" s="486"/>
    </row>
    <row r="24062" hidden="1" customHeight="1" spans="19:19">
      <c r="S24062" s="486"/>
    </row>
    <row r="24063" hidden="1" customHeight="1" spans="19:19">
      <c r="S24063" s="486"/>
    </row>
    <row r="24064" hidden="1" customHeight="1" spans="19:19">
      <c r="S24064" s="486"/>
    </row>
    <row r="24065" hidden="1" customHeight="1" spans="19:19">
      <c r="S24065" s="486"/>
    </row>
    <row r="24066" hidden="1" customHeight="1" spans="19:19">
      <c r="S24066" s="486"/>
    </row>
    <row r="24067" hidden="1" customHeight="1" spans="19:19">
      <c r="S24067" s="486"/>
    </row>
    <row r="24068" hidden="1" customHeight="1" spans="19:19">
      <c r="S24068" s="486"/>
    </row>
    <row r="24069" hidden="1" customHeight="1" spans="19:19">
      <c r="S24069" s="486"/>
    </row>
    <row r="24070" hidden="1" customHeight="1" spans="19:19">
      <c r="S24070" s="486"/>
    </row>
    <row r="24071" hidden="1" customHeight="1" spans="19:19">
      <c r="S24071" s="486"/>
    </row>
    <row r="24072" hidden="1" customHeight="1" spans="19:19">
      <c r="S24072" s="486"/>
    </row>
    <row r="24073" hidden="1" customHeight="1" spans="19:19">
      <c r="S24073" s="486"/>
    </row>
    <row r="24074" hidden="1" customHeight="1" spans="19:19">
      <c r="S24074" s="486"/>
    </row>
    <row r="24075" hidden="1" customHeight="1" spans="19:19">
      <c r="S24075" s="486"/>
    </row>
    <row r="24076" hidden="1" customHeight="1" spans="19:19">
      <c r="S24076" s="486"/>
    </row>
    <row r="24077" hidden="1" customHeight="1" spans="19:19">
      <c r="S24077" s="486"/>
    </row>
    <row r="24078" hidden="1" customHeight="1" spans="19:19">
      <c r="S24078" s="486"/>
    </row>
    <row r="24079" hidden="1" customHeight="1" spans="19:19">
      <c r="S24079" s="486"/>
    </row>
    <row r="24080" hidden="1" customHeight="1" spans="19:19">
      <c r="S24080" s="486"/>
    </row>
    <row r="24081" hidden="1" customHeight="1" spans="19:19">
      <c r="S24081" s="486"/>
    </row>
    <row r="24082" hidden="1" customHeight="1" spans="19:19">
      <c r="S24082" s="486"/>
    </row>
    <row r="24083" hidden="1" customHeight="1" spans="19:19">
      <c r="S24083" s="486"/>
    </row>
    <row r="24084" hidden="1" customHeight="1" spans="19:19">
      <c r="S24084" s="486"/>
    </row>
    <row r="24085" hidden="1" customHeight="1" spans="19:19">
      <c r="S24085" s="486"/>
    </row>
    <row r="24086" hidden="1" customHeight="1" spans="19:19">
      <c r="S24086" s="486"/>
    </row>
    <row r="24087" hidden="1" customHeight="1" spans="19:19">
      <c r="S24087" s="486"/>
    </row>
    <row r="24088" hidden="1" customHeight="1" spans="19:19">
      <c r="S24088" s="486"/>
    </row>
    <row r="24089" hidden="1" customHeight="1" spans="19:19">
      <c r="S24089" s="486"/>
    </row>
    <row r="24090" hidden="1" customHeight="1" spans="19:19">
      <c r="S24090" s="486"/>
    </row>
    <row r="24091" hidden="1" customHeight="1" spans="19:19">
      <c r="S24091" s="486"/>
    </row>
    <row r="24092" hidden="1" customHeight="1" spans="19:19">
      <c r="S24092" s="486"/>
    </row>
    <row r="24093" hidden="1" customHeight="1" spans="19:19">
      <c r="S24093" s="486"/>
    </row>
    <row r="24094" hidden="1" customHeight="1" spans="19:19">
      <c r="S24094" s="486"/>
    </row>
    <row r="24095" hidden="1" customHeight="1" spans="19:19">
      <c r="S24095" s="486"/>
    </row>
    <row r="24096" hidden="1" customHeight="1" spans="19:19">
      <c r="S24096" s="486"/>
    </row>
    <row r="24097" hidden="1" customHeight="1" spans="19:19">
      <c r="S24097" s="486"/>
    </row>
    <row r="24098" hidden="1" customHeight="1" spans="19:19">
      <c r="S24098" s="486"/>
    </row>
    <row r="24099" hidden="1" customHeight="1" spans="19:19">
      <c r="S24099" s="486"/>
    </row>
    <row r="24100" hidden="1" customHeight="1" spans="19:19">
      <c r="S24100" s="486"/>
    </row>
    <row r="24101" hidden="1" customHeight="1" spans="19:19">
      <c r="S24101" s="486"/>
    </row>
    <row r="24102" hidden="1" customHeight="1" spans="19:19">
      <c r="S24102" s="486"/>
    </row>
    <row r="24103" hidden="1" customHeight="1" spans="19:19">
      <c r="S24103" s="486"/>
    </row>
    <row r="24104" hidden="1" customHeight="1" spans="19:19">
      <c r="S24104" s="486"/>
    </row>
    <row r="24105" hidden="1" customHeight="1" spans="19:19">
      <c r="S24105" s="486"/>
    </row>
    <row r="24106" hidden="1" customHeight="1" spans="19:19">
      <c r="S24106" s="486"/>
    </row>
    <row r="24107" hidden="1" customHeight="1" spans="19:19">
      <c r="S24107" s="486"/>
    </row>
    <row r="24108" hidden="1" customHeight="1" spans="19:19">
      <c r="S24108" s="486"/>
    </row>
    <row r="24109" hidden="1" customHeight="1" spans="19:19">
      <c r="S24109" s="486"/>
    </row>
    <row r="24110" hidden="1" customHeight="1" spans="19:19">
      <c r="S24110" s="486"/>
    </row>
    <row r="24111" hidden="1" customHeight="1" spans="19:19">
      <c r="S24111" s="486"/>
    </row>
    <row r="24112" hidden="1" customHeight="1" spans="19:19">
      <c r="S24112" s="486"/>
    </row>
    <row r="24113" hidden="1" customHeight="1" spans="19:19">
      <c r="S24113" s="486"/>
    </row>
    <row r="24114" hidden="1" customHeight="1" spans="19:19">
      <c r="S24114" s="486"/>
    </row>
    <row r="24115" hidden="1" customHeight="1" spans="19:19">
      <c r="S24115" s="486"/>
    </row>
    <row r="24116" hidden="1" customHeight="1" spans="19:19">
      <c r="S24116" s="486"/>
    </row>
    <row r="24117" hidden="1" customHeight="1" spans="19:19">
      <c r="S24117" s="486"/>
    </row>
    <row r="24118" hidden="1" customHeight="1" spans="19:19">
      <c r="S24118" s="486"/>
    </row>
    <row r="24119" hidden="1" customHeight="1" spans="19:19">
      <c r="S24119" s="486"/>
    </row>
    <row r="24120" hidden="1" customHeight="1" spans="19:19">
      <c r="S24120" s="486"/>
    </row>
    <row r="24121" hidden="1" customHeight="1" spans="19:19">
      <c r="S24121" s="486"/>
    </row>
    <row r="24122" hidden="1" customHeight="1" spans="19:19">
      <c r="S24122" s="486"/>
    </row>
    <row r="24123" hidden="1" customHeight="1" spans="19:19">
      <c r="S24123" s="486"/>
    </row>
    <row r="24124" hidden="1" customHeight="1" spans="19:19">
      <c r="S24124" s="486"/>
    </row>
    <row r="24125" hidden="1" customHeight="1" spans="19:19">
      <c r="S24125" s="486"/>
    </row>
    <row r="24126" hidden="1" customHeight="1" spans="19:19">
      <c r="S24126" s="486"/>
    </row>
    <row r="24127" hidden="1" customHeight="1" spans="19:19">
      <c r="S24127" s="486"/>
    </row>
    <row r="24128" hidden="1" customHeight="1" spans="19:19">
      <c r="S24128" s="486"/>
    </row>
    <row r="24129" hidden="1" customHeight="1" spans="19:19">
      <c r="S24129" s="486"/>
    </row>
    <row r="24130" hidden="1" customHeight="1" spans="19:19">
      <c r="S24130" s="486"/>
    </row>
    <row r="24131" hidden="1" customHeight="1" spans="19:19">
      <c r="S24131" s="486"/>
    </row>
    <row r="24132" hidden="1" customHeight="1" spans="19:19">
      <c r="S24132" s="486"/>
    </row>
    <row r="24133" hidden="1" customHeight="1" spans="19:19">
      <c r="S24133" s="486"/>
    </row>
    <row r="24134" hidden="1" customHeight="1" spans="19:19">
      <c r="S24134" s="486"/>
    </row>
    <row r="24135" hidden="1" customHeight="1" spans="19:19">
      <c r="S24135" s="486"/>
    </row>
    <row r="24136" hidden="1" customHeight="1" spans="19:19">
      <c r="S24136" s="486"/>
    </row>
    <row r="24137" hidden="1" customHeight="1" spans="19:19">
      <c r="S24137" s="486"/>
    </row>
    <row r="24138" hidden="1" customHeight="1" spans="19:19">
      <c r="S24138" s="486"/>
    </row>
    <row r="24139" hidden="1" customHeight="1" spans="19:19">
      <c r="S24139" s="486"/>
    </row>
    <row r="24140" hidden="1" customHeight="1" spans="19:19">
      <c r="S24140" s="486"/>
    </row>
    <row r="24141" hidden="1" customHeight="1" spans="19:19">
      <c r="S24141" s="486"/>
    </row>
    <row r="24142" hidden="1" customHeight="1" spans="19:19">
      <c r="S24142" s="486"/>
    </row>
    <row r="24143" hidden="1" customHeight="1" spans="19:19">
      <c r="S24143" s="486"/>
    </row>
    <row r="24144" hidden="1" customHeight="1" spans="19:19">
      <c r="S24144" s="486"/>
    </row>
    <row r="24145" hidden="1" customHeight="1" spans="19:19">
      <c r="S24145" s="486"/>
    </row>
    <row r="24146" hidden="1" customHeight="1" spans="19:19">
      <c r="S24146" s="486"/>
    </row>
    <row r="24147" hidden="1" customHeight="1" spans="19:19">
      <c r="S24147" s="486"/>
    </row>
    <row r="24148" hidden="1" customHeight="1" spans="19:19">
      <c r="S24148" s="486"/>
    </row>
    <row r="24149" hidden="1" customHeight="1" spans="19:19">
      <c r="S24149" s="486"/>
    </row>
    <row r="24150" hidden="1" customHeight="1" spans="19:19">
      <c r="S24150" s="486"/>
    </row>
    <row r="24151" hidden="1" customHeight="1" spans="19:19">
      <c r="S24151" s="486"/>
    </row>
    <row r="24152" hidden="1" customHeight="1" spans="19:19">
      <c r="S24152" s="486"/>
    </row>
    <row r="24153" hidden="1" customHeight="1" spans="19:19">
      <c r="S24153" s="486"/>
    </row>
    <row r="24154" hidden="1" customHeight="1" spans="19:19">
      <c r="S24154" s="486"/>
    </row>
    <row r="24155" hidden="1" customHeight="1" spans="19:19">
      <c r="S24155" s="486"/>
    </row>
    <row r="24156" hidden="1" customHeight="1" spans="19:19">
      <c r="S24156" s="486"/>
    </row>
    <row r="24157" hidden="1" customHeight="1" spans="19:19">
      <c r="S24157" s="486"/>
    </row>
    <row r="24158" hidden="1" customHeight="1" spans="19:19">
      <c r="S24158" s="486"/>
    </row>
    <row r="24159" hidden="1" customHeight="1" spans="19:19">
      <c r="S24159" s="486"/>
    </row>
    <row r="24160" hidden="1" customHeight="1" spans="19:19">
      <c r="S24160" s="486"/>
    </row>
    <row r="24161" hidden="1" customHeight="1" spans="19:19">
      <c r="S24161" s="486"/>
    </row>
    <row r="24162" hidden="1" customHeight="1" spans="19:19">
      <c r="S24162" s="486"/>
    </row>
    <row r="24163" hidden="1" customHeight="1" spans="19:19">
      <c r="S24163" s="486"/>
    </row>
    <row r="24164" hidden="1" customHeight="1" spans="19:19">
      <c r="S24164" s="486"/>
    </row>
    <row r="24165" hidden="1" customHeight="1" spans="19:19">
      <c r="S24165" s="486"/>
    </row>
    <row r="24166" hidden="1" customHeight="1" spans="19:19">
      <c r="S24166" s="486"/>
    </row>
    <row r="24167" hidden="1" customHeight="1" spans="19:19">
      <c r="S24167" s="486"/>
    </row>
    <row r="24168" hidden="1" customHeight="1" spans="19:19">
      <c r="S24168" s="486"/>
    </row>
    <row r="24169" hidden="1" customHeight="1" spans="19:19">
      <c r="S24169" s="486"/>
    </row>
    <row r="24170" hidden="1" customHeight="1" spans="19:19">
      <c r="S24170" s="486"/>
    </row>
    <row r="24171" hidden="1" customHeight="1" spans="19:19">
      <c r="S24171" s="486"/>
    </row>
    <row r="24172" hidden="1" customHeight="1" spans="19:19">
      <c r="S24172" s="486"/>
    </row>
    <row r="24173" hidden="1" customHeight="1" spans="19:19">
      <c r="S24173" s="486"/>
    </row>
    <row r="24174" hidden="1" customHeight="1" spans="19:19">
      <c r="S24174" s="486"/>
    </row>
    <row r="24175" hidden="1" customHeight="1" spans="19:19">
      <c r="S24175" s="486"/>
    </row>
    <row r="24176" hidden="1" customHeight="1" spans="19:19">
      <c r="S24176" s="486"/>
    </row>
    <row r="24177" hidden="1" customHeight="1" spans="19:19">
      <c r="S24177" s="486"/>
    </row>
    <row r="24178" hidden="1" customHeight="1" spans="19:19">
      <c r="S24178" s="486"/>
    </row>
    <row r="24179" hidden="1" customHeight="1" spans="19:19">
      <c r="S24179" s="486"/>
    </row>
    <row r="24180" hidden="1" customHeight="1" spans="19:19">
      <c r="S24180" s="486"/>
    </row>
    <row r="24181" hidden="1" customHeight="1" spans="19:19">
      <c r="S24181" s="486"/>
    </row>
    <row r="24182" hidden="1" customHeight="1" spans="19:19">
      <c r="S24182" s="486"/>
    </row>
    <row r="24183" hidden="1" customHeight="1" spans="19:19">
      <c r="S24183" s="486"/>
    </row>
    <row r="24184" hidden="1" customHeight="1" spans="19:19">
      <c r="S24184" s="486"/>
    </row>
    <row r="24185" hidden="1" customHeight="1" spans="19:19">
      <c r="S24185" s="486"/>
    </row>
    <row r="24186" hidden="1" customHeight="1" spans="19:19">
      <c r="S24186" s="486"/>
    </row>
    <row r="24187" hidden="1" customHeight="1" spans="19:19">
      <c r="S24187" s="486"/>
    </row>
    <row r="24188" hidden="1" customHeight="1" spans="19:19">
      <c r="S24188" s="486"/>
    </row>
    <row r="24189" hidden="1" customHeight="1" spans="19:19">
      <c r="S24189" s="486"/>
    </row>
    <row r="24190" hidden="1" customHeight="1" spans="19:19">
      <c r="S24190" s="486"/>
    </row>
    <row r="24191" hidden="1" customHeight="1" spans="19:19">
      <c r="S24191" s="486"/>
    </row>
    <row r="24192" hidden="1" customHeight="1" spans="19:19">
      <c r="S24192" s="486"/>
    </row>
    <row r="24193" hidden="1" customHeight="1" spans="19:19">
      <c r="S24193" s="486"/>
    </row>
    <row r="24194" hidden="1" customHeight="1" spans="19:19">
      <c r="S24194" s="486"/>
    </row>
    <row r="24195" hidden="1" customHeight="1" spans="19:19">
      <c r="S24195" s="486"/>
    </row>
    <row r="24196" hidden="1" customHeight="1" spans="19:19">
      <c r="S24196" s="486"/>
    </row>
    <row r="24197" hidden="1" customHeight="1" spans="19:19">
      <c r="S24197" s="486"/>
    </row>
    <row r="24198" hidden="1" customHeight="1" spans="19:19">
      <c r="S24198" s="486"/>
    </row>
    <row r="24199" hidden="1" customHeight="1" spans="19:19">
      <c r="S24199" s="486"/>
    </row>
    <row r="24200" hidden="1" customHeight="1" spans="19:19">
      <c r="S24200" s="486"/>
    </row>
    <row r="24201" hidden="1" customHeight="1" spans="19:19">
      <c r="S24201" s="486"/>
    </row>
    <row r="24202" hidden="1" customHeight="1" spans="19:19">
      <c r="S24202" s="486"/>
    </row>
    <row r="24203" hidden="1" customHeight="1" spans="19:19">
      <c r="S24203" s="486"/>
    </row>
    <row r="24204" hidden="1" customHeight="1" spans="19:19">
      <c r="S24204" s="486"/>
    </row>
    <row r="24205" hidden="1" customHeight="1" spans="19:19">
      <c r="S24205" s="486"/>
    </row>
    <row r="24206" hidden="1" customHeight="1" spans="19:19">
      <c r="S24206" s="486"/>
    </row>
    <row r="24207" hidden="1" customHeight="1" spans="19:19">
      <c r="S24207" s="486"/>
    </row>
    <row r="24208" hidden="1" customHeight="1" spans="19:19">
      <c r="S24208" s="486"/>
    </row>
    <row r="24209" hidden="1" customHeight="1" spans="19:19">
      <c r="S24209" s="486"/>
    </row>
    <row r="24210" hidden="1" customHeight="1" spans="19:19">
      <c r="S24210" s="486"/>
    </row>
    <row r="24211" hidden="1" customHeight="1" spans="19:19">
      <c r="S24211" s="486"/>
    </row>
    <row r="24212" hidden="1" customHeight="1" spans="19:19">
      <c r="S24212" s="486"/>
    </row>
    <row r="24213" hidden="1" customHeight="1" spans="19:19">
      <c r="S24213" s="486"/>
    </row>
    <row r="24214" hidden="1" customHeight="1" spans="19:19">
      <c r="S24214" s="486"/>
    </row>
    <row r="24215" hidden="1" customHeight="1" spans="19:19">
      <c r="S24215" s="486"/>
    </row>
    <row r="24216" hidden="1" customHeight="1" spans="19:19">
      <c r="S24216" s="486"/>
    </row>
    <row r="24217" hidden="1" customHeight="1" spans="19:19">
      <c r="S24217" s="486"/>
    </row>
    <row r="24218" hidden="1" customHeight="1" spans="19:19">
      <c r="S24218" s="486"/>
    </row>
    <row r="24219" hidden="1" customHeight="1" spans="19:19">
      <c r="S24219" s="486"/>
    </row>
    <row r="24220" hidden="1" customHeight="1" spans="19:19">
      <c r="S24220" s="486"/>
    </row>
    <row r="24221" hidden="1" customHeight="1" spans="19:19">
      <c r="S24221" s="486"/>
    </row>
    <row r="24222" hidden="1" customHeight="1" spans="19:19">
      <c r="S24222" s="486"/>
    </row>
    <row r="24223" hidden="1" customHeight="1" spans="19:19">
      <c r="S24223" s="486"/>
    </row>
    <row r="24224" hidden="1" customHeight="1" spans="19:19">
      <c r="S24224" s="486"/>
    </row>
    <row r="24225" hidden="1" customHeight="1" spans="19:19">
      <c r="S24225" s="486"/>
    </row>
    <row r="24226" hidden="1" customHeight="1" spans="19:19">
      <c r="S24226" s="486"/>
    </row>
    <row r="24227" hidden="1" customHeight="1" spans="19:19">
      <c r="S24227" s="486"/>
    </row>
    <row r="24228" hidden="1" customHeight="1" spans="19:19">
      <c r="S24228" s="486"/>
    </row>
    <row r="24229" hidden="1" customHeight="1" spans="19:19">
      <c r="S24229" s="486"/>
    </row>
    <row r="24230" hidden="1" customHeight="1" spans="19:19">
      <c r="S24230" s="486"/>
    </row>
    <row r="24231" hidden="1" customHeight="1" spans="19:19">
      <c r="S24231" s="486"/>
    </row>
    <row r="24232" hidden="1" customHeight="1" spans="19:19">
      <c r="S24232" s="486"/>
    </row>
    <row r="24233" hidden="1" customHeight="1" spans="19:19">
      <c r="S24233" s="486"/>
    </row>
    <row r="24234" hidden="1" customHeight="1" spans="19:19">
      <c r="S24234" s="486"/>
    </row>
    <row r="24235" hidden="1" customHeight="1" spans="19:19">
      <c r="S24235" s="486"/>
    </row>
    <row r="24236" hidden="1" customHeight="1" spans="19:19">
      <c r="S24236" s="486"/>
    </row>
    <row r="24237" hidden="1" customHeight="1" spans="19:19">
      <c r="S24237" s="486"/>
    </row>
    <row r="24238" hidden="1" customHeight="1" spans="19:19">
      <c r="S24238" s="486"/>
    </row>
    <row r="24239" hidden="1" customHeight="1" spans="19:19">
      <c r="S24239" s="486"/>
    </row>
    <row r="24240" hidden="1" customHeight="1" spans="19:19">
      <c r="S24240" s="486"/>
    </row>
    <row r="24241" hidden="1" customHeight="1" spans="19:19">
      <c r="S24241" s="486"/>
    </row>
    <row r="24242" hidden="1" customHeight="1" spans="19:19">
      <c r="S24242" s="486"/>
    </row>
    <row r="24243" hidden="1" customHeight="1" spans="19:19">
      <c r="S24243" s="486"/>
    </row>
    <row r="24244" hidden="1" customHeight="1" spans="19:19">
      <c r="S24244" s="486"/>
    </row>
    <row r="24245" hidden="1" customHeight="1" spans="19:19">
      <c r="S24245" s="486"/>
    </row>
    <row r="24246" hidden="1" customHeight="1" spans="19:19">
      <c r="S24246" s="486"/>
    </row>
    <row r="24247" hidden="1" customHeight="1" spans="19:19">
      <c r="S24247" s="486"/>
    </row>
    <row r="24248" hidden="1" customHeight="1" spans="19:19">
      <c r="S24248" s="486"/>
    </row>
    <row r="24249" hidden="1" customHeight="1" spans="19:19">
      <c r="S24249" s="486"/>
    </row>
    <row r="24250" hidden="1" customHeight="1" spans="19:19">
      <c r="S24250" s="486"/>
    </row>
    <row r="24251" hidden="1" customHeight="1" spans="19:19">
      <c r="S24251" s="486"/>
    </row>
    <row r="24252" hidden="1" customHeight="1" spans="19:19">
      <c r="S24252" s="486"/>
    </row>
    <row r="24253" hidden="1" customHeight="1" spans="19:19">
      <c r="S24253" s="486"/>
    </row>
    <row r="24254" hidden="1" customHeight="1" spans="19:19">
      <c r="S24254" s="486"/>
    </row>
    <row r="24255" hidden="1" customHeight="1" spans="19:19">
      <c r="S24255" s="486"/>
    </row>
    <row r="24256" hidden="1" customHeight="1" spans="19:19">
      <c r="S24256" s="486"/>
    </row>
    <row r="24257" hidden="1" customHeight="1" spans="19:19">
      <c r="S24257" s="486"/>
    </row>
    <row r="24258" hidden="1" customHeight="1" spans="19:19">
      <c r="S24258" s="486"/>
    </row>
    <row r="24259" hidden="1" customHeight="1" spans="19:19">
      <c r="S24259" s="486"/>
    </row>
    <row r="24260" hidden="1" customHeight="1" spans="19:19">
      <c r="S24260" s="486"/>
    </row>
    <row r="24261" hidden="1" customHeight="1" spans="19:19">
      <c r="S24261" s="486"/>
    </row>
    <row r="24262" hidden="1" customHeight="1" spans="19:19">
      <c r="S24262" s="486"/>
    </row>
    <row r="24263" hidden="1" customHeight="1" spans="19:19">
      <c r="S24263" s="486"/>
    </row>
    <row r="24264" hidden="1" customHeight="1" spans="19:19">
      <c r="S24264" s="486"/>
    </row>
    <row r="24265" hidden="1" customHeight="1" spans="19:19">
      <c r="S24265" s="486"/>
    </row>
    <row r="24266" hidden="1" customHeight="1" spans="19:19">
      <c r="S24266" s="486"/>
    </row>
    <row r="24267" hidden="1" customHeight="1" spans="19:19">
      <c r="S24267" s="486"/>
    </row>
    <row r="24268" hidden="1" customHeight="1" spans="19:19">
      <c r="S24268" s="486"/>
    </row>
    <row r="24269" hidden="1" customHeight="1" spans="19:19">
      <c r="S24269" s="486"/>
    </row>
    <row r="24270" hidden="1" customHeight="1" spans="19:19">
      <c r="S24270" s="486"/>
    </row>
    <row r="24271" hidden="1" customHeight="1" spans="19:19">
      <c r="S24271" s="486"/>
    </row>
    <row r="24272" hidden="1" customHeight="1" spans="19:19">
      <c r="S24272" s="486"/>
    </row>
    <row r="24273" hidden="1" customHeight="1" spans="19:19">
      <c r="S24273" s="486"/>
    </row>
    <row r="24274" hidden="1" customHeight="1" spans="19:19">
      <c r="S24274" s="486"/>
    </row>
    <row r="24275" hidden="1" customHeight="1" spans="19:19">
      <c r="S24275" s="486"/>
    </row>
    <row r="24276" hidden="1" customHeight="1" spans="19:19">
      <c r="S24276" s="486"/>
    </row>
    <row r="24277" hidden="1" customHeight="1" spans="19:19">
      <c r="S24277" s="486"/>
    </row>
    <row r="24278" hidden="1" customHeight="1" spans="19:19">
      <c r="S24278" s="486"/>
    </row>
    <row r="24279" hidden="1" customHeight="1" spans="19:19">
      <c r="S24279" s="486"/>
    </row>
    <row r="24280" hidden="1" customHeight="1" spans="19:19">
      <c r="S24280" s="486"/>
    </row>
    <row r="24281" hidden="1" customHeight="1" spans="19:19">
      <c r="S24281" s="486"/>
    </row>
    <row r="24282" hidden="1" customHeight="1" spans="19:19">
      <c r="S24282" s="486"/>
    </row>
    <row r="24283" hidden="1" customHeight="1" spans="19:19">
      <c r="S24283" s="486"/>
    </row>
    <row r="24284" hidden="1" customHeight="1" spans="19:19">
      <c r="S24284" s="486"/>
    </row>
    <row r="24285" hidden="1" customHeight="1" spans="19:19">
      <c r="S24285" s="486"/>
    </row>
    <row r="24286" hidden="1" customHeight="1" spans="19:19">
      <c r="S24286" s="486"/>
    </row>
    <row r="24287" hidden="1" customHeight="1" spans="19:19">
      <c r="S24287" s="486"/>
    </row>
    <row r="24288" hidden="1" customHeight="1" spans="19:19">
      <c r="S24288" s="486"/>
    </row>
    <row r="24289" hidden="1" customHeight="1" spans="19:19">
      <c r="S24289" s="486"/>
    </row>
    <row r="24290" hidden="1" customHeight="1" spans="19:19">
      <c r="S24290" s="486"/>
    </row>
    <row r="24291" hidden="1" customHeight="1" spans="19:19">
      <c r="S24291" s="486"/>
    </row>
    <row r="24292" hidden="1" customHeight="1" spans="19:19">
      <c r="S24292" s="486"/>
    </row>
    <row r="24293" hidden="1" customHeight="1" spans="19:19">
      <c r="S24293" s="486"/>
    </row>
    <row r="24294" hidden="1" customHeight="1" spans="19:19">
      <c r="S24294" s="486"/>
    </row>
    <row r="24295" hidden="1" customHeight="1" spans="19:19">
      <c r="S24295" s="486"/>
    </row>
    <row r="24296" hidden="1" customHeight="1" spans="19:19">
      <c r="S24296" s="486"/>
    </row>
    <row r="24297" hidden="1" customHeight="1" spans="19:19">
      <c r="S24297" s="486"/>
    </row>
    <row r="24298" hidden="1" customHeight="1" spans="19:19">
      <c r="S24298" s="486"/>
    </row>
    <row r="24299" hidden="1" customHeight="1" spans="19:19">
      <c r="S24299" s="486"/>
    </row>
    <row r="24300" hidden="1" customHeight="1" spans="19:19">
      <c r="S24300" s="486"/>
    </row>
    <row r="24301" hidden="1" customHeight="1" spans="19:19">
      <c r="S24301" s="486"/>
    </row>
    <row r="24302" hidden="1" customHeight="1" spans="19:19">
      <c r="S24302" s="486"/>
    </row>
    <row r="24303" hidden="1" customHeight="1" spans="19:19">
      <c r="S24303" s="486"/>
    </row>
    <row r="24304" hidden="1" customHeight="1" spans="19:19">
      <c r="S24304" s="486"/>
    </row>
    <row r="24305" hidden="1" customHeight="1" spans="19:19">
      <c r="S24305" s="486"/>
    </row>
    <row r="24306" hidden="1" customHeight="1" spans="19:19">
      <c r="S24306" s="486"/>
    </row>
    <row r="24307" hidden="1" customHeight="1" spans="19:19">
      <c r="S24307" s="486"/>
    </row>
    <row r="24308" hidden="1" customHeight="1" spans="19:19">
      <c r="S24308" s="486"/>
    </row>
    <row r="24309" hidden="1" customHeight="1" spans="19:19">
      <c r="S24309" s="486"/>
    </row>
    <row r="24310" hidden="1" customHeight="1" spans="19:19">
      <c r="S24310" s="486"/>
    </row>
    <row r="24311" hidden="1" customHeight="1" spans="19:19">
      <c r="S24311" s="486"/>
    </row>
    <row r="24312" hidden="1" customHeight="1" spans="19:19">
      <c r="S24312" s="486"/>
    </row>
    <row r="24313" hidden="1" customHeight="1" spans="19:19">
      <c r="S24313" s="486"/>
    </row>
    <row r="24314" hidden="1" customHeight="1" spans="19:19">
      <c r="S24314" s="486"/>
    </row>
    <row r="24315" hidden="1" customHeight="1" spans="19:19">
      <c r="S24315" s="486"/>
    </row>
    <row r="24316" hidden="1" customHeight="1" spans="19:19">
      <c r="S24316" s="486"/>
    </row>
    <row r="24317" hidden="1" customHeight="1" spans="19:19">
      <c r="S24317" s="486"/>
    </row>
    <row r="24318" hidden="1" customHeight="1" spans="19:19">
      <c r="S24318" s="486"/>
    </row>
    <row r="24319" hidden="1" customHeight="1" spans="19:19">
      <c r="S24319" s="486"/>
    </row>
    <row r="24320" hidden="1" customHeight="1" spans="19:19">
      <c r="S24320" s="486"/>
    </row>
    <row r="24321" hidden="1" customHeight="1" spans="19:19">
      <c r="S24321" s="486"/>
    </row>
    <row r="24322" hidden="1" customHeight="1" spans="19:19">
      <c r="S24322" s="486"/>
    </row>
    <row r="24323" hidden="1" customHeight="1" spans="19:19">
      <c r="S24323" s="486"/>
    </row>
    <row r="24324" hidden="1" customHeight="1" spans="19:19">
      <c r="S24324" s="486"/>
    </row>
    <row r="24325" hidden="1" customHeight="1" spans="19:19">
      <c r="S24325" s="486"/>
    </row>
    <row r="24326" hidden="1" customHeight="1" spans="19:19">
      <c r="S24326" s="486"/>
    </row>
    <row r="24327" hidden="1" customHeight="1" spans="19:19">
      <c r="S24327" s="486"/>
    </row>
    <row r="24328" hidden="1" customHeight="1" spans="19:19">
      <c r="S24328" s="486"/>
    </row>
    <row r="24329" hidden="1" customHeight="1" spans="19:19">
      <c r="S24329" s="486"/>
    </row>
    <row r="24330" hidden="1" customHeight="1" spans="19:19">
      <c r="S24330" s="486"/>
    </row>
    <row r="24331" hidden="1" customHeight="1" spans="19:19">
      <c r="S24331" s="486"/>
    </row>
    <row r="24332" hidden="1" customHeight="1" spans="19:19">
      <c r="S24332" s="486"/>
    </row>
    <row r="24333" hidden="1" customHeight="1" spans="19:19">
      <c r="S24333" s="486"/>
    </row>
    <row r="24334" hidden="1" customHeight="1" spans="19:19">
      <c r="S24334" s="486"/>
    </row>
    <row r="24335" hidden="1" customHeight="1" spans="19:19">
      <c r="S24335" s="486"/>
    </row>
    <row r="24336" hidden="1" customHeight="1" spans="19:19">
      <c r="S24336" s="486"/>
    </row>
    <row r="24337" hidden="1" customHeight="1" spans="19:19">
      <c r="S24337" s="486"/>
    </row>
    <row r="24338" hidden="1" customHeight="1" spans="19:19">
      <c r="S24338" s="486"/>
    </row>
    <row r="24339" hidden="1" customHeight="1" spans="19:19">
      <c r="S24339" s="486"/>
    </row>
    <row r="24340" hidden="1" customHeight="1" spans="19:19">
      <c r="S24340" s="486"/>
    </row>
    <row r="24341" hidden="1" customHeight="1" spans="19:19">
      <c r="S24341" s="486"/>
    </row>
    <row r="24342" hidden="1" customHeight="1" spans="19:19">
      <c r="S24342" s="486"/>
    </row>
    <row r="24343" hidden="1" customHeight="1" spans="19:19">
      <c r="S24343" s="486"/>
    </row>
    <row r="24344" hidden="1" customHeight="1" spans="19:19">
      <c r="S24344" s="486"/>
    </row>
    <row r="24345" hidden="1" customHeight="1" spans="19:19">
      <c r="S24345" s="486"/>
    </row>
    <row r="24346" hidden="1" customHeight="1" spans="19:19">
      <c r="S24346" s="486"/>
    </row>
    <row r="24347" hidden="1" customHeight="1" spans="19:19">
      <c r="S24347" s="486"/>
    </row>
    <row r="24348" hidden="1" customHeight="1" spans="19:19">
      <c r="S24348" s="486"/>
    </row>
    <row r="24349" hidden="1" customHeight="1" spans="19:19">
      <c r="S24349" s="486"/>
    </row>
    <row r="24350" hidden="1" customHeight="1" spans="19:19">
      <c r="S24350" s="486"/>
    </row>
    <row r="24351" hidden="1" customHeight="1" spans="19:19">
      <c r="S24351" s="486"/>
    </row>
    <row r="24352" hidden="1" customHeight="1" spans="19:19">
      <c r="S24352" s="486"/>
    </row>
    <row r="24353" hidden="1" customHeight="1" spans="19:19">
      <c r="S24353" s="486"/>
    </row>
    <row r="24354" hidden="1" customHeight="1" spans="19:19">
      <c r="S24354" s="486"/>
    </row>
    <row r="24355" hidden="1" customHeight="1" spans="19:19">
      <c r="S24355" s="486"/>
    </row>
    <row r="24356" hidden="1" customHeight="1" spans="19:19">
      <c r="S24356" s="486"/>
    </row>
    <row r="24357" hidden="1" customHeight="1" spans="19:19">
      <c r="S24357" s="486"/>
    </row>
    <row r="24358" hidden="1" customHeight="1" spans="19:19">
      <c r="S24358" s="486"/>
    </row>
    <row r="24359" hidden="1" customHeight="1" spans="19:19">
      <c r="S24359" s="486"/>
    </row>
    <row r="24360" hidden="1" customHeight="1" spans="19:19">
      <c r="S24360" s="486"/>
    </row>
    <row r="24361" hidden="1" customHeight="1" spans="19:19">
      <c r="S24361" s="486"/>
    </row>
    <row r="24362" hidden="1" customHeight="1" spans="19:19">
      <c r="S24362" s="486"/>
    </row>
    <row r="24363" hidden="1" customHeight="1" spans="19:19">
      <c r="S24363" s="486"/>
    </row>
    <row r="24364" hidden="1" customHeight="1" spans="19:19">
      <c r="S24364" s="486"/>
    </row>
    <row r="24365" hidden="1" customHeight="1" spans="19:19">
      <c r="S24365" s="486"/>
    </row>
    <row r="24366" hidden="1" customHeight="1" spans="19:19">
      <c r="S24366" s="486"/>
    </row>
    <row r="24367" hidden="1" customHeight="1" spans="19:19">
      <c r="S24367" s="486"/>
    </row>
    <row r="24368" hidden="1" customHeight="1" spans="19:19">
      <c r="S24368" s="486"/>
    </row>
    <row r="24369" hidden="1" customHeight="1" spans="19:19">
      <c r="S24369" s="486"/>
    </row>
    <row r="24370" hidden="1" customHeight="1" spans="19:19">
      <c r="S24370" s="486"/>
    </row>
    <row r="24371" hidden="1" customHeight="1" spans="19:19">
      <c r="S24371" s="486"/>
    </row>
    <row r="24372" hidden="1" customHeight="1" spans="19:19">
      <c r="S24372" s="486"/>
    </row>
    <row r="24373" hidden="1" customHeight="1" spans="19:19">
      <c r="S24373" s="486"/>
    </row>
    <row r="24374" hidden="1" customHeight="1" spans="19:19">
      <c r="S24374" s="486"/>
    </row>
    <row r="24375" hidden="1" customHeight="1" spans="19:19">
      <c r="S24375" s="486"/>
    </row>
    <row r="24376" hidden="1" customHeight="1" spans="19:19">
      <c r="S24376" s="486"/>
    </row>
    <row r="24377" hidden="1" customHeight="1" spans="19:19">
      <c r="S24377" s="486"/>
    </row>
    <row r="24378" hidden="1" customHeight="1" spans="19:19">
      <c r="S24378" s="486"/>
    </row>
    <row r="24379" hidden="1" customHeight="1" spans="19:19">
      <c r="S24379" s="486"/>
    </row>
    <row r="24380" hidden="1" customHeight="1" spans="19:19">
      <c r="S24380" s="486"/>
    </row>
    <row r="24381" hidden="1" customHeight="1" spans="19:19">
      <c r="S24381" s="486"/>
    </row>
    <row r="24382" hidden="1" customHeight="1" spans="19:19">
      <c r="S24382" s="486"/>
    </row>
    <row r="24383" hidden="1" customHeight="1" spans="19:19">
      <c r="S24383" s="486"/>
    </row>
    <row r="24384" hidden="1" customHeight="1" spans="19:19">
      <c r="S24384" s="486"/>
    </row>
    <row r="24385" hidden="1" customHeight="1" spans="19:19">
      <c r="S24385" s="486"/>
    </row>
    <row r="24386" hidden="1" customHeight="1" spans="19:19">
      <c r="S24386" s="486"/>
    </row>
    <row r="24387" hidden="1" customHeight="1" spans="19:19">
      <c r="S24387" s="486"/>
    </row>
    <row r="24388" hidden="1" customHeight="1" spans="19:19">
      <c r="S24388" s="486"/>
    </row>
    <row r="24389" hidden="1" customHeight="1" spans="19:19">
      <c r="S24389" s="486"/>
    </row>
    <row r="24390" hidden="1" customHeight="1" spans="19:19">
      <c r="S24390" s="486"/>
    </row>
    <row r="24391" hidden="1" customHeight="1" spans="19:19">
      <c r="S24391" s="486"/>
    </row>
    <row r="24392" hidden="1" customHeight="1" spans="19:19">
      <c r="S24392" s="486"/>
    </row>
    <row r="24393" hidden="1" customHeight="1" spans="19:19">
      <c r="S24393" s="486"/>
    </row>
    <row r="24394" hidden="1" customHeight="1" spans="19:19">
      <c r="S24394" s="486"/>
    </row>
    <row r="24395" hidden="1" customHeight="1" spans="19:19">
      <c r="S24395" s="486"/>
    </row>
    <row r="24396" hidden="1" customHeight="1" spans="19:19">
      <c r="S24396" s="486"/>
    </row>
    <row r="24397" hidden="1" customHeight="1" spans="19:19">
      <c r="S24397" s="486"/>
    </row>
    <row r="24398" hidden="1" customHeight="1" spans="19:19">
      <c r="S24398" s="486"/>
    </row>
    <row r="24399" hidden="1" customHeight="1" spans="19:19">
      <c r="S24399" s="486"/>
    </row>
    <row r="24400" hidden="1" customHeight="1" spans="19:19">
      <c r="S24400" s="486"/>
    </row>
    <row r="24401" hidden="1" customHeight="1" spans="19:19">
      <c r="S24401" s="486"/>
    </row>
    <row r="24402" hidden="1" customHeight="1" spans="19:19">
      <c r="S24402" s="486"/>
    </row>
    <row r="24403" hidden="1" customHeight="1" spans="19:19">
      <c r="S24403" s="486"/>
    </row>
    <row r="24404" hidden="1" customHeight="1" spans="19:19">
      <c r="S24404" s="486"/>
    </row>
    <row r="24405" hidden="1" customHeight="1" spans="19:19">
      <c r="S24405" s="486"/>
    </row>
    <row r="24406" hidden="1" customHeight="1" spans="19:19">
      <c r="S24406" s="486"/>
    </row>
    <row r="24407" hidden="1" customHeight="1" spans="19:19">
      <c r="S24407" s="486"/>
    </row>
    <row r="24408" hidden="1" customHeight="1" spans="19:19">
      <c r="S24408" s="486"/>
    </row>
    <row r="24409" hidden="1" customHeight="1" spans="19:19">
      <c r="S24409" s="486"/>
    </row>
    <row r="24410" hidden="1" customHeight="1" spans="19:19">
      <c r="S24410" s="486"/>
    </row>
    <row r="24411" hidden="1" customHeight="1" spans="19:19">
      <c r="S24411" s="486"/>
    </row>
    <row r="24412" hidden="1" customHeight="1" spans="19:19">
      <c r="S24412" s="486"/>
    </row>
    <row r="24413" hidden="1" customHeight="1" spans="19:19">
      <c r="S24413" s="486"/>
    </row>
    <row r="24414" hidden="1" customHeight="1" spans="19:19">
      <c r="S24414" s="486"/>
    </row>
    <row r="24415" hidden="1" customHeight="1" spans="19:19">
      <c r="S24415" s="486"/>
    </row>
    <row r="24416" hidden="1" customHeight="1" spans="19:19">
      <c r="S24416" s="486"/>
    </row>
    <row r="24417" hidden="1" customHeight="1" spans="19:19">
      <c r="S24417" s="486"/>
    </row>
    <row r="24418" hidden="1" customHeight="1" spans="19:19">
      <c r="S24418" s="486"/>
    </row>
    <row r="24419" hidden="1" customHeight="1" spans="19:19">
      <c r="S24419" s="486"/>
    </row>
    <row r="24420" hidden="1" customHeight="1" spans="19:19">
      <c r="S24420" s="486"/>
    </row>
    <row r="24421" hidden="1" customHeight="1" spans="19:19">
      <c r="S24421" s="486"/>
    </row>
    <row r="24422" hidden="1" customHeight="1" spans="19:19">
      <c r="S24422" s="486"/>
    </row>
    <row r="24423" hidden="1" customHeight="1" spans="19:19">
      <c r="S24423" s="486"/>
    </row>
    <row r="24424" hidden="1" customHeight="1" spans="19:19">
      <c r="S24424" s="486"/>
    </row>
    <row r="24425" hidden="1" customHeight="1" spans="19:19">
      <c r="S24425" s="486"/>
    </row>
    <row r="24426" hidden="1" customHeight="1" spans="19:19">
      <c r="S24426" s="486"/>
    </row>
    <row r="24427" hidden="1" customHeight="1" spans="19:19">
      <c r="S24427" s="486"/>
    </row>
    <row r="24428" hidden="1" customHeight="1" spans="19:19">
      <c r="S24428" s="486"/>
    </row>
    <row r="24429" hidden="1" customHeight="1" spans="19:19">
      <c r="S24429" s="486"/>
    </row>
    <row r="24430" hidden="1" customHeight="1" spans="19:19">
      <c r="S24430" s="486"/>
    </row>
    <row r="24431" hidden="1" customHeight="1" spans="19:19">
      <c r="S24431" s="486"/>
    </row>
    <row r="24432" hidden="1" customHeight="1" spans="19:19">
      <c r="S24432" s="486"/>
    </row>
    <row r="24433" hidden="1" customHeight="1" spans="19:19">
      <c r="S24433" s="486"/>
    </row>
    <row r="24434" hidden="1" customHeight="1" spans="19:19">
      <c r="S24434" s="486"/>
    </row>
    <row r="24435" hidden="1" customHeight="1" spans="19:19">
      <c r="S24435" s="486"/>
    </row>
    <row r="24436" hidden="1" customHeight="1" spans="19:19">
      <c r="S24436" s="486"/>
    </row>
    <row r="24437" hidden="1" customHeight="1" spans="19:19">
      <c r="S24437" s="486"/>
    </row>
    <row r="24438" hidden="1" customHeight="1" spans="19:19">
      <c r="S24438" s="486"/>
    </row>
    <row r="24439" hidden="1" customHeight="1" spans="19:19">
      <c r="S24439" s="486"/>
    </row>
    <row r="24440" hidden="1" customHeight="1" spans="19:19">
      <c r="S24440" s="486"/>
    </row>
    <row r="24441" hidden="1" customHeight="1" spans="19:19">
      <c r="S24441" s="486"/>
    </row>
    <row r="24442" hidden="1" customHeight="1" spans="19:19">
      <c r="S24442" s="486"/>
    </row>
    <row r="24443" hidden="1" customHeight="1" spans="19:19">
      <c r="S24443" s="486"/>
    </row>
    <row r="24444" hidden="1" customHeight="1" spans="19:19">
      <c r="S24444" s="486"/>
    </row>
    <row r="24445" hidden="1" customHeight="1" spans="19:19">
      <c r="S24445" s="486"/>
    </row>
    <row r="24446" hidden="1" customHeight="1" spans="19:19">
      <c r="S24446" s="486"/>
    </row>
    <row r="24447" hidden="1" customHeight="1" spans="19:19">
      <c r="S24447" s="486"/>
    </row>
    <row r="24448" hidden="1" customHeight="1" spans="19:19">
      <c r="S24448" s="486"/>
    </row>
    <row r="24449" hidden="1" customHeight="1" spans="19:19">
      <c r="S24449" s="486"/>
    </row>
    <row r="24450" hidden="1" customHeight="1" spans="19:19">
      <c r="S24450" s="486"/>
    </row>
    <row r="24451" hidden="1" customHeight="1" spans="19:19">
      <c r="S24451" s="486"/>
    </row>
    <row r="24452" hidden="1" customHeight="1" spans="19:19">
      <c r="S24452" s="486"/>
    </row>
    <row r="24453" hidden="1" customHeight="1" spans="19:19">
      <c r="S24453" s="486"/>
    </row>
    <row r="24454" hidden="1" customHeight="1" spans="19:19">
      <c r="S24454" s="486"/>
    </row>
    <row r="24455" hidden="1" customHeight="1" spans="19:19">
      <c r="S24455" s="486"/>
    </row>
    <row r="24456" hidden="1" customHeight="1" spans="19:19">
      <c r="S24456" s="486"/>
    </row>
    <row r="24457" hidden="1" customHeight="1" spans="19:19">
      <c r="S24457" s="486"/>
    </row>
    <row r="24458" hidden="1" customHeight="1" spans="19:19">
      <c r="S24458" s="486"/>
    </row>
    <row r="24459" hidden="1" customHeight="1" spans="19:19">
      <c r="S24459" s="486"/>
    </row>
    <row r="24460" hidden="1" customHeight="1" spans="19:19">
      <c r="S24460" s="486"/>
    </row>
    <row r="24461" hidden="1" customHeight="1" spans="19:19">
      <c r="S24461" s="486"/>
    </row>
    <row r="24462" hidden="1" customHeight="1" spans="19:19">
      <c r="S24462" s="486"/>
    </row>
    <row r="24463" hidden="1" customHeight="1" spans="19:19">
      <c r="S24463" s="486"/>
    </row>
    <row r="24464" hidden="1" customHeight="1" spans="19:19">
      <c r="S24464" s="486"/>
    </row>
    <row r="24465" hidden="1" customHeight="1" spans="19:19">
      <c r="S24465" s="486"/>
    </row>
    <row r="24466" hidden="1" customHeight="1" spans="19:19">
      <c r="S24466" s="486"/>
    </row>
    <row r="24467" hidden="1" customHeight="1" spans="19:19">
      <c r="S24467" s="486"/>
    </row>
    <row r="24468" hidden="1" customHeight="1" spans="19:19">
      <c r="S24468" s="486"/>
    </row>
    <row r="24469" hidden="1" customHeight="1" spans="19:19">
      <c r="S24469" s="486"/>
    </row>
    <row r="24470" hidden="1" customHeight="1" spans="19:19">
      <c r="S24470" s="486"/>
    </row>
    <row r="24471" hidden="1" customHeight="1" spans="19:19">
      <c r="S24471" s="486"/>
    </row>
    <row r="24472" hidden="1" customHeight="1" spans="19:19">
      <c r="S24472" s="486"/>
    </row>
    <row r="24473" hidden="1" customHeight="1" spans="19:19">
      <c r="S24473" s="486"/>
    </row>
    <row r="24474" hidden="1" customHeight="1" spans="19:19">
      <c r="S24474" s="486"/>
    </row>
    <row r="24475" hidden="1" customHeight="1" spans="19:19">
      <c r="S24475" s="486"/>
    </row>
    <row r="24476" hidden="1" customHeight="1" spans="19:19">
      <c r="S24476" s="486"/>
    </row>
    <row r="24477" hidden="1" customHeight="1" spans="19:19">
      <c r="S24477" s="486"/>
    </row>
    <row r="24478" hidden="1" customHeight="1" spans="19:19">
      <c r="S24478" s="486"/>
    </row>
    <row r="24479" hidden="1" customHeight="1" spans="19:19">
      <c r="S24479" s="486"/>
    </row>
    <row r="24480" hidden="1" customHeight="1" spans="19:19">
      <c r="S24480" s="486"/>
    </row>
    <row r="24481" hidden="1" customHeight="1" spans="19:19">
      <c r="S24481" s="486"/>
    </row>
    <row r="24482" hidden="1" customHeight="1" spans="19:19">
      <c r="S24482" s="486"/>
    </row>
    <row r="24483" hidden="1" customHeight="1" spans="19:19">
      <c r="S24483" s="486"/>
    </row>
    <row r="24484" hidden="1" customHeight="1" spans="19:19">
      <c r="S24484" s="486"/>
    </row>
    <row r="24485" hidden="1" customHeight="1" spans="19:19">
      <c r="S24485" s="486"/>
    </row>
    <row r="24486" hidden="1" customHeight="1" spans="19:19">
      <c r="S24486" s="486"/>
    </row>
    <row r="24487" hidden="1" customHeight="1" spans="19:19">
      <c r="S24487" s="486"/>
    </row>
    <row r="24488" hidden="1" customHeight="1" spans="19:19">
      <c r="S24488" s="486"/>
    </row>
    <row r="24489" hidden="1" customHeight="1" spans="19:19">
      <c r="S24489" s="486"/>
    </row>
    <row r="24490" hidden="1" customHeight="1" spans="19:19">
      <c r="S24490" s="486"/>
    </row>
    <row r="24491" hidden="1" customHeight="1" spans="19:19">
      <c r="S24491" s="486"/>
    </row>
    <row r="24492" hidden="1" customHeight="1" spans="19:19">
      <c r="S24492" s="486"/>
    </row>
    <row r="24493" hidden="1" customHeight="1" spans="19:19">
      <c r="S24493" s="486"/>
    </row>
    <row r="24494" hidden="1" customHeight="1" spans="19:19">
      <c r="S24494" s="486"/>
    </row>
    <row r="24495" hidden="1" customHeight="1" spans="19:19">
      <c r="S24495" s="486"/>
    </row>
    <row r="24496" hidden="1" customHeight="1" spans="19:19">
      <c r="S24496" s="486"/>
    </row>
    <row r="24497" hidden="1" customHeight="1" spans="19:19">
      <c r="S24497" s="486"/>
    </row>
    <row r="24498" hidden="1" customHeight="1" spans="19:19">
      <c r="S24498" s="486"/>
    </row>
    <row r="24499" hidden="1" customHeight="1" spans="19:19">
      <c r="S24499" s="486"/>
    </row>
    <row r="24500" hidden="1" customHeight="1" spans="19:19">
      <c r="S24500" s="486"/>
    </row>
    <row r="24501" hidden="1" customHeight="1" spans="19:19">
      <c r="S24501" s="486"/>
    </row>
    <row r="24502" hidden="1" customHeight="1" spans="19:19">
      <c r="S24502" s="486"/>
    </row>
    <row r="24503" hidden="1" customHeight="1" spans="19:19">
      <c r="S24503" s="486"/>
    </row>
    <row r="24504" hidden="1" customHeight="1" spans="19:19">
      <c r="S24504" s="486"/>
    </row>
    <row r="24505" hidden="1" customHeight="1" spans="19:19">
      <c r="S24505" s="486"/>
    </row>
    <row r="24506" hidden="1" customHeight="1" spans="19:19">
      <c r="S24506" s="486"/>
    </row>
    <row r="24507" hidden="1" customHeight="1" spans="19:19">
      <c r="S24507" s="486"/>
    </row>
    <row r="24508" hidden="1" customHeight="1" spans="19:19">
      <c r="S24508" s="486"/>
    </row>
    <row r="24509" hidden="1" customHeight="1" spans="19:19">
      <c r="S24509" s="486"/>
    </row>
    <row r="24510" hidden="1" customHeight="1" spans="19:19">
      <c r="S24510" s="486"/>
    </row>
    <row r="24511" hidden="1" customHeight="1" spans="19:19">
      <c r="S24511" s="486"/>
    </row>
    <row r="24512" hidden="1" customHeight="1" spans="19:19">
      <c r="S24512" s="486"/>
    </row>
    <row r="24513" hidden="1" customHeight="1" spans="19:19">
      <c r="S24513" s="486"/>
    </row>
    <row r="24514" hidden="1" customHeight="1" spans="19:19">
      <c r="S24514" s="486"/>
    </row>
    <row r="24515" hidden="1" customHeight="1" spans="19:19">
      <c r="S24515" s="486"/>
    </row>
    <row r="24516" hidden="1" customHeight="1" spans="19:19">
      <c r="S24516" s="486"/>
    </row>
    <row r="24517" hidden="1" customHeight="1" spans="19:19">
      <c r="S24517" s="486"/>
    </row>
    <row r="24518" hidden="1" customHeight="1" spans="19:19">
      <c r="S24518" s="486"/>
    </row>
    <row r="24519" hidden="1" customHeight="1" spans="19:19">
      <c r="S24519" s="486"/>
    </row>
    <row r="24520" hidden="1" customHeight="1" spans="19:19">
      <c r="S24520" s="486"/>
    </row>
    <row r="24521" hidden="1" customHeight="1" spans="19:19">
      <c r="S24521" s="486"/>
    </row>
    <row r="24522" hidden="1" customHeight="1" spans="19:19">
      <c r="S24522" s="486"/>
    </row>
    <row r="24523" hidden="1" customHeight="1" spans="19:19">
      <c r="S24523" s="486"/>
    </row>
    <row r="24524" hidden="1" customHeight="1" spans="19:19">
      <c r="S24524" s="486"/>
    </row>
    <row r="24525" hidden="1" customHeight="1" spans="19:19">
      <c r="S24525" s="486"/>
    </row>
    <row r="24526" hidden="1" customHeight="1" spans="19:19">
      <c r="S24526" s="486"/>
    </row>
    <row r="24527" hidden="1" customHeight="1" spans="19:19">
      <c r="S24527" s="486"/>
    </row>
    <row r="24528" hidden="1" customHeight="1" spans="19:19">
      <c r="S24528" s="486"/>
    </row>
    <row r="24529" hidden="1" customHeight="1" spans="19:19">
      <c r="S24529" s="486"/>
    </row>
    <row r="24530" hidden="1" customHeight="1" spans="19:19">
      <c r="S24530" s="486"/>
    </row>
    <row r="24531" hidden="1" customHeight="1" spans="19:19">
      <c r="S24531" s="486"/>
    </row>
    <row r="24532" hidden="1" customHeight="1" spans="19:19">
      <c r="S24532" s="486"/>
    </row>
    <row r="24533" hidden="1" customHeight="1" spans="19:19">
      <c r="S24533" s="486"/>
    </row>
    <row r="24534" hidden="1" customHeight="1" spans="19:19">
      <c r="S24534" s="486"/>
    </row>
    <row r="24535" hidden="1" customHeight="1" spans="19:19">
      <c r="S24535" s="486"/>
    </row>
    <row r="24536" hidden="1" customHeight="1" spans="19:19">
      <c r="S24536" s="486"/>
    </row>
    <row r="24537" hidden="1" customHeight="1" spans="19:19">
      <c r="S24537" s="486"/>
    </row>
    <row r="24538" hidden="1" customHeight="1" spans="19:19">
      <c r="S24538" s="486"/>
    </row>
    <row r="24539" hidden="1" customHeight="1" spans="19:19">
      <c r="S24539" s="486"/>
    </row>
    <row r="24540" hidden="1" customHeight="1" spans="19:19">
      <c r="S24540" s="486"/>
    </row>
    <row r="24541" hidden="1" customHeight="1" spans="19:19">
      <c r="S24541" s="486"/>
    </row>
    <row r="24542" hidden="1" customHeight="1" spans="19:19">
      <c r="S24542" s="486"/>
    </row>
    <row r="24543" hidden="1" customHeight="1" spans="19:19">
      <c r="S24543" s="486"/>
    </row>
    <row r="24544" hidden="1" customHeight="1" spans="19:19">
      <c r="S24544" s="486"/>
    </row>
    <row r="24545" hidden="1" customHeight="1" spans="19:19">
      <c r="S24545" s="486"/>
    </row>
    <row r="24546" hidden="1" customHeight="1" spans="19:19">
      <c r="S24546" s="486"/>
    </row>
    <row r="24547" hidden="1" customHeight="1" spans="19:19">
      <c r="S24547" s="486"/>
    </row>
    <row r="24548" hidden="1" customHeight="1" spans="19:19">
      <c r="S24548" s="486"/>
    </row>
    <row r="24549" hidden="1" customHeight="1" spans="19:19">
      <c r="S24549" s="486"/>
    </row>
    <row r="24550" hidden="1" customHeight="1" spans="19:19">
      <c r="S24550" s="486"/>
    </row>
    <row r="24551" hidden="1" customHeight="1" spans="19:19">
      <c r="S24551" s="486"/>
    </row>
    <row r="24552" hidden="1" customHeight="1" spans="19:19">
      <c r="S24552" s="486"/>
    </row>
    <row r="24553" hidden="1" customHeight="1" spans="19:19">
      <c r="S24553" s="486"/>
    </row>
    <row r="24554" hidden="1" customHeight="1" spans="19:19">
      <c r="S24554" s="486"/>
    </row>
    <row r="24555" hidden="1" customHeight="1" spans="19:19">
      <c r="S24555" s="486"/>
    </row>
    <row r="24556" hidden="1" customHeight="1" spans="19:19">
      <c r="S24556" s="486"/>
    </row>
    <row r="24557" hidden="1" customHeight="1" spans="19:19">
      <c r="S24557" s="486"/>
    </row>
    <row r="24558" hidden="1" customHeight="1" spans="19:19">
      <c r="S24558" s="486"/>
    </row>
    <row r="24559" hidden="1" customHeight="1" spans="19:19">
      <c r="S24559" s="486"/>
    </row>
    <row r="24560" hidden="1" customHeight="1" spans="19:19">
      <c r="S24560" s="486"/>
    </row>
    <row r="24561" hidden="1" customHeight="1" spans="19:19">
      <c r="S24561" s="486"/>
    </row>
    <row r="24562" hidden="1" customHeight="1" spans="19:19">
      <c r="S24562" s="486"/>
    </row>
    <row r="24563" hidden="1" customHeight="1" spans="19:19">
      <c r="S24563" s="486"/>
    </row>
    <row r="24564" hidden="1" customHeight="1" spans="19:19">
      <c r="S24564" s="486"/>
    </row>
    <row r="24565" hidden="1" customHeight="1" spans="19:19">
      <c r="S24565" s="486"/>
    </row>
    <row r="24566" hidden="1" customHeight="1" spans="19:19">
      <c r="S24566" s="486"/>
    </row>
    <row r="24567" hidden="1" customHeight="1" spans="19:19">
      <c r="S24567" s="486"/>
    </row>
    <row r="24568" hidden="1" customHeight="1" spans="19:19">
      <c r="S24568" s="486"/>
    </row>
    <row r="24569" hidden="1" customHeight="1" spans="19:19">
      <c r="S24569" s="486"/>
    </row>
    <row r="24570" hidden="1" customHeight="1" spans="19:19">
      <c r="S24570" s="486"/>
    </row>
    <row r="24571" hidden="1" customHeight="1" spans="19:19">
      <c r="S24571" s="486"/>
    </row>
    <row r="24572" hidden="1" customHeight="1" spans="19:19">
      <c r="S24572" s="486"/>
    </row>
    <row r="24573" hidden="1" customHeight="1" spans="19:19">
      <c r="S24573" s="486"/>
    </row>
    <row r="24574" hidden="1" customHeight="1" spans="19:19">
      <c r="S24574" s="486"/>
    </row>
    <row r="24575" hidden="1" customHeight="1" spans="19:19">
      <c r="S24575" s="486"/>
    </row>
    <row r="24576" hidden="1" customHeight="1" spans="19:19">
      <c r="S24576" s="486"/>
    </row>
    <row r="24577" hidden="1" customHeight="1" spans="19:19">
      <c r="S24577" s="486"/>
    </row>
    <row r="24578" hidden="1" customHeight="1" spans="19:19">
      <c r="S24578" s="486"/>
    </row>
    <row r="24579" hidden="1" customHeight="1" spans="19:19">
      <c r="S24579" s="486"/>
    </row>
    <row r="24580" hidden="1" customHeight="1" spans="19:19">
      <c r="S24580" s="486"/>
    </row>
    <row r="24581" hidden="1" customHeight="1" spans="19:19">
      <c r="S24581" s="486"/>
    </row>
    <row r="24582" hidden="1" customHeight="1" spans="19:19">
      <c r="S24582" s="486"/>
    </row>
    <row r="24583" hidden="1" customHeight="1" spans="19:19">
      <c r="S24583" s="486"/>
    </row>
    <row r="24584" hidden="1" customHeight="1" spans="19:19">
      <c r="S24584" s="486"/>
    </row>
    <row r="24585" hidden="1" customHeight="1" spans="19:19">
      <c r="S24585" s="486"/>
    </row>
    <row r="24586" hidden="1" customHeight="1" spans="19:19">
      <c r="S24586" s="486"/>
    </row>
    <row r="24587" hidden="1" customHeight="1" spans="19:19">
      <c r="S24587" s="486"/>
    </row>
    <row r="24588" hidden="1" customHeight="1" spans="19:19">
      <c r="S24588" s="486"/>
    </row>
    <row r="24589" hidden="1" customHeight="1" spans="19:19">
      <c r="S24589" s="486"/>
    </row>
    <row r="24590" hidden="1" customHeight="1" spans="19:19">
      <c r="S24590" s="486"/>
    </row>
    <row r="24591" hidden="1" customHeight="1" spans="19:19">
      <c r="S24591" s="486"/>
    </row>
    <row r="24592" hidden="1" customHeight="1" spans="19:19">
      <c r="S24592" s="486"/>
    </row>
    <row r="24593" hidden="1" customHeight="1" spans="19:19">
      <c r="S24593" s="486"/>
    </row>
    <row r="24594" hidden="1" customHeight="1" spans="19:19">
      <c r="S24594" s="486"/>
    </row>
    <row r="24595" hidden="1" customHeight="1" spans="19:19">
      <c r="S24595" s="486"/>
    </row>
    <row r="24596" hidden="1" customHeight="1" spans="19:19">
      <c r="S24596" s="486"/>
    </row>
    <row r="24597" hidden="1" customHeight="1" spans="19:19">
      <c r="S24597" s="486"/>
    </row>
    <row r="24598" hidden="1" customHeight="1" spans="19:19">
      <c r="S24598" s="486"/>
    </row>
    <row r="24599" hidden="1" customHeight="1" spans="19:19">
      <c r="S24599" s="486"/>
    </row>
    <row r="24600" hidden="1" customHeight="1" spans="19:19">
      <c r="S24600" s="486"/>
    </row>
    <row r="24601" hidden="1" customHeight="1" spans="19:19">
      <c r="S24601" s="486"/>
    </row>
    <row r="24602" hidden="1" customHeight="1" spans="19:19">
      <c r="S24602" s="486"/>
    </row>
    <row r="24603" hidden="1" customHeight="1" spans="19:19">
      <c r="S24603" s="486"/>
    </row>
    <row r="24604" hidden="1" customHeight="1" spans="19:19">
      <c r="S24604" s="486"/>
    </row>
    <row r="24605" hidden="1" customHeight="1" spans="19:19">
      <c r="S24605" s="486"/>
    </row>
    <row r="24606" hidden="1" customHeight="1" spans="19:19">
      <c r="S24606" s="486"/>
    </row>
    <row r="24607" hidden="1" customHeight="1" spans="19:19">
      <c r="S24607" s="486"/>
    </row>
    <row r="24608" hidden="1" customHeight="1" spans="19:19">
      <c r="S24608" s="486"/>
    </row>
    <row r="24609" hidden="1" customHeight="1" spans="19:19">
      <c r="S24609" s="486"/>
    </row>
    <row r="24610" hidden="1" customHeight="1" spans="19:19">
      <c r="S24610" s="486"/>
    </row>
    <row r="24611" hidden="1" customHeight="1" spans="19:19">
      <c r="S24611" s="486"/>
    </row>
    <row r="24612" hidden="1" customHeight="1" spans="19:19">
      <c r="S24612" s="486"/>
    </row>
    <row r="24613" hidden="1" customHeight="1" spans="19:19">
      <c r="S24613" s="486"/>
    </row>
    <row r="24614" hidden="1" customHeight="1" spans="19:19">
      <c r="S24614" s="486"/>
    </row>
    <row r="24615" hidden="1" customHeight="1" spans="19:19">
      <c r="S24615" s="486"/>
    </row>
    <row r="24616" hidden="1" customHeight="1" spans="19:19">
      <c r="S24616" s="486"/>
    </row>
    <row r="24617" hidden="1" customHeight="1" spans="19:19">
      <c r="S24617" s="486"/>
    </row>
    <row r="24618" hidden="1" customHeight="1" spans="19:19">
      <c r="S24618" s="486"/>
    </row>
    <row r="24619" hidden="1" customHeight="1" spans="19:19">
      <c r="S24619" s="486"/>
    </row>
    <row r="24620" hidden="1" customHeight="1" spans="19:19">
      <c r="S24620" s="486"/>
    </row>
    <row r="24621" hidden="1" customHeight="1" spans="19:19">
      <c r="S24621" s="486"/>
    </row>
    <row r="24622" hidden="1" customHeight="1" spans="19:19">
      <c r="S24622" s="486"/>
    </row>
    <row r="24623" hidden="1" customHeight="1" spans="19:19">
      <c r="S24623" s="486"/>
    </row>
    <row r="24624" hidden="1" customHeight="1" spans="19:19">
      <c r="S24624" s="486"/>
    </row>
    <row r="24625" hidden="1" customHeight="1" spans="19:19">
      <c r="S24625" s="486"/>
    </row>
    <row r="24626" hidden="1" customHeight="1" spans="19:19">
      <c r="S24626" s="486"/>
    </row>
    <row r="24627" hidden="1" customHeight="1" spans="19:19">
      <c r="S24627" s="486"/>
    </row>
    <row r="24628" hidden="1" customHeight="1" spans="19:19">
      <c r="S24628" s="486"/>
    </row>
    <row r="24629" hidden="1" customHeight="1" spans="19:19">
      <c r="S24629" s="486"/>
    </row>
    <row r="24630" hidden="1" customHeight="1" spans="19:19">
      <c r="S24630" s="486"/>
    </row>
    <row r="24631" hidden="1" customHeight="1" spans="19:19">
      <c r="S24631" s="486"/>
    </row>
    <row r="24632" hidden="1" customHeight="1" spans="19:19">
      <c r="S24632" s="486"/>
    </row>
    <row r="24633" hidden="1" customHeight="1" spans="19:19">
      <c r="S24633" s="486"/>
    </row>
    <row r="24634" hidden="1" customHeight="1" spans="19:19">
      <c r="S24634" s="486"/>
    </row>
    <row r="24635" hidden="1" customHeight="1" spans="19:19">
      <c r="S24635" s="486"/>
    </row>
    <row r="24636" hidden="1" customHeight="1" spans="19:19">
      <c r="S24636" s="486"/>
    </row>
    <row r="24637" hidden="1" customHeight="1" spans="19:19">
      <c r="S24637" s="486"/>
    </row>
    <row r="24638" hidden="1" customHeight="1" spans="19:19">
      <c r="S24638" s="486"/>
    </row>
    <row r="24639" hidden="1" customHeight="1" spans="19:19">
      <c r="S24639" s="486"/>
    </row>
    <row r="24640" hidden="1" customHeight="1" spans="19:19">
      <c r="S24640" s="486"/>
    </row>
    <row r="24641" hidden="1" customHeight="1" spans="19:19">
      <c r="S24641" s="486"/>
    </row>
    <row r="24642" hidden="1" customHeight="1" spans="19:19">
      <c r="S24642" s="486"/>
    </row>
    <row r="24643" hidden="1" customHeight="1" spans="19:19">
      <c r="S24643" s="486"/>
    </row>
    <row r="24644" hidden="1" customHeight="1" spans="19:19">
      <c r="S24644" s="486"/>
    </row>
    <row r="24645" hidden="1" customHeight="1" spans="19:19">
      <c r="S24645" s="486"/>
    </row>
    <row r="24646" hidden="1" customHeight="1" spans="19:19">
      <c r="S24646" s="486"/>
    </row>
    <row r="24647" hidden="1" customHeight="1" spans="19:19">
      <c r="S24647" s="486"/>
    </row>
    <row r="24648" hidden="1" customHeight="1" spans="19:19">
      <c r="S24648" s="486"/>
    </row>
    <row r="24649" hidden="1" customHeight="1" spans="19:19">
      <c r="S24649" s="486"/>
    </row>
    <row r="24650" hidden="1" customHeight="1" spans="19:19">
      <c r="S24650" s="486"/>
    </row>
    <row r="24651" hidden="1" customHeight="1" spans="19:19">
      <c r="S24651" s="486"/>
    </row>
    <row r="24652" hidden="1" customHeight="1" spans="19:19">
      <c r="S24652" s="486"/>
    </row>
    <row r="24653" hidden="1" customHeight="1" spans="19:19">
      <c r="S24653" s="486"/>
    </row>
    <row r="24654" hidden="1" customHeight="1" spans="19:19">
      <c r="S24654" s="486"/>
    </row>
    <row r="24655" hidden="1" customHeight="1" spans="19:19">
      <c r="S24655" s="486"/>
    </row>
    <row r="24656" hidden="1" customHeight="1" spans="19:19">
      <c r="S24656" s="486"/>
    </row>
    <row r="24657" hidden="1" customHeight="1" spans="19:19">
      <c r="S24657" s="486"/>
    </row>
    <row r="24658" hidden="1" customHeight="1" spans="19:19">
      <c r="S24658" s="486"/>
    </row>
    <row r="24659" hidden="1" customHeight="1" spans="19:19">
      <c r="S24659" s="486"/>
    </row>
    <row r="24660" hidden="1" customHeight="1" spans="19:19">
      <c r="S24660" s="486"/>
    </row>
    <row r="24661" hidden="1" customHeight="1" spans="19:19">
      <c r="S24661" s="486"/>
    </row>
    <row r="24662" hidden="1" customHeight="1" spans="19:19">
      <c r="S24662" s="486"/>
    </row>
    <row r="24663" hidden="1" customHeight="1" spans="19:19">
      <c r="S24663" s="486"/>
    </row>
    <row r="24664" hidden="1" customHeight="1" spans="19:19">
      <c r="S24664" s="486"/>
    </row>
    <row r="24665" hidden="1" customHeight="1" spans="19:19">
      <c r="S24665" s="486"/>
    </row>
    <row r="24666" hidden="1" customHeight="1" spans="19:19">
      <c r="S24666" s="486"/>
    </row>
    <row r="24667" hidden="1" customHeight="1" spans="19:19">
      <c r="S24667" s="486"/>
    </row>
    <row r="24668" hidden="1" customHeight="1" spans="19:19">
      <c r="S24668" s="486"/>
    </row>
    <row r="24669" hidden="1" customHeight="1" spans="19:19">
      <c r="S24669" s="486"/>
    </row>
    <row r="24670" hidden="1" customHeight="1" spans="19:19">
      <c r="S24670" s="486"/>
    </row>
    <row r="24671" hidden="1" customHeight="1" spans="19:19">
      <c r="S24671" s="486"/>
    </row>
    <row r="24672" hidden="1" customHeight="1" spans="19:19">
      <c r="S24672" s="486"/>
    </row>
    <row r="24673" hidden="1" customHeight="1" spans="19:19">
      <c r="S24673" s="486"/>
    </row>
    <row r="24674" hidden="1" customHeight="1" spans="19:19">
      <c r="S24674" s="486"/>
    </row>
    <row r="24675" hidden="1" customHeight="1" spans="19:19">
      <c r="S24675" s="486"/>
    </row>
    <row r="24676" hidden="1" customHeight="1" spans="19:19">
      <c r="S24676" s="486"/>
    </row>
    <row r="24677" hidden="1" customHeight="1" spans="19:19">
      <c r="S24677" s="486"/>
    </row>
    <row r="24678" hidden="1" customHeight="1" spans="19:19">
      <c r="S24678" s="486"/>
    </row>
    <row r="24679" hidden="1" customHeight="1" spans="19:19">
      <c r="S24679" s="486"/>
    </row>
    <row r="24680" hidden="1" customHeight="1" spans="19:19">
      <c r="S24680" s="486"/>
    </row>
    <row r="24681" hidden="1" customHeight="1" spans="19:19">
      <c r="S24681" s="486"/>
    </row>
    <row r="24682" hidden="1" customHeight="1" spans="19:19">
      <c r="S24682" s="486"/>
    </row>
    <row r="24683" hidden="1" customHeight="1" spans="19:19">
      <c r="S24683" s="486"/>
    </row>
    <row r="24684" hidden="1" customHeight="1" spans="19:19">
      <c r="S24684" s="486"/>
    </row>
    <row r="24685" hidden="1" customHeight="1" spans="19:19">
      <c r="S24685" s="486"/>
    </row>
    <row r="24686" hidden="1" customHeight="1" spans="19:19">
      <c r="S24686" s="486"/>
    </row>
    <row r="24687" hidden="1" customHeight="1" spans="19:19">
      <c r="S24687" s="486"/>
    </row>
    <row r="24688" hidden="1" customHeight="1" spans="19:19">
      <c r="S24688" s="486"/>
    </row>
    <row r="24689" hidden="1" customHeight="1" spans="19:19">
      <c r="S24689" s="486"/>
    </row>
    <row r="24690" hidden="1" customHeight="1" spans="19:19">
      <c r="S24690" s="486"/>
    </row>
    <row r="24691" hidden="1" customHeight="1" spans="19:19">
      <c r="S24691" s="486"/>
    </row>
    <row r="24692" hidden="1" customHeight="1" spans="19:19">
      <c r="S24692" s="486"/>
    </row>
    <row r="24693" hidden="1" customHeight="1" spans="19:19">
      <c r="S24693" s="486"/>
    </row>
    <row r="24694" hidden="1" customHeight="1" spans="19:19">
      <c r="S24694" s="486"/>
    </row>
    <row r="24695" hidden="1" customHeight="1" spans="19:19">
      <c r="S24695" s="486"/>
    </row>
    <row r="24696" hidden="1" customHeight="1" spans="19:19">
      <c r="S24696" s="486"/>
    </row>
    <row r="24697" hidden="1" customHeight="1" spans="19:19">
      <c r="S24697" s="486"/>
    </row>
    <row r="24698" hidden="1" customHeight="1" spans="19:19">
      <c r="S24698" s="486"/>
    </row>
    <row r="24699" hidden="1" customHeight="1" spans="19:19">
      <c r="S24699" s="486"/>
    </row>
    <row r="24700" hidden="1" customHeight="1" spans="19:19">
      <c r="S24700" s="486"/>
    </row>
    <row r="24701" hidden="1" customHeight="1" spans="19:19">
      <c r="S24701" s="486"/>
    </row>
    <row r="24702" hidden="1" customHeight="1" spans="19:19">
      <c r="S24702" s="486"/>
    </row>
    <row r="24703" hidden="1" customHeight="1" spans="19:19">
      <c r="S24703" s="486"/>
    </row>
    <row r="24704" hidden="1" customHeight="1" spans="19:19">
      <c r="S24704" s="486"/>
    </row>
    <row r="24705" hidden="1" customHeight="1" spans="19:19">
      <c r="S24705" s="486"/>
    </row>
    <row r="24706" hidden="1" customHeight="1" spans="19:19">
      <c r="S24706" s="486"/>
    </row>
    <row r="24707" hidden="1" customHeight="1" spans="19:19">
      <c r="S24707" s="486"/>
    </row>
    <row r="24708" hidden="1" customHeight="1" spans="19:19">
      <c r="S24708" s="486"/>
    </row>
    <row r="24709" hidden="1" customHeight="1" spans="19:19">
      <c r="S24709" s="486"/>
    </row>
    <row r="24710" hidden="1" customHeight="1" spans="19:19">
      <c r="S24710" s="486"/>
    </row>
    <row r="24711" hidden="1" customHeight="1" spans="19:19">
      <c r="S24711" s="486"/>
    </row>
    <row r="24712" hidden="1" customHeight="1" spans="19:19">
      <c r="S24712" s="486"/>
    </row>
    <row r="24713" hidden="1" customHeight="1" spans="19:19">
      <c r="S24713" s="486"/>
    </row>
    <row r="24714" hidden="1" customHeight="1" spans="19:19">
      <c r="S24714" s="486"/>
    </row>
    <row r="24715" hidden="1" customHeight="1" spans="19:19">
      <c r="S24715" s="486"/>
    </row>
    <row r="24716" hidden="1" customHeight="1" spans="19:19">
      <c r="S24716" s="486"/>
    </row>
    <row r="24717" hidden="1" customHeight="1" spans="19:19">
      <c r="S24717" s="486"/>
    </row>
    <row r="24718" hidden="1" customHeight="1" spans="19:19">
      <c r="S24718" s="486"/>
    </row>
    <row r="24719" hidden="1" customHeight="1" spans="19:19">
      <c r="S24719" s="486"/>
    </row>
    <row r="24720" hidden="1" customHeight="1" spans="19:19">
      <c r="S24720" s="486"/>
    </row>
    <row r="24721" hidden="1" customHeight="1" spans="19:19">
      <c r="S24721" s="486"/>
    </row>
    <row r="24722" hidden="1" customHeight="1" spans="19:19">
      <c r="S24722" s="486"/>
    </row>
    <row r="24723" hidden="1" customHeight="1" spans="19:19">
      <c r="S24723" s="486"/>
    </row>
    <row r="24724" hidden="1" customHeight="1" spans="19:19">
      <c r="S24724" s="486"/>
    </row>
    <row r="24725" hidden="1" customHeight="1" spans="19:19">
      <c r="S24725" s="486"/>
    </row>
    <row r="24726" hidden="1" customHeight="1" spans="19:19">
      <c r="S24726" s="486"/>
    </row>
    <row r="24727" hidden="1" customHeight="1" spans="19:19">
      <c r="S24727" s="486"/>
    </row>
    <row r="24728" hidden="1" customHeight="1" spans="19:19">
      <c r="S24728" s="486"/>
    </row>
    <row r="24729" hidden="1" customHeight="1" spans="19:19">
      <c r="S24729" s="486"/>
    </row>
    <row r="24730" hidden="1" customHeight="1" spans="19:19">
      <c r="S24730" s="486"/>
    </row>
    <row r="24731" hidden="1" customHeight="1" spans="19:19">
      <c r="S24731" s="486"/>
    </row>
    <row r="24732" hidden="1" customHeight="1" spans="19:19">
      <c r="S24732" s="486"/>
    </row>
    <row r="24733" hidden="1" customHeight="1" spans="19:19">
      <c r="S24733" s="486"/>
    </row>
    <row r="24734" hidden="1" customHeight="1" spans="19:19">
      <c r="S24734" s="486"/>
    </row>
    <row r="24735" hidden="1" customHeight="1" spans="19:19">
      <c r="S24735" s="486"/>
    </row>
    <row r="24736" hidden="1" customHeight="1" spans="19:19">
      <c r="S24736" s="486"/>
    </row>
    <row r="24737" hidden="1" customHeight="1" spans="19:19">
      <c r="S24737" s="486"/>
    </row>
    <row r="24738" hidden="1" customHeight="1" spans="19:19">
      <c r="S24738" s="486"/>
    </row>
    <row r="24739" hidden="1" customHeight="1" spans="19:19">
      <c r="S24739" s="486"/>
    </row>
    <row r="24740" hidden="1" customHeight="1" spans="19:19">
      <c r="S24740" s="486"/>
    </row>
    <row r="24741" hidden="1" customHeight="1" spans="19:19">
      <c r="S24741" s="486"/>
    </row>
    <row r="24742" hidden="1" customHeight="1" spans="19:19">
      <c r="S24742" s="486"/>
    </row>
    <row r="24743" hidden="1" customHeight="1" spans="19:19">
      <c r="S24743" s="486"/>
    </row>
    <row r="24744" hidden="1" customHeight="1" spans="19:19">
      <c r="S24744" s="486"/>
    </row>
    <row r="24745" hidden="1" customHeight="1" spans="19:19">
      <c r="S24745" s="486"/>
    </row>
    <row r="24746" hidden="1" customHeight="1" spans="19:19">
      <c r="S24746" s="486"/>
    </row>
    <row r="24747" hidden="1" customHeight="1" spans="19:19">
      <c r="S24747" s="486"/>
    </row>
    <row r="24748" hidden="1" customHeight="1" spans="19:19">
      <c r="S24748" s="486"/>
    </row>
    <row r="24749" hidden="1" customHeight="1" spans="19:19">
      <c r="S24749" s="486"/>
    </row>
    <row r="24750" hidden="1" customHeight="1" spans="19:19">
      <c r="S24750" s="486"/>
    </row>
    <row r="24751" hidden="1" customHeight="1" spans="19:19">
      <c r="S24751" s="486"/>
    </row>
    <row r="24752" hidden="1" customHeight="1" spans="19:19">
      <c r="S24752" s="486"/>
    </row>
    <row r="24753" hidden="1" customHeight="1" spans="19:19">
      <c r="S24753" s="486"/>
    </row>
    <row r="24754" hidden="1" customHeight="1" spans="19:19">
      <c r="S24754" s="486"/>
    </row>
    <row r="24755" hidden="1" customHeight="1" spans="19:19">
      <c r="S24755" s="486"/>
    </row>
    <row r="24756" hidden="1" customHeight="1" spans="19:19">
      <c r="S24756" s="486"/>
    </row>
    <row r="24757" hidden="1" customHeight="1" spans="19:19">
      <c r="S24757" s="486"/>
    </row>
    <row r="24758" hidden="1" customHeight="1" spans="19:19">
      <c r="S24758" s="486"/>
    </row>
    <row r="24759" hidden="1" customHeight="1" spans="19:19">
      <c r="S24759" s="486"/>
    </row>
    <row r="24760" hidden="1" customHeight="1" spans="19:19">
      <c r="S24760" s="486"/>
    </row>
    <row r="24761" hidden="1" customHeight="1" spans="19:19">
      <c r="S24761" s="486"/>
    </row>
    <row r="24762" hidden="1" customHeight="1" spans="19:19">
      <c r="S24762" s="486"/>
    </row>
    <row r="24763" hidden="1" customHeight="1" spans="19:19">
      <c r="S24763" s="486"/>
    </row>
    <row r="24764" hidden="1" customHeight="1" spans="19:19">
      <c r="S24764" s="486"/>
    </row>
    <row r="24765" hidden="1" customHeight="1" spans="19:19">
      <c r="S24765" s="486"/>
    </row>
    <row r="24766" hidden="1" customHeight="1" spans="19:19">
      <c r="S24766" s="486"/>
    </row>
    <row r="24767" hidden="1" customHeight="1" spans="19:19">
      <c r="S24767" s="486"/>
    </row>
    <row r="24768" hidden="1" customHeight="1" spans="19:19">
      <c r="S24768" s="486"/>
    </row>
    <row r="24769" hidden="1" customHeight="1" spans="19:19">
      <c r="S24769" s="486"/>
    </row>
    <row r="24770" hidden="1" customHeight="1" spans="19:19">
      <c r="S24770" s="486"/>
    </row>
    <row r="24771" hidden="1" customHeight="1" spans="19:19">
      <c r="S24771" s="486"/>
    </row>
    <row r="24772" hidden="1" customHeight="1" spans="19:19">
      <c r="S24772" s="486"/>
    </row>
    <row r="24773" hidden="1" customHeight="1" spans="19:19">
      <c r="S24773" s="486"/>
    </row>
    <row r="24774" hidden="1" customHeight="1" spans="19:19">
      <c r="S24774" s="486"/>
    </row>
    <row r="24775" hidden="1" customHeight="1" spans="19:19">
      <c r="S24775" s="486"/>
    </row>
    <row r="24776" hidden="1" customHeight="1" spans="19:19">
      <c r="S24776" s="486"/>
    </row>
    <row r="24777" hidden="1" customHeight="1" spans="19:19">
      <c r="S24777" s="486"/>
    </row>
    <row r="24778" hidden="1" customHeight="1" spans="19:19">
      <c r="S24778" s="486"/>
    </row>
    <row r="24779" hidden="1" customHeight="1" spans="19:19">
      <c r="S24779" s="486"/>
    </row>
    <row r="24780" hidden="1" customHeight="1" spans="19:19">
      <c r="S24780" s="486"/>
    </row>
    <row r="24781" hidden="1" customHeight="1" spans="19:19">
      <c r="S24781" s="486"/>
    </row>
    <row r="24782" hidden="1" customHeight="1" spans="19:19">
      <c r="S24782" s="486"/>
    </row>
    <row r="24783" hidden="1" customHeight="1" spans="19:19">
      <c r="S24783" s="486"/>
    </row>
    <row r="24784" hidden="1" customHeight="1" spans="19:19">
      <c r="S24784" s="486"/>
    </row>
    <row r="24785" hidden="1" customHeight="1" spans="19:19">
      <c r="S24785" s="486"/>
    </row>
    <row r="24786" hidden="1" customHeight="1" spans="19:19">
      <c r="S24786" s="486"/>
    </row>
    <row r="24787" hidden="1" customHeight="1" spans="19:19">
      <c r="S24787" s="486"/>
    </row>
    <row r="24788" hidden="1" customHeight="1" spans="19:19">
      <c r="S24788" s="486"/>
    </row>
    <row r="24789" hidden="1" customHeight="1" spans="19:19">
      <c r="S24789" s="486"/>
    </row>
    <row r="24790" hidden="1" customHeight="1" spans="19:19">
      <c r="S24790" s="486"/>
    </row>
    <row r="24791" hidden="1" customHeight="1" spans="19:19">
      <c r="S24791" s="486"/>
    </row>
    <row r="24792" hidden="1" customHeight="1" spans="19:19">
      <c r="S24792" s="486"/>
    </row>
    <row r="24793" hidden="1" customHeight="1" spans="19:19">
      <c r="S24793" s="486"/>
    </row>
    <row r="24794" hidden="1" customHeight="1" spans="19:19">
      <c r="S24794" s="486"/>
    </row>
    <row r="24795" hidden="1" customHeight="1" spans="19:19">
      <c r="S24795" s="486"/>
    </row>
    <row r="24796" hidden="1" customHeight="1" spans="19:19">
      <c r="S24796" s="486"/>
    </row>
    <row r="24797" hidden="1" customHeight="1" spans="19:19">
      <c r="S24797" s="486"/>
    </row>
    <row r="24798" hidden="1" customHeight="1" spans="19:19">
      <c r="S24798" s="486"/>
    </row>
    <row r="24799" hidden="1" customHeight="1" spans="19:19">
      <c r="S24799" s="486"/>
    </row>
    <row r="24800" hidden="1" customHeight="1" spans="19:19">
      <c r="S24800" s="486"/>
    </row>
    <row r="24801" hidden="1" customHeight="1" spans="19:19">
      <c r="S24801" s="486"/>
    </row>
    <row r="24802" hidden="1" customHeight="1" spans="19:19">
      <c r="S24802" s="486"/>
    </row>
    <row r="24803" hidden="1" customHeight="1" spans="19:19">
      <c r="S24803" s="486"/>
    </row>
    <row r="24804" hidden="1" customHeight="1" spans="19:19">
      <c r="S24804" s="486"/>
    </row>
    <row r="24805" hidden="1" customHeight="1" spans="19:19">
      <c r="S24805" s="486"/>
    </row>
    <row r="24806" hidden="1" customHeight="1" spans="19:19">
      <c r="S24806" s="486"/>
    </row>
    <row r="24807" hidden="1" customHeight="1" spans="19:19">
      <c r="S24807" s="486"/>
    </row>
    <row r="24808" hidden="1" customHeight="1" spans="19:19">
      <c r="S24808" s="486"/>
    </row>
    <row r="24809" hidden="1" customHeight="1" spans="19:19">
      <c r="S24809" s="486"/>
    </row>
    <row r="24810" hidden="1" customHeight="1" spans="19:19">
      <c r="S24810" s="486"/>
    </row>
    <row r="24811" hidden="1" customHeight="1" spans="19:19">
      <c r="S24811" s="486"/>
    </row>
    <row r="24812" hidden="1" customHeight="1" spans="19:19">
      <c r="S24812" s="486"/>
    </row>
    <row r="24813" hidden="1" customHeight="1" spans="19:19">
      <c r="S24813" s="486"/>
    </row>
    <row r="24814" hidden="1" customHeight="1" spans="19:19">
      <c r="S24814" s="486"/>
    </row>
    <row r="24815" hidden="1" customHeight="1" spans="19:19">
      <c r="S24815" s="486"/>
    </row>
    <row r="24816" hidden="1" customHeight="1" spans="19:19">
      <c r="S24816" s="486"/>
    </row>
    <row r="24817" hidden="1" customHeight="1" spans="19:19">
      <c r="S24817" s="486"/>
    </row>
    <row r="24818" hidden="1" customHeight="1" spans="19:19">
      <c r="S24818" s="486"/>
    </row>
    <row r="24819" hidden="1" customHeight="1" spans="19:19">
      <c r="S24819" s="486"/>
    </row>
    <row r="24820" hidden="1" customHeight="1" spans="19:19">
      <c r="S24820" s="486"/>
    </row>
    <row r="24821" hidden="1" customHeight="1" spans="19:19">
      <c r="S24821" s="486"/>
    </row>
    <row r="24822" hidden="1" customHeight="1" spans="19:19">
      <c r="S24822" s="486"/>
    </row>
    <row r="24823" hidden="1" customHeight="1" spans="19:19">
      <c r="S24823" s="486"/>
    </row>
    <row r="24824" hidden="1" customHeight="1" spans="19:19">
      <c r="S24824" s="486"/>
    </row>
    <row r="24825" hidden="1" customHeight="1" spans="19:19">
      <c r="S24825" s="486"/>
    </row>
    <row r="24826" hidden="1" customHeight="1" spans="19:19">
      <c r="S24826" s="486"/>
    </row>
    <row r="24827" hidden="1" customHeight="1" spans="19:19">
      <c r="S24827" s="486"/>
    </row>
    <row r="24828" hidden="1" customHeight="1" spans="19:19">
      <c r="S24828" s="486"/>
    </row>
    <row r="24829" hidden="1" customHeight="1" spans="19:19">
      <c r="S24829" s="486"/>
    </row>
    <row r="24830" hidden="1" customHeight="1" spans="19:19">
      <c r="S24830" s="486"/>
    </row>
    <row r="24831" hidden="1" customHeight="1" spans="19:19">
      <c r="S24831" s="486"/>
    </row>
    <row r="24832" hidden="1" customHeight="1" spans="19:19">
      <c r="S24832" s="486"/>
    </row>
    <row r="24833" hidden="1" customHeight="1" spans="19:19">
      <c r="S24833" s="486"/>
    </row>
    <row r="24834" hidden="1" customHeight="1" spans="19:19">
      <c r="S24834" s="486"/>
    </row>
    <row r="24835" hidden="1" customHeight="1" spans="19:19">
      <c r="S24835" s="486"/>
    </row>
    <row r="24836" hidden="1" customHeight="1" spans="19:19">
      <c r="S24836" s="486"/>
    </row>
    <row r="24837" hidden="1" customHeight="1" spans="19:19">
      <c r="S24837" s="486"/>
    </row>
    <row r="24838" hidden="1" customHeight="1" spans="19:19">
      <c r="S24838" s="486"/>
    </row>
    <row r="24839" hidden="1" customHeight="1" spans="19:19">
      <c r="S24839" s="486"/>
    </row>
    <row r="24840" hidden="1" customHeight="1" spans="19:19">
      <c r="S24840" s="486"/>
    </row>
    <row r="24841" hidden="1" customHeight="1" spans="19:19">
      <c r="S24841" s="486"/>
    </row>
    <row r="24842" hidden="1" customHeight="1" spans="19:19">
      <c r="S24842" s="486"/>
    </row>
    <row r="24843" hidden="1" customHeight="1" spans="19:19">
      <c r="S24843" s="486"/>
    </row>
    <row r="24844" hidden="1" customHeight="1" spans="19:19">
      <c r="S24844" s="486"/>
    </row>
    <row r="24845" hidden="1" customHeight="1" spans="19:19">
      <c r="S24845" s="486"/>
    </row>
    <row r="24846" hidden="1" customHeight="1" spans="19:19">
      <c r="S24846" s="486"/>
    </row>
    <row r="24847" hidden="1" customHeight="1" spans="19:19">
      <c r="S24847" s="486"/>
    </row>
    <row r="24848" hidden="1" customHeight="1" spans="19:19">
      <c r="S24848" s="486"/>
    </row>
    <row r="24849" hidden="1" customHeight="1" spans="19:19">
      <c r="S24849" s="486"/>
    </row>
    <row r="24850" hidden="1" customHeight="1" spans="19:19">
      <c r="S24850" s="486"/>
    </row>
    <row r="24851" hidden="1" customHeight="1" spans="19:19">
      <c r="S24851" s="486"/>
    </row>
    <row r="24852" hidden="1" customHeight="1" spans="19:19">
      <c r="S24852" s="486"/>
    </row>
    <row r="24853" hidden="1" customHeight="1" spans="19:19">
      <c r="S24853" s="486"/>
    </row>
    <row r="24854" hidden="1" customHeight="1" spans="19:19">
      <c r="S24854" s="486"/>
    </row>
    <row r="24855" hidden="1" customHeight="1" spans="19:19">
      <c r="S24855" s="486"/>
    </row>
    <row r="24856" hidden="1" customHeight="1" spans="19:19">
      <c r="S24856" s="486"/>
    </row>
    <row r="24857" hidden="1" customHeight="1" spans="19:19">
      <c r="S24857" s="486"/>
    </row>
    <row r="24858" hidden="1" customHeight="1" spans="19:19">
      <c r="S24858" s="486"/>
    </row>
    <row r="24859" hidden="1" customHeight="1" spans="19:19">
      <c r="S24859" s="486"/>
    </row>
    <row r="24860" hidden="1" customHeight="1" spans="19:19">
      <c r="S24860" s="486"/>
    </row>
    <row r="24861" hidden="1" customHeight="1" spans="19:19">
      <c r="S24861" s="486"/>
    </row>
    <row r="24862" hidden="1" customHeight="1" spans="19:19">
      <c r="S24862" s="486"/>
    </row>
    <row r="24863" hidden="1" customHeight="1" spans="19:19">
      <c r="S24863" s="486"/>
    </row>
    <row r="24864" hidden="1" customHeight="1" spans="19:19">
      <c r="S24864" s="486"/>
    </row>
    <row r="24865" hidden="1" customHeight="1" spans="19:19">
      <c r="S24865" s="486"/>
    </row>
    <row r="24866" hidden="1" customHeight="1" spans="19:19">
      <c r="S24866" s="486"/>
    </row>
    <row r="24867" hidden="1" customHeight="1" spans="19:19">
      <c r="S24867" s="486"/>
    </row>
    <row r="24868" hidden="1" customHeight="1" spans="19:19">
      <c r="S24868" s="486"/>
    </row>
    <row r="24869" hidden="1" customHeight="1" spans="19:19">
      <c r="S24869" s="486"/>
    </row>
    <row r="24870" hidden="1" customHeight="1" spans="19:19">
      <c r="S24870" s="486"/>
    </row>
    <row r="24871" hidden="1" customHeight="1" spans="19:19">
      <c r="S24871" s="486"/>
    </row>
    <row r="24872" hidden="1" customHeight="1" spans="19:19">
      <c r="S24872" s="486"/>
    </row>
    <row r="24873" hidden="1" customHeight="1" spans="19:19">
      <c r="S24873" s="486"/>
    </row>
    <row r="24874" hidden="1" customHeight="1" spans="19:19">
      <c r="S24874" s="486"/>
    </row>
    <row r="24875" hidden="1" customHeight="1" spans="19:19">
      <c r="S24875" s="486"/>
    </row>
    <row r="24876" hidden="1" customHeight="1" spans="19:19">
      <c r="S24876" s="486"/>
    </row>
    <row r="24877" hidden="1" customHeight="1" spans="19:19">
      <c r="S24877" s="486"/>
    </row>
    <row r="24878" hidden="1" customHeight="1" spans="19:19">
      <c r="S24878" s="486"/>
    </row>
    <row r="24879" hidden="1" customHeight="1" spans="19:19">
      <c r="S24879" s="486"/>
    </row>
    <row r="24880" hidden="1" customHeight="1" spans="19:19">
      <c r="S24880" s="486"/>
    </row>
    <row r="24881" hidden="1" customHeight="1" spans="19:19">
      <c r="S24881" s="486"/>
    </row>
    <row r="24882" hidden="1" customHeight="1" spans="19:19">
      <c r="S24882" s="486"/>
    </row>
    <row r="24883" hidden="1" customHeight="1" spans="19:19">
      <c r="S24883" s="486"/>
    </row>
    <row r="24884" hidden="1" customHeight="1" spans="19:19">
      <c r="S24884" s="486"/>
    </row>
    <row r="24885" hidden="1" customHeight="1" spans="19:19">
      <c r="S24885" s="486"/>
    </row>
    <row r="24886" hidden="1" customHeight="1" spans="19:19">
      <c r="S24886" s="486"/>
    </row>
    <row r="24887" hidden="1" customHeight="1" spans="19:19">
      <c r="S24887" s="486"/>
    </row>
    <row r="24888" hidden="1" customHeight="1" spans="19:19">
      <c r="S24888" s="486"/>
    </row>
    <row r="24889" hidden="1" customHeight="1" spans="19:19">
      <c r="S24889" s="486"/>
    </row>
    <row r="24890" hidden="1" customHeight="1" spans="19:19">
      <c r="S24890" s="486"/>
    </row>
    <row r="24891" hidden="1" customHeight="1" spans="19:19">
      <c r="S24891" s="486"/>
    </row>
    <row r="24892" hidden="1" customHeight="1" spans="19:19">
      <c r="S24892" s="486"/>
    </row>
    <row r="24893" hidden="1" customHeight="1" spans="19:19">
      <c r="S24893" s="486"/>
    </row>
    <row r="24894" hidden="1" customHeight="1" spans="19:19">
      <c r="S24894" s="486"/>
    </row>
    <row r="24895" hidden="1" customHeight="1" spans="19:19">
      <c r="S24895" s="486"/>
    </row>
    <row r="24896" hidden="1" customHeight="1" spans="19:19">
      <c r="S24896" s="486"/>
    </row>
    <row r="24897" hidden="1" customHeight="1" spans="19:19">
      <c r="S24897" s="486"/>
    </row>
    <row r="24898" hidden="1" customHeight="1" spans="19:19">
      <c r="S24898" s="486"/>
    </row>
    <row r="24899" hidden="1" customHeight="1" spans="19:19">
      <c r="S24899" s="486"/>
    </row>
    <row r="24900" hidden="1" customHeight="1" spans="19:19">
      <c r="S24900" s="486"/>
    </row>
    <row r="24901" hidden="1" customHeight="1" spans="19:19">
      <c r="S24901" s="486"/>
    </row>
    <row r="24902" hidden="1" customHeight="1" spans="19:19">
      <c r="S24902" s="486"/>
    </row>
    <row r="24903" hidden="1" customHeight="1" spans="19:19">
      <c r="S24903" s="486"/>
    </row>
    <row r="24904" hidden="1" customHeight="1" spans="19:19">
      <c r="S24904" s="486"/>
    </row>
    <row r="24905" hidden="1" customHeight="1" spans="19:19">
      <c r="S24905" s="486"/>
    </row>
    <row r="24906" hidden="1" customHeight="1" spans="19:19">
      <c r="S24906" s="486"/>
    </row>
    <row r="24907" hidden="1" customHeight="1" spans="19:19">
      <c r="S24907" s="486"/>
    </row>
    <row r="24908" hidden="1" customHeight="1" spans="19:19">
      <c r="S24908" s="486"/>
    </row>
    <row r="24909" hidden="1" customHeight="1" spans="19:19">
      <c r="S24909" s="486"/>
    </row>
    <row r="24910" hidden="1" customHeight="1" spans="19:19">
      <c r="S24910" s="486"/>
    </row>
    <row r="24911" hidden="1" customHeight="1" spans="19:19">
      <c r="S24911" s="486"/>
    </row>
    <row r="24912" hidden="1" customHeight="1" spans="19:19">
      <c r="S24912" s="486"/>
    </row>
    <row r="24913" hidden="1" customHeight="1" spans="19:19">
      <c r="S24913" s="486"/>
    </row>
    <row r="24914" hidden="1" customHeight="1" spans="19:19">
      <c r="S24914" s="486"/>
    </row>
    <row r="24915" hidden="1" customHeight="1" spans="19:19">
      <c r="S24915" s="486"/>
    </row>
    <row r="24916" hidden="1" customHeight="1" spans="19:19">
      <c r="S24916" s="486"/>
    </row>
    <row r="24917" hidden="1" customHeight="1" spans="19:19">
      <c r="S24917" s="486"/>
    </row>
    <row r="24918" hidden="1" customHeight="1" spans="19:19">
      <c r="S24918" s="486"/>
    </row>
    <row r="24919" hidden="1" customHeight="1" spans="19:19">
      <c r="S24919" s="486"/>
    </row>
    <row r="24920" hidden="1" customHeight="1" spans="19:19">
      <c r="S24920" s="486"/>
    </row>
    <row r="24921" hidden="1" customHeight="1" spans="19:19">
      <c r="S24921" s="486"/>
    </row>
    <row r="24922" hidden="1" customHeight="1" spans="19:19">
      <c r="S24922" s="486"/>
    </row>
    <row r="24923" hidden="1" customHeight="1" spans="19:19">
      <c r="S24923" s="486"/>
    </row>
    <row r="24924" hidden="1" customHeight="1" spans="19:19">
      <c r="S24924" s="486"/>
    </row>
    <row r="24925" hidden="1" customHeight="1" spans="19:19">
      <c r="S24925" s="486"/>
    </row>
    <row r="24926" hidden="1" customHeight="1" spans="19:19">
      <c r="S24926" s="486"/>
    </row>
    <row r="24927" hidden="1" customHeight="1" spans="19:19">
      <c r="S24927" s="486"/>
    </row>
    <row r="24928" hidden="1" customHeight="1" spans="19:19">
      <c r="S24928" s="486"/>
    </row>
    <row r="24929" hidden="1" customHeight="1" spans="19:19">
      <c r="S24929" s="486"/>
    </row>
    <row r="24930" hidden="1" customHeight="1" spans="19:19">
      <c r="S24930" s="486"/>
    </row>
    <row r="24931" hidden="1" customHeight="1" spans="19:19">
      <c r="S24931" s="486"/>
    </row>
    <row r="24932" hidden="1" customHeight="1" spans="19:19">
      <c r="S24932" s="486"/>
    </row>
    <row r="24933" hidden="1" customHeight="1" spans="19:19">
      <c r="S24933" s="486"/>
    </row>
    <row r="24934" hidden="1" customHeight="1" spans="19:19">
      <c r="S24934" s="486"/>
    </row>
    <row r="24935" hidden="1" customHeight="1" spans="19:19">
      <c r="S24935" s="486"/>
    </row>
    <row r="24936" hidden="1" customHeight="1" spans="19:19">
      <c r="S24936" s="486"/>
    </row>
    <row r="24937" hidden="1" customHeight="1" spans="19:19">
      <c r="S24937" s="486"/>
    </row>
    <row r="24938" hidden="1" customHeight="1" spans="19:19">
      <c r="S24938" s="486"/>
    </row>
    <row r="24939" hidden="1" customHeight="1" spans="19:19">
      <c r="S24939" s="486"/>
    </row>
    <row r="24940" hidden="1" customHeight="1" spans="19:19">
      <c r="S24940" s="486"/>
    </row>
    <row r="24941" hidden="1" customHeight="1" spans="19:19">
      <c r="S24941" s="486"/>
    </row>
    <row r="24942" hidden="1" customHeight="1" spans="19:19">
      <c r="S24942" s="486"/>
    </row>
    <row r="24943" hidden="1" customHeight="1" spans="19:19">
      <c r="S24943" s="486"/>
    </row>
    <row r="24944" hidden="1" customHeight="1" spans="19:19">
      <c r="S24944" s="486"/>
    </row>
    <row r="24945" hidden="1" customHeight="1" spans="19:19">
      <c r="S24945" s="486"/>
    </row>
    <row r="24946" hidden="1" customHeight="1" spans="19:19">
      <c r="S24946" s="486"/>
    </row>
    <row r="24947" hidden="1" customHeight="1" spans="19:19">
      <c r="S24947" s="486"/>
    </row>
    <row r="24948" hidden="1" customHeight="1" spans="19:19">
      <c r="S24948" s="486"/>
    </row>
    <row r="24949" hidden="1" customHeight="1" spans="19:19">
      <c r="S24949" s="486"/>
    </row>
    <row r="24950" hidden="1" customHeight="1" spans="19:19">
      <c r="S24950" s="486"/>
    </row>
    <row r="24951" hidden="1" customHeight="1" spans="19:19">
      <c r="S24951" s="486"/>
    </row>
    <row r="24952" hidden="1" customHeight="1" spans="19:19">
      <c r="S24952" s="486"/>
    </row>
    <row r="24953" hidden="1" customHeight="1" spans="19:19">
      <c r="S24953" s="486"/>
    </row>
    <row r="24954" hidden="1" customHeight="1" spans="19:19">
      <c r="S24954" s="486"/>
    </row>
    <row r="24955" hidden="1" customHeight="1" spans="19:19">
      <c r="S24955" s="486"/>
    </row>
    <row r="24956" hidden="1" customHeight="1" spans="19:19">
      <c r="S24956" s="486"/>
    </row>
    <row r="24957" hidden="1" customHeight="1" spans="19:19">
      <c r="S24957" s="486"/>
    </row>
    <row r="24958" hidden="1" customHeight="1" spans="19:19">
      <c r="S24958" s="486"/>
    </row>
    <row r="24959" hidden="1" customHeight="1" spans="19:19">
      <c r="S24959" s="486"/>
    </row>
    <row r="24960" hidden="1" customHeight="1" spans="19:19">
      <c r="S24960" s="486"/>
    </row>
    <row r="24961" hidden="1" customHeight="1" spans="19:19">
      <c r="S24961" s="486"/>
    </row>
    <row r="24962" hidden="1" customHeight="1" spans="19:19">
      <c r="S24962" s="486"/>
    </row>
    <row r="24963" hidden="1" customHeight="1" spans="19:19">
      <c r="S24963" s="486"/>
    </row>
    <row r="24964" hidden="1" customHeight="1" spans="19:19">
      <c r="S24964" s="486"/>
    </row>
    <row r="24965" hidden="1" customHeight="1" spans="19:19">
      <c r="S24965" s="486"/>
    </row>
    <row r="24966" hidden="1" customHeight="1" spans="19:19">
      <c r="S24966" s="486"/>
    </row>
    <row r="24967" hidden="1" customHeight="1" spans="19:19">
      <c r="S24967" s="486"/>
    </row>
    <row r="24968" hidden="1" customHeight="1" spans="19:19">
      <c r="S24968" s="486"/>
    </row>
    <row r="24969" hidden="1" customHeight="1" spans="19:19">
      <c r="S24969" s="486"/>
    </row>
    <row r="24970" hidden="1" customHeight="1" spans="19:19">
      <c r="S24970" s="486"/>
    </row>
    <row r="24971" hidden="1" customHeight="1" spans="19:19">
      <c r="S24971" s="486"/>
    </row>
    <row r="24972" hidden="1" customHeight="1" spans="19:19">
      <c r="S24972" s="486"/>
    </row>
    <row r="24973" hidden="1" customHeight="1" spans="19:19">
      <c r="S24973" s="486"/>
    </row>
    <row r="24974" hidden="1" customHeight="1" spans="19:19">
      <c r="S24974" s="486"/>
    </row>
    <row r="24975" hidden="1" customHeight="1" spans="19:19">
      <c r="S24975" s="486"/>
    </row>
    <row r="24976" hidden="1" customHeight="1" spans="19:19">
      <c r="S24976" s="486"/>
    </row>
    <row r="24977" hidden="1" customHeight="1" spans="19:19">
      <c r="S24977" s="486"/>
    </row>
    <row r="24978" hidden="1" customHeight="1" spans="19:19">
      <c r="S24978" s="486"/>
    </row>
    <row r="24979" hidden="1" customHeight="1" spans="19:19">
      <c r="S24979" s="486"/>
    </row>
    <row r="24980" hidden="1" customHeight="1" spans="19:19">
      <c r="S24980" s="486"/>
    </row>
    <row r="24981" hidden="1" customHeight="1" spans="19:19">
      <c r="S24981" s="486"/>
    </row>
    <row r="24982" hidden="1" customHeight="1" spans="19:19">
      <c r="S24982" s="486"/>
    </row>
    <row r="24983" hidden="1" customHeight="1" spans="19:19">
      <c r="S24983" s="486"/>
    </row>
    <row r="24984" hidden="1" customHeight="1" spans="19:19">
      <c r="S24984" s="486"/>
    </row>
    <row r="24985" hidden="1" customHeight="1" spans="19:19">
      <c r="S24985" s="486"/>
    </row>
    <row r="24986" hidden="1" customHeight="1" spans="19:19">
      <c r="S24986" s="486"/>
    </row>
    <row r="24987" hidden="1" customHeight="1" spans="19:19">
      <c r="S24987" s="486"/>
    </row>
    <row r="24988" hidden="1" customHeight="1" spans="19:19">
      <c r="S24988" s="486"/>
    </row>
    <row r="24989" hidden="1" customHeight="1" spans="19:19">
      <c r="S24989" s="486"/>
    </row>
    <row r="24990" hidden="1" customHeight="1" spans="19:19">
      <c r="S24990" s="486"/>
    </row>
    <row r="24991" hidden="1" customHeight="1" spans="19:19">
      <c r="S24991" s="486"/>
    </row>
    <row r="24992" hidden="1" customHeight="1" spans="19:19">
      <c r="S24992" s="486"/>
    </row>
    <row r="24993" hidden="1" customHeight="1" spans="19:19">
      <c r="S24993" s="486"/>
    </row>
    <row r="24994" hidden="1" customHeight="1" spans="19:19">
      <c r="S24994" s="486"/>
    </row>
    <row r="24995" hidden="1" customHeight="1" spans="19:19">
      <c r="S24995" s="486"/>
    </row>
    <row r="24996" hidden="1" customHeight="1" spans="19:19">
      <c r="S24996" s="486"/>
    </row>
    <row r="24997" hidden="1" customHeight="1" spans="19:19">
      <c r="S24997" s="486"/>
    </row>
    <row r="24998" hidden="1" customHeight="1" spans="19:19">
      <c r="S24998" s="486"/>
    </row>
    <row r="24999" hidden="1" customHeight="1" spans="19:19">
      <c r="S24999" s="486"/>
    </row>
    <row r="25000" hidden="1" customHeight="1" spans="19:19">
      <c r="S25000" s="486"/>
    </row>
    <row r="25001" hidden="1" customHeight="1" spans="19:19">
      <c r="S25001" s="486"/>
    </row>
    <row r="25002" hidden="1" customHeight="1" spans="19:19">
      <c r="S25002" s="486"/>
    </row>
    <row r="25003" hidden="1" customHeight="1" spans="19:19">
      <c r="S25003" s="486"/>
    </row>
    <row r="25004" hidden="1" customHeight="1" spans="19:19">
      <c r="S25004" s="486"/>
    </row>
    <row r="25005" hidden="1" customHeight="1" spans="19:19">
      <c r="S25005" s="486"/>
    </row>
    <row r="25006" hidden="1" customHeight="1" spans="19:19">
      <c r="S25006" s="486"/>
    </row>
    <row r="25007" hidden="1" customHeight="1" spans="19:19">
      <c r="S25007" s="486"/>
    </row>
    <row r="25008" hidden="1" customHeight="1" spans="19:19">
      <c r="S25008" s="486"/>
    </row>
    <row r="25009" hidden="1" customHeight="1" spans="19:19">
      <c r="S25009" s="486"/>
    </row>
    <row r="25010" hidden="1" customHeight="1" spans="19:19">
      <c r="S25010" s="486"/>
    </row>
    <row r="25011" hidden="1" customHeight="1" spans="19:19">
      <c r="S25011" s="486"/>
    </row>
    <row r="25012" hidden="1" customHeight="1" spans="19:19">
      <c r="S25012" s="486"/>
    </row>
    <row r="25013" hidden="1" customHeight="1" spans="19:19">
      <c r="S25013" s="486"/>
    </row>
    <row r="25014" hidden="1" customHeight="1" spans="19:19">
      <c r="S25014" s="486"/>
    </row>
    <row r="25015" hidden="1" customHeight="1" spans="19:19">
      <c r="S25015" s="486"/>
    </row>
    <row r="25016" hidden="1" customHeight="1" spans="19:19">
      <c r="S25016" s="486"/>
    </row>
    <row r="25017" hidden="1" customHeight="1" spans="19:19">
      <c r="S25017" s="486"/>
    </row>
    <row r="25018" hidden="1" customHeight="1" spans="19:19">
      <c r="S25018" s="486"/>
    </row>
    <row r="25019" hidden="1" customHeight="1" spans="19:19">
      <c r="S25019" s="486"/>
    </row>
    <row r="25020" hidden="1" customHeight="1" spans="19:19">
      <c r="S25020" s="486"/>
    </row>
    <row r="25021" hidden="1" customHeight="1" spans="19:19">
      <c r="S25021" s="486"/>
    </row>
    <row r="25022" hidden="1" customHeight="1" spans="19:19">
      <c r="S25022" s="486"/>
    </row>
    <row r="25023" hidden="1" customHeight="1" spans="19:19">
      <c r="S25023" s="486"/>
    </row>
    <row r="25024" hidden="1" customHeight="1" spans="19:19">
      <c r="S25024" s="486"/>
    </row>
    <row r="25025" hidden="1" customHeight="1" spans="19:19">
      <c r="S25025" s="486"/>
    </row>
    <row r="25026" hidden="1" customHeight="1" spans="19:19">
      <c r="S25026" s="486"/>
    </row>
    <row r="25027" hidden="1" customHeight="1" spans="19:19">
      <c r="S25027" s="486"/>
    </row>
    <row r="25028" hidden="1" customHeight="1" spans="19:19">
      <c r="S25028" s="486"/>
    </row>
    <row r="25029" hidden="1" customHeight="1" spans="19:19">
      <c r="S25029" s="486"/>
    </row>
    <row r="25030" hidden="1" customHeight="1" spans="19:19">
      <c r="S25030" s="486"/>
    </row>
    <row r="25031" hidden="1" customHeight="1" spans="19:19">
      <c r="S25031" s="486"/>
    </row>
    <row r="25032" hidden="1" customHeight="1" spans="19:19">
      <c r="S25032" s="486"/>
    </row>
    <row r="25033" hidden="1" customHeight="1" spans="19:19">
      <c r="S25033" s="486"/>
    </row>
    <row r="25034" hidden="1" customHeight="1" spans="19:19">
      <c r="S25034" s="486"/>
    </row>
    <row r="25035" hidden="1" customHeight="1" spans="19:19">
      <c r="S25035" s="486"/>
    </row>
    <row r="25036" hidden="1" customHeight="1" spans="19:19">
      <c r="S25036" s="486"/>
    </row>
    <row r="25037" hidden="1" customHeight="1" spans="19:19">
      <c r="S25037" s="486"/>
    </row>
    <row r="25038" hidden="1" customHeight="1" spans="19:19">
      <c r="S25038" s="486"/>
    </row>
    <row r="25039" hidden="1" customHeight="1" spans="19:19">
      <c r="S25039" s="486"/>
    </row>
    <row r="25040" hidden="1" customHeight="1" spans="19:19">
      <c r="S25040" s="486"/>
    </row>
    <row r="25041" hidden="1" customHeight="1" spans="19:19">
      <c r="S25041" s="486"/>
    </row>
    <row r="25042" hidden="1" customHeight="1" spans="19:19">
      <c r="S25042" s="486"/>
    </row>
    <row r="25043" hidden="1" customHeight="1" spans="19:19">
      <c r="S25043" s="486"/>
    </row>
    <row r="25044" hidden="1" customHeight="1" spans="19:19">
      <c r="S25044" s="486"/>
    </row>
    <row r="25045" hidden="1" customHeight="1" spans="19:19">
      <c r="S25045" s="486"/>
    </row>
    <row r="25046" hidden="1" customHeight="1" spans="19:19">
      <c r="S25046" s="486"/>
    </row>
    <row r="25047" hidden="1" customHeight="1" spans="19:19">
      <c r="S25047" s="486"/>
    </row>
    <row r="25048" hidden="1" customHeight="1" spans="19:19">
      <c r="S25048" s="486"/>
    </row>
    <row r="25049" hidden="1" customHeight="1" spans="19:19">
      <c r="S25049" s="486"/>
    </row>
    <row r="25050" hidden="1" customHeight="1" spans="19:19">
      <c r="S25050" s="486"/>
    </row>
    <row r="25051" hidden="1" customHeight="1" spans="19:19">
      <c r="S25051" s="486"/>
    </row>
    <row r="25052" hidden="1" customHeight="1" spans="19:19">
      <c r="S25052" s="486"/>
    </row>
    <row r="25053" hidden="1" customHeight="1" spans="19:19">
      <c r="S25053" s="486"/>
    </row>
    <row r="25054" hidden="1" customHeight="1" spans="19:19">
      <c r="S25054" s="486"/>
    </row>
    <row r="25055" hidden="1" customHeight="1" spans="19:19">
      <c r="S25055" s="486"/>
    </row>
    <row r="25056" hidden="1" customHeight="1" spans="19:19">
      <c r="S25056" s="486"/>
    </row>
    <row r="25057" hidden="1" customHeight="1" spans="19:19">
      <c r="S25057" s="486"/>
    </row>
    <row r="25058" hidden="1" customHeight="1" spans="19:19">
      <c r="S25058" s="486"/>
    </row>
    <row r="25059" hidden="1" customHeight="1" spans="19:19">
      <c r="S25059" s="486"/>
    </row>
    <row r="25060" hidden="1" customHeight="1" spans="19:19">
      <c r="S25060" s="486"/>
    </row>
    <row r="25061" hidden="1" customHeight="1" spans="19:19">
      <c r="S25061" s="486"/>
    </row>
    <row r="25062" hidden="1" customHeight="1" spans="19:19">
      <c r="S25062" s="486"/>
    </row>
    <row r="25063" hidden="1" customHeight="1" spans="19:19">
      <c r="S25063" s="486"/>
    </row>
    <row r="25064" hidden="1" customHeight="1" spans="19:19">
      <c r="S25064" s="486"/>
    </row>
    <row r="25065" hidden="1" customHeight="1" spans="19:19">
      <c r="S25065" s="486"/>
    </row>
    <row r="25066" hidden="1" customHeight="1" spans="19:19">
      <c r="S25066" s="486"/>
    </row>
    <row r="25067" hidden="1" customHeight="1" spans="19:19">
      <c r="S25067" s="486"/>
    </row>
    <row r="25068" hidden="1" customHeight="1" spans="19:19">
      <c r="S25068" s="486"/>
    </row>
    <row r="25069" hidden="1" customHeight="1" spans="19:19">
      <c r="S25069" s="486"/>
    </row>
    <row r="25070" hidden="1" customHeight="1" spans="19:19">
      <c r="S25070" s="486"/>
    </row>
    <row r="25071" hidden="1" customHeight="1" spans="19:19">
      <c r="S25071" s="486"/>
    </row>
    <row r="25072" hidden="1" customHeight="1" spans="19:19">
      <c r="S25072" s="486"/>
    </row>
    <row r="25073" hidden="1" customHeight="1" spans="19:19">
      <c r="S25073" s="486"/>
    </row>
    <row r="25074" hidden="1" customHeight="1" spans="19:19">
      <c r="S25074" s="486"/>
    </row>
    <row r="25075" hidden="1" customHeight="1" spans="19:19">
      <c r="S25075" s="486"/>
    </row>
    <row r="25076" hidden="1" customHeight="1" spans="19:19">
      <c r="S25076" s="486"/>
    </row>
    <row r="25077" hidden="1" customHeight="1" spans="19:19">
      <c r="S25077" s="486"/>
    </row>
    <row r="25078" hidden="1" customHeight="1" spans="19:19">
      <c r="S25078" s="486"/>
    </row>
    <row r="25079" hidden="1" customHeight="1" spans="19:19">
      <c r="S25079" s="486"/>
    </row>
    <row r="25080" hidden="1" customHeight="1" spans="19:19">
      <c r="S25080" s="486"/>
    </row>
    <row r="25081" hidden="1" customHeight="1" spans="19:19">
      <c r="S25081" s="486"/>
    </row>
    <row r="25082" hidden="1" customHeight="1" spans="19:19">
      <c r="S25082" s="486"/>
    </row>
    <row r="25083" hidden="1" customHeight="1" spans="19:19">
      <c r="S25083" s="486"/>
    </row>
    <row r="25084" hidden="1" customHeight="1" spans="19:19">
      <c r="S25084" s="486"/>
    </row>
    <row r="25085" hidden="1" customHeight="1" spans="19:19">
      <c r="S25085" s="486"/>
    </row>
    <row r="25086" hidden="1" customHeight="1" spans="19:19">
      <c r="S25086" s="486"/>
    </row>
    <row r="25087" hidden="1" customHeight="1" spans="19:19">
      <c r="S25087" s="486"/>
    </row>
    <row r="25088" hidden="1" customHeight="1" spans="19:19">
      <c r="S25088" s="486"/>
    </row>
    <row r="25089" hidden="1" customHeight="1" spans="19:19">
      <c r="S25089" s="486"/>
    </row>
    <row r="25090" hidden="1" customHeight="1" spans="19:19">
      <c r="S25090" s="486"/>
    </row>
    <row r="25091" hidden="1" customHeight="1" spans="19:19">
      <c r="S25091" s="486"/>
    </row>
    <row r="25092" hidden="1" customHeight="1" spans="19:19">
      <c r="S25092" s="486"/>
    </row>
    <row r="25093" hidden="1" customHeight="1" spans="19:19">
      <c r="S25093" s="486"/>
    </row>
    <row r="25094" hidden="1" customHeight="1" spans="19:19">
      <c r="S25094" s="486"/>
    </row>
    <row r="25095" hidden="1" customHeight="1" spans="19:19">
      <c r="S25095" s="486"/>
    </row>
    <row r="25096" hidden="1" customHeight="1" spans="19:19">
      <c r="S25096" s="486"/>
    </row>
    <row r="25097" hidden="1" customHeight="1" spans="19:19">
      <c r="S25097" s="486"/>
    </row>
    <row r="25098" hidden="1" customHeight="1" spans="19:19">
      <c r="S25098" s="486"/>
    </row>
    <row r="25099" hidden="1" customHeight="1" spans="19:19">
      <c r="S25099" s="486"/>
    </row>
    <row r="25100" hidden="1" customHeight="1" spans="19:19">
      <c r="S25100" s="486"/>
    </row>
    <row r="25101" hidden="1" customHeight="1" spans="19:19">
      <c r="S25101" s="486"/>
    </row>
    <row r="25102" hidden="1" customHeight="1" spans="19:19">
      <c r="S25102" s="486"/>
    </row>
    <row r="25103" hidden="1" customHeight="1" spans="19:19">
      <c r="S25103" s="486"/>
    </row>
    <row r="25104" hidden="1" customHeight="1" spans="19:19">
      <c r="S25104" s="486"/>
    </row>
    <row r="25105" hidden="1" customHeight="1" spans="19:19">
      <c r="S25105" s="486"/>
    </row>
    <row r="25106" hidden="1" customHeight="1" spans="19:19">
      <c r="S25106" s="486"/>
    </row>
    <row r="25107" hidden="1" customHeight="1" spans="19:19">
      <c r="S25107" s="486"/>
    </row>
    <row r="25108" hidden="1" customHeight="1" spans="19:19">
      <c r="S25108" s="486"/>
    </row>
    <row r="25109" hidden="1" customHeight="1" spans="19:19">
      <c r="S25109" s="486"/>
    </row>
    <row r="25110" hidden="1" customHeight="1" spans="19:19">
      <c r="S25110" s="486"/>
    </row>
    <row r="25111" hidden="1" customHeight="1" spans="19:19">
      <c r="S25111" s="486"/>
    </row>
    <row r="25112" hidden="1" customHeight="1" spans="19:19">
      <c r="S25112" s="486"/>
    </row>
    <row r="25113" hidden="1" customHeight="1" spans="19:19">
      <c r="S25113" s="486"/>
    </row>
    <row r="25114" hidden="1" customHeight="1" spans="19:19">
      <c r="S25114" s="486"/>
    </row>
    <row r="25115" hidden="1" customHeight="1" spans="19:19">
      <c r="S25115" s="486"/>
    </row>
    <row r="25116" hidden="1" customHeight="1" spans="19:19">
      <c r="S25116" s="486"/>
    </row>
    <row r="25117" hidden="1" customHeight="1" spans="19:19">
      <c r="S25117" s="486"/>
    </row>
    <row r="25118" hidden="1" customHeight="1" spans="19:19">
      <c r="S25118" s="486"/>
    </row>
    <row r="25119" hidden="1" customHeight="1" spans="19:19">
      <c r="S25119" s="486"/>
    </row>
    <row r="25120" hidden="1" customHeight="1" spans="19:19">
      <c r="S25120" s="486"/>
    </row>
    <row r="25121" hidden="1" customHeight="1" spans="19:19">
      <c r="S25121" s="486"/>
    </row>
    <row r="25122" hidden="1" customHeight="1" spans="19:19">
      <c r="S25122" s="486"/>
    </row>
    <row r="25123" hidden="1" customHeight="1" spans="19:19">
      <c r="S25123" s="486"/>
    </row>
    <row r="25124" hidden="1" customHeight="1" spans="19:19">
      <c r="S25124" s="486"/>
    </row>
    <row r="25125" hidden="1" customHeight="1" spans="19:19">
      <c r="S25125" s="486"/>
    </row>
    <row r="25126" hidden="1" customHeight="1" spans="19:19">
      <c r="S25126" s="486"/>
    </row>
    <row r="25127" hidden="1" customHeight="1" spans="19:19">
      <c r="S25127" s="486"/>
    </row>
    <row r="25128" hidden="1" customHeight="1" spans="19:19">
      <c r="S25128" s="486"/>
    </row>
    <row r="25129" hidden="1" customHeight="1" spans="19:19">
      <c r="S25129" s="486"/>
    </row>
    <row r="25130" hidden="1" customHeight="1" spans="19:19">
      <c r="S25130" s="486"/>
    </row>
    <row r="25131" hidden="1" customHeight="1" spans="19:19">
      <c r="S25131" s="486"/>
    </row>
    <row r="25132" hidden="1" customHeight="1" spans="19:19">
      <c r="S25132" s="486"/>
    </row>
    <row r="25133" hidden="1" customHeight="1" spans="19:19">
      <c r="S25133" s="486"/>
    </row>
    <row r="25134" hidden="1" customHeight="1" spans="19:19">
      <c r="S25134" s="486"/>
    </row>
    <row r="25135" hidden="1" customHeight="1" spans="19:19">
      <c r="S25135" s="486"/>
    </row>
    <row r="25136" hidden="1" customHeight="1" spans="19:19">
      <c r="S25136" s="486"/>
    </row>
    <row r="25137" hidden="1" customHeight="1" spans="19:19">
      <c r="S25137" s="486"/>
    </row>
    <row r="25138" hidden="1" customHeight="1" spans="19:19">
      <c r="S25138" s="486"/>
    </row>
    <row r="25139" hidden="1" customHeight="1" spans="19:19">
      <c r="S25139" s="486"/>
    </row>
    <row r="25140" hidden="1" customHeight="1" spans="19:19">
      <c r="S25140" s="486"/>
    </row>
    <row r="25141" hidden="1" customHeight="1" spans="19:19">
      <c r="S25141" s="486"/>
    </row>
    <row r="25142" hidden="1" customHeight="1" spans="19:19">
      <c r="S25142" s="486"/>
    </row>
    <row r="25143" hidden="1" customHeight="1" spans="19:19">
      <c r="S25143" s="486"/>
    </row>
    <row r="25144" hidden="1" customHeight="1" spans="19:19">
      <c r="S25144" s="486"/>
    </row>
    <row r="25145" hidden="1" customHeight="1" spans="19:19">
      <c r="S25145" s="486"/>
    </row>
    <row r="25146" hidden="1" customHeight="1" spans="19:19">
      <c r="S25146" s="486"/>
    </row>
    <row r="25147" hidden="1" customHeight="1" spans="19:19">
      <c r="S25147" s="486"/>
    </row>
    <row r="25148" hidden="1" customHeight="1" spans="19:19">
      <c r="S25148" s="486"/>
    </row>
    <row r="25149" hidden="1" customHeight="1" spans="19:19">
      <c r="S25149" s="486"/>
    </row>
    <row r="25150" hidden="1" customHeight="1" spans="19:19">
      <c r="S25150" s="486"/>
    </row>
    <row r="25151" hidden="1" customHeight="1" spans="19:19">
      <c r="S25151" s="486"/>
    </row>
    <row r="25152" hidden="1" customHeight="1" spans="19:19">
      <c r="S25152" s="486"/>
    </row>
    <row r="25153" hidden="1" customHeight="1" spans="19:19">
      <c r="S25153" s="486"/>
    </row>
    <row r="25154" hidden="1" customHeight="1" spans="19:19">
      <c r="S25154" s="486"/>
    </row>
    <row r="25155" hidden="1" customHeight="1" spans="19:19">
      <c r="S25155" s="486"/>
    </row>
    <row r="25156" hidden="1" customHeight="1" spans="19:19">
      <c r="S25156" s="486"/>
    </row>
    <row r="25157" hidden="1" customHeight="1" spans="19:19">
      <c r="S25157" s="486"/>
    </row>
    <row r="25158" hidden="1" customHeight="1" spans="19:19">
      <c r="S25158" s="486"/>
    </row>
    <row r="25159" hidden="1" customHeight="1" spans="19:19">
      <c r="S25159" s="486"/>
    </row>
    <row r="25160" hidden="1" customHeight="1" spans="19:19">
      <c r="S25160" s="486"/>
    </row>
    <row r="25161" hidden="1" customHeight="1" spans="19:19">
      <c r="S25161" s="486"/>
    </row>
    <row r="25162" hidden="1" customHeight="1" spans="19:19">
      <c r="S25162" s="486"/>
    </row>
    <row r="25163" hidden="1" customHeight="1" spans="19:19">
      <c r="S25163" s="486"/>
    </row>
    <row r="25164" hidden="1" customHeight="1" spans="19:19">
      <c r="S25164" s="486"/>
    </row>
    <row r="25165" hidden="1" customHeight="1" spans="19:19">
      <c r="S25165" s="486"/>
    </row>
    <row r="25166" hidden="1" customHeight="1" spans="19:19">
      <c r="S25166" s="486"/>
    </row>
    <row r="25167" hidden="1" customHeight="1" spans="19:19">
      <c r="S25167" s="486"/>
    </row>
    <row r="25168" hidden="1" customHeight="1" spans="19:19">
      <c r="S25168" s="486"/>
    </row>
    <row r="25169" hidden="1" customHeight="1" spans="19:19">
      <c r="S25169" s="486"/>
    </row>
    <row r="25170" hidden="1" customHeight="1" spans="19:19">
      <c r="S25170" s="486"/>
    </row>
    <row r="25171" hidden="1" customHeight="1" spans="19:19">
      <c r="S25171" s="486"/>
    </row>
    <row r="25172" hidden="1" customHeight="1" spans="19:19">
      <c r="S25172" s="486"/>
    </row>
    <row r="25173" hidden="1" customHeight="1" spans="19:19">
      <c r="S25173" s="486"/>
    </row>
    <row r="25174" hidden="1" customHeight="1" spans="19:19">
      <c r="S25174" s="486"/>
    </row>
    <row r="25175" hidden="1" customHeight="1" spans="19:19">
      <c r="S25175" s="486"/>
    </row>
    <row r="25176" hidden="1" customHeight="1" spans="19:19">
      <c r="S25176" s="486"/>
    </row>
    <row r="25177" hidden="1" customHeight="1" spans="19:19">
      <c r="S25177" s="486"/>
    </row>
    <row r="25178" hidden="1" customHeight="1" spans="19:19">
      <c r="S25178" s="486"/>
    </row>
    <row r="25179" hidden="1" customHeight="1" spans="19:19">
      <c r="S25179" s="486"/>
    </row>
    <row r="25180" hidden="1" customHeight="1" spans="19:19">
      <c r="S25180" s="486"/>
    </row>
    <row r="25181" hidden="1" customHeight="1" spans="19:19">
      <c r="S25181" s="486"/>
    </row>
    <row r="25182" hidden="1" customHeight="1" spans="19:19">
      <c r="S25182" s="486"/>
    </row>
    <row r="25183" hidden="1" customHeight="1" spans="19:19">
      <c r="S25183" s="486"/>
    </row>
    <row r="25184" hidden="1" customHeight="1" spans="19:19">
      <c r="S25184" s="486"/>
    </row>
    <row r="25185" hidden="1" customHeight="1" spans="19:19">
      <c r="S25185" s="486"/>
    </row>
    <row r="25186" hidden="1" customHeight="1" spans="19:19">
      <c r="S25186" s="486"/>
    </row>
    <row r="25187" hidden="1" customHeight="1" spans="19:19">
      <c r="S25187" s="486"/>
    </row>
    <row r="25188" hidden="1" customHeight="1" spans="19:19">
      <c r="S25188" s="486"/>
    </row>
    <row r="25189" hidden="1" customHeight="1" spans="19:19">
      <c r="S25189" s="486"/>
    </row>
    <row r="25190" hidden="1" customHeight="1" spans="19:19">
      <c r="S25190" s="486"/>
    </row>
    <row r="25191" hidden="1" customHeight="1" spans="19:19">
      <c r="S25191" s="486"/>
    </row>
    <row r="25192" hidden="1" customHeight="1" spans="19:19">
      <c r="S25192" s="486"/>
    </row>
    <row r="25193" hidden="1" customHeight="1" spans="19:19">
      <c r="S25193" s="486"/>
    </row>
    <row r="25194" hidden="1" customHeight="1" spans="19:19">
      <c r="S25194" s="486"/>
    </row>
    <row r="25195" hidden="1" customHeight="1" spans="19:19">
      <c r="S25195" s="486"/>
    </row>
    <row r="25196" hidden="1" customHeight="1" spans="19:19">
      <c r="S25196" s="486"/>
    </row>
    <row r="25197" hidden="1" customHeight="1" spans="19:19">
      <c r="S25197" s="486"/>
    </row>
    <row r="25198" hidden="1" customHeight="1" spans="19:19">
      <c r="S25198" s="486"/>
    </row>
    <row r="25199" hidden="1" customHeight="1" spans="19:19">
      <c r="S25199" s="486"/>
    </row>
    <row r="25200" hidden="1" customHeight="1" spans="19:19">
      <c r="S25200" s="486"/>
    </row>
    <row r="25201" hidden="1" customHeight="1" spans="19:19">
      <c r="S25201" s="486"/>
    </row>
    <row r="25202" hidden="1" customHeight="1" spans="19:19">
      <c r="S25202" s="486"/>
    </row>
    <row r="25203" hidden="1" customHeight="1" spans="19:19">
      <c r="S25203" s="486"/>
    </row>
    <row r="25204" hidden="1" customHeight="1" spans="19:19">
      <c r="S25204" s="486"/>
    </row>
    <row r="25205" hidden="1" customHeight="1" spans="19:19">
      <c r="S25205" s="486"/>
    </row>
    <row r="25206" hidden="1" customHeight="1" spans="19:19">
      <c r="S25206" s="486"/>
    </row>
    <row r="25207" hidden="1" customHeight="1" spans="19:19">
      <c r="S25207" s="486"/>
    </row>
    <row r="25208" hidden="1" customHeight="1" spans="19:19">
      <c r="S25208" s="486"/>
    </row>
    <row r="25209" hidden="1" customHeight="1" spans="19:19">
      <c r="S25209" s="486"/>
    </row>
    <row r="25210" hidden="1" customHeight="1" spans="19:19">
      <c r="S25210" s="486"/>
    </row>
    <row r="25211" hidden="1" customHeight="1" spans="19:19">
      <c r="S25211" s="486"/>
    </row>
    <row r="25212" hidden="1" customHeight="1" spans="19:19">
      <c r="S25212" s="486"/>
    </row>
    <row r="25213" hidden="1" customHeight="1" spans="19:19">
      <c r="S25213" s="486"/>
    </row>
    <row r="25214" hidden="1" customHeight="1" spans="19:19">
      <c r="S25214" s="486"/>
    </row>
    <row r="25215" hidden="1" customHeight="1" spans="19:19">
      <c r="S25215" s="486"/>
    </row>
    <row r="25216" hidden="1" customHeight="1" spans="19:19">
      <c r="S25216" s="486"/>
    </row>
    <row r="25217" hidden="1" customHeight="1" spans="19:19">
      <c r="S25217" s="486"/>
    </row>
    <row r="25218" hidden="1" customHeight="1" spans="19:19">
      <c r="S25218" s="486"/>
    </row>
    <row r="25219" hidden="1" customHeight="1" spans="19:19">
      <c r="S25219" s="486"/>
    </row>
    <row r="25220" hidden="1" customHeight="1" spans="19:19">
      <c r="S25220" s="486"/>
    </row>
    <row r="25221" hidden="1" customHeight="1" spans="19:19">
      <c r="S25221" s="486"/>
    </row>
    <row r="25222" hidden="1" customHeight="1" spans="19:19">
      <c r="S25222" s="486"/>
    </row>
    <row r="25223" hidden="1" customHeight="1" spans="19:19">
      <c r="S25223" s="486"/>
    </row>
    <row r="25224" hidden="1" customHeight="1" spans="19:19">
      <c r="S25224" s="486"/>
    </row>
    <row r="25225" hidden="1" customHeight="1" spans="19:19">
      <c r="S25225" s="486"/>
    </row>
    <row r="25226" hidden="1" customHeight="1" spans="19:19">
      <c r="S25226" s="486"/>
    </row>
    <row r="25227" hidden="1" customHeight="1" spans="19:19">
      <c r="S25227" s="486"/>
    </row>
    <row r="25228" hidden="1" customHeight="1" spans="19:19">
      <c r="S25228" s="486"/>
    </row>
    <row r="25229" hidden="1" customHeight="1" spans="19:19">
      <c r="S25229" s="486"/>
    </row>
    <row r="25230" hidden="1" customHeight="1" spans="19:19">
      <c r="S25230" s="486"/>
    </row>
    <row r="25231" hidden="1" customHeight="1" spans="19:19">
      <c r="S25231" s="486"/>
    </row>
    <row r="25232" hidden="1" customHeight="1" spans="19:19">
      <c r="S25232" s="486"/>
    </row>
    <row r="25233" hidden="1" customHeight="1" spans="19:19">
      <c r="S25233" s="486"/>
    </row>
    <row r="25234" hidden="1" customHeight="1" spans="19:19">
      <c r="S25234" s="486"/>
    </row>
    <row r="25235" hidden="1" customHeight="1" spans="19:19">
      <c r="S25235" s="486"/>
    </row>
    <row r="25236" hidden="1" customHeight="1" spans="19:19">
      <c r="S25236" s="486"/>
    </row>
    <row r="25237" hidden="1" customHeight="1" spans="19:19">
      <c r="S25237" s="486"/>
    </row>
    <row r="25238" hidden="1" customHeight="1" spans="19:19">
      <c r="S25238" s="486"/>
    </row>
    <row r="25239" hidden="1" customHeight="1" spans="19:19">
      <c r="S25239" s="486"/>
    </row>
    <row r="25240" hidden="1" customHeight="1" spans="19:19">
      <c r="S25240" s="486"/>
    </row>
    <row r="25241" hidden="1" customHeight="1" spans="19:19">
      <c r="S25241" s="486"/>
    </row>
    <row r="25242" hidden="1" customHeight="1" spans="19:19">
      <c r="S25242" s="486"/>
    </row>
    <row r="25243" hidden="1" customHeight="1" spans="19:19">
      <c r="S25243" s="486"/>
    </row>
    <row r="25244" hidden="1" customHeight="1" spans="19:19">
      <c r="S25244" s="486"/>
    </row>
    <row r="25245" hidden="1" customHeight="1" spans="19:19">
      <c r="S25245" s="486"/>
    </row>
    <row r="25246" hidden="1" customHeight="1" spans="19:19">
      <c r="S25246" s="486"/>
    </row>
    <row r="25247" hidden="1" customHeight="1" spans="19:19">
      <c r="S25247" s="486"/>
    </row>
    <row r="25248" hidden="1" customHeight="1" spans="19:19">
      <c r="S25248" s="486"/>
    </row>
    <row r="25249" hidden="1" customHeight="1" spans="19:19">
      <c r="S25249" s="486"/>
    </row>
    <row r="25250" hidden="1" customHeight="1" spans="19:19">
      <c r="S25250" s="486"/>
    </row>
    <row r="25251" hidden="1" customHeight="1" spans="19:19">
      <c r="S25251" s="486"/>
    </row>
    <row r="25252" hidden="1" customHeight="1" spans="19:19">
      <c r="S25252" s="486"/>
    </row>
    <row r="25253" hidden="1" customHeight="1" spans="19:19">
      <c r="S25253" s="486"/>
    </row>
    <row r="25254" hidden="1" customHeight="1" spans="19:19">
      <c r="S25254" s="486"/>
    </row>
    <row r="25255" hidden="1" customHeight="1" spans="19:19">
      <c r="S25255" s="486"/>
    </row>
    <row r="25256" hidden="1" customHeight="1" spans="19:19">
      <c r="S25256" s="486"/>
    </row>
    <row r="25257" hidden="1" customHeight="1" spans="19:19">
      <c r="S25257" s="486"/>
    </row>
    <row r="25258" hidden="1" customHeight="1" spans="19:19">
      <c r="S25258" s="486"/>
    </row>
    <row r="25259" hidden="1" customHeight="1" spans="19:19">
      <c r="S25259" s="486"/>
    </row>
    <row r="25260" hidden="1" customHeight="1" spans="19:19">
      <c r="S25260" s="486"/>
    </row>
    <row r="25261" hidden="1" customHeight="1" spans="19:19">
      <c r="S25261" s="486"/>
    </row>
    <row r="25262" hidden="1" customHeight="1" spans="19:19">
      <c r="S25262" s="486"/>
    </row>
    <row r="25263" hidden="1" customHeight="1" spans="19:19">
      <c r="S25263" s="486"/>
    </row>
    <row r="25264" hidden="1" customHeight="1" spans="19:19">
      <c r="S25264" s="486"/>
    </row>
    <row r="25265" hidden="1" customHeight="1" spans="19:19">
      <c r="S25265" s="486"/>
    </row>
    <row r="25266" hidden="1" customHeight="1" spans="19:19">
      <c r="S25266" s="486"/>
    </row>
    <row r="25267" hidden="1" customHeight="1" spans="19:19">
      <c r="S25267" s="486"/>
    </row>
    <row r="25268" hidden="1" customHeight="1" spans="19:19">
      <c r="S25268" s="486"/>
    </row>
    <row r="25269" hidden="1" customHeight="1" spans="19:19">
      <c r="S25269" s="486"/>
    </row>
    <row r="25270" hidden="1" customHeight="1" spans="19:19">
      <c r="S25270" s="486"/>
    </row>
    <row r="25271" hidden="1" customHeight="1" spans="19:19">
      <c r="S25271" s="486"/>
    </row>
    <row r="25272" hidden="1" customHeight="1" spans="19:19">
      <c r="S25272" s="486"/>
    </row>
    <row r="25273" hidden="1" customHeight="1" spans="19:19">
      <c r="S25273" s="486"/>
    </row>
    <row r="25274" hidden="1" customHeight="1" spans="19:19">
      <c r="S25274" s="486"/>
    </row>
    <row r="25275" hidden="1" customHeight="1" spans="19:19">
      <c r="S25275" s="486"/>
    </row>
    <row r="25276" hidden="1" customHeight="1" spans="19:19">
      <c r="S25276" s="486"/>
    </row>
    <row r="25277" hidden="1" customHeight="1" spans="19:19">
      <c r="S25277" s="486"/>
    </row>
    <row r="25278" hidden="1" customHeight="1" spans="19:19">
      <c r="S25278" s="486"/>
    </row>
    <row r="25279" hidden="1" customHeight="1" spans="19:19">
      <c r="S25279" s="486"/>
    </row>
    <row r="25280" hidden="1" customHeight="1" spans="19:19">
      <c r="S25280" s="486"/>
    </row>
    <row r="25281" hidden="1" customHeight="1" spans="19:19">
      <c r="S25281" s="486"/>
    </row>
    <row r="25282" hidden="1" customHeight="1" spans="19:19">
      <c r="S25282" s="486"/>
    </row>
    <row r="25283" hidden="1" customHeight="1" spans="19:19">
      <c r="S25283" s="486"/>
    </row>
    <row r="25284" hidden="1" customHeight="1" spans="19:19">
      <c r="S25284" s="486"/>
    </row>
    <row r="25285" hidden="1" customHeight="1" spans="19:19">
      <c r="S25285" s="486"/>
    </row>
    <row r="25286" hidden="1" customHeight="1" spans="19:19">
      <c r="S25286" s="486"/>
    </row>
    <row r="25287" hidden="1" customHeight="1" spans="19:19">
      <c r="S25287" s="486"/>
    </row>
    <row r="25288" hidden="1" customHeight="1" spans="19:19">
      <c r="S25288" s="486"/>
    </row>
    <row r="25289" hidden="1" customHeight="1" spans="19:19">
      <c r="S25289" s="486"/>
    </row>
    <row r="25290" hidden="1" customHeight="1" spans="19:19">
      <c r="S25290" s="486"/>
    </row>
    <row r="25291" hidden="1" customHeight="1" spans="19:19">
      <c r="S25291" s="486"/>
    </row>
    <row r="25292" hidden="1" customHeight="1" spans="19:19">
      <c r="S25292" s="486"/>
    </row>
    <row r="25293" hidden="1" customHeight="1" spans="19:19">
      <c r="S25293" s="486"/>
    </row>
    <row r="25294" hidden="1" customHeight="1" spans="19:19">
      <c r="S25294" s="486"/>
    </row>
    <row r="25295" hidden="1" customHeight="1" spans="19:19">
      <c r="S25295" s="486"/>
    </row>
    <row r="25296" hidden="1" customHeight="1" spans="19:19">
      <c r="S25296" s="486"/>
    </row>
    <row r="25297" hidden="1" customHeight="1" spans="19:19">
      <c r="S25297" s="486"/>
    </row>
    <row r="25298" hidden="1" customHeight="1" spans="19:19">
      <c r="S25298" s="486"/>
    </row>
    <row r="25299" hidden="1" customHeight="1" spans="19:19">
      <c r="S25299" s="486"/>
    </row>
    <row r="25300" hidden="1" customHeight="1" spans="19:19">
      <c r="S25300" s="486"/>
    </row>
    <row r="25301" hidden="1" customHeight="1" spans="19:19">
      <c r="S25301" s="486"/>
    </row>
    <row r="25302" hidden="1" customHeight="1" spans="19:19">
      <c r="S25302" s="486"/>
    </row>
    <row r="25303" hidden="1" customHeight="1" spans="19:19">
      <c r="S25303" s="486"/>
    </row>
    <row r="25304" hidden="1" customHeight="1" spans="19:19">
      <c r="S25304" s="486"/>
    </row>
    <row r="25305" hidden="1" customHeight="1" spans="19:19">
      <c r="S25305" s="486"/>
    </row>
    <row r="25306" hidden="1" customHeight="1" spans="19:19">
      <c r="S25306" s="486"/>
    </row>
    <row r="25307" hidden="1" customHeight="1" spans="19:19">
      <c r="S25307" s="486"/>
    </row>
    <row r="25308" hidden="1" customHeight="1" spans="19:19">
      <c r="S25308" s="486"/>
    </row>
    <row r="25309" hidden="1" customHeight="1" spans="19:19">
      <c r="S25309" s="486"/>
    </row>
    <row r="25310" hidden="1" customHeight="1" spans="19:19">
      <c r="S25310" s="486"/>
    </row>
    <row r="25311" hidden="1" customHeight="1" spans="19:19">
      <c r="S25311" s="486"/>
    </row>
    <row r="25312" hidden="1" customHeight="1" spans="19:19">
      <c r="S25312" s="486"/>
    </row>
    <row r="25313" hidden="1" customHeight="1" spans="19:19">
      <c r="S25313" s="486"/>
    </row>
    <row r="25314" hidden="1" customHeight="1" spans="19:19">
      <c r="S25314" s="486"/>
    </row>
    <row r="25315" hidden="1" customHeight="1" spans="19:19">
      <c r="S25315" s="486"/>
    </row>
    <row r="25316" hidden="1" customHeight="1" spans="19:19">
      <c r="S25316" s="486"/>
    </row>
    <row r="25317" hidden="1" customHeight="1" spans="19:19">
      <c r="S25317" s="486"/>
    </row>
    <row r="25318" hidden="1" customHeight="1" spans="19:19">
      <c r="S25318" s="486"/>
    </row>
    <row r="25319" hidden="1" customHeight="1" spans="19:19">
      <c r="S25319" s="486"/>
    </row>
    <row r="25320" hidden="1" customHeight="1" spans="19:19">
      <c r="S25320" s="486"/>
    </row>
    <row r="25321" hidden="1" customHeight="1" spans="19:19">
      <c r="S25321" s="486"/>
    </row>
    <row r="25322" hidden="1" customHeight="1" spans="19:19">
      <c r="S25322" s="486"/>
    </row>
    <row r="25323" hidden="1" customHeight="1" spans="19:19">
      <c r="S25323" s="486"/>
    </row>
    <row r="25324" hidden="1" customHeight="1" spans="19:19">
      <c r="S25324" s="486"/>
    </row>
    <row r="25325" hidden="1" customHeight="1" spans="19:19">
      <c r="S25325" s="486"/>
    </row>
    <row r="25326" hidden="1" customHeight="1" spans="19:19">
      <c r="S25326" s="486"/>
    </row>
    <row r="25327" hidden="1" customHeight="1" spans="19:19">
      <c r="S25327" s="486"/>
    </row>
    <row r="25328" hidden="1" customHeight="1" spans="19:19">
      <c r="S25328" s="486"/>
    </row>
    <row r="25329" hidden="1" customHeight="1" spans="19:19">
      <c r="S25329" s="486"/>
    </row>
    <row r="25330" hidden="1" customHeight="1" spans="19:19">
      <c r="S25330" s="486"/>
    </row>
    <row r="25331" hidden="1" customHeight="1" spans="19:19">
      <c r="S25331" s="486"/>
    </row>
    <row r="25332" hidden="1" customHeight="1" spans="19:19">
      <c r="S25332" s="486"/>
    </row>
    <row r="25333" hidden="1" customHeight="1" spans="19:19">
      <c r="S25333" s="486"/>
    </row>
    <row r="25334" hidden="1" customHeight="1" spans="19:19">
      <c r="S25334" s="486"/>
    </row>
    <row r="25335" hidden="1" customHeight="1" spans="19:19">
      <c r="S25335" s="486"/>
    </row>
    <row r="25336" hidden="1" customHeight="1" spans="19:19">
      <c r="S25336" s="486"/>
    </row>
    <row r="25337" hidden="1" customHeight="1" spans="19:19">
      <c r="S25337" s="486"/>
    </row>
    <row r="25338" hidden="1" customHeight="1" spans="19:19">
      <c r="S25338" s="486"/>
    </row>
    <row r="25339" hidden="1" customHeight="1" spans="19:19">
      <c r="S25339" s="486"/>
    </row>
    <row r="25340" hidden="1" customHeight="1" spans="19:19">
      <c r="S25340" s="486"/>
    </row>
    <row r="25341" hidden="1" customHeight="1" spans="19:19">
      <c r="S25341" s="486"/>
    </row>
    <row r="25342" hidden="1" customHeight="1" spans="19:19">
      <c r="S25342" s="486"/>
    </row>
    <row r="25343" hidden="1" customHeight="1" spans="19:19">
      <c r="S25343" s="486"/>
    </row>
    <row r="25344" hidden="1" customHeight="1" spans="19:19">
      <c r="S25344" s="486"/>
    </row>
    <row r="25345" hidden="1" customHeight="1" spans="19:19">
      <c r="S25345" s="486"/>
    </row>
    <row r="25346" hidden="1" customHeight="1" spans="19:19">
      <c r="S25346" s="486"/>
    </row>
    <row r="25347" hidden="1" customHeight="1" spans="19:19">
      <c r="S25347" s="486"/>
    </row>
    <row r="25348" hidden="1" customHeight="1" spans="19:19">
      <c r="S25348" s="486"/>
    </row>
    <row r="25349" hidden="1" customHeight="1" spans="19:19">
      <c r="S25349" s="486"/>
    </row>
    <row r="25350" hidden="1" customHeight="1" spans="19:19">
      <c r="S25350" s="486"/>
    </row>
    <row r="25351" hidden="1" customHeight="1" spans="19:19">
      <c r="S25351" s="486"/>
    </row>
    <row r="25352" hidden="1" customHeight="1" spans="19:19">
      <c r="S25352" s="486"/>
    </row>
    <row r="25353" hidden="1" customHeight="1" spans="19:19">
      <c r="S25353" s="486"/>
    </row>
    <row r="25354" hidden="1" customHeight="1" spans="19:19">
      <c r="S25354" s="486"/>
    </row>
    <row r="25355" hidden="1" customHeight="1" spans="19:19">
      <c r="S25355" s="486"/>
    </row>
    <row r="25356" hidden="1" customHeight="1" spans="19:19">
      <c r="S25356" s="486"/>
    </row>
    <row r="25357" hidden="1" customHeight="1" spans="19:19">
      <c r="S25357" s="486"/>
    </row>
    <row r="25358" hidden="1" customHeight="1" spans="19:19">
      <c r="S25358" s="486"/>
    </row>
    <row r="25359" hidden="1" customHeight="1" spans="19:19">
      <c r="S25359" s="486"/>
    </row>
    <row r="25360" hidden="1" customHeight="1" spans="19:19">
      <c r="S25360" s="486"/>
    </row>
    <row r="25361" hidden="1" customHeight="1" spans="19:19">
      <c r="S25361" s="486"/>
    </row>
    <row r="25362" hidden="1" customHeight="1" spans="19:19">
      <c r="S25362" s="486"/>
    </row>
    <row r="25363" hidden="1" customHeight="1" spans="19:19">
      <c r="S25363" s="486"/>
    </row>
    <row r="25364" hidden="1" customHeight="1" spans="19:19">
      <c r="S25364" s="486"/>
    </row>
    <row r="25365" hidden="1" customHeight="1" spans="19:19">
      <c r="S25365" s="486"/>
    </row>
    <row r="25366" hidden="1" customHeight="1" spans="19:19">
      <c r="S25366" s="486"/>
    </row>
    <row r="25367" hidden="1" customHeight="1" spans="19:19">
      <c r="S25367" s="486"/>
    </row>
    <row r="25368" hidden="1" customHeight="1" spans="19:19">
      <c r="S25368" s="486"/>
    </row>
    <row r="25369" hidden="1" customHeight="1" spans="19:19">
      <c r="S25369" s="486"/>
    </row>
    <row r="25370" hidden="1" customHeight="1" spans="19:19">
      <c r="S25370" s="486"/>
    </row>
    <row r="25371" hidden="1" customHeight="1" spans="19:19">
      <c r="S25371" s="486"/>
    </row>
    <row r="25372" hidden="1" customHeight="1" spans="19:19">
      <c r="S25372" s="486"/>
    </row>
    <row r="25373" hidden="1" customHeight="1" spans="19:19">
      <c r="S25373" s="486"/>
    </row>
    <row r="25374" hidden="1" customHeight="1" spans="19:19">
      <c r="S25374" s="486"/>
    </row>
    <row r="25375" hidden="1" customHeight="1" spans="19:19">
      <c r="S25375" s="486"/>
    </row>
    <row r="25376" hidden="1" customHeight="1" spans="19:19">
      <c r="S25376" s="486"/>
    </row>
    <row r="25377" hidden="1" customHeight="1" spans="19:19">
      <c r="S25377" s="486"/>
    </row>
    <row r="25378" hidden="1" customHeight="1" spans="19:19">
      <c r="S25378" s="486"/>
    </row>
    <row r="25379" hidden="1" customHeight="1" spans="19:19">
      <c r="S25379" s="486"/>
    </row>
    <row r="25380" hidden="1" customHeight="1" spans="19:19">
      <c r="S25380" s="486"/>
    </row>
    <row r="25381" hidden="1" customHeight="1" spans="19:19">
      <c r="S25381" s="486"/>
    </row>
    <row r="25382" hidden="1" customHeight="1" spans="19:19">
      <c r="S25382" s="486"/>
    </row>
    <row r="25383" hidden="1" customHeight="1" spans="19:19">
      <c r="S25383" s="486"/>
    </row>
    <row r="25384" hidden="1" customHeight="1" spans="19:19">
      <c r="S25384" s="486"/>
    </row>
    <row r="25385" hidden="1" customHeight="1" spans="19:19">
      <c r="S25385" s="486"/>
    </row>
    <row r="25386" hidden="1" customHeight="1" spans="19:19">
      <c r="S25386" s="486"/>
    </row>
    <row r="25387" hidden="1" customHeight="1" spans="19:19">
      <c r="S25387" s="486"/>
    </row>
    <row r="25388" hidden="1" customHeight="1" spans="19:19">
      <c r="S25388" s="486"/>
    </row>
    <row r="25389" hidden="1" customHeight="1" spans="19:19">
      <c r="S25389" s="486"/>
    </row>
    <row r="25390" hidden="1" customHeight="1" spans="19:19">
      <c r="S25390" s="486"/>
    </row>
    <row r="25391" hidden="1" customHeight="1" spans="19:19">
      <c r="S25391" s="486"/>
    </row>
    <row r="25392" hidden="1" customHeight="1" spans="19:19">
      <c r="S25392" s="486"/>
    </row>
    <row r="25393" hidden="1" customHeight="1" spans="19:19">
      <c r="S25393" s="486"/>
    </row>
    <row r="25394" hidden="1" customHeight="1" spans="19:19">
      <c r="S25394" s="486"/>
    </row>
    <row r="25395" hidden="1" customHeight="1" spans="19:19">
      <c r="S25395" s="486"/>
    </row>
    <row r="25396" hidden="1" customHeight="1" spans="19:19">
      <c r="S25396" s="486"/>
    </row>
    <row r="25397" hidden="1" customHeight="1" spans="19:19">
      <c r="S25397" s="486"/>
    </row>
    <row r="25398" hidden="1" customHeight="1" spans="19:19">
      <c r="S25398" s="486"/>
    </row>
    <row r="25399" hidden="1" customHeight="1" spans="19:19">
      <c r="S25399" s="486"/>
    </row>
    <row r="25400" hidden="1" customHeight="1" spans="19:19">
      <c r="S25400" s="486"/>
    </row>
    <row r="25401" hidden="1" customHeight="1" spans="19:19">
      <c r="S25401" s="486"/>
    </row>
    <row r="25402" hidden="1" customHeight="1" spans="19:19">
      <c r="S25402" s="486"/>
    </row>
    <row r="25403" hidden="1" customHeight="1" spans="19:19">
      <c r="S25403" s="486"/>
    </row>
    <row r="25404" hidden="1" customHeight="1" spans="19:19">
      <c r="S25404" s="486"/>
    </row>
    <row r="25405" hidden="1" customHeight="1" spans="19:19">
      <c r="S25405" s="486"/>
    </row>
    <row r="25406" hidden="1" customHeight="1" spans="19:19">
      <c r="S25406" s="486"/>
    </row>
    <row r="25407" hidden="1" customHeight="1" spans="19:19">
      <c r="S25407" s="486"/>
    </row>
    <row r="25408" hidden="1" customHeight="1" spans="19:19">
      <c r="S25408" s="486"/>
    </row>
    <row r="25409" hidden="1" customHeight="1" spans="19:19">
      <c r="S25409" s="486"/>
    </row>
    <row r="25410" hidden="1" customHeight="1" spans="19:19">
      <c r="S25410" s="486"/>
    </row>
    <row r="25411" hidden="1" customHeight="1" spans="19:19">
      <c r="S25411" s="486"/>
    </row>
    <row r="25412" hidden="1" customHeight="1" spans="19:19">
      <c r="S25412" s="486"/>
    </row>
    <row r="25413" hidden="1" customHeight="1" spans="19:19">
      <c r="S25413" s="486"/>
    </row>
    <row r="25414" hidden="1" customHeight="1" spans="19:19">
      <c r="S25414" s="486"/>
    </row>
    <row r="25415" hidden="1" customHeight="1" spans="19:19">
      <c r="S25415" s="486"/>
    </row>
    <row r="25416" hidden="1" customHeight="1" spans="19:19">
      <c r="S25416" s="486"/>
    </row>
    <row r="25417" hidden="1" customHeight="1" spans="19:19">
      <c r="S25417" s="486"/>
    </row>
    <row r="25418" hidden="1" customHeight="1" spans="19:19">
      <c r="S25418" s="486"/>
    </row>
    <row r="25419" hidden="1" customHeight="1" spans="19:19">
      <c r="S25419" s="486"/>
    </row>
    <row r="25420" hidden="1" customHeight="1" spans="19:19">
      <c r="S25420" s="486"/>
    </row>
    <row r="25421" hidden="1" customHeight="1" spans="19:19">
      <c r="S25421" s="486"/>
    </row>
    <row r="25422" hidden="1" customHeight="1" spans="19:19">
      <c r="S25422" s="486"/>
    </row>
    <row r="25423" hidden="1" customHeight="1" spans="19:19">
      <c r="S25423" s="486"/>
    </row>
    <row r="25424" hidden="1" customHeight="1" spans="19:19">
      <c r="S25424" s="486"/>
    </row>
    <row r="25425" hidden="1" customHeight="1" spans="19:19">
      <c r="S25425" s="486"/>
    </row>
    <row r="25426" hidden="1" customHeight="1" spans="19:19">
      <c r="S25426" s="486"/>
    </row>
    <row r="25427" hidden="1" customHeight="1" spans="19:19">
      <c r="S25427" s="486"/>
    </row>
    <row r="25428" hidden="1" customHeight="1" spans="19:19">
      <c r="S25428" s="486"/>
    </row>
    <row r="25429" hidden="1" customHeight="1" spans="19:19">
      <c r="S25429" s="486"/>
    </row>
    <row r="25430" hidden="1" customHeight="1" spans="19:19">
      <c r="S25430" s="486"/>
    </row>
    <row r="25431" hidden="1" customHeight="1" spans="19:19">
      <c r="S25431" s="486"/>
    </row>
    <row r="25432" hidden="1" customHeight="1" spans="19:19">
      <c r="S25432" s="486"/>
    </row>
    <row r="25433" hidden="1" customHeight="1" spans="19:19">
      <c r="S25433" s="486"/>
    </row>
    <row r="25434" hidden="1" customHeight="1" spans="19:19">
      <c r="S25434" s="486"/>
    </row>
    <row r="25435" hidden="1" customHeight="1" spans="19:19">
      <c r="S25435" s="486"/>
    </row>
    <row r="25436" hidden="1" customHeight="1" spans="19:19">
      <c r="S25436" s="486"/>
    </row>
    <row r="25437" hidden="1" customHeight="1" spans="19:19">
      <c r="S25437" s="486"/>
    </row>
    <row r="25438" hidden="1" customHeight="1" spans="19:19">
      <c r="S25438" s="486"/>
    </row>
    <row r="25439" hidden="1" customHeight="1" spans="19:19">
      <c r="S25439" s="486"/>
    </row>
    <row r="25440" hidden="1" customHeight="1" spans="19:19">
      <c r="S25440" s="486"/>
    </row>
    <row r="25441" hidden="1" customHeight="1" spans="19:19">
      <c r="S25441" s="486"/>
    </row>
    <row r="25442" hidden="1" customHeight="1" spans="19:19">
      <c r="S25442" s="486"/>
    </row>
    <row r="25443" hidden="1" customHeight="1" spans="19:19">
      <c r="S25443" s="486"/>
    </row>
    <row r="25444" hidden="1" customHeight="1" spans="19:19">
      <c r="S25444" s="486"/>
    </row>
    <row r="25445" hidden="1" customHeight="1" spans="19:19">
      <c r="S25445" s="486"/>
    </row>
    <row r="25446" hidden="1" customHeight="1" spans="19:19">
      <c r="S25446" s="486"/>
    </row>
    <row r="25447" hidden="1" customHeight="1" spans="19:19">
      <c r="S25447" s="486"/>
    </row>
    <row r="25448" hidden="1" customHeight="1" spans="19:19">
      <c r="S25448" s="486"/>
    </row>
    <row r="25449" hidden="1" customHeight="1" spans="19:19">
      <c r="S25449" s="486"/>
    </row>
    <row r="25450" hidden="1" customHeight="1" spans="19:19">
      <c r="S25450" s="486"/>
    </row>
    <row r="25451" hidden="1" customHeight="1" spans="19:19">
      <c r="S25451" s="486"/>
    </row>
    <row r="25452" hidden="1" customHeight="1" spans="19:19">
      <c r="S25452" s="486"/>
    </row>
    <row r="25453" hidden="1" customHeight="1" spans="19:19">
      <c r="S25453" s="486"/>
    </row>
    <row r="25454" hidden="1" customHeight="1" spans="19:19">
      <c r="S25454" s="486"/>
    </row>
    <row r="25455" hidden="1" customHeight="1" spans="19:19">
      <c r="S25455" s="486"/>
    </row>
    <row r="25456" hidden="1" customHeight="1" spans="19:19">
      <c r="S25456" s="486"/>
    </row>
    <row r="25457" hidden="1" customHeight="1" spans="19:19">
      <c r="S25457" s="486"/>
    </row>
    <row r="25458" hidden="1" customHeight="1" spans="19:19">
      <c r="S25458" s="486"/>
    </row>
    <row r="25459" hidden="1" customHeight="1" spans="19:19">
      <c r="S25459" s="486"/>
    </row>
    <row r="25460" hidden="1" customHeight="1" spans="19:19">
      <c r="S25460" s="486"/>
    </row>
    <row r="25461" hidden="1" customHeight="1" spans="19:19">
      <c r="S25461" s="486"/>
    </row>
    <row r="25462" hidden="1" customHeight="1" spans="19:19">
      <c r="S25462" s="486"/>
    </row>
    <row r="25463" hidden="1" customHeight="1" spans="19:19">
      <c r="S25463" s="486"/>
    </row>
    <row r="25464" hidden="1" customHeight="1" spans="19:19">
      <c r="S25464" s="486"/>
    </row>
    <row r="25465" hidden="1" customHeight="1" spans="19:19">
      <c r="S25465" s="486"/>
    </row>
    <row r="25466" hidden="1" customHeight="1" spans="19:19">
      <c r="S25466" s="486"/>
    </row>
    <row r="25467" hidden="1" customHeight="1" spans="19:19">
      <c r="S25467" s="486"/>
    </row>
    <row r="25468" hidden="1" customHeight="1" spans="19:19">
      <c r="S25468" s="486"/>
    </row>
    <row r="25469" hidden="1" customHeight="1" spans="19:19">
      <c r="S25469" s="486"/>
    </row>
    <row r="25470" hidden="1" customHeight="1" spans="19:19">
      <c r="S25470" s="486"/>
    </row>
    <row r="25471" hidden="1" customHeight="1" spans="19:19">
      <c r="S25471" s="486"/>
    </row>
    <row r="25472" hidden="1" customHeight="1" spans="19:19">
      <c r="S25472" s="486"/>
    </row>
    <row r="25473" hidden="1" customHeight="1" spans="19:19">
      <c r="S25473" s="486"/>
    </row>
    <row r="25474" hidden="1" customHeight="1" spans="19:19">
      <c r="S25474" s="486"/>
    </row>
    <row r="25475" hidden="1" customHeight="1" spans="19:19">
      <c r="S25475" s="486"/>
    </row>
    <row r="25476" hidden="1" customHeight="1" spans="19:19">
      <c r="S25476" s="486"/>
    </row>
    <row r="25477" hidden="1" customHeight="1" spans="19:19">
      <c r="S25477" s="486"/>
    </row>
    <row r="25478" hidden="1" customHeight="1" spans="19:19">
      <c r="S25478" s="486"/>
    </row>
    <row r="25479" hidden="1" customHeight="1" spans="19:19">
      <c r="S25479" s="486"/>
    </row>
    <row r="25480" hidden="1" customHeight="1" spans="19:19">
      <c r="S25480" s="486"/>
    </row>
    <row r="25481" hidden="1" customHeight="1" spans="19:19">
      <c r="S25481" s="486"/>
    </row>
    <row r="25482" hidden="1" customHeight="1" spans="19:19">
      <c r="S25482" s="486"/>
    </row>
    <row r="25483" hidden="1" customHeight="1" spans="19:19">
      <c r="S25483" s="486"/>
    </row>
    <row r="25484" hidden="1" customHeight="1" spans="19:19">
      <c r="S25484" s="486"/>
    </row>
    <row r="25485" hidden="1" customHeight="1" spans="19:19">
      <c r="S25485" s="486"/>
    </row>
    <row r="25486" hidden="1" customHeight="1" spans="19:19">
      <c r="S25486" s="486"/>
    </row>
    <row r="25487" hidden="1" customHeight="1" spans="19:19">
      <c r="S25487" s="486"/>
    </row>
    <row r="25488" hidden="1" customHeight="1" spans="19:19">
      <c r="S25488" s="486"/>
    </row>
    <row r="25489" hidden="1" customHeight="1" spans="19:19">
      <c r="S25489" s="486"/>
    </row>
    <row r="25490" hidden="1" customHeight="1" spans="19:19">
      <c r="S25490" s="486"/>
    </row>
    <row r="25491" hidden="1" customHeight="1" spans="19:19">
      <c r="S25491" s="486"/>
    </row>
    <row r="25492" hidden="1" customHeight="1" spans="19:19">
      <c r="S25492" s="486"/>
    </row>
    <row r="25493" hidden="1" customHeight="1" spans="19:19">
      <c r="S25493" s="486"/>
    </row>
    <row r="25494" hidden="1" customHeight="1" spans="19:19">
      <c r="S25494" s="486"/>
    </row>
    <row r="25495" hidden="1" customHeight="1" spans="19:19">
      <c r="S25495" s="486"/>
    </row>
    <row r="25496" hidden="1" customHeight="1" spans="19:19">
      <c r="S25496" s="486"/>
    </row>
    <row r="25497" hidden="1" customHeight="1" spans="19:19">
      <c r="S25497" s="486"/>
    </row>
    <row r="25498" hidden="1" customHeight="1" spans="19:19">
      <c r="S25498" s="486"/>
    </row>
    <row r="25499" hidden="1" customHeight="1" spans="19:19">
      <c r="S25499" s="486"/>
    </row>
    <row r="25500" hidden="1" customHeight="1" spans="19:19">
      <c r="S25500" s="486"/>
    </row>
    <row r="25501" hidden="1" customHeight="1" spans="19:19">
      <c r="S25501" s="486"/>
    </row>
    <row r="25502" hidden="1" customHeight="1" spans="19:19">
      <c r="S25502" s="486"/>
    </row>
    <row r="25503" hidden="1" customHeight="1" spans="19:19">
      <c r="S25503" s="486"/>
    </row>
    <row r="25504" hidden="1" customHeight="1" spans="19:19">
      <c r="S25504" s="486"/>
    </row>
    <row r="25505" hidden="1" customHeight="1" spans="19:19">
      <c r="S25505" s="486"/>
    </row>
    <row r="25506" hidden="1" customHeight="1" spans="19:19">
      <c r="S25506" s="486"/>
    </row>
    <row r="25507" hidden="1" customHeight="1" spans="19:19">
      <c r="S25507" s="486"/>
    </row>
    <row r="25508" hidden="1" customHeight="1" spans="19:19">
      <c r="S25508" s="486"/>
    </row>
    <row r="25509" hidden="1" customHeight="1" spans="19:19">
      <c r="S25509" s="486"/>
    </row>
    <row r="25510" hidden="1" customHeight="1" spans="19:19">
      <c r="S25510" s="486"/>
    </row>
    <row r="25511" hidden="1" customHeight="1" spans="19:19">
      <c r="S25511" s="486"/>
    </row>
    <row r="25512" hidden="1" customHeight="1" spans="19:19">
      <c r="S25512" s="486"/>
    </row>
    <row r="25513" hidden="1" customHeight="1" spans="19:19">
      <c r="S25513" s="486"/>
    </row>
    <row r="25514" hidden="1" customHeight="1" spans="19:19">
      <c r="S25514" s="486"/>
    </row>
    <row r="25515" hidden="1" customHeight="1" spans="19:19">
      <c r="S25515" s="486"/>
    </row>
    <row r="25516" hidden="1" customHeight="1" spans="19:19">
      <c r="S25516" s="486"/>
    </row>
    <row r="25517" hidden="1" customHeight="1" spans="19:19">
      <c r="S25517" s="486"/>
    </row>
    <row r="25518" hidden="1" customHeight="1" spans="19:19">
      <c r="S25518" s="486"/>
    </row>
    <row r="25519" hidden="1" customHeight="1" spans="19:19">
      <c r="S25519" s="486"/>
    </row>
    <row r="25520" hidden="1" customHeight="1" spans="19:19">
      <c r="S25520" s="486"/>
    </row>
    <row r="25521" hidden="1" customHeight="1" spans="19:19">
      <c r="S25521" s="486"/>
    </row>
    <row r="25522" hidden="1" customHeight="1" spans="19:19">
      <c r="S25522" s="486"/>
    </row>
    <row r="25523" hidden="1" customHeight="1" spans="19:19">
      <c r="S25523" s="486"/>
    </row>
    <row r="25524" hidden="1" customHeight="1" spans="19:19">
      <c r="S25524" s="486"/>
    </row>
    <row r="25525" hidden="1" customHeight="1" spans="19:19">
      <c r="S25525" s="486"/>
    </row>
    <row r="25526" hidden="1" customHeight="1" spans="19:19">
      <c r="S25526" s="486"/>
    </row>
    <row r="25527" hidden="1" customHeight="1" spans="19:19">
      <c r="S25527" s="486"/>
    </row>
    <row r="25528" hidden="1" customHeight="1" spans="19:19">
      <c r="S25528" s="486"/>
    </row>
    <row r="25529" hidden="1" customHeight="1" spans="19:19">
      <c r="S25529" s="486"/>
    </row>
    <row r="25530" hidden="1" customHeight="1" spans="19:19">
      <c r="S25530" s="486"/>
    </row>
    <row r="25531" hidden="1" customHeight="1" spans="19:19">
      <c r="S25531" s="486"/>
    </row>
    <row r="25532" hidden="1" customHeight="1" spans="19:19">
      <c r="S25532" s="486"/>
    </row>
    <row r="25533" hidden="1" customHeight="1" spans="19:19">
      <c r="S25533" s="486"/>
    </row>
    <row r="25534" hidden="1" customHeight="1" spans="19:19">
      <c r="S25534" s="486"/>
    </row>
    <row r="25535" hidden="1" customHeight="1" spans="19:19">
      <c r="S25535" s="486"/>
    </row>
    <row r="25536" hidden="1" customHeight="1" spans="19:19">
      <c r="S25536" s="486"/>
    </row>
    <row r="25537" hidden="1" customHeight="1" spans="19:19">
      <c r="S25537" s="486"/>
    </row>
    <row r="25538" hidden="1" customHeight="1" spans="19:19">
      <c r="S25538" s="486"/>
    </row>
    <row r="25539" hidden="1" customHeight="1" spans="19:19">
      <c r="S25539" s="486"/>
    </row>
    <row r="25540" hidden="1" customHeight="1" spans="19:19">
      <c r="S25540" s="486"/>
    </row>
    <row r="25541" hidden="1" customHeight="1" spans="19:19">
      <c r="S25541" s="486"/>
    </row>
    <row r="25542" hidden="1" customHeight="1" spans="19:19">
      <c r="S25542" s="486"/>
    </row>
    <row r="25543" hidden="1" customHeight="1" spans="19:19">
      <c r="S25543" s="486"/>
    </row>
    <row r="25544" hidden="1" customHeight="1" spans="19:19">
      <c r="S25544" s="486"/>
    </row>
    <row r="25545" hidden="1" customHeight="1" spans="19:19">
      <c r="S25545" s="486"/>
    </row>
    <row r="25546" hidden="1" customHeight="1" spans="19:19">
      <c r="S25546" s="486"/>
    </row>
    <row r="25547" hidden="1" customHeight="1" spans="19:19">
      <c r="S25547" s="486"/>
    </row>
    <row r="25548" hidden="1" customHeight="1" spans="19:19">
      <c r="S25548" s="486"/>
    </row>
    <row r="25549" hidden="1" customHeight="1" spans="19:19">
      <c r="S25549" s="486"/>
    </row>
    <row r="25550" hidden="1" customHeight="1" spans="19:19">
      <c r="S25550" s="486"/>
    </row>
    <row r="25551" hidden="1" customHeight="1" spans="19:19">
      <c r="S25551" s="486"/>
    </row>
    <row r="25552" hidden="1" customHeight="1" spans="19:19">
      <c r="S25552" s="486"/>
    </row>
    <row r="25553" hidden="1" customHeight="1" spans="19:19">
      <c r="S25553" s="486"/>
    </row>
    <row r="25554" hidden="1" customHeight="1" spans="19:19">
      <c r="S25554" s="486"/>
    </row>
    <row r="25555" hidden="1" customHeight="1" spans="19:19">
      <c r="S25555" s="486"/>
    </row>
    <row r="25556" hidden="1" customHeight="1" spans="19:19">
      <c r="S25556" s="486"/>
    </row>
    <row r="25557" hidden="1" customHeight="1" spans="19:19">
      <c r="S25557" s="486"/>
    </row>
    <row r="25558" hidden="1" customHeight="1" spans="19:19">
      <c r="S25558" s="486"/>
    </row>
    <row r="25559" hidden="1" customHeight="1" spans="19:19">
      <c r="S25559" s="486"/>
    </row>
    <row r="25560" hidden="1" customHeight="1" spans="19:19">
      <c r="S25560" s="486"/>
    </row>
    <row r="25561" hidden="1" customHeight="1" spans="19:19">
      <c r="S25561" s="486"/>
    </row>
    <row r="25562" hidden="1" customHeight="1" spans="19:19">
      <c r="S25562" s="486"/>
    </row>
    <row r="25563" hidden="1" customHeight="1" spans="19:19">
      <c r="S25563" s="486"/>
    </row>
    <row r="25564" hidden="1" customHeight="1" spans="19:19">
      <c r="S25564" s="486"/>
    </row>
    <row r="25565" hidden="1" customHeight="1" spans="19:19">
      <c r="S25565" s="486"/>
    </row>
    <row r="25566" hidden="1" customHeight="1" spans="19:19">
      <c r="S25566" s="486"/>
    </row>
    <row r="25567" hidden="1" customHeight="1" spans="19:19">
      <c r="S25567" s="486"/>
    </row>
    <row r="25568" hidden="1" customHeight="1" spans="19:19">
      <c r="S25568" s="486"/>
    </row>
    <row r="25569" hidden="1" customHeight="1" spans="19:19">
      <c r="S25569" s="486"/>
    </row>
    <row r="25570" hidden="1" customHeight="1" spans="19:19">
      <c r="S25570" s="486"/>
    </row>
    <row r="25571" hidden="1" customHeight="1" spans="19:19">
      <c r="S25571" s="486"/>
    </row>
    <row r="25572" hidden="1" customHeight="1" spans="19:19">
      <c r="S25572" s="486"/>
    </row>
    <row r="25573" hidden="1" customHeight="1" spans="19:19">
      <c r="S25573" s="486"/>
    </row>
    <row r="25574" hidden="1" customHeight="1" spans="19:19">
      <c r="S25574" s="486"/>
    </row>
    <row r="25575" hidden="1" customHeight="1" spans="19:19">
      <c r="S25575" s="486"/>
    </row>
    <row r="25576" hidden="1" customHeight="1" spans="19:19">
      <c r="S25576" s="486"/>
    </row>
    <row r="25577" hidden="1" customHeight="1" spans="19:19">
      <c r="S25577" s="486"/>
    </row>
    <row r="25578" hidden="1" customHeight="1" spans="19:19">
      <c r="S25578" s="486"/>
    </row>
    <row r="25579" hidden="1" customHeight="1" spans="19:19">
      <c r="S25579" s="486"/>
    </row>
    <row r="25580" hidden="1" customHeight="1" spans="19:19">
      <c r="S25580" s="486"/>
    </row>
    <row r="25581" hidden="1" customHeight="1" spans="19:19">
      <c r="S25581" s="486"/>
    </row>
    <row r="25582" hidden="1" customHeight="1" spans="19:19">
      <c r="S25582" s="486"/>
    </row>
    <row r="25583" hidden="1" customHeight="1" spans="19:19">
      <c r="S25583" s="486"/>
    </row>
    <row r="25584" hidden="1" customHeight="1" spans="19:19">
      <c r="S25584" s="486"/>
    </row>
    <row r="25585" hidden="1" customHeight="1" spans="19:19">
      <c r="S25585" s="486"/>
    </row>
    <row r="25586" hidden="1" customHeight="1" spans="19:19">
      <c r="S25586" s="486"/>
    </row>
    <row r="25587" hidden="1" customHeight="1" spans="19:19">
      <c r="S25587" s="486"/>
    </row>
    <row r="25588" hidden="1" customHeight="1" spans="19:19">
      <c r="S25588" s="486"/>
    </row>
    <row r="25589" hidden="1" customHeight="1" spans="19:19">
      <c r="S25589" s="486"/>
    </row>
    <row r="25590" hidden="1" customHeight="1" spans="19:19">
      <c r="S25590" s="486"/>
    </row>
    <row r="25591" hidden="1" customHeight="1" spans="19:19">
      <c r="S25591" s="486"/>
    </row>
    <row r="25592" hidden="1" customHeight="1" spans="19:19">
      <c r="S25592" s="486"/>
    </row>
    <row r="25593" hidden="1" customHeight="1" spans="19:19">
      <c r="S25593" s="486"/>
    </row>
    <row r="25594" hidden="1" customHeight="1" spans="19:19">
      <c r="S25594" s="486"/>
    </row>
    <row r="25595" hidden="1" customHeight="1" spans="19:19">
      <c r="S25595" s="486"/>
    </row>
    <row r="25596" hidden="1" customHeight="1" spans="19:19">
      <c r="S25596" s="486"/>
    </row>
    <row r="25597" hidden="1" customHeight="1" spans="19:19">
      <c r="S25597" s="486"/>
    </row>
    <row r="25598" hidden="1" customHeight="1" spans="19:19">
      <c r="S25598" s="486"/>
    </row>
    <row r="25599" hidden="1" customHeight="1" spans="19:19">
      <c r="S25599" s="486"/>
    </row>
    <row r="25600" hidden="1" customHeight="1" spans="19:19">
      <c r="S25600" s="486"/>
    </row>
    <row r="25601" hidden="1" customHeight="1" spans="19:19">
      <c r="S25601" s="486"/>
    </row>
    <row r="25602" hidden="1" customHeight="1" spans="19:19">
      <c r="S25602" s="486"/>
    </row>
    <row r="25603" hidden="1" customHeight="1" spans="19:19">
      <c r="S25603" s="486"/>
    </row>
    <row r="25604" hidden="1" customHeight="1" spans="19:19">
      <c r="S25604" s="486"/>
    </row>
    <row r="25605" hidden="1" customHeight="1" spans="19:19">
      <c r="S25605" s="486"/>
    </row>
    <row r="25606" hidden="1" customHeight="1" spans="19:19">
      <c r="S25606" s="486"/>
    </row>
    <row r="25607" hidden="1" customHeight="1" spans="19:19">
      <c r="S25607" s="486"/>
    </row>
    <row r="25608" hidden="1" customHeight="1" spans="19:19">
      <c r="S25608" s="486"/>
    </row>
    <row r="25609" hidden="1" customHeight="1" spans="19:19">
      <c r="S25609" s="486"/>
    </row>
    <row r="25610" hidden="1" customHeight="1" spans="19:19">
      <c r="S25610" s="486"/>
    </row>
    <row r="25611" hidden="1" customHeight="1" spans="19:19">
      <c r="S25611" s="486"/>
    </row>
    <row r="25612" hidden="1" customHeight="1" spans="19:19">
      <c r="S25612" s="486"/>
    </row>
    <row r="25613" hidden="1" customHeight="1" spans="19:19">
      <c r="S25613" s="486"/>
    </row>
    <row r="25614" hidden="1" customHeight="1" spans="19:19">
      <c r="S25614" s="486"/>
    </row>
    <row r="25615" hidden="1" customHeight="1" spans="19:19">
      <c r="S25615" s="486"/>
    </row>
    <row r="25616" hidden="1" customHeight="1" spans="19:19">
      <c r="S25616" s="486"/>
    </row>
    <row r="25617" hidden="1" customHeight="1" spans="19:19">
      <c r="S25617" s="486"/>
    </row>
    <row r="25618" hidden="1" customHeight="1" spans="19:19">
      <c r="S25618" s="486"/>
    </row>
    <row r="25619" hidden="1" customHeight="1" spans="19:19">
      <c r="S25619" s="486"/>
    </row>
    <row r="25620" hidden="1" customHeight="1" spans="19:19">
      <c r="S25620" s="486"/>
    </row>
    <row r="25621" hidden="1" customHeight="1" spans="19:19">
      <c r="S25621" s="486"/>
    </row>
    <row r="25622" hidden="1" customHeight="1" spans="19:19">
      <c r="S25622" s="486"/>
    </row>
    <row r="25623" hidden="1" customHeight="1" spans="19:19">
      <c r="S25623" s="486"/>
    </row>
    <row r="25624" hidden="1" customHeight="1" spans="19:19">
      <c r="S25624" s="486"/>
    </row>
    <row r="25625" hidden="1" customHeight="1" spans="19:19">
      <c r="S25625" s="486"/>
    </row>
    <row r="25626" hidden="1" customHeight="1" spans="19:19">
      <c r="S25626" s="486"/>
    </row>
    <row r="25627" hidden="1" customHeight="1" spans="19:19">
      <c r="S25627" s="486"/>
    </row>
    <row r="25628" hidden="1" customHeight="1" spans="19:19">
      <c r="S25628" s="486"/>
    </row>
    <row r="25629" hidden="1" customHeight="1" spans="19:19">
      <c r="S25629" s="486"/>
    </row>
    <row r="25630" hidden="1" customHeight="1" spans="19:19">
      <c r="S25630" s="486"/>
    </row>
    <row r="25631" hidden="1" customHeight="1" spans="19:19">
      <c r="S25631" s="486"/>
    </row>
    <row r="25632" hidden="1" customHeight="1" spans="19:19">
      <c r="S25632" s="486"/>
    </row>
    <row r="25633" hidden="1" customHeight="1" spans="19:19">
      <c r="S25633" s="486"/>
    </row>
    <row r="25634" hidden="1" customHeight="1" spans="19:19">
      <c r="S25634" s="486"/>
    </row>
    <row r="25635" hidden="1" customHeight="1" spans="19:19">
      <c r="S25635" s="486"/>
    </row>
    <row r="25636" hidden="1" customHeight="1" spans="19:19">
      <c r="S25636" s="486"/>
    </row>
    <row r="25637" hidden="1" customHeight="1" spans="19:19">
      <c r="S25637" s="486"/>
    </row>
    <row r="25638" hidden="1" customHeight="1" spans="19:19">
      <c r="S25638" s="486"/>
    </row>
    <row r="25639" hidden="1" customHeight="1" spans="19:19">
      <c r="S25639" s="486"/>
    </row>
    <row r="25640" hidden="1" customHeight="1" spans="19:19">
      <c r="S25640" s="486"/>
    </row>
    <row r="25641" hidden="1" customHeight="1" spans="19:19">
      <c r="S25641" s="486"/>
    </row>
    <row r="25642" hidden="1" customHeight="1" spans="19:19">
      <c r="S25642" s="486"/>
    </row>
    <row r="25643" hidden="1" customHeight="1" spans="19:19">
      <c r="S25643" s="486"/>
    </row>
    <row r="25644" hidden="1" customHeight="1" spans="19:19">
      <c r="S25644" s="486"/>
    </row>
    <row r="25645" hidden="1" customHeight="1" spans="19:19">
      <c r="S25645" s="486"/>
    </row>
    <row r="25646" hidden="1" customHeight="1" spans="19:19">
      <c r="S25646" s="486"/>
    </row>
    <row r="25647" hidden="1" customHeight="1" spans="19:19">
      <c r="S25647" s="486"/>
    </row>
    <row r="25648" hidden="1" customHeight="1" spans="19:19">
      <c r="S25648" s="486"/>
    </row>
    <row r="25649" hidden="1" customHeight="1" spans="19:19">
      <c r="S25649" s="486"/>
    </row>
    <row r="25650" hidden="1" customHeight="1" spans="19:19">
      <c r="S25650" s="486"/>
    </row>
    <row r="25651" hidden="1" customHeight="1" spans="19:19">
      <c r="S25651" s="486"/>
    </row>
    <row r="25652" hidden="1" customHeight="1" spans="19:19">
      <c r="S25652" s="486"/>
    </row>
    <row r="25653" hidden="1" customHeight="1" spans="19:19">
      <c r="S25653" s="486"/>
    </row>
    <row r="25654" hidden="1" customHeight="1" spans="19:19">
      <c r="S25654" s="486"/>
    </row>
    <row r="25655" hidden="1" customHeight="1" spans="19:19">
      <c r="S25655" s="486"/>
    </row>
    <row r="25656" hidden="1" customHeight="1" spans="19:19">
      <c r="S25656" s="486"/>
    </row>
    <row r="25657" hidden="1" customHeight="1" spans="19:19">
      <c r="S25657" s="486"/>
    </row>
    <row r="25658" hidden="1" customHeight="1" spans="19:19">
      <c r="S25658" s="486"/>
    </row>
    <row r="25659" hidden="1" customHeight="1" spans="19:19">
      <c r="S25659" s="486"/>
    </row>
    <row r="25660" hidden="1" customHeight="1" spans="19:19">
      <c r="S25660" s="486"/>
    </row>
    <row r="25661" hidden="1" customHeight="1" spans="19:19">
      <c r="S25661" s="486"/>
    </row>
    <row r="25662" hidden="1" customHeight="1" spans="19:19">
      <c r="S25662" s="486"/>
    </row>
    <row r="25663" hidden="1" customHeight="1" spans="19:19">
      <c r="S25663" s="486"/>
    </row>
    <row r="25664" hidden="1" customHeight="1" spans="19:19">
      <c r="S25664" s="486"/>
    </row>
    <row r="25665" hidden="1" customHeight="1" spans="19:19">
      <c r="S25665" s="486"/>
    </row>
    <row r="25666" hidden="1" customHeight="1" spans="19:19">
      <c r="S25666" s="486"/>
    </row>
    <row r="25667" hidden="1" customHeight="1" spans="19:19">
      <c r="S25667" s="486"/>
    </row>
    <row r="25668" hidden="1" customHeight="1" spans="19:19">
      <c r="S25668" s="486"/>
    </row>
    <row r="25669" hidden="1" customHeight="1" spans="19:19">
      <c r="S25669" s="486"/>
    </row>
    <row r="25670" hidden="1" customHeight="1" spans="19:19">
      <c r="S25670" s="486"/>
    </row>
    <row r="25671" hidden="1" customHeight="1" spans="19:19">
      <c r="S25671" s="486"/>
    </row>
    <row r="25672" hidden="1" customHeight="1" spans="19:19">
      <c r="S25672" s="486"/>
    </row>
    <row r="25673" hidden="1" customHeight="1" spans="19:19">
      <c r="S25673" s="486"/>
    </row>
    <row r="25674" hidden="1" customHeight="1" spans="19:19">
      <c r="S25674" s="486"/>
    </row>
    <row r="25675" hidden="1" customHeight="1" spans="19:19">
      <c r="S25675" s="486"/>
    </row>
    <row r="25676" hidden="1" customHeight="1" spans="19:19">
      <c r="S25676" s="486"/>
    </row>
    <row r="25677" hidden="1" customHeight="1" spans="19:19">
      <c r="S25677" s="486"/>
    </row>
    <row r="25678" hidden="1" customHeight="1" spans="19:19">
      <c r="S25678" s="486"/>
    </row>
    <row r="25679" hidden="1" customHeight="1" spans="19:19">
      <c r="S25679" s="486"/>
    </row>
    <row r="25680" hidden="1" customHeight="1" spans="19:19">
      <c r="S25680" s="486"/>
    </row>
    <row r="25681" hidden="1" customHeight="1" spans="19:19">
      <c r="S25681" s="486"/>
    </row>
    <row r="25682" hidden="1" customHeight="1" spans="19:19">
      <c r="S25682" s="486"/>
    </row>
    <row r="25683" hidden="1" customHeight="1" spans="19:19">
      <c r="S25683" s="486"/>
    </row>
    <row r="25684" hidden="1" customHeight="1" spans="19:19">
      <c r="S25684" s="486"/>
    </row>
    <row r="25685" hidden="1" customHeight="1" spans="19:19">
      <c r="S25685" s="486"/>
    </row>
    <row r="25686" hidden="1" customHeight="1" spans="19:19">
      <c r="S25686" s="486"/>
    </row>
    <row r="25687" hidden="1" customHeight="1" spans="19:19">
      <c r="S25687" s="486"/>
    </row>
    <row r="25688" hidden="1" customHeight="1" spans="19:19">
      <c r="S25688" s="486"/>
    </row>
    <row r="25689" hidden="1" customHeight="1" spans="19:19">
      <c r="S25689" s="486"/>
    </row>
    <row r="25690" hidden="1" customHeight="1" spans="19:19">
      <c r="S25690" s="486"/>
    </row>
    <row r="25691" hidden="1" customHeight="1" spans="19:19">
      <c r="S25691" s="486"/>
    </row>
    <row r="25692" hidden="1" customHeight="1" spans="19:19">
      <c r="S25692" s="486"/>
    </row>
    <row r="25693" hidden="1" customHeight="1" spans="19:19">
      <c r="S25693" s="486"/>
    </row>
    <row r="25694" hidden="1" customHeight="1" spans="19:19">
      <c r="S25694" s="486"/>
    </row>
    <row r="25695" hidden="1" customHeight="1" spans="19:19">
      <c r="S25695" s="486"/>
    </row>
    <row r="25696" hidden="1" customHeight="1" spans="19:19">
      <c r="S25696" s="486"/>
    </row>
    <row r="25697" hidden="1" customHeight="1" spans="19:19">
      <c r="S25697" s="486"/>
    </row>
    <row r="25698" hidden="1" customHeight="1" spans="19:19">
      <c r="S25698" s="486"/>
    </row>
    <row r="25699" hidden="1" customHeight="1" spans="19:19">
      <c r="S25699" s="486"/>
    </row>
    <row r="25700" hidden="1" customHeight="1" spans="19:19">
      <c r="S25700" s="486"/>
    </row>
    <row r="25701" hidden="1" customHeight="1" spans="19:19">
      <c r="S25701" s="486"/>
    </row>
    <row r="25702" hidden="1" customHeight="1" spans="19:19">
      <c r="S25702" s="486"/>
    </row>
    <row r="25703" hidden="1" customHeight="1" spans="19:19">
      <c r="S25703" s="486"/>
    </row>
    <row r="25704" hidden="1" customHeight="1" spans="19:19">
      <c r="S25704" s="486"/>
    </row>
    <row r="25705" hidden="1" customHeight="1" spans="19:19">
      <c r="S25705" s="486"/>
    </row>
    <row r="25706" hidden="1" customHeight="1" spans="19:19">
      <c r="S25706" s="486"/>
    </row>
    <row r="25707" hidden="1" customHeight="1" spans="19:19">
      <c r="S25707" s="486"/>
    </row>
    <row r="25708" hidden="1" customHeight="1" spans="19:19">
      <c r="S25708" s="486"/>
    </row>
    <row r="25709" hidden="1" customHeight="1" spans="19:19">
      <c r="S25709" s="486"/>
    </row>
    <row r="25710" hidden="1" customHeight="1" spans="19:19">
      <c r="S25710" s="486"/>
    </row>
    <row r="25711" hidden="1" customHeight="1" spans="19:19">
      <c r="S25711" s="486"/>
    </row>
    <row r="25712" hidden="1" customHeight="1" spans="19:19">
      <c r="S25712" s="486"/>
    </row>
    <row r="25713" hidden="1" customHeight="1" spans="19:19">
      <c r="S25713" s="486"/>
    </row>
    <row r="25714" hidden="1" customHeight="1" spans="19:19">
      <c r="S25714" s="486"/>
    </row>
    <row r="25715" hidden="1" customHeight="1" spans="19:19">
      <c r="S25715" s="486"/>
    </row>
    <row r="25716" hidden="1" customHeight="1" spans="19:19">
      <c r="S25716" s="486"/>
    </row>
    <row r="25717" hidden="1" customHeight="1" spans="19:19">
      <c r="S25717" s="486"/>
    </row>
    <row r="25718" hidden="1" customHeight="1" spans="19:19">
      <c r="S25718" s="486"/>
    </row>
    <row r="25719" hidden="1" customHeight="1" spans="19:19">
      <c r="S25719" s="486"/>
    </row>
    <row r="25720" hidden="1" customHeight="1" spans="19:19">
      <c r="S25720" s="486"/>
    </row>
    <row r="25721" hidden="1" customHeight="1" spans="19:19">
      <c r="S25721" s="486"/>
    </row>
    <row r="25722" hidden="1" customHeight="1" spans="19:19">
      <c r="S25722" s="486"/>
    </row>
    <row r="25723" hidden="1" customHeight="1" spans="19:19">
      <c r="S25723" s="486"/>
    </row>
    <row r="25724" hidden="1" customHeight="1" spans="19:19">
      <c r="S25724" s="486"/>
    </row>
    <row r="25725" hidden="1" customHeight="1" spans="19:19">
      <c r="S25725" s="486"/>
    </row>
    <row r="25726" hidden="1" customHeight="1" spans="19:19">
      <c r="S25726" s="486"/>
    </row>
    <row r="25727" hidden="1" customHeight="1" spans="19:19">
      <c r="S25727" s="486"/>
    </row>
    <row r="25728" hidden="1" customHeight="1" spans="19:19">
      <c r="S25728" s="486"/>
    </row>
    <row r="25729" hidden="1" customHeight="1" spans="19:19">
      <c r="S25729" s="486"/>
    </row>
    <row r="25730" hidden="1" customHeight="1" spans="19:19">
      <c r="S25730" s="486"/>
    </row>
    <row r="25731" hidden="1" customHeight="1" spans="19:19">
      <c r="S25731" s="486"/>
    </row>
    <row r="25732" hidden="1" customHeight="1" spans="19:19">
      <c r="S25732" s="486"/>
    </row>
    <row r="25733" hidden="1" customHeight="1" spans="19:19">
      <c r="S25733" s="486"/>
    </row>
    <row r="25734" hidden="1" customHeight="1" spans="19:19">
      <c r="S25734" s="486"/>
    </row>
    <row r="25735" hidden="1" customHeight="1" spans="19:19">
      <c r="S25735" s="486"/>
    </row>
    <row r="25736" hidden="1" customHeight="1" spans="19:19">
      <c r="S25736" s="486"/>
    </row>
    <row r="25737" hidden="1" customHeight="1" spans="19:19">
      <c r="S25737" s="486"/>
    </row>
    <row r="25738" hidden="1" customHeight="1" spans="19:19">
      <c r="S25738" s="486"/>
    </row>
    <row r="25739" hidden="1" customHeight="1" spans="19:19">
      <c r="S25739" s="486"/>
    </row>
    <row r="25740" hidden="1" customHeight="1" spans="19:19">
      <c r="S25740" s="486"/>
    </row>
    <row r="25741" hidden="1" customHeight="1" spans="19:19">
      <c r="S25741" s="486"/>
    </row>
    <row r="25742" hidden="1" customHeight="1" spans="19:19">
      <c r="S25742" s="486"/>
    </row>
    <row r="25743" hidden="1" customHeight="1" spans="19:19">
      <c r="S25743" s="486"/>
    </row>
    <row r="25744" hidden="1" customHeight="1" spans="19:19">
      <c r="S25744" s="486"/>
    </row>
    <row r="25745" hidden="1" customHeight="1" spans="19:19">
      <c r="S25745" s="486"/>
    </row>
    <row r="25746" hidden="1" customHeight="1" spans="19:19">
      <c r="S25746" s="486"/>
    </row>
    <row r="25747" hidden="1" customHeight="1" spans="19:19">
      <c r="S25747" s="486"/>
    </row>
    <row r="25748" hidden="1" customHeight="1" spans="19:19">
      <c r="S25748" s="486"/>
    </row>
    <row r="25749" hidden="1" customHeight="1" spans="19:19">
      <c r="S25749" s="486"/>
    </row>
    <row r="25750" hidden="1" customHeight="1" spans="19:19">
      <c r="S25750" s="486"/>
    </row>
    <row r="25751" hidden="1" customHeight="1" spans="19:19">
      <c r="S25751" s="486"/>
    </row>
    <row r="25752" hidden="1" customHeight="1" spans="19:19">
      <c r="S25752" s="486"/>
    </row>
    <row r="25753" hidden="1" customHeight="1" spans="19:19">
      <c r="S25753" s="486"/>
    </row>
    <row r="25754" hidden="1" customHeight="1" spans="19:19">
      <c r="S25754" s="486"/>
    </row>
    <row r="25755" hidden="1" customHeight="1" spans="19:19">
      <c r="S25755" s="486"/>
    </row>
    <row r="25756" hidden="1" customHeight="1" spans="19:19">
      <c r="S25756" s="486"/>
    </row>
    <row r="25757" hidden="1" customHeight="1" spans="19:19">
      <c r="S25757" s="486"/>
    </row>
    <row r="25758" hidden="1" customHeight="1" spans="19:19">
      <c r="S25758" s="486"/>
    </row>
    <row r="25759" hidden="1" customHeight="1" spans="19:19">
      <c r="S25759" s="486"/>
    </row>
    <row r="25760" hidden="1" customHeight="1" spans="19:19">
      <c r="S25760" s="486"/>
    </row>
    <row r="25761" hidden="1" customHeight="1" spans="19:19">
      <c r="S25761" s="486"/>
    </row>
    <row r="25762" hidden="1" customHeight="1" spans="19:19">
      <c r="S25762" s="486"/>
    </row>
    <row r="25763" hidden="1" customHeight="1" spans="19:19">
      <c r="S25763" s="486"/>
    </row>
    <row r="25764" hidden="1" customHeight="1" spans="19:19">
      <c r="S25764" s="486"/>
    </row>
    <row r="25765" hidden="1" customHeight="1" spans="19:19">
      <c r="S25765" s="486"/>
    </row>
    <row r="25766" hidden="1" customHeight="1" spans="19:19">
      <c r="S25766" s="486"/>
    </row>
    <row r="25767" hidden="1" customHeight="1" spans="19:19">
      <c r="S25767" s="486"/>
    </row>
    <row r="25768" hidden="1" customHeight="1" spans="19:19">
      <c r="S25768" s="486"/>
    </row>
    <row r="25769" hidden="1" customHeight="1" spans="19:19">
      <c r="S25769" s="486"/>
    </row>
    <row r="25770" hidden="1" customHeight="1" spans="19:19">
      <c r="S25770" s="486"/>
    </row>
    <row r="25771" hidden="1" customHeight="1" spans="19:19">
      <c r="S25771" s="486"/>
    </row>
    <row r="25772" hidden="1" customHeight="1" spans="19:19">
      <c r="S25772" s="486"/>
    </row>
    <row r="25773" hidden="1" customHeight="1" spans="19:19">
      <c r="S25773" s="486"/>
    </row>
    <row r="25774" hidden="1" customHeight="1" spans="19:19">
      <c r="S25774" s="486"/>
    </row>
    <row r="25775" hidden="1" customHeight="1" spans="19:19">
      <c r="S25775" s="486"/>
    </row>
    <row r="25776" hidden="1" customHeight="1" spans="19:19">
      <c r="S25776" s="486"/>
    </row>
    <row r="25777" hidden="1" customHeight="1" spans="19:19">
      <c r="S25777" s="486"/>
    </row>
    <row r="25778" hidden="1" customHeight="1" spans="19:19">
      <c r="S25778" s="486"/>
    </row>
    <row r="25779" hidden="1" customHeight="1" spans="19:19">
      <c r="S25779" s="486"/>
    </row>
    <row r="25780" hidden="1" customHeight="1" spans="19:19">
      <c r="S25780" s="486"/>
    </row>
    <row r="25781" hidden="1" customHeight="1" spans="19:19">
      <c r="S25781" s="486"/>
    </row>
    <row r="25782" hidden="1" customHeight="1" spans="19:19">
      <c r="S25782" s="486"/>
    </row>
    <row r="25783" hidden="1" customHeight="1" spans="19:19">
      <c r="S25783" s="486"/>
    </row>
    <row r="25784" hidden="1" customHeight="1" spans="19:19">
      <c r="S25784" s="486"/>
    </row>
    <row r="25785" hidden="1" customHeight="1" spans="19:19">
      <c r="S25785" s="486"/>
    </row>
    <row r="25786" hidden="1" customHeight="1" spans="19:19">
      <c r="S25786" s="486"/>
    </row>
    <row r="25787" hidden="1" customHeight="1" spans="19:19">
      <c r="S25787" s="486"/>
    </row>
    <row r="25788" hidden="1" customHeight="1" spans="19:19">
      <c r="S25788" s="486"/>
    </row>
    <row r="25789" hidden="1" customHeight="1" spans="19:19">
      <c r="S25789" s="486"/>
    </row>
    <row r="25790" hidden="1" customHeight="1" spans="19:19">
      <c r="S25790" s="486"/>
    </row>
    <row r="25791" hidden="1" customHeight="1" spans="19:19">
      <c r="S25791" s="486"/>
    </row>
    <row r="25792" hidden="1" customHeight="1" spans="19:19">
      <c r="S25792" s="486"/>
    </row>
    <row r="25793" hidden="1" customHeight="1" spans="19:19">
      <c r="S25793" s="486"/>
    </row>
    <row r="25794" hidden="1" customHeight="1" spans="19:19">
      <c r="S25794" s="486"/>
    </row>
    <row r="25795" hidden="1" customHeight="1" spans="19:19">
      <c r="S25795" s="486"/>
    </row>
    <row r="25796" hidden="1" customHeight="1" spans="19:19">
      <c r="S25796" s="486"/>
    </row>
    <row r="25797" hidden="1" customHeight="1" spans="19:19">
      <c r="S25797" s="486"/>
    </row>
    <row r="25798" hidden="1" customHeight="1" spans="19:19">
      <c r="S25798" s="486"/>
    </row>
    <row r="25799" hidden="1" customHeight="1" spans="19:19">
      <c r="S25799" s="486"/>
    </row>
    <row r="25800" hidden="1" customHeight="1" spans="19:19">
      <c r="S25800" s="486"/>
    </row>
    <row r="25801" hidden="1" customHeight="1" spans="19:19">
      <c r="S25801" s="486"/>
    </row>
    <row r="25802" hidden="1" customHeight="1" spans="19:19">
      <c r="S25802" s="486"/>
    </row>
    <row r="25803" hidden="1" customHeight="1" spans="19:19">
      <c r="S25803" s="486"/>
    </row>
    <row r="25804" hidden="1" customHeight="1" spans="19:19">
      <c r="S25804" s="486"/>
    </row>
    <row r="25805" hidden="1" customHeight="1" spans="19:19">
      <c r="S25805" s="486"/>
    </row>
    <row r="25806" hidden="1" customHeight="1" spans="19:19">
      <c r="S25806" s="486"/>
    </row>
    <row r="25807" hidden="1" customHeight="1" spans="19:19">
      <c r="S25807" s="486"/>
    </row>
    <row r="25808" hidden="1" customHeight="1" spans="19:19">
      <c r="S25808" s="486"/>
    </row>
    <row r="25809" hidden="1" customHeight="1" spans="19:19">
      <c r="S25809" s="486"/>
    </row>
    <row r="25810" hidden="1" customHeight="1" spans="19:19">
      <c r="S25810" s="486"/>
    </row>
    <row r="25811" hidden="1" customHeight="1" spans="19:19">
      <c r="S25811" s="486"/>
    </row>
    <row r="25812" hidden="1" customHeight="1" spans="19:19">
      <c r="S25812" s="486"/>
    </row>
    <row r="25813" hidden="1" customHeight="1" spans="19:19">
      <c r="S25813" s="486"/>
    </row>
    <row r="25814" hidden="1" customHeight="1" spans="19:19">
      <c r="S25814" s="486"/>
    </row>
    <row r="25815" hidden="1" customHeight="1" spans="19:19">
      <c r="S25815" s="486"/>
    </row>
    <row r="25816" hidden="1" customHeight="1" spans="19:19">
      <c r="S25816" s="486"/>
    </row>
    <row r="25817" hidden="1" customHeight="1" spans="19:19">
      <c r="S25817" s="486"/>
    </row>
    <row r="25818" hidden="1" customHeight="1" spans="19:19">
      <c r="S25818" s="486"/>
    </row>
    <row r="25819" hidden="1" customHeight="1" spans="19:19">
      <c r="S25819" s="486"/>
    </row>
    <row r="25820" hidden="1" customHeight="1" spans="19:19">
      <c r="S25820" s="486"/>
    </row>
    <row r="25821" hidden="1" customHeight="1" spans="19:19">
      <c r="S25821" s="486"/>
    </row>
    <row r="25822" hidden="1" customHeight="1" spans="19:19">
      <c r="S25822" s="486"/>
    </row>
    <row r="25823" hidden="1" customHeight="1" spans="19:19">
      <c r="S25823" s="486"/>
    </row>
    <row r="25824" hidden="1" customHeight="1" spans="19:19">
      <c r="S25824" s="486"/>
    </row>
    <row r="25825" hidden="1" customHeight="1" spans="19:19">
      <c r="S25825" s="486"/>
    </row>
    <row r="25826" hidden="1" customHeight="1" spans="19:19">
      <c r="S25826" s="486"/>
    </row>
    <row r="25827" hidden="1" customHeight="1" spans="19:19">
      <c r="S25827" s="486"/>
    </row>
    <row r="25828" hidden="1" customHeight="1" spans="19:19">
      <c r="S25828" s="486"/>
    </row>
    <row r="25829" hidden="1" customHeight="1" spans="19:19">
      <c r="S25829" s="486"/>
    </row>
    <row r="25830" hidden="1" customHeight="1" spans="19:19">
      <c r="S25830" s="486"/>
    </row>
    <row r="25831" hidden="1" customHeight="1" spans="19:19">
      <c r="S25831" s="486"/>
    </row>
    <row r="25832" hidden="1" customHeight="1" spans="19:19">
      <c r="S25832" s="486"/>
    </row>
    <row r="25833" hidden="1" customHeight="1" spans="19:19">
      <c r="S25833" s="486"/>
    </row>
    <row r="25834" hidden="1" customHeight="1" spans="19:19">
      <c r="S25834" s="486"/>
    </row>
    <row r="25835" hidden="1" customHeight="1" spans="19:19">
      <c r="S25835" s="486"/>
    </row>
    <row r="25836" hidden="1" customHeight="1" spans="19:19">
      <c r="S25836" s="486"/>
    </row>
    <row r="25837" hidden="1" customHeight="1" spans="19:19">
      <c r="S25837" s="486"/>
    </row>
    <row r="25838" hidden="1" customHeight="1" spans="19:19">
      <c r="S25838" s="486"/>
    </row>
    <row r="25839" hidden="1" customHeight="1" spans="19:19">
      <c r="S25839" s="486"/>
    </row>
    <row r="25840" hidden="1" customHeight="1" spans="19:19">
      <c r="S25840" s="486"/>
    </row>
    <row r="25841" hidden="1" customHeight="1" spans="19:19">
      <c r="S25841" s="486"/>
    </row>
    <row r="25842" hidden="1" customHeight="1" spans="19:19">
      <c r="S25842" s="486"/>
    </row>
    <row r="25843" hidden="1" customHeight="1" spans="19:19">
      <c r="S25843" s="486"/>
    </row>
    <row r="25844" hidden="1" customHeight="1" spans="19:19">
      <c r="S25844" s="486"/>
    </row>
    <row r="25845" hidden="1" customHeight="1" spans="19:19">
      <c r="S25845" s="486"/>
    </row>
    <row r="25846" hidden="1" customHeight="1" spans="19:19">
      <c r="S25846" s="486"/>
    </row>
    <row r="25847" hidden="1" customHeight="1" spans="19:19">
      <c r="S25847" s="486"/>
    </row>
    <row r="25848" hidden="1" customHeight="1" spans="19:19">
      <c r="S25848" s="486"/>
    </row>
    <row r="25849" hidden="1" customHeight="1" spans="19:19">
      <c r="S25849" s="486"/>
    </row>
    <row r="25850" hidden="1" customHeight="1" spans="19:19">
      <c r="S25850" s="486"/>
    </row>
    <row r="25851" hidden="1" customHeight="1" spans="19:19">
      <c r="S25851" s="486"/>
    </row>
    <row r="25852" hidden="1" customHeight="1" spans="19:19">
      <c r="S25852" s="486"/>
    </row>
    <row r="25853" hidden="1" customHeight="1" spans="19:19">
      <c r="S25853" s="486"/>
    </row>
    <row r="25854" hidden="1" customHeight="1" spans="19:19">
      <c r="S25854" s="486"/>
    </row>
    <row r="25855" hidden="1" customHeight="1" spans="19:19">
      <c r="S25855" s="486"/>
    </row>
    <row r="25856" hidden="1" customHeight="1" spans="19:19">
      <c r="S25856" s="486"/>
    </row>
    <row r="25857" hidden="1" customHeight="1" spans="19:19">
      <c r="S25857" s="486"/>
    </row>
    <row r="25858" hidden="1" customHeight="1" spans="19:19">
      <c r="S25858" s="486"/>
    </row>
    <row r="25859" hidden="1" customHeight="1" spans="19:19">
      <c r="S25859" s="486"/>
    </row>
    <row r="25860" hidden="1" customHeight="1" spans="19:19">
      <c r="S25860" s="486"/>
    </row>
    <row r="25861" hidden="1" customHeight="1" spans="19:19">
      <c r="S25861" s="486"/>
    </row>
    <row r="25862" hidden="1" customHeight="1" spans="19:19">
      <c r="S25862" s="486"/>
    </row>
    <row r="25863" hidden="1" customHeight="1" spans="19:19">
      <c r="S25863" s="486"/>
    </row>
    <row r="25864" hidden="1" customHeight="1" spans="19:19">
      <c r="S25864" s="486"/>
    </row>
    <row r="25865" hidden="1" customHeight="1" spans="19:19">
      <c r="S25865" s="486"/>
    </row>
    <row r="25866" hidden="1" customHeight="1" spans="19:19">
      <c r="S25866" s="486"/>
    </row>
    <row r="25867" hidden="1" customHeight="1" spans="19:19">
      <c r="S25867" s="486"/>
    </row>
    <row r="25868" hidden="1" customHeight="1" spans="19:19">
      <c r="S25868" s="486"/>
    </row>
    <row r="25869" hidden="1" customHeight="1" spans="19:19">
      <c r="S25869" s="486"/>
    </row>
    <row r="25870" hidden="1" customHeight="1" spans="19:19">
      <c r="S25870" s="486"/>
    </row>
    <row r="25871" hidden="1" customHeight="1" spans="19:19">
      <c r="S25871" s="486"/>
    </row>
    <row r="25872" hidden="1" customHeight="1" spans="19:19">
      <c r="S25872" s="486"/>
    </row>
    <row r="25873" hidden="1" customHeight="1" spans="19:19">
      <c r="S25873" s="486"/>
    </row>
    <row r="25874" hidden="1" customHeight="1" spans="19:19">
      <c r="S25874" s="486"/>
    </row>
    <row r="25875" hidden="1" customHeight="1" spans="19:19">
      <c r="S25875" s="486"/>
    </row>
    <row r="25876" hidden="1" customHeight="1" spans="19:19">
      <c r="S25876" s="486"/>
    </row>
    <row r="25877" hidden="1" customHeight="1" spans="19:19">
      <c r="S25877" s="486"/>
    </row>
    <row r="25878" hidden="1" customHeight="1" spans="19:19">
      <c r="S25878" s="486"/>
    </row>
    <row r="25879" hidden="1" customHeight="1" spans="19:19">
      <c r="S25879" s="486"/>
    </row>
    <row r="25880" hidden="1" customHeight="1" spans="19:19">
      <c r="S25880" s="486"/>
    </row>
    <row r="25881" hidden="1" customHeight="1" spans="19:19">
      <c r="S25881" s="486"/>
    </row>
    <row r="25882" hidden="1" customHeight="1" spans="19:19">
      <c r="S25882" s="486"/>
    </row>
    <row r="25883" hidden="1" customHeight="1" spans="19:19">
      <c r="S25883" s="486"/>
    </row>
    <row r="25884" hidden="1" customHeight="1" spans="19:19">
      <c r="S25884" s="486"/>
    </row>
    <row r="25885" hidden="1" customHeight="1" spans="19:19">
      <c r="S25885" s="486"/>
    </row>
    <row r="25886" hidden="1" customHeight="1" spans="19:19">
      <c r="S25886" s="486"/>
    </row>
    <row r="25887" hidden="1" customHeight="1" spans="19:19">
      <c r="S25887" s="486"/>
    </row>
    <row r="25888" hidden="1" customHeight="1" spans="19:19">
      <c r="S25888" s="486"/>
    </row>
    <row r="25889" hidden="1" customHeight="1" spans="19:19">
      <c r="S25889" s="486"/>
    </row>
    <row r="25890" hidden="1" customHeight="1" spans="19:19">
      <c r="S25890" s="486"/>
    </row>
    <row r="25891" hidden="1" customHeight="1" spans="19:19">
      <c r="S25891" s="486"/>
    </row>
    <row r="25892" hidden="1" customHeight="1" spans="19:19">
      <c r="S25892" s="486"/>
    </row>
    <row r="25893" hidden="1" customHeight="1" spans="19:19">
      <c r="S25893" s="486"/>
    </row>
    <row r="25894" hidden="1" customHeight="1" spans="19:19">
      <c r="S25894" s="486"/>
    </row>
    <row r="25895" hidden="1" customHeight="1" spans="19:19">
      <c r="S25895" s="486"/>
    </row>
    <row r="25896" hidden="1" customHeight="1" spans="19:19">
      <c r="S25896" s="486"/>
    </row>
    <row r="25897" hidden="1" customHeight="1" spans="19:19">
      <c r="S25897" s="486"/>
    </row>
    <row r="25898" hidden="1" customHeight="1" spans="19:19">
      <c r="S25898" s="486"/>
    </row>
    <row r="25899" hidden="1" customHeight="1" spans="19:19">
      <c r="S25899" s="486"/>
    </row>
    <row r="25900" hidden="1" customHeight="1" spans="19:19">
      <c r="S25900" s="486"/>
    </row>
    <row r="25901" hidden="1" customHeight="1" spans="19:19">
      <c r="S25901" s="486"/>
    </row>
    <row r="25902" hidden="1" customHeight="1" spans="19:19">
      <c r="S25902" s="486"/>
    </row>
    <row r="25903" hidden="1" customHeight="1" spans="19:19">
      <c r="S25903" s="486"/>
    </row>
    <row r="25904" hidden="1" customHeight="1" spans="19:19">
      <c r="S25904" s="486"/>
    </row>
    <row r="25905" hidden="1" customHeight="1" spans="19:19">
      <c r="S25905" s="486"/>
    </row>
    <row r="25906" hidden="1" customHeight="1" spans="19:19">
      <c r="S25906" s="486"/>
    </row>
    <row r="25907" hidden="1" customHeight="1" spans="19:19">
      <c r="S25907" s="486"/>
    </row>
    <row r="25908" hidden="1" customHeight="1" spans="19:19">
      <c r="S25908" s="486"/>
    </row>
    <row r="25909" hidden="1" customHeight="1" spans="19:19">
      <c r="S25909" s="486"/>
    </row>
    <row r="25910" hidden="1" customHeight="1" spans="19:19">
      <c r="S25910" s="486"/>
    </row>
    <row r="25911" hidden="1" customHeight="1" spans="19:19">
      <c r="S25911" s="486"/>
    </row>
    <row r="25912" hidden="1" customHeight="1" spans="19:19">
      <c r="S25912" s="486"/>
    </row>
    <row r="25913" hidden="1" customHeight="1" spans="19:19">
      <c r="S25913" s="486"/>
    </row>
    <row r="25914" hidden="1" customHeight="1" spans="19:19">
      <c r="S25914" s="486"/>
    </row>
    <row r="25915" hidden="1" customHeight="1" spans="19:19">
      <c r="S25915" s="486"/>
    </row>
    <row r="25916" hidden="1" customHeight="1" spans="19:19">
      <c r="S25916" s="486"/>
    </row>
    <row r="25917" hidden="1" customHeight="1" spans="19:19">
      <c r="S25917" s="486"/>
    </row>
    <row r="25918" hidden="1" customHeight="1" spans="19:19">
      <c r="S25918" s="486"/>
    </row>
    <row r="25919" hidden="1" customHeight="1" spans="19:19">
      <c r="S25919" s="486"/>
    </row>
    <row r="25920" hidden="1" customHeight="1" spans="19:19">
      <c r="S25920" s="486"/>
    </row>
    <row r="25921" hidden="1" customHeight="1" spans="19:19">
      <c r="S25921" s="486"/>
    </row>
    <row r="25922" hidden="1" customHeight="1" spans="19:19">
      <c r="S25922" s="486"/>
    </row>
    <row r="25923" hidden="1" customHeight="1" spans="19:19">
      <c r="S25923" s="486"/>
    </row>
    <row r="25924" hidden="1" customHeight="1" spans="19:19">
      <c r="S25924" s="486"/>
    </row>
    <row r="25925" hidden="1" customHeight="1" spans="19:19">
      <c r="S25925" s="486"/>
    </row>
    <row r="25926" hidden="1" customHeight="1" spans="19:19">
      <c r="S25926" s="486"/>
    </row>
    <row r="25927" hidden="1" customHeight="1" spans="19:19">
      <c r="S25927" s="486"/>
    </row>
    <row r="25928" hidden="1" customHeight="1" spans="19:19">
      <c r="S25928" s="486"/>
    </row>
    <row r="25929" hidden="1" customHeight="1" spans="19:19">
      <c r="S25929" s="486"/>
    </row>
    <row r="25930" hidden="1" customHeight="1" spans="19:19">
      <c r="S25930" s="486"/>
    </row>
    <row r="25931" hidden="1" customHeight="1" spans="19:19">
      <c r="S25931" s="486"/>
    </row>
    <row r="25932" hidden="1" customHeight="1" spans="19:19">
      <c r="S25932" s="486"/>
    </row>
    <row r="25933" hidden="1" customHeight="1" spans="19:19">
      <c r="S25933" s="486"/>
    </row>
    <row r="25934" hidden="1" customHeight="1" spans="19:19">
      <c r="S25934" s="486"/>
    </row>
    <row r="25935" hidden="1" customHeight="1" spans="19:19">
      <c r="S25935" s="486"/>
    </row>
    <row r="25936" hidden="1" customHeight="1" spans="19:19">
      <c r="S25936" s="486"/>
    </row>
    <row r="25937" hidden="1" customHeight="1" spans="19:19">
      <c r="S25937" s="486"/>
    </row>
    <row r="25938" hidden="1" customHeight="1" spans="19:19">
      <c r="S25938" s="486"/>
    </row>
    <row r="25939" hidden="1" customHeight="1" spans="19:19">
      <c r="S25939" s="486"/>
    </row>
    <row r="25940" hidden="1" customHeight="1" spans="19:19">
      <c r="S25940" s="486"/>
    </row>
    <row r="25941" hidden="1" customHeight="1" spans="19:19">
      <c r="S25941" s="486"/>
    </row>
    <row r="25942" hidden="1" customHeight="1" spans="19:19">
      <c r="S25942" s="486"/>
    </row>
    <row r="25943" hidden="1" customHeight="1" spans="19:19">
      <c r="S25943" s="486"/>
    </row>
    <row r="25944" hidden="1" customHeight="1" spans="19:19">
      <c r="S25944" s="486"/>
    </row>
    <row r="25945" hidden="1" customHeight="1" spans="19:19">
      <c r="S25945" s="486"/>
    </row>
    <row r="25946" hidden="1" customHeight="1" spans="19:19">
      <c r="S25946" s="486"/>
    </row>
    <row r="25947" hidden="1" customHeight="1" spans="19:19">
      <c r="S25947" s="486"/>
    </row>
    <row r="25948" hidden="1" customHeight="1" spans="19:19">
      <c r="S25948" s="486"/>
    </row>
    <row r="25949" hidden="1" customHeight="1" spans="19:19">
      <c r="S25949" s="486"/>
    </row>
    <row r="25950" hidden="1" customHeight="1" spans="19:19">
      <c r="S25950" s="486"/>
    </row>
    <row r="25951" hidden="1" customHeight="1" spans="19:19">
      <c r="S25951" s="486"/>
    </row>
    <row r="25952" hidden="1" customHeight="1" spans="19:19">
      <c r="S25952" s="486"/>
    </row>
    <row r="25953" hidden="1" customHeight="1" spans="19:19">
      <c r="S25953" s="486"/>
    </row>
    <row r="25954" hidden="1" customHeight="1" spans="19:19">
      <c r="S25954" s="486"/>
    </row>
    <row r="25955" hidden="1" customHeight="1" spans="19:19">
      <c r="S25955" s="486"/>
    </row>
    <row r="25956" hidden="1" customHeight="1" spans="19:19">
      <c r="S25956" s="486"/>
    </row>
    <row r="25957" hidden="1" customHeight="1" spans="19:19">
      <c r="S25957" s="486"/>
    </row>
    <row r="25958" hidden="1" customHeight="1" spans="19:19">
      <c r="S25958" s="486"/>
    </row>
    <row r="25959" hidden="1" customHeight="1" spans="19:19">
      <c r="S25959" s="486"/>
    </row>
    <row r="25960" hidden="1" customHeight="1" spans="19:19">
      <c r="S25960" s="486"/>
    </row>
    <row r="25961" hidden="1" customHeight="1" spans="19:19">
      <c r="S25961" s="486"/>
    </row>
    <row r="25962" hidden="1" customHeight="1" spans="19:19">
      <c r="S25962" s="486"/>
    </row>
    <row r="25963" hidden="1" customHeight="1" spans="19:19">
      <c r="S25963" s="486"/>
    </row>
    <row r="25964" hidden="1" customHeight="1" spans="19:19">
      <c r="S25964" s="486"/>
    </row>
    <row r="25965" hidden="1" customHeight="1" spans="19:19">
      <c r="S25965" s="486"/>
    </row>
    <row r="25966" hidden="1" customHeight="1" spans="19:19">
      <c r="S25966" s="486"/>
    </row>
    <row r="25967" hidden="1" customHeight="1" spans="19:19">
      <c r="S25967" s="486"/>
    </row>
    <row r="25968" hidden="1" customHeight="1" spans="19:19">
      <c r="S25968" s="486"/>
    </row>
    <row r="25969" hidden="1" customHeight="1" spans="19:19">
      <c r="S25969" s="486"/>
    </row>
    <row r="25970" hidden="1" customHeight="1" spans="19:19">
      <c r="S25970" s="486"/>
    </row>
    <row r="25971" hidden="1" customHeight="1" spans="19:19">
      <c r="S25971" s="486"/>
    </row>
    <row r="25972" hidden="1" customHeight="1" spans="19:19">
      <c r="S25972" s="486"/>
    </row>
    <row r="25973" hidden="1" customHeight="1" spans="19:19">
      <c r="S25973" s="486"/>
    </row>
    <row r="25974" hidden="1" customHeight="1" spans="19:19">
      <c r="S25974" s="486"/>
    </row>
    <row r="25975" hidden="1" customHeight="1" spans="19:19">
      <c r="S25975" s="486"/>
    </row>
    <row r="25976" hidden="1" customHeight="1" spans="19:19">
      <c r="S25976" s="486"/>
    </row>
    <row r="25977" hidden="1" customHeight="1" spans="19:19">
      <c r="S25977" s="486"/>
    </row>
    <row r="25978" hidden="1" customHeight="1" spans="19:19">
      <c r="S25978" s="486"/>
    </row>
    <row r="25979" hidden="1" customHeight="1" spans="19:19">
      <c r="S25979" s="486"/>
    </row>
    <row r="25980" hidden="1" customHeight="1" spans="19:19">
      <c r="S25980" s="486"/>
    </row>
    <row r="25981" hidden="1" customHeight="1" spans="19:19">
      <c r="S25981" s="486"/>
    </row>
    <row r="25982" hidden="1" customHeight="1" spans="19:19">
      <c r="S25982" s="486"/>
    </row>
    <row r="25983" hidden="1" customHeight="1" spans="19:19">
      <c r="S25983" s="486"/>
    </row>
    <row r="25984" hidden="1" customHeight="1" spans="19:19">
      <c r="S25984" s="486"/>
    </row>
    <row r="25985" hidden="1" customHeight="1" spans="19:19">
      <c r="S25985" s="486"/>
    </row>
    <row r="25986" hidden="1" customHeight="1" spans="19:19">
      <c r="S25986" s="486"/>
    </row>
    <row r="25987" hidden="1" customHeight="1" spans="19:19">
      <c r="S25987" s="486"/>
    </row>
    <row r="25988" hidden="1" customHeight="1" spans="19:19">
      <c r="S25988" s="486"/>
    </row>
    <row r="25989" hidden="1" customHeight="1" spans="19:19">
      <c r="S25989" s="486"/>
    </row>
    <row r="25990" hidden="1" customHeight="1" spans="19:19">
      <c r="S25990" s="486"/>
    </row>
    <row r="25991" hidden="1" customHeight="1" spans="19:19">
      <c r="S25991" s="486"/>
    </row>
    <row r="25992" hidden="1" customHeight="1" spans="19:19">
      <c r="S25992" s="486"/>
    </row>
    <row r="25993" hidden="1" customHeight="1" spans="19:19">
      <c r="S25993" s="486"/>
    </row>
    <row r="25994" hidden="1" customHeight="1" spans="19:19">
      <c r="S25994" s="486"/>
    </row>
    <row r="25995" hidden="1" customHeight="1" spans="19:19">
      <c r="S25995" s="486"/>
    </row>
    <row r="25996" hidden="1" customHeight="1" spans="19:19">
      <c r="S25996" s="486"/>
    </row>
    <row r="25997" hidden="1" customHeight="1" spans="19:19">
      <c r="S25997" s="486"/>
    </row>
    <row r="25998" hidden="1" customHeight="1" spans="19:19">
      <c r="S25998" s="486"/>
    </row>
    <row r="25999" hidden="1" customHeight="1" spans="19:19">
      <c r="S25999" s="486"/>
    </row>
    <row r="26000" hidden="1" customHeight="1" spans="19:19">
      <c r="S26000" s="486"/>
    </row>
    <row r="26001" hidden="1" customHeight="1" spans="19:19">
      <c r="S26001" s="486"/>
    </row>
    <row r="26002" hidden="1" customHeight="1" spans="19:19">
      <c r="S26002" s="486"/>
    </row>
    <row r="26003" hidden="1" customHeight="1" spans="19:19">
      <c r="S26003" s="486"/>
    </row>
    <row r="26004" hidden="1" customHeight="1" spans="19:19">
      <c r="S26004" s="486"/>
    </row>
    <row r="26005" hidden="1" customHeight="1" spans="19:19">
      <c r="S26005" s="486"/>
    </row>
    <row r="26006" hidden="1" customHeight="1" spans="19:19">
      <c r="S26006" s="486"/>
    </row>
    <row r="26007" hidden="1" customHeight="1" spans="19:19">
      <c r="S26007" s="486"/>
    </row>
    <row r="26008" hidden="1" customHeight="1" spans="19:19">
      <c r="S26008" s="486"/>
    </row>
    <row r="26009" hidden="1" customHeight="1" spans="19:19">
      <c r="S26009" s="486"/>
    </row>
    <row r="26010" hidden="1" customHeight="1" spans="19:19">
      <c r="S26010" s="486"/>
    </row>
    <row r="26011" hidden="1" customHeight="1" spans="19:19">
      <c r="S26011" s="486"/>
    </row>
    <row r="26012" hidden="1" customHeight="1" spans="19:19">
      <c r="S26012" s="486"/>
    </row>
    <row r="26013" hidden="1" customHeight="1" spans="19:19">
      <c r="S26013" s="486"/>
    </row>
    <row r="26014" hidden="1" customHeight="1" spans="19:19">
      <c r="S26014" s="486"/>
    </row>
    <row r="26015" hidden="1" customHeight="1" spans="19:19">
      <c r="S26015" s="486"/>
    </row>
    <row r="26016" hidden="1" customHeight="1" spans="19:19">
      <c r="S26016" s="486"/>
    </row>
    <row r="26017" hidden="1" customHeight="1" spans="19:19">
      <c r="S26017" s="486"/>
    </row>
    <row r="26018" hidden="1" customHeight="1" spans="19:19">
      <c r="S26018" s="486"/>
    </row>
    <row r="26019" hidden="1" customHeight="1" spans="19:19">
      <c r="S26019" s="486"/>
    </row>
    <row r="26020" hidden="1" customHeight="1" spans="19:19">
      <c r="S26020" s="486"/>
    </row>
    <row r="26021" hidden="1" customHeight="1" spans="19:19">
      <c r="S26021" s="486"/>
    </row>
    <row r="26022" hidden="1" customHeight="1" spans="19:19">
      <c r="S26022" s="486"/>
    </row>
    <row r="26023" hidden="1" customHeight="1" spans="19:19">
      <c r="S26023" s="486"/>
    </row>
    <row r="26024" hidden="1" customHeight="1" spans="19:19">
      <c r="S26024" s="486"/>
    </row>
    <row r="26025" hidden="1" customHeight="1" spans="19:19">
      <c r="S26025" s="486"/>
    </row>
    <row r="26026" hidden="1" customHeight="1" spans="19:19">
      <c r="S26026" s="486"/>
    </row>
    <row r="26027" hidden="1" customHeight="1" spans="19:19">
      <c r="S26027" s="486"/>
    </row>
    <row r="26028" hidden="1" customHeight="1" spans="19:19">
      <c r="S26028" s="486"/>
    </row>
    <row r="26029" hidden="1" customHeight="1" spans="19:19">
      <c r="S26029" s="486"/>
    </row>
    <row r="26030" hidden="1" customHeight="1" spans="19:19">
      <c r="S26030" s="486"/>
    </row>
    <row r="26031" hidden="1" customHeight="1" spans="19:19">
      <c r="S26031" s="486"/>
    </row>
    <row r="26032" hidden="1" customHeight="1" spans="19:19">
      <c r="S26032" s="486"/>
    </row>
    <row r="26033" hidden="1" customHeight="1" spans="19:19">
      <c r="S26033" s="486"/>
    </row>
    <row r="26034" hidden="1" customHeight="1" spans="19:19">
      <c r="S26034" s="486"/>
    </row>
    <row r="26035" hidden="1" customHeight="1" spans="19:19">
      <c r="S26035" s="486"/>
    </row>
    <row r="26036" hidden="1" customHeight="1" spans="19:19">
      <c r="S26036" s="486"/>
    </row>
    <row r="26037" hidden="1" customHeight="1" spans="19:19">
      <c r="S26037" s="486"/>
    </row>
    <row r="26038" hidden="1" customHeight="1" spans="19:19">
      <c r="S26038" s="486"/>
    </row>
    <row r="26039" hidden="1" customHeight="1" spans="19:19">
      <c r="S26039" s="486"/>
    </row>
    <row r="26040" hidden="1" customHeight="1" spans="19:19">
      <c r="S26040" s="486"/>
    </row>
    <row r="26041" hidden="1" customHeight="1" spans="19:19">
      <c r="S26041" s="486"/>
    </row>
    <row r="26042" hidden="1" customHeight="1" spans="19:19">
      <c r="S26042" s="486"/>
    </row>
    <row r="26043" hidden="1" customHeight="1" spans="19:19">
      <c r="S26043" s="486"/>
    </row>
    <row r="26044" hidden="1" customHeight="1" spans="19:19">
      <c r="S26044" s="486"/>
    </row>
    <row r="26045" hidden="1" customHeight="1" spans="19:19">
      <c r="S26045" s="486"/>
    </row>
    <row r="26046" hidden="1" customHeight="1" spans="19:19">
      <c r="S26046" s="486"/>
    </row>
    <row r="26047" hidden="1" customHeight="1" spans="19:19">
      <c r="S26047" s="486"/>
    </row>
    <row r="26048" hidden="1" customHeight="1" spans="19:19">
      <c r="S26048" s="486"/>
    </row>
    <row r="26049" hidden="1" customHeight="1" spans="19:19">
      <c r="S26049" s="486"/>
    </row>
    <row r="26050" hidden="1" customHeight="1" spans="19:19">
      <c r="S26050" s="486"/>
    </row>
    <row r="26051" hidden="1" customHeight="1" spans="19:19">
      <c r="S26051" s="486"/>
    </row>
    <row r="26052" hidden="1" customHeight="1" spans="19:19">
      <c r="S26052" s="486"/>
    </row>
    <row r="26053" hidden="1" customHeight="1" spans="19:19">
      <c r="S26053" s="486"/>
    </row>
    <row r="26054" hidden="1" customHeight="1" spans="19:19">
      <c r="S26054" s="486"/>
    </row>
    <row r="26055" hidden="1" customHeight="1" spans="19:19">
      <c r="S26055" s="486"/>
    </row>
    <row r="26056" hidden="1" customHeight="1" spans="19:19">
      <c r="S26056" s="486"/>
    </row>
    <row r="26057" hidden="1" customHeight="1" spans="19:19">
      <c r="S26057" s="486"/>
    </row>
    <row r="26058" hidden="1" customHeight="1" spans="19:19">
      <c r="S26058" s="486"/>
    </row>
    <row r="26059" hidden="1" customHeight="1" spans="19:19">
      <c r="S26059" s="486"/>
    </row>
    <row r="26060" hidden="1" customHeight="1" spans="19:19">
      <c r="S26060" s="486"/>
    </row>
    <row r="26061" hidden="1" customHeight="1" spans="19:19">
      <c r="S26061" s="486"/>
    </row>
    <row r="26062" hidden="1" customHeight="1" spans="19:19">
      <c r="S26062" s="486"/>
    </row>
    <row r="26063" hidden="1" customHeight="1" spans="19:19">
      <c r="S26063" s="486"/>
    </row>
    <row r="26064" hidden="1" customHeight="1" spans="19:19">
      <c r="S26064" s="486"/>
    </row>
    <row r="26065" hidden="1" customHeight="1" spans="19:19">
      <c r="S26065" s="486"/>
    </row>
    <row r="26066" hidden="1" customHeight="1" spans="19:19">
      <c r="S26066" s="486"/>
    </row>
    <row r="26067" hidden="1" customHeight="1" spans="19:19">
      <c r="S26067" s="486"/>
    </row>
    <row r="26068" hidden="1" customHeight="1" spans="19:19">
      <c r="S26068" s="486"/>
    </row>
    <row r="26069" hidden="1" customHeight="1" spans="19:19">
      <c r="S26069" s="486"/>
    </row>
    <row r="26070" hidden="1" customHeight="1" spans="19:19">
      <c r="S26070" s="486"/>
    </row>
    <row r="26071" hidden="1" customHeight="1" spans="19:19">
      <c r="S26071" s="486"/>
    </row>
    <row r="26072" hidden="1" customHeight="1" spans="19:19">
      <c r="S26072" s="486"/>
    </row>
    <row r="26073" hidden="1" customHeight="1" spans="19:19">
      <c r="S26073" s="486"/>
    </row>
    <row r="26074" hidden="1" customHeight="1" spans="19:19">
      <c r="S26074" s="486"/>
    </row>
    <row r="26075" hidden="1" customHeight="1" spans="19:19">
      <c r="S26075" s="486"/>
    </row>
    <row r="26076" hidden="1" customHeight="1" spans="19:19">
      <c r="S26076" s="486"/>
    </row>
    <row r="26077" hidden="1" customHeight="1" spans="19:19">
      <c r="S26077" s="486"/>
    </row>
    <row r="26078" hidden="1" customHeight="1" spans="19:19">
      <c r="S26078" s="486"/>
    </row>
    <row r="26079" hidden="1" customHeight="1" spans="19:19">
      <c r="S26079" s="486"/>
    </row>
    <row r="26080" hidden="1" customHeight="1" spans="19:19">
      <c r="S26080" s="486"/>
    </row>
    <row r="26081" hidden="1" customHeight="1" spans="19:19">
      <c r="S26081" s="486"/>
    </row>
    <row r="26082" hidden="1" customHeight="1" spans="19:19">
      <c r="S26082" s="486"/>
    </row>
    <row r="26083" hidden="1" customHeight="1" spans="19:19">
      <c r="S26083" s="486"/>
    </row>
    <row r="26084" hidden="1" customHeight="1" spans="19:19">
      <c r="S26084" s="486"/>
    </row>
    <row r="26085" hidden="1" customHeight="1" spans="19:19">
      <c r="S26085" s="486"/>
    </row>
    <row r="26086" hidden="1" customHeight="1" spans="19:19">
      <c r="S26086" s="486"/>
    </row>
    <row r="26087" hidden="1" customHeight="1" spans="19:19">
      <c r="S26087" s="486"/>
    </row>
    <row r="26088" hidden="1" customHeight="1" spans="19:19">
      <c r="S26088" s="486"/>
    </row>
    <row r="26089" hidden="1" customHeight="1" spans="19:19">
      <c r="S26089" s="486"/>
    </row>
    <row r="26090" hidden="1" customHeight="1" spans="19:19">
      <c r="S26090" s="486"/>
    </row>
    <row r="26091" hidden="1" customHeight="1" spans="19:19">
      <c r="S26091" s="486"/>
    </row>
    <row r="26092" hidden="1" customHeight="1" spans="19:19">
      <c r="S26092" s="486"/>
    </row>
    <row r="26093" hidden="1" customHeight="1" spans="19:19">
      <c r="S26093" s="486"/>
    </row>
    <row r="26094" hidden="1" customHeight="1" spans="19:19">
      <c r="S26094" s="486"/>
    </row>
    <row r="26095" hidden="1" customHeight="1" spans="19:19">
      <c r="S26095" s="486"/>
    </row>
    <row r="26096" hidden="1" customHeight="1" spans="19:19">
      <c r="S26096" s="486"/>
    </row>
    <row r="26097" hidden="1" customHeight="1" spans="19:19">
      <c r="S26097" s="486"/>
    </row>
    <row r="26098" hidden="1" customHeight="1" spans="19:19">
      <c r="S26098" s="486"/>
    </row>
    <row r="26099" hidden="1" customHeight="1" spans="19:19">
      <c r="S26099" s="486"/>
    </row>
    <row r="26100" hidden="1" customHeight="1" spans="19:19">
      <c r="S26100" s="486"/>
    </row>
    <row r="26101" hidden="1" customHeight="1" spans="19:19">
      <c r="S26101" s="486"/>
    </row>
    <row r="26102" hidden="1" customHeight="1" spans="19:19">
      <c r="S26102" s="486"/>
    </row>
    <row r="26103" hidden="1" customHeight="1" spans="19:19">
      <c r="S26103" s="486"/>
    </row>
    <row r="26104" hidden="1" customHeight="1" spans="19:19">
      <c r="S26104" s="486"/>
    </row>
    <row r="26105" hidden="1" customHeight="1" spans="19:19">
      <c r="S26105" s="486"/>
    </row>
    <row r="26106" hidden="1" customHeight="1" spans="19:19">
      <c r="S26106" s="486"/>
    </row>
    <row r="26107" hidden="1" customHeight="1" spans="19:19">
      <c r="S26107" s="486"/>
    </row>
    <row r="26108" hidden="1" customHeight="1" spans="19:19">
      <c r="S26108" s="486"/>
    </row>
    <row r="26109" hidden="1" customHeight="1" spans="19:19">
      <c r="S26109" s="486"/>
    </row>
    <row r="26110" hidden="1" customHeight="1" spans="19:19">
      <c r="S26110" s="486"/>
    </row>
    <row r="26111" hidden="1" customHeight="1" spans="19:19">
      <c r="S26111" s="486"/>
    </row>
    <row r="26112" hidden="1" customHeight="1" spans="19:19">
      <c r="S26112" s="486"/>
    </row>
    <row r="26113" hidden="1" customHeight="1" spans="19:19">
      <c r="S26113" s="486"/>
    </row>
    <row r="26114" hidden="1" customHeight="1" spans="19:19">
      <c r="S26114" s="486"/>
    </row>
    <row r="26115" hidden="1" customHeight="1" spans="19:19">
      <c r="S26115" s="486"/>
    </row>
    <row r="26116" hidden="1" customHeight="1" spans="19:19">
      <c r="S26116" s="486"/>
    </row>
    <row r="26117" hidden="1" customHeight="1" spans="19:19">
      <c r="S26117" s="486"/>
    </row>
    <row r="26118" hidden="1" customHeight="1" spans="19:19">
      <c r="S26118" s="486"/>
    </row>
    <row r="26119" hidden="1" customHeight="1" spans="19:19">
      <c r="S26119" s="486"/>
    </row>
    <row r="26120" hidden="1" customHeight="1" spans="19:19">
      <c r="S26120" s="486"/>
    </row>
    <row r="26121" hidden="1" customHeight="1" spans="19:19">
      <c r="S26121" s="486"/>
    </row>
    <row r="26122" hidden="1" customHeight="1" spans="19:19">
      <c r="S26122" s="486"/>
    </row>
    <row r="26123" hidden="1" customHeight="1" spans="19:19">
      <c r="S26123" s="486"/>
    </row>
    <row r="26124" hidden="1" customHeight="1" spans="19:19">
      <c r="S26124" s="486"/>
    </row>
    <row r="26125" hidden="1" customHeight="1" spans="19:19">
      <c r="S26125" s="486"/>
    </row>
    <row r="26126" hidden="1" customHeight="1" spans="19:19">
      <c r="S26126" s="486"/>
    </row>
    <row r="26127" hidden="1" customHeight="1" spans="19:19">
      <c r="S26127" s="486"/>
    </row>
    <row r="26128" hidden="1" customHeight="1" spans="19:19">
      <c r="S26128" s="486"/>
    </row>
    <row r="26129" hidden="1" customHeight="1" spans="19:19">
      <c r="S26129" s="486"/>
    </row>
    <row r="26130" hidden="1" customHeight="1" spans="19:19">
      <c r="S26130" s="486"/>
    </row>
    <row r="26131" hidden="1" customHeight="1" spans="19:19">
      <c r="S26131" s="486"/>
    </row>
    <row r="26132" hidden="1" customHeight="1" spans="19:19">
      <c r="S26132" s="486"/>
    </row>
    <row r="26133" hidden="1" customHeight="1" spans="19:19">
      <c r="S26133" s="486"/>
    </row>
    <row r="26134" hidden="1" customHeight="1" spans="19:19">
      <c r="S26134" s="486"/>
    </row>
    <row r="26135" hidden="1" customHeight="1" spans="19:19">
      <c r="S26135" s="486"/>
    </row>
    <row r="26136" hidden="1" customHeight="1" spans="19:19">
      <c r="S26136" s="486"/>
    </row>
    <row r="26137" hidden="1" customHeight="1" spans="19:19">
      <c r="S26137" s="486"/>
    </row>
    <row r="26138" hidden="1" customHeight="1" spans="19:19">
      <c r="S26138" s="486"/>
    </row>
    <row r="26139" hidden="1" customHeight="1" spans="19:19">
      <c r="S26139" s="486"/>
    </row>
    <row r="26140" hidden="1" customHeight="1" spans="19:19">
      <c r="S26140" s="486"/>
    </row>
    <row r="26141" hidden="1" customHeight="1" spans="19:19">
      <c r="S26141" s="486"/>
    </row>
    <row r="26142" hidden="1" customHeight="1" spans="19:19">
      <c r="S26142" s="486"/>
    </row>
    <row r="26143" hidden="1" customHeight="1" spans="19:19">
      <c r="S26143" s="486"/>
    </row>
    <row r="26144" hidden="1" customHeight="1" spans="19:19">
      <c r="S26144" s="486"/>
    </row>
    <row r="26145" hidden="1" customHeight="1" spans="19:19">
      <c r="S26145" s="486"/>
    </row>
    <row r="26146" hidden="1" customHeight="1" spans="19:19">
      <c r="S26146" s="486"/>
    </row>
    <row r="26147" hidden="1" customHeight="1" spans="19:19">
      <c r="S26147" s="486"/>
    </row>
    <row r="26148" hidden="1" customHeight="1" spans="19:19">
      <c r="S26148" s="486"/>
    </row>
    <row r="26149" hidden="1" customHeight="1" spans="19:19">
      <c r="S26149" s="486"/>
    </row>
    <row r="26150" hidden="1" customHeight="1" spans="19:19">
      <c r="S26150" s="486"/>
    </row>
    <row r="26151" hidden="1" customHeight="1" spans="19:19">
      <c r="S26151" s="486"/>
    </row>
    <row r="26152" hidden="1" customHeight="1" spans="19:19">
      <c r="S26152" s="486"/>
    </row>
    <row r="26153" hidden="1" customHeight="1" spans="19:19">
      <c r="S26153" s="486"/>
    </row>
    <row r="26154" hidden="1" customHeight="1" spans="19:19">
      <c r="S26154" s="486"/>
    </row>
    <row r="26155" hidden="1" customHeight="1" spans="19:19">
      <c r="S26155" s="486"/>
    </row>
    <row r="26156" hidden="1" customHeight="1" spans="19:19">
      <c r="S26156" s="486"/>
    </row>
    <row r="26157" hidden="1" customHeight="1" spans="19:19">
      <c r="S26157" s="486"/>
    </row>
    <row r="26158" hidden="1" customHeight="1" spans="19:19">
      <c r="S26158" s="486"/>
    </row>
    <row r="26159" hidden="1" customHeight="1" spans="19:19">
      <c r="S26159" s="486"/>
    </row>
    <row r="26160" hidden="1" customHeight="1" spans="19:19">
      <c r="S26160" s="486"/>
    </row>
    <row r="26161" hidden="1" customHeight="1" spans="19:19">
      <c r="S26161" s="486"/>
    </row>
    <row r="26162" hidden="1" customHeight="1" spans="19:19">
      <c r="S26162" s="486"/>
    </row>
    <row r="26163" hidden="1" customHeight="1" spans="19:19">
      <c r="S26163" s="486"/>
    </row>
    <row r="26164" hidden="1" customHeight="1" spans="19:19">
      <c r="S26164" s="486"/>
    </row>
    <row r="26165" hidden="1" customHeight="1" spans="19:19">
      <c r="S26165" s="486"/>
    </row>
    <row r="26166" hidden="1" customHeight="1" spans="19:19">
      <c r="S26166" s="486"/>
    </row>
    <row r="26167" hidden="1" customHeight="1" spans="19:19">
      <c r="S26167" s="486"/>
    </row>
    <row r="26168" hidden="1" customHeight="1" spans="19:19">
      <c r="S26168" s="486"/>
    </row>
    <row r="26169" hidden="1" customHeight="1" spans="19:19">
      <c r="S26169" s="486"/>
    </row>
    <row r="26170" hidden="1" customHeight="1" spans="19:19">
      <c r="S26170" s="486"/>
    </row>
    <row r="26171" hidden="1" customHeight="1" spans="19:19">
      <c r="S26171" s="486"/>
    </row>
    <row r="26172" hidden="1" customHeight="1" spans="19:19">
      <c r="S26172" s="486"/>
    </row>
    <row r="26173" hidden="1" customHeight="1" spans="19:19">
      <c r="S26173" s="486"/>
    </row>
    <row r="26174" hidden="1" customHeight="1" spans="19:19">
      <c r="S26174" s="486"/>
    </row>
    <row r="26175" hidden="1" customHeight="1" spans="19:19">
      <c r="S26175" s="486"/>
    </row>
    <row r="26176" hidden="1" customHeight="1" spans="19:19">
      <c r="S26176" s="486"/>
    </row>
    <row r="26177" hidden="1" customHeight="1" spans="19:19">
      <c r="S26177" s="486"/>
    </row>
    <row r="26178" hidden="1" customHeight="1" spans="19:19">
      <c r="S26178" s="486"/>
    </row>
    <row r="26179" hidden="1" customHeight="1" spans="19:19">
      <c r="S26179" s="486"/>
    </row>
    <row r="26180" hidden="1" customHeight="1" spans="19:19">
      <c r="S26180" s="486"/>
    </row>
    <row r="26181" hidden="1" customHeight="1" spans="19:19">
      <c r="S26181" s="486"/>
    </row>
    <row r="26182" hidden="1" customHeight="1" spans="19:19">
      <c r="S26182" s="486"/>
    </row>
    <row r="26183" hidden="1" customHeight="1" spans="19:19">
      <c r="S26183" s="486"/>
    </row>
    <row r="26184" hidden="1" customHeight="1" spans="19:19">
      <c r="S26184" s="486"/>
    </row>
    <row r="26185" hidden="1" customHeight="1" spans="19:19">
      <c r="S26185" s="486"/>
    </row>
    <row r="26186" hidden="1" customHeight="1" spans="19:19">
      <c r="S26186" s="486"/>
    </row>
    <row r="26187" hidden="1" customHeight="1" spans="19:19">
      <c r="S26187" s="486"/>
    </row>
    <row r="26188" hidden="1" customHeight="1" spans="19:19">
      <c r="S26188" s="486"/>
    </row>
    <row r="26189" hidden="1" customHeight="1" spans="19:19">
      <c r="S26189" s="486"/>
    </row>
    <row r="26190" hidden="1" customHeight="1" spans="19:19">
      <c r="S26190" s="486"/>
    </row>
    <row r="26191" hidden="1" customHeight="1" spans="19:19">
      <c r="S26191" s="486"/>
    </row>
    <row r="26192" hidden="1" customHeight="1" spans="19:19">
      <c r="S26192" s="486"/>
    </row>
    <row r="26193" hidden="1" customHeight="1" spans="19:19">
      <c r="S26193" s="486"/>
    </row>
    <row r="26194" hidden="1" customHeight="1" spans="19:19">
      <c r="S26194" s="486"/>
    </row>
    <row r="26195" hidden="1" customHeight="1" spans="19:19">
      <c r="S26195" s="486"/>
    </row>
    <row r="26196" hidden="1" customHeight="1" spans="19:19">
      <c r="S26196" s="486"/>
    </row>
    <row r="26197" hidden="1" customHeight="1" spans="19:19">
      <c r="S26197" s="486"/>
    </row>
    <row r="26198" hidden="1" customHeight="1" spans="19:19">
      <c r="S26198" s="486"/>
    </row>
    <row r="26199" hidden="1" customHeight="1" spans="19:19">
      <c r="S26199" s="486"/>
    </row>
    <row r="26200" hidden="1" customHeight="1" spans="19:19">
      <c r="S26200" s="486"/>
    </row>
    <row r="26201" hidden="1" customHeight="1" spans="19:19">
      <c r="S26201" s="486"/>
    </row>
    <row r="26202" hidden="1" customHeight="1" spans="19:19">
      <c r="S26202" s="486"/>
    </row>
    <row r="26203" hidden="1" customHeight="1" spans="19:19">
      <c r="S26203" s="486"/>
    </row>
    <row r="26204" hidden="1" customHeight="1" spans="19:19">
      <c r="S26204" s="486"/>
    </row>
    <row r="26205" hidden="1" customHeight="1" spans="19:19">
      <c r="S26205" s="486"/>
    </row>
    <row r="26206" hidden="1" customHeight="1" spans="19:19">
      <c r="S26206" s="486"/>
    </row>
    <row r="26207" hidden="1" customHeight="1" spans="19:19">
      <c r="S26207" s="486"/>
    </row>
    <row r="26208" hidden="1" customHeight="1" spans="19:19">
      <c r="S26208" s="486"/>
    </row>
    <row r="26209" hidden="1" customHeight="1" spans="19:19">
      <c r="S26209" s="486"/>
    </row>
    <row r="26210" hidden="1" customHeight="1" spans="19:19">
      <c r="S26210" s="486"/>
    </row>
    <row r="26211" hidden="1" customHeight="1" spans="19:19">
      <c r="S26211" s="486"/>
    </row>
    <row r="26212" hidden="1" customHeight="1" spans="19:19">
      <c r="S26212" s="486"/>
    </row>
    <row r="26213" hidden="1" customHeight="1" spans="19:19">
      <c r="S26213" s="486"/>
    </row>
    <row r="26214" hidden="1" customHeight="1" spans="19:19">
      <c r="S26214" s="486"/>
    </row>
    <row r="26215" hidden="1" customHeight="1" spans="19:19">
      <c r="S26215" s="486"/>
    </row>
    <row r="26216" hidden="1" customHeight="1" spans="19:19">
      <c r="S26216" s="486"/>
    </row>
    <row r="26217" hidden="1" customHeight="1" spans="19:19">
      <c r="S26217" s="486"/>
    </row>
    <row r="26218" hidden="1" customHeight="1" spans="19:19">
      <c r="S26218" s="486"/>
    </row>
    <row r="26219" hidden="1" customHeight="1" spans="19:19">
      <c r="S26219" s="486"/>
    </row>
    <row r="26220" hidden="1" customHeight="1" spans="19:19">
      <c r="S26220" s="486"/>
    </row>
    <row r="26221" hidden="1" customHeight="1" spans="19:19">
      <c r="S26221" s="486"/>
    </row>
    <row r="26222" hidden="1" customHeight="1" spans="19:19">
      <c r="S26222" s="486"/>
    </row>
    <row r="26223" hidden="1" customHeight="1" spans="19:19">
      <c r="S26223" s="486"/>
    </row>
    <row r="26224" hidden="1" customHeight="1" spans="19:19">
      <c r="S26224" s="486"/>
    </row>
    <row r="26225" hidden="1" customHeight="1" spans="19:19">
      <c r="S26225" s="486"/>
    </row>
    <row r="26226" hidden="1" customHeight="1" spans="19:19">
      <c r="S26226" s="486"/>
    </row>
    <row r="26227" hidden="1" customHeight="1" spans="19:19">
      <c r="S26227" s="486"/>
    </row>
    <row r="26228" hidden="1" customHeight="1" spans="19:19">
      <c r="S26228" s="486"/>
    </row>
    <row r="26229" hidden="1" customHeight="1" spans="19:19">
      <c r="S26229" s="486"/>
    </row>
    <row r="26230" hidden="1" customHeight="1" spans="19:19">
      <c r="S26230" s="486"/>
    </row>
    <row r="26231" hidden="1" customHeight="1" spans="19:19">
      <c r="S26231" s="486"/>
    </row>
    <row r="26232" hidden="1" customHeight="1" spans="19:19">
      <c r="S26232" s="486"/>
    </row>
    <row r="26233" hidden="1" customHeight="1" spans="19:19">
      <c r="S26233" s="486"/>
    </row>
    <row r="26234" hidden="1" customHeight="1" spans="19:19">
      <c r="S26234" s="486"/>
    </row>
    <row r="26235" hidden="1" customHeight="1" spans="19:19">
      <c r="S26235" s="486"/>
    </row>
    <row r="26236" hidden="1" customHeight="1" spans="19:19">
      <c r="S26236" s="486"/>
    </row>
    <row r="26237" hidden="1" customHeight="1" spans="19:19">
      <c r="S26237" s="486"/>
    </row>
    <row r="26238" hidden="1" customHeight="1" spans="19:19">
      <c r="S26238" s="486"/>
    </row>
    <row r="26239" hidden="1" customHeight="1" spans="19:19">
      <c r="S26239" s="486"/>
    </row>
    <row r="26240" hidden="1" customHeight="1" spans="19:19">
      <c r="S26240" s="486"/>
    </row>
    <row r="26241" hidden="1" customHeight="1" spans="19:19">
      <c r="S26241" s="486"/>
    </row>
    <row r="26242" hidden="1" customHeight="1" spans="19:19">
      <c r="S26242" s="486"/>
    </row>
    <row r="26243" hidden="1" customHeight="1" spans="19:19">
      <c r="S26243" s="486"/>
    </row>
    <row r="26244" hidden="1" customHeight="1" spans="19:19">
      <c r="S26244" s="486"/>
    </row>
    <row r="26245" hidden="1" customHeight="1" spans="19:19">
      <c r="S26245" s="486"/>
    </row>
    <row r="26246" hidden="1" customHeight="1" spans="19:19">
      <c r="S26246" s="486"/>
    </row>
    <row r="26247" hidden="1" customHeight="1" spans="19:19">
      <c r="S26247" s="486"/>
    </row>
    <row r="26248" hidden="1" customHeight="1" spans="19:19">
      <c r="S26248" s="486"/>
    </row>
    <row r="26249" hidden="1" customHeight="1" spans="19:19">
      <c r="S26249" s="486"/>
    </row>
    <row r="26250" hidden="1" customHeight="1" spans="19:19">
      <c r="S26250" s="486"/>
    </row>
    <row r="26251" hidden="1" customHeight="1" spans="19:19">
      <c r="S26251" s="486"/>
    </row>
    <row r="26252" hidden="1" customHeight="1" spans="19:19">
      <c r="S26252" s="486"/>
    </row>
    <row r="26253" hidden="1" customHeight="1" spans="19:19">
      <c r="S26253" s="486"/>
    </row>
    <row r="26254" hidden="1" customHeight="1" spans="19:19">
      <c r="S26254" s="486"/>
    </row>
    <row r="26255" hidden="1" customHeight="1" spans="19:19">
      <c r="S26255" s="486"/>
    </row>
    <row r="26256" hidden="1" customHeight="1" spans="19:19">
      <c r="S26256" s="486"/>
    </row>
    <row r="26257" hidden="1" customHeight="1" spans="19:19">
      <c r="S26257" s="486"/>
    </row>
    <row r="26258" hidden="1" customHeight="1" spans="19:19">
      <c r="S26258" s="486"/>
    </row>
    <row r="26259" hidden="1" customHeight="1" spans="19:19">
      <c r="S26259" s="486"/>
    </row>
    <row r="26260" hidden="1" customHeight="1" spans="19:19">
      <c r="S26260" s="486"/>
    </row>
    <row r="26261" hidden="1" customHeight="1" spans="19:19">
      <c r="S26261" s="486"/>
    </row>
    <row r="26262" hidden="1" customHeight="1" spans="19:19">
      <c r="S26262" s="486"/>
    </row>
    <row r="26263" hidden="1" customHeight="1" spans="19:19">
      <c r="S26263" s="486"/>
    </row>
    <row r="26264" hidden="1" customHeight="1" spans="19:19">
      <c r="S26264" s="486"/>
    </row>
    <row r="26265" hidden="1" customHeight="1" spans="19:19">
      <c r="S26265" s="486"/>
    </row>
    <row r="26266" hidden="1" customHeight="1" spans="19:19">
      <c r="S26266" s="486"/>
    </row>
    <row r="26267" hidden="1" customHeight="1" spans="19:19">
      <c r="S26267" s="486"/>
    </row>
    <row r="26268" hidden="1" customHeight="1" spans="19:19">
      <c r="S26268" s="486"/>
    </row>
    <row r="26269" hidden="1" customHeight="1" spans="19:19">
      <c r="S26269" s="486"/>
    </row>
    <row r="26270" hidden="1" customHeight="1" spans="19:19">
      <c r="S26270" s="486"/>
    </row>
    <row r="26271" hidden="1" customHeight="1" spans="19:19">
      <c r="S26271" s="486"/>
    </row>
    <row r="26272" hidden="1" customHeight="1" spans="19:19">
      <c r="S26272" s="486"/>
    </row>
    <row r="26273" hidden="1" customHeight="1" spans="19:19">
      <c r="S26273" s="486"/>
    </row>
    <row r="26274" hidden="1" customHeight="1" spans="19:19">
      <c r="S26274" s="486"/>
    </row>
    <row r="26275" hidden="1" customHeight="1" spans="19:19">
      <c r="S26275" s="486"/>
    </row>
    <row r="26276" hidden="1" customHeight="1" spans="19:19">
      <c r="S26276" s="486"/>
    </row>
    <row r="26277" hidden="1" customHeight="1" spans="19:19">
      <c r="S26277" s="486"/>
    </row>
    <row r="26278" hidden="1" customHeight="1" spans="19:19">
      <c r="S26278" s="486"/>
    </row>
    <row r="26279" hidden="1" customHeight="1" spans="19:19">
      <c r="S26279" s="486"/>
    </row>
    <row r="26280" hidden="1" customHeight="1" spans="19:19">
      <c r="S26280" s="486"/>
    </row>
    <row r="26281" hidden="1" customHeight="1" spans="19:19">
      <c r="S26281" s="486"/>
    </row>
    <row r="26282" hidden="1" customHeight="1" spans="19:19">
      <c r="S26282" s="486"/>
    </row>
    <row r="26283" hidden="1" customHeight="1" spans="19:19">
      <c r="S26283" s="486"/>
    </row>
    <row r="26284" hidden="1" customHeight="1" spans="19:19">
      <c r="S26284" s="486"/>
    </row>
    <row r="26285" hidden="1" customHeight="1" spans="19:19">
      <c r="S26285" s="486"/>
    </row>
    <row r="26286" hidden="1" customHeight="1" spans="19:19">
      <c r="S26286" s="486"/>
    </row>
    <row r="26287" hidden="1" customHeight="1" spans="19:19">
      <c r="S26287" s="486"/>
    </row>
    <row r="26288" hidden="1" customHeight="1" spans="19:19">
      <c r="S26288" s="486"/>
    </row>
    <row r="26289" hidden="1" customHeight="1" spans="19:19">
      <c r="S26289" s="486"/>
    </row>
    <row r="26290" hidden="1" customHeight="1" spans="19:19">
      <c r="S26290" s="486"/>
    </row>
    <row r="26291" hidden="1" customHeight="1" spans="19:19">
      <c r="S26291" s="486"/>
    </row>
    <row r="26292" hidden="1" customHeight="1" spans="19:19">
      <c r="S26292" s="486"/>
    </row>
    <row r="26293" hidden="1" customHeight="1" spans="19:19">
      <c r="S26293" s="486"/>
    </row>
    <row r="26294" hidden="1" customHeight="1" spans="19:19">
      <c r="S26294" s="486"/>
    </row>
    <row r="26295" hidden="1" customHeight="1" spans="19:19">
      <c r="S26295" s="486"/>
    </row>
    <row r="26296" hidden="1" customHeight="1" spans="19:19">
      <c r="S26296" s="486"/>
    </row>
    <row r="26297" hidden="1" customHeight="1" spans="19:19">
      <c r="S26297" s="486"/>
    </row>
    <row r="26298" hidden="1" customHeight="1" spans="19:19">
      <c r="S26298" s="486"/>
    </row>
    <row r="26299" hidden="1" customHeight="1" spans="19:19">
      <c r="S26299" s="486"/>
    </row>
    <row r="26300" hidden="1" customHeight="1" spans="19:19">
      <c r="S26300" s="486"/>
    </row>
    <row r="26301" hidden="1" customHeight="1" spans="19:19">
      <c r="S26301" s="486"/>
    </row>
    <row r="26302" hidden="1" customHeight="1" spans="19:19">
      <c r="S26302" s="486"/>
    </row>
    <row r="26303" hidden="1" customHeight="1" spans="19:19">
      <c r="S26303" s="486"/>
    </row>
    <row r="26304" hidden="1" customHeight="1" spans="19:19">
      <c r="S26304" s="486"/>
    </row>
    <row r="26305" hidden="1" customHeight="1" spans="19:19">
      <c r="S26305" s="486"/>
    </row>
    <row r="26306" hidden="1" customHeight="1" spans="19:19">
      <c r="S26306" s="486"/>
    </row>
    <row r="26307" hidden="1" customHeight="1" spans="19:19">
      <c r="S26307" s="486"/>
    </row>
    <row r="26308" hidden="1" customHeight="1" spans="19:19">
      <c r="S26308" s="486"/>
    </row>
    <row r="26309" hidden="1" customHeight="1" spans="19:19">
      <c r="S26309" s="486"/>
    </row>
    <row r="26310" hidden="1" customHeight="1" spans="19:19">
      <c r="S26310" s="486"/>
    </row>
    <row r="26311" hidden="1" customHeight="1" spans="19:19">
      <c r="S26311" s="486"/>
    </row>
    <row r="26312" hidden="1" customHeight="1" spans="19:19">
      <c r="S26312" s="486"/>
    </row>
    <row r="26313" hidden="1" customHeight="1" spans="19:19">
      <c r="S26313" s="486"/>
    </row>
    <row r="26314" hidden="1" customHeight="1" spans="19:19">
      <c r="S26314" s="486"/>
    </row>
    <row r="26315" hidden="1" customHeight="1" spans="19:19">
      <c r="S26315" s="486"/>
    </row>
    <row r="26316" hidden="1" customHeight="1" spans="19:19">
      <c r="S26316" s="486"/>
    </row>
    <row r="26317" hidden="1" customHeight="1" spans="19:19">
      <c r="S26317" s="486"/>
    </row>
    <row r="26318" hidden="1" customHeight="1" spans="19:19">
      <c r="S26318" s="486"/>
    </row>
    <row r="26319" hidden="1" customHeight="1" spans="19:19">
      <c r="S26319" s="486"/>
    </row>
    <row r="26320" hidden="1" customHeight="1" spans="19:19">
      <c r="S26320" s="486"/>
    </row>
    <row r="26321" hidden="1" customHeight="1" spans="19:19">
      <c r="S26321" s="486"/>
    </row>
    <row r="26322" hidden="1" customHeight="1" spans="19:19">
      <c r="S26322" s="486"/>
    </row>
    <row r="26323" hidden="1" customHeight="1" spans="19:19">
      <c r="S26323" s="486"/>
    </row>
    <row r="26324" hidden="1" customHeight="1" spans="19:19">
      <c r="S26324" s="486"/>
    </row>
    <row r="26325" hidden="1" customHeight="1" spans="19:19">
      <c r="S26325" s="486"/>
    </row>
    <row r="26326" hidden="1" customHeight="1" spans="19:19">
      <c r="S26326" s="486"/>
    </row>
    <row r="26327" hidden="1" customHeight="1" spans="19:19">
      <c r="S26327" s="486"/>
    </row>
    <row r="26328" hidden="1" customHeight="1" spans="19:19">
      <c r="S26328" s="486"/>
    </row>
    <row r="26329" hidden="1" customHeight="1" spans="19:19">
      <c r="S26329" s="486"/>
    </row>
    <row r="26330" hidden="1" customHeight="1" spans="19:19">
      <c r="S26330" s="486"/>
    </row>
    <row r="26331" hidden="1" customHeight="1" spans="19:19">
      <c r="S26331" s="486"/>
    </row>
    <row r="26332" hidden="1" customHeight="1" spans="19:19">
      <c r="S26332" s="486"/>
    </row>
    <row r="26333" hidden="1" customHeight="1" spans="19:19">
      <c r="S26333" s="486"/>
    </row>
    <row r="26334" hidden="1" customHeight="1" spans="19:19">
      <c r="S26334" s="486"/>
    </row>
    <row r="26335" hidden="1" customHeight="1" spans="19:19">
      <c r="S26335" s="486"/>
    </row>
    <row r="26336" hidden="1" customHeight="1" spans="19:19">
      <c r="S26336" s="486"/>
    </row>
    <row r="26337" hidden="1" customHeight="1" spans="19:19">
      <c r="S26337" s="486"/>
    </row>
    <row r="26338" hidden="1" customHeight="1" spans="19:19">
      <c r="S26338" s="486"/>
    </row>
    <row r="26339" hidden="1" customHeight="1" spans="19:19">
      <c r="S26339" s="486"/>
    </row>
    <row r="26340" hidden="1" customHeight="1" spans="19:19">
      <c r="S26340" s="486"/>
    </row>
    <row r="26341" hidden="1" customHeight="1" spans="19:19">
      <c r="S26341" s="486"/>
    </row>
    <row r="26342" hidden="1" customHeight="1" spans="19:19">
      <c r="S26342" s="486"/>
    </row>
    <row r="26343" hidden="1" customHeight="1" spans="19:19">
      <c r="S26343" s="486"/>
    </row>
    <row r="26344" hidden="1" customHeight="1" spans="19:19">
      <c r="S26344" s="486"/>
    </row>
    <row r="26345" hidden="1" customHeight="1" spans="19:19">
      <c r="S26345" s="486"/>
    </row>
    <row r="26346" hidden="1" customHeight="1" spans="19:19">
      <c r="S26346" s="486"/>
    </row>
    <row r="26347" hidden="1" customHeight="1" spans="19:19">
      <c r="S26347" s="486"/>
    </row>
    <row r="26348" hidden="1" customHeight="1" spans="19:19">
      <c r="S26348" s="486"/>
    </row>
    <row r="26349" hidden="1" customHeight="1" spans="19:19">
      <c r="S26349" s="486"/>
    </row>
    <row r="26350" hidden="1" customHeight="1" spans="19:19">
      <c r="S26350" s="486"/>
    </row>
    <row r="26351" hidden="1" customHeight="1" spans="19:19">
      <c r="S26351" s="486"/>
    </row>
    <row r="26352" hidden="1" customHeight="1" spans="19:19">
      <c r="S26352" s="486"/>
    </row>
    <row r="26353" hidden="1" customHeight="1" spans="19:19">
      <c r="S26353" s="486"/>
    </row>
    <row r="26354" hidden="1" customHeight="1" spans="19:19">
      <c r="S26354" s="486"/>
    </row>
    <row r="26355" hidden="1" customHeight="1" spans="19:19">
      <c r="S26355" s="486"/>
    </row>
    <row r="26356" hidden="1" customHeight="1" spans="19:19">
      <c r="S26356" s="486"/>
    </row>
    <row r="26357" hidden="1" customHeight="1" spans="19:19">
      <c r="S26357" s="486"/>
    </row>
    <row r="26358" hidden="1" customHeight="1" spans="19:19">
      <c r="S26358" s="486"/>
    </row>
    <row r="26359" hidden="1" customHeight="1" spans="19:19">
      <c r="S26359" s="486"/>
    </row>
    <row r="26360" hidden="1" customHeight="1" spans="19:19">
      <c r="S26360" s="486"/>
    </row>
    <row r="26361" hidden="1" customHeight="1" spans="19:19">
      <c r="S26361" s="486"/>
    </row>
    <row r="26362" hidden="1" customHeight="1" spans="19:19">
      <c r="S26362" s="486"/>
    </row>
    <row r="26363" hidden="1" customHeight="1" spans="19:19">
      <c r="S26363" s="486"/>
    </row>
    <row r="26364" hidden="1" customHeight="1" spans="19:19">
      <c r="S26364" s="486"/>
    </row>
    <row r="26365" hidden="1" customHeight="1" spans="19:19">
      <c r="S26365" s="486"/>
    </row>
    <row r="26366" hidden="1" customHeight="1" spans="19:19">
      <c r="S26366" s="486"/>
    </row>
    <row r="26367" hidden="1" customHeight="1" spans="19:19">
      <c r="S26367" s="486"/>
    </row>
    <row r="26368" hidden="1" customHeight="1" spans="19:19">
      <c r="S26368" s="486"/>
    </row>
    <row r="26369" hidden="1" customHeight="1" spans="19:19">
      <c r="S26369" s="486"/>
    </row>
    <row r="26370" hidden="1" customHeight="1" spans="19:19">
      <c r="S26370" s="486"/>
    </row>
    <row r="26371" hidden="1" customHeight="1" spans="19:19">
      <c r="S26371" s="486"/>
    </row>
    <row r="26372" hidden="1" customHeight="1" spans="19:19">
      <c r="S26372" s="486"/>
    </row>
    <row r="26373" hidden="1" customHeight="1" spans="19:19">
      <c r="S26373" s="486"/>
    </row>
    <row r="26374" hidden="1" customHeight="1" spans="19:19">
      <c r="S26374" s="486"/>
    </row>
    <row r="26375" hidden="1" customHeight="1" spans="19:19">
      <c r="S26375" s="486"/>
    </row>
    <row r="26376" hidden="1" customHeight="1" spans="19:19">
      <c r="S26376" s="486"/>
    </row>
    <row r="26377" hidden="1" customHeight="1" spans="19:19">
      <c r="S26377" s="486"/>
    </row>
    <row r="26378" hidden="1" customHeight="1" spans="19:19">
      <c r="S26378" s="486"/>
    </row>
    <row r="26379" hidden="1" customHeight="1" spans="19:19">
      <c r="S26379" s="486"/>
    </row>
    <row r="26380" hidden="1" customHeight="1" spans="19:19">
      <c r="S26380" s="486"/>
    </row>
    <row r="26381" hidden="1" customHeight="1" spans="19:19">
      <c r="S26381" s="486"/>
    </row>
    <row r="26382" hidden="1" customHeight="1" spans="19:19">
      <c r="S26382" s="486"/>
    </row>
    <row r="26383" hidden="1" customHeight="1" spans="19:19">
      <c r="S26383" s="486"/>
    </row>
    <row r="26384" hidden="1" customHeight="1" spans="19:19">
      <c r="S26384" s="486"/>
    </row>
    <row r="26385" hidden="1" customHeight="1" spans="19:19">
      <c r="S26385" s="486"/>
    </row>
    <row r="26386" hidden="1" customHeight="1" spans="19:19">
      <c r="S26386" s="486"/>
    </row>
    <row r="26387" hidden="1" customHeight="1" spans="19:19">
      <c r="S26387" s="486"/>
    </row>
    <row r="26388" hidden="1" customHeight="1" spans="19:19">
      <c r="S26388" s="486"/>
    </row>
    <row r="26389" hidden="1" customHeight="1" spans="19:19">
      <c r="S26389" s="486"/>
    </row>
    <row r="26390" hidden="1" customHeight="1" spans="19:19">
      <c r="S26390" s="486"/>
    </row>
    <row r="26391" hidden="1" customHeight="1" spans="19:19">
      <c r="S26391" s="486"/>
    </row>
    <row r="26392" hidden="1" customHeight="1" spans="19:19">
      <c r="S26392" s="486"/>
    </row>
    <row r="26393" hidden="1" customHeight="1" spans="19:19">
      <c r="S26393" s="486"/>
    </row>
    <row r="26394" hidden="1" customHeight="1" spans="19:19">
      <c r="S26394" s="486"/>
    </row>
    <row r="26395" hidden="1" customHeight="1" spans="19:19">
      <c r="S26395" s="486"/>
    </row>
    <row r="26396" hidden="1" customHeight="1" spans="19:19">
      <c r="S26396" s="486"/>
    </row>
    <row r="26397" hidden="1" customHeight="1" spans="19:19">
      <c r="S26397" s="486"/>
    </row>
    <row r="26398" hidden="1" customHeight="1" spans="19:19">
      <c r="S26398" s="486"/>
    </row>
    <row r="26399" hidden="1" customHeight="1" spans="19:19">
      <c r="S26399" s="486"/>
    </row>
    <row r="26400" hidden="1" customHeight="1" spans="19:19">
      <c r="S26400" s="486"/>
    </row>
    <row r="26401" hidden="1" customHeight="1" spans="19:19">
      <c r="S26401" s="486"/>
    </row>
    <row r="26402" hidden="1" customHeight="1" spans="19:19">
      <c r="S26402" s="486"/>
    </row>
    <row r="26403" hidden="1" customHeight="1" spans="19:19">
      <c r="S26403" s="486"/>
    </row>
    <row r="26404" hidden="1" customHeight="1" spans="19:19">
      <c r="S26404" s="486"/>
    </row>
    <row r="26405" hidden="1" customHeight="1" spans="19:19">
      <c r="S26405" s="486"/>
    </row>
    <row r="26406" hidden="1" customHeight="1" spans="19:19">
      <c r="S26406" s="486"/>
    </row>
    <row r="26407" hidden="1" customHeight="1" spans="19:19">
      <c r="S26407" s="486"/>
    </row>
    <row r="26408" hidden="1" customHeight="1" spans="19:19">
      <c r="S26408" s="486"/>
    </row>
    <row r="26409" hidden="1" customHeight="1" spans="19:19">
      <c r="S26409" s="486"/>
    </row>
    <row r="26410" hidden="1" customHeight="1" spans="19:19">
      <c r="S26410" s="486"/>
    </row>
    <row r="26411" hidden="1" customHeight="1" spans="19:19">
      <c r="S26411" s="486"/>
    </row>
    <row r="26412" hidden="1" customHeight="1" spans="19:19">
      <c r="S26412" s="486"/>
    </row>
    <row r="26413" hidden="1" customHeight="1" spans="19:19">
      <c r="S26413" s="486"/>
    </row>
    <row r="26414" hidden="1" customHeight="1" spans="19:19">
      <c r="S26414" s="486"/>
    </row>
    <row r="26415" hidden="1" customHeight="1" spans="19:19">
      <c r="S26415" s="486"/>
    </row>
    <row r="26416" hidden="1" customHeight="1" spans="19:19">
      <c r="S26416" s="486"/>
    </row>
    <row r="26417" hidden="1" customHeight="1" spans="19:19">
      <c r="S26417" s="486"/>
    </row>
    <row r="26418" hidden="1" customHeight="1" spans="19:19">
      <c r="S26418" s="486"/>
    </row>
    <row r="26419" hidden="1" customHeight="1" spans="19:19">
      <c r="S26419" s="486"/>
    </row>
    <row r="26420" hidden="1" customHeight="1" spans="19:19">
      <c r="S26420" s="486"/>
    </row>
    <row r="26421" hidden="1" customHeight="1" spans="19:19">
      <c r="S26421" s="486"/>
    </row>
    <row r="26422" hidden="1" customHeight="1" spans="19:19">
      <c r="S26422" s="486"/>
    </row>
    <row r="26423" hidden="1" customHeight="1" spans="19:19">
      <c r="S26423" s="486"/>
    </row>
    <row r="26424" hidden="1" customHeight="1" spans="19:19">
      <c r="S26424" s="486"/>
    </row>
    <row r="26425" hidden="1" customHeight="1" spans="19:19">
      <c r="S26425" s="486"/>
    </row>
    <row r="26426" hidden="1" customHeight="1" spans="19:19">
      <c r="S26426" s="486"/>
    </row>
    <row r="26427" hidden="1" customHeight="1" spans="19:19">
      <c r="S26427" s="486"/>
    </row>
    <row r="26428" hidden="1" customHeight="1" spans="19:19">
      <c r="S26428" s="486"/>
    </row>
    <row r="26429" hidden="1" customHeight="1" spans="19:19">
      <c r="S26429" s="486"/>
    </row>
    <row r="26430" hidden="1" customHeight="1" spans="19:19">
      <c r="S26430" s="486"/>
    </row>
    <row r="26431" hidden="1" customHeight="1" spans="19:19">
      <c r="S26431" s="486"/>
    </row>
    <row r="26432" hidden="1" customHeight="1" spans="19:19">
      <c r="S26432" s="486"/>
    </row>
    <row r="26433" hidden="1" customHeight="1" spans="19:19">
      <c r="S26433" s="486"/>
    </row>
    <row r="26434" hidden="1" customHeight="1" spans="19:19">
      <c r="S26434" s="486"/>
    </row>
    <row r="26435" hidden="1" customHeight="1" spans="19:19">
      <c r="S26435" s="486"/>
    </row>
    <row r="26436" hidden="1" customHeight="1" spans="19:19">
      <c r="S26436" s="486"/>
    </row>
    <row r="26437" hidden="1" customHeight="1" spans="19:19">
      <c r="S26437" s="486"/>
    </row>
    <row r="26438" hidden="1" customHeight="1" spans="19:19">
      <c r="S26438" s="486"/>
    </row>
    <row r="26439" hidden="1" customHeight="1" spans="19:19">
      <c r="S26439" s="486"/>
    </row>
    <row r="26440" hidden="1" customHeight="1" spans="19:19">
      <c r="S26440" s="486"/>
    </row>
    <row r="26441" hidden="1" customHeight="1" spans="19:19">
      <c r="S26441" s="486"/>
    </row>
    <row r="26442" hidden="1" customHeight="1" spans="19:19">
      <c r="S26442" s="486"/>
    </row>
    <row r="26443" hidden="1" customHeight="1" spans="19:19">
      <c r="S26443" s="486"/>
    </row>
    <row r="26444" hidden="1" customHeight="1" spans="19:19">
      <c r="S26444" s="486"/>
    </row>
    <row r="26445" hidden="1" customHeight="1" spans="19:19">
      <c r="S26445" s="486"/>
    </row>
    <row r="26446" hidden="1" customHeight="1" spans="19:19">
      <c r="S26446" s="486"/>
    </row>
    <row r="26447" hidden="1" customHeight="1" spans="19:19">
      <c r="S26447" s="486"/>
    </row>
    <row r="26448" hidden="1" customHeight="1" spans="19:19">
      <c r="S26448" s="486"/>
    </row>
    <row r="26449" hidden="1" customHeight="1" spans="19:19">
      <c r="S26449" s="486"/>
    </row>
    <row r="26450" hidden="1" customHeight="1" spans="19:19">
      <c r="S26450" s="486"/>
    </row>
    <row r="26451" hidden="1" customHeight="1" spans="19:19">
      <c r="S26451" s="486"/>
    </row>
    <row r="26452" hidden="1" customHeight="1" spans="19:19">
      <c r="S26452" s="486"/>
    </row>
    <row r="26453" hidden="1" customHeight="1" spans="19:19">
      <c r="S26453" s="486"/>
    </row>
    <row r="26454" hidden="1" customHeight="1" spans="19:19">
      <c r="S26454" s="486"/>
    </row>
    <row r="26455" hidden="1" customHeight="1" spans="19:19">
      <c r="S26455" s="486"/>
    </row>
    <row r="26456" hidden="1" customHeight="1" spans="19:19">
      <c r="S26456" s="486"/>
    </row>
    <row r="26457" hidden="1" customHeight="1" spans="19:19">
      <c r="S26457" s="486"/>
    </row>
    <row r="26458" hidden="1" customHeight="1" spans="19:19">
      <c r="S26458" s="486"/>
    </row>
    <row r="26459" hidden="1" customHeight="1" spans="19:19">
      <c r="S26459" s="486"/>
    </row>
    <row r="26460" hidden="1" customHeight="1" spans="19:19">
      <c r="S26460" s="486"/>
    </row>
    <row r="26461" hidden="1" customHeight="1" spans="19:19">
      <c r="S26461" s="486"/>
    </row>
    <row r="26462" hidden="1" customHeight="1" spans="19:19">
      <c r="S26462" s="486"/>
    </row>
    <row r="26463" hidden="1" customHeight="1" spans="19:19">
      <c r="S26463" s="486"/>
    </row>
    <row r="26464" hidden="1" customHeight="1" spans="19:19">
      <c r="S26464" s="486"/>
    </row>
    <row r="26465" hidden="1" customHeight="1" spans="19:19">
      <c r="S26465" s="486"/>
    </row>
    <row r="26466" hidden="1" customHeight="1" spans="19:19">
      <c r="S26466" s="486"/>
    </row>
    <row r="26467" hidden="1" customHeight="1" spans="19:19">
      <c r="S26467" s="486"/>
    </row>
    <row r="26468" hidden="1" customHeight="1" spans="19:19">
      <c r="S26468" s="486"/>
    </row>
    <row r="26469" hidden="1" customHeight="1" spans="19:19">
      <c r="S26469" s="486"/>
    </row>
    <row r="26470" hidden="1" customHeight="1" spans="19:19">
      <c r="S26470" s="486"/>
    </row>
    <row r="26471" hidden="1" customHeight="1" spans="19:19">
      <c r="S26471" s="486"/>
    </row>
    <row r="26472" hidden="1" customHeight="1" spans="19:19">
      <c r="S26472" s="486"/>
    </row>
    <row r="26473" hidden="1" customHeight="1" spans="19:19">
      <c r="S26473" s="486"/>
    </row>
    <row r="26474" hidden="1" customHeight="1" spans="19:19">
      <c r="S26474" s="486"/>
    </row>
    <row r="26475" hidden="1" customHeight="1" spans="19:19">
      <c r="S26475" s="486"/>
    </row>
    <row r="26476" hidden="1" customHeight="1" spans="19:19">
      <c r="S26476" s="486"/>
    </row>
    <row r="26477" hidden="1" customHeight="1" spans="19:19">
      <c r="S26477" s="486"/>
    </row>
    <row r="26478" hidden="1" customHeight="1" spans="19:19">
      <c r="S26478" s="486"/>
    </row>
    <row r="26479" hidden="1" customHeight="1" spans="19:19">
      <c r="S26479" s="486"/>
    </row>
    <row r="26480" hidden="1" customHeight="1" spans="19:19">
      <c r="S26480" s="486"/>
    </row>
    <row r="26481" hidden="1" customHeight="1" spans="19:19">
      <c r="S26481" s="486"/>
    </row>
    <row r="26482" hidden="1" customHeight="1" spans="19:19">
      <c r="S26482" s="486"/>
    </row>
    <row r="26483" hidden="1" customHeight="1" spans="19:19">
      <c r="S26483" s="486"/>
    </row>
    <row r="26484" hidden="1" customHeight="1" spans="19:19">
      <c r="S26484" s="486"/>
    </row>
    <row r="26485" hidden="1" customHeight="1" spans="19:19">
      <c r="S26485" s="486"/>
    </row>
    <row r="26486" hidden="1" customHeight="1" spans="19:19">
      <c r="S26486" s="486"/>
    </row>
    <row r="26487" hidden="1" customHeight="1" spans="19:19">
      <c r="S26487" s="486"/>
    </row>
    <row r="26488" hidden="1" customHeight="1" spans="19:19">
      <c r="S26488" s="486"/>
    </row>
    <row r="26489" hidden="1" customHeight="1" spans="19:19">
      <c r="S26489" s="486"/>
    </row>
    <row r="26490" hidden="1" customHeight="1" spans="19:19">
      <c r="S26490" s="486"/>
    </row>
    <row r="26491" hidden="1" customHeight="1" spans="19:19">
      <c r="S26491" s="486"/>
    </row>
    <row r="26492" hidden="1" customHeight="1" spans="19:19">
      <c r="S26492" s="486"/>
    </row>
    <row r="26493" hidden="1" customHeight="1" spans="19:19">
      <c r="S26493" s="486"/>
    </row>
    <row r="26494" hidden="1" customHeight="1" spans="19:19">
      <c r="S26494" s="486"/>
    </row>
    <row r="26495" hidden="1" customHeight="1" spans="19:19">
      <c r="S26495" s="486"/>
    </row>
    <row r="26496" hidden="1" customHeight="1" spans="19:19">
      <c r="S26496" s="486"/>
    </row>
    <row r="26497" hidden="1" customHeight="1" spans="19:19">
      <c r="S26497" s="486"/>
    </row>
    <row r="26498" hidden="1" customHeight="1" spans="19:19">
      <c r="S26498" s="486"/>
    </row>
    <row r="26499" hidden="1" customHeight="1" spans="19:19">
      <c r="S26499" s="486"/>
    </row>
    <row r="26500" hidden="1" customHeight="1" spans="19:19">
      <c r="S26500" s="486"/>
    </row>
    <row r="26501" hidden="1" customHeight="1" spans="19:19">
      <c r="S26501" s="486"/>
    </row>
    <row r="26502" hidden="1" customHeight="1" spans="19:19">
      <c r="S26502" s="486"/>
    </row>
    <row r="26503" hidden="1" customHeight="1" spans="19:19">
      <c r="S26503" s="486"/>
    </row>
    <row r="26504" hidden="1" customHeight="1" spans="19:19">
      <c r="S26504" s="486"/>
    </row>
    <row r="26505" hidden="1" customHeight="1" spans="19:19">
      <c r="S26505" s="486"/>
    </row>
    <row r="26506" hidden="1" customHeight="1" spans="19:19">
      <c r="S26506" s="486"/>
    </row>
    <row r="26507" hidden="1" customHeight="1" spans="19:19">
      <c r="S26507" s="486"/>
    </row>
    <row r="26508" hidden="1" customHeight="1" spans="19:19">
      <c r="S26508" s="486"/>
    </row>
    <row r="26509" hidden="1" customHeight="1" spans="19:19">
      <c r="S26509" s="486"/>
    </row>
    <row r="26510" hidden="1" customHeight="1" spans="19:19">
      <c r="S26510" s="486"/>
    </row>
    <row r="26511" hidden="1" customHeight="1" spans="19:19">
      <c r="S26511" s="486"/>
    </row>
    <row r="26512" hidden="1" customHeight="1" spans="19:19">
      <c r="S26512" s="486"/>
    </row>
    <row r="26513" hidden="1" customHeight="1" spans="19:19">
      <c r="S26513" s="486"/>
    </row>
    <row r="26514" hidden="1" customHeight="1" spans="19:19">
      <c r="S26514" s="486"/>
    </row>
    <row r="26515" hidden="1" customHeight="1" spans="19:19">
      <c r="S26515" s="486"/>
    </row>
    <row r="26516" hidden="1" customHeight="1" spans="19:19">
      <c r="S26516" s="486"/>
    </row>
    <row r="26517" hidden="1" customHeight="1" spans="19:19">
      <c r="S26517" s="486"/>
    </row>
    <row r="26518" hidden="1" customHeight="1" spans="19:19">
      <c r="S26518" s="486"/>
    </row>
    <row r="26519" hidden="1" customHeight="1" spans="19:19">
      <c r="S26519" s="486"/>
    </row>
    <row r="26520" hidden="1" customHeight="1" spans="19:19">
      <c r="S26520" s="486"/>
    </row>
    <row r="26521" hidden="1" customHeight="1" spans="19:19">
      <c r="S26521" s="486"/>
    </row>
    <row r="26522" hidden="1" customHeight="1" spans="19:19">
      <c r="S26522" s="486"/>
    </row>
    <row r="26523" hidden="1" customHeight="1" spans="19:19">
      <c r="S26523" s="486"/>
    </row>
    <row r="26524" hidden="1" customHeight="1" spans="19:19">
      <c r="S26524" s="486"/>
    </row>
    <row r="26525" hidden="1" customHeight="1" spans="19:19">
      <c r="S26525" s="486"/>
    </row>
    <row r="26526" hidden="1" customHeight="1" spans="19:19">
      <c r="S26526" s="486"/>
    </row>
    <row r="26527" hidden="1" customHeight="1" spans="19:19">
      <c r="S26527" s="486"/>
    </row>
    <row r="26528" hidden="1" customHeight="1" spans="19:19">
      <c r="S26528" s="486"/>
    </row>
    <row r="26529" hidden="1" customHeight="1" spans="19:19">
      <c r="S26529" s="486"/>
    </row>
    <row r="26530" hidden="1" customHeight="1" spans="19:19">
      <c r="S26530" s="486"/>
    </row>
    <row r="26531" hidden="1" customHeight="1" spans="19:19">
      <c r="S26531" s="486"/>
    </row>
    <row r="26532" hidden="1" customHeight="1" spans="19:19">
      <c r="S26532" s="486"/>
    </row>
    <row r="26533" hidden="1" customHeight="1" spans="19:19">
      <c r="S26533" s="486"/>
    </row>
    <row r="26534" hidden="1" customHeight="1" spans="19:19">
      <c r="S26534" s="486"/>
    </row>
    <row r="26535" hidden="1" customHeight="1" spans="19:19">
      <c r="S26535" s="486"/>
    </row>
    <row r="26536" hidden="1" customHeight="1" spans="19:19">
      <c r="S26536" s="486"/>
    </row>
    <row r="26537" hidden="1" customHeight="1" spans="19:19">
      <c r="S26537" s="486"/>
    </row>
    <row r="26538" hidden="1" customHeight="1" spans="19:19">
      <c r="S26538" s="486"/>
    </row>
    <row r="26539" hidden="1" customHeight="1" spans="19:19">
      <c r="S26539" s="486"/>
    </row>
    <row r="26540" hidden="1" customHeight="1" spans="19:19">
      <c r="S26540" s="486"/>
    </row>
    <row r="26541" hidden="1" customHeight="1" spans="19:19">
      <c r="S26541" s="486"/>
    </row>
    <row r="26542" hidden="1" customHeight="1" spans="19:19">
      <c r="S26542" s="486"/>
    </row>
    <row r="26543" hidden="1" customHeight="1" spans="19:19">
      <c r="S26543" s="486"/>
    </row>
    <row r="26544" hidden="1" customHeight="1" spans="19:19">
      <c r="S26544" s="486"/>
    </row>
    <row r="26545" hidden="1" customHeight="1" spans="19:19">
      <c r="S26545" s="486"/>
    </row>
    <row r="26546" hidden="1" customHeight="1" spans="19:19">
      <c r="S26546" s="486"/>
    </row>
    <row r="26547" hidden="1" customHeight="1" spans="19:19">
      <c r="S26547" s="486"/>
    </row>
    <row r="26548" hidden="1" customHeight="1" spans="19:19">
      <c r="S26548" s="486"/>
    </row>
    <row r="26549" hidden="1" customHeight="1" spans="19:19">
      <c r="S26549" s="486"/>
    </row>
    <row r="26550" hidden="1" customHeight="1" spans="19:19">
      <c r="S26550" s="486"/>
    </row>
    <row r="26551" hidden="1" customHeight="1" spans="19:19">
      <c r="S26551" s="486"/>
    </row>
    <row r="26552" hidden="1" customHeight="1" spans="19:19">
      <c r="S26552" s="486"/>
    </row>
    <row r="26553" hidden="1" customHeight="1" spans="19:19">
      <c r="S26553" s="486"/>
    </row>
    <row r="26554" hidden="1" customHeight="1" spans="19:19">
      <c r="S26554" s="486"/>
    </row>
    <row r="26555" hidden="1" customHeight="1" spans="19:19">
      <c r="S26555" s="486"/>
    </row>
    <row r="26556" hidden="1" customHeight="1" spans="19:19">
      <c r="S26556" s="486"/>
    </row>
    <row r="26557" hidden="1" customHeight="1" spans="19:19">
      <c r="S26557" s="486"/>
    </row>
    <row r="26558" hidden="1" customHeight="1" spans="19:19">
      <c r="S26558" s="486"/>
    </row>
    <row r="26559" hidden="1" customHeight="1" spans="19:19">
      <c r="S26559" s="486"/>
    </row>
    <row r="26560" hidden="1" customHeight="1" spans="19:19">
      <c r="S26560" s="486"/>
    </row>
    <row r="26561" hidden="1" customHeight="1" spans="19:19">
      <c r="S26561" s="486"/>
    </row>
    <row r="26562" hidden="1" customHeight="1" spans="19:19">
      <c r="S26562" s="486"/>
    </row>
    <row r="26563" hidden="1" customHeight="1" spans="19:19">
      <c r="S26563" s="486"/>
    </row>
    <row r="26564" hidden="1" customHeight="1" spans="19:19">
      <c r="S26564" s="486"/>
    </row>
    <row r="26565" hidden="1" customHeight="1" spans="19:19">
      <c r="S26565" s="486"/>
    </row>
    <row r="26566" hidden="1" customHeight="1" spans="19:19">
      <c r="S26566" s="486"/>
    </row>
    <row r="26567" hidden="1" customHeight="1" spans="19:19">
      <c r="S26567" s="486"/>
    </row>
    <row r="26568" hidden="1" customHeight="1" spans="19:19">
      <c r="S26568" s="486"/>
    </row>
    <row r="26569" hidden="1" customHeight="1" spans="19:19">
      <c r="S26569" s="486"/>
    </row>
    <row r="26570" hidden="1" customHeight="1" spans="19:19">
      <c r="S26570" s="486"/>
    </row>
    <row r="26571" hidden="1" customHeight="1" spans="19:19">
      <c r="S26571" s="486"/>
    </row>
    <row r="26572" hidden="1" customHeight="1" spans="19:19">
      <c r="S26572" s="486"/>
    </row>
    <row r="26573" hidden="1" customHeight="1" spans="19:19">
      <c r="S26573" s="486"/>
    </row>
    <row r="26574" hidden="1" customHeight="1" spans="19:19">
      <c r="S26574" s="486"/>
    </row>
    <row r="26575" hidden="1" customHeight="1" spans="19:19">
      <c r="S26575" s="486"/>
    </row>
    <row r="26576" hidden="1" customHeight="1" spans="19:19">
      <c r="S26576" s="486"/>
    </row>
    <row r="26577" hidden="1" customHeight="1" spans="19:19">
      <c r="S26577" s="486"/>
    </row>
    <row r="26578" hidden="1" customHeight="1" spans="19:19">
      <c r="S26578" s="486"/>
    </row>
    <row r="26579" hidden="1" customHeight="1" spans="19:19">
      <c r="S26579" s="486"/>
    </row>
    <row r="26580" hidden="1" customHeight="1" spans="19:19">
      <c r="S26580" s="486"/>
    </row>
    <row r="26581" hidden="1" customHeight="1" spans="19:19">
      <c r="S26581" s="486"/>
    </row>
    <row r="26582" hidden="1" customHeight="1" spans="19:19">
      <c r="S26582" s="486"/>
    </row>
    <row r="26583" hidden="1" customHeight="1" spans="19:19">
      <c r="S26583" s="486"/>
    </row>
    <row r="26584" hidden="1" customHeight="1" spans="19:19">
      <c r="S26584" s="486"/>
    </row>
    <row r="26585" hidden="1" customHeight="1" spans="19:19">
      <c r="S26585" s="486"/>
    </row>
    <row r="26586" hidden="1" customHeight="1" spans="19:19">
      <c r="S26586" s="486"/>
    </row>
    <row r="26587" hidden="1" customHeight="1" spans="19:19">
      <c r="S26587" s="486"/>
    </row>
    <row r="26588" hidden="1" customHeight="1" spans="19:19">
      <c r="S26588" s="486"/>
    </row>
    <row r="26589" hidden="1" customHeight="1" spans="19:19">
      <c r="S26589" s="486"/>
    </row>
    <row r="26590" hidden="1" customHeight="1" spans="19:19">
      <c r="S26590" s="486"/>
    </row>
    <row r="26591" hidden="1" customHeight="1" spans="19:19">
      <c r="S26591" s="486"/>
    </row>
    <row r="26592" hidden="1" customHeight="1" spans="19:19">
      <c r="S26592" s="486"/>
    </row>
    <row r="26593" hidden="1" customHeight="1" spans="19:19">
      <c r="S26593" s="486"/>
    </row>
    <row r="26594" hidden="1" customHeight="1" spans="19:19">
      <c r="S26594" s="486"/>
    </row>
    <row r="26595" hidden="1" customHeight="1" spans="19:19">
      <c r="S26595" s="486"/>
    </row>
    <row r="26596" hidden="1" customHeight="1" spans="19:19">
      <c r="S26596" s="486"/>
    </row>
    <row r="26597" hidden="1" customHeight="1" spans="19:19">
      <c r="S26597" s="486"/>
    </row>
    <row r="26598" hidden="1" customHeight="1" spans="19:19">
      <c r="S26598" s="486"/>
    </row>
    <row r="26599" hidden="1" customHeight="1" spans="19:19">
      <c r="S26599" s="486"/>
    </row>
    <row r="26600" hidden="1" customHeight="1" spans="19:19">
      <c r="S26600" s="486"/>
    </row>
    <row r="26601" hidden="1" customHeight="1" spans="19:19">
      <c r="S26601" s="486"/>
    </row>
    <row r="26602" hidden="1" customHeight="1" spans="19:19">
      <c r="S26602" s="486"/>
    </row>
    <row r="26603" hidden="1" customHeight="1" spans="19:19">
      <c r="S26603" s="486"/>
    </row>
    <row r="26604" hidden="1" customHeight="1" spans="19:19">
      <c r="S26604" s="486"/>
    </row>
    <row r="26605" hidden="1" customHeight="1" spans="19:19">
      <c r="S26605" s="486"/>
    </row>
    <row r="26606" hidden="1" customHeight="1" spans="19:19">
      <c r="S26606" s="486"/>
    </row>
    <row r="26607" hidden="1" customHeight="1" spans="19:19">
      <c r="S26607" s="486"/>
    </row>
    <row r="26608" hidden="1" customHeight="1" spans="19:19">
      <c r="S26608" s="486"/>
    </row>
    <row r="26609" hidden="1" customHeight="1" spans="19:19">
      <c r="S26609" s="486"/>
    </row>
    <row r="26610" hidden="1" customHeight="1" spans="19:19">
      <c r="S26610" s="486"/>
    </row>
    <row r="26611" hidden="1" customHeight="1" spans="19:19">
      <c r="S26611" s="486"/>
    </row>
    <row r="26612" hidden="1" customHeight="1" spans="19:19">
      <c r="S26612" s="486"/>
    </row>
    <row r="26613" hidden="1" customHeight="1" spans="19:19">
      <c r="S26613" s="486"/>
    </row>
    <row r="26614" hidden="1" customHeight="1" spans="19:19">
      <c r="S26614" s="486"/>
    </row>
    <row r="26615" hidden="1" customHeight="1" spans="19:19">
      <c r="S26615" s="486"/>
    </row>
    <row r="26616" hidden="1" customHeight="1" spans="19:19">
      <c r="S26616" s="486"/>
    </row>
    <row r="26617" hidden="1" customHeight="1" spans="19:19">
      <c r="S26617" s="486"/>
    </row>
    <row r="26618" hidden="1" customHeight="1" spans="19:19">
      <c r="S26618" s="486"/>
    </row>
    <row r="26619" hidden="1" customHeight="1" spans="19:19">
      <c r="S26619" s="486"/>
    </row>
    <row r="26620" hidden="1" customHeight="1" spans="19:19">
      <c r="S26620" s="486"/>
    </row>
    <row r="26621" hidden="1" customHeight="1" spans="19:19">
      <c r="S26621" s="486"/>
    </row>
    <row r="26622" hidden="1" customHeight="1" spans="19:19">
      <c r="S26622" s="486"/>
    </row>
    <row r="26623" hidden="1" customHeight="1" spans="19:19">
      <c r="S26623" s="486"/>
    </row>
    <row r="26624" hidden="1" customHeight="1" spans="19:19">
      <c r="S26624" s="486"/>
    </row>
    <row r="26625" hidden="1" customHeight="1" spans="19:19">
      <c r="S26625" s="486"/>
    </row>
    <row r="26626" hidden="1" customHeight="1" spans="19:19">
      <c r="S26626" s="486"/>
    </row>
    <row r="26627" hidden="1" customHeight="1" spans="19:19">
      <c r="S26627" s="486"/>
    </row>
    <row r="26628" hidden="1" customHeight="1" spans="19:19">
      <c r="S26628" s="486"/>
    </row>
    <row r="26629" hidden="1" customHeight="1" spans="19:19">
      <c r="S26629" s="486"/>
    </row>
    <row r="26630" hidden="1" customHeight="1" spans="19:19">
      <c r="S26630" s="486"/>
    </row>
    <row r="26631" hidden="1" customHeight="1" spans="19:19">
      <c r="S26631" s="486"/>
    </row>
    <row r="26632" hidden="1" customHeight="1" spans="19:19">
      <c r="S26632" s="486"/>
    </row>
    <row r="26633" hidden="1" customHeight="1" spans="19:19">
      <c r="S26633" s="486"/>
    </row>
    <row r="26634" hidden="1" customHeight="1" spans="19:19">
      <c r="S26634" s="486"/>
    </row>
    <row r="26635" hidden="1" customHeight="1" spans="19:19">
      <c r="S26635" s="486"/>
    </row>
    <row r="26636" hidden="1" customHeight="1" spans="19:19">
      <c r="S26636" s="486"/>
    </row>
    <row r="26637" hidden="1" customHeight="1" spans="19:19">
      <c r="S26637" s="486"/>
    </row>
    <row r="26638" hidden="1" customHeight="1" spans="19:19">
      <c r="S26638" s="486"/>
    </row>
    <row r="26639" hidden="1" customHeight="1" spans="19:19">
      <c r="S26639" s="486"/>
    </row>
    <row r="26640" hidden="1" customHeight="1" spans="19:19">
      <c r="S26640" s="486"/>
    </row>
    <row r="26641" hidden="1" customHeight="1" spans="19:19">
      <c r="S26641" s="486"/>
    </row>
    <row r="26642" hidden="1" customHeight="1" spans="19:19">
      <c r="S26642" s="486"/>
    </row>
    <row r="26643" hidden="1" customHeight="1" spans="19:19">
      <c r="S26643" s="486"/>
    </row>
    <row r="26644" hidden="1" customHeight="1" spans="19:19">
      <c r="S26644" s="486"/>
    </row>
    <row r="26645" hidden="1" customHeight="1" spans="19:19">
      <c r="S26645" s="486"/>
    </row>
    <row r="26646" hidden="1" customHeight="1" spans="19:19">
      <c r="S26646" s="486"/>
    </row>
    <row r="26647" hidden="1" customHeight="1" spans="19:19">
      <c r="S26647" s="486"/>
    </row>
    <row r="26648" hidden="1" customHeight="1" spans="19:19">
      <c r="S26648" s="486"/>
    </row>
    <row r="26649" hidden="1" customHeight="1" spans="19:19">
      <c r="S26649" s="486"/>
    </row>
    <row r="26650" hidden="1" customHeight="1" spans="19:19">
      <c r="S26650" s="486"/>
    </row>
    <row r="26651" hidden="1" customHeight="1" spans="19:19">
      <c r="S26651" s="486"/>
    </row>
    <row r="26652" hidden="1" customHeight="1" spans="19:19">
      <c r="S26652" s="486"/>
    </row>
    <row r="26653" hidden="1" customHeight="1" spans="19:19">
      <c r="S26653" s="486"/>
    </row>
    <row r="26654" hidden="1" customHeight="1" spans="19:19">
      <c r="S26654" s="486"/>
    </row>
    <row r="26655" hidden="1" customHeight="1" spans="19:19">
      <c r="S26655" s="486"/>
    </row>
    <row r="26656" hidden="1" customHeight="1" spans="19:19">
      <c r="S26656" s="486"/>
    </row>
    <row r="26657" hidden="1" customHeight="1" spans="19:19">
      <c r="S26657" s="486"/>
    </row>
    <row r="26658" hidden="1" customHeight="1" spans="19:19">
      <c r="S26658" s="486"/>
    </row>
    <row r="26659" hidden="1" customHeight="1" spans="19:19">
      <c r="S26659" s="486"/>
    </row>
    <row r="26660" hidden="1" customHeight="1" spans="19:19">
      <c r="S26660" s="486"/>
    </row>
    <row r="26661" hidden="1" customHeight="1" spans="19:19">
      <c r="S26661" s="486"/>
    </row>
    <row r="26662" hidden="1" customHeight="1" spans="19:19">
      <c r="S26662" s="486"/>
    </row>
    <row r="26663" hidden="1" customHeight="1" spans="19:19">
      <c r="S26663" s="486"/>
    </row>
    <row r="26664" hidden="1" customHeight="1" spans="19:19">
      <c r="S26664" s="486"/>
    </row>
    <row r="26665" hidden="1" customHeight="1" spans="19:19">
      <c r="S26665" s="486"/>
    </row>
    <row r="26666" hidden="1" customHeight="1" spans="19:19">
      <c r="S26666" s="486"/>
    </row>
    <row r="26667" hidden="1" customHeight="1" spans="19:19">
      <c r="S26667" s="486"/>
    </row>
    <row r="26668" hidden="1" customHeight="1" spans="19:19">
      <c r="S26668" s="486"/>
    </row>
    <row r="26669" hidden="1" customHeight="1" spans="19:19">
      <c r="S26669" s="486"/>
    </row>
    <row r="26670" hidden="1" customHeight="1" spans="19:19">
      <c r="S26670" s="486"/>
    </row>
    <row r="26671" hidden="1" customHeight="1" spans="19:19">
      <c r="S26671" s="486"/>
    </row>
    <row r="26672" hidden="1" customHeight="1" spans="19:19">
      <c r="S26672" s="486"/>
    </row>
    <row r="26673" hidden="1" customHeight="1" spans="19:19">
      <c r="S26673" s="486"/>
    </row>
    <row r="26674" hidden="1" customHeight="1" spans="19:19">
      <c r="S26674" s="486"/>
    </row>
    <row r="26675" hidden="1" customHeight="1" spans="19:19">
      <c r="S26675" s="486"/>
    </row>
    <row r="26676" hidden="1" customHeight="1" spans="19:19">
      <c r="S26676" s="486"/>
    </row>
    <row r="26677" hidden="1" customHeight="1" spans="19:19">
      <c r="S26677" s="486"/>
    </row>
    <row r="26678" hidden="1" customHeight="1" spans="19:19">
      <c r="S26678" s="486"/>
    </row>
    <row r="26679" hidden="1" customHeight="1" spans="19:19">
      <c r="S26679" s="486"/>
    </row>
    <row r="26680" hidden="1" customHeight="1" spans="19:19">
      <c r="S26680" s="486"/>
    </row>
    <row r="26681" hidden="1" customHeight="1" spans="19:19">
      <c r="S26681" s="486"/>
    </row>
    <row r="26682" hidden="1" customHeight="1" spans="19:19">
      <c r="S26682" s="486"/>
    </row>
    <row r="26683" hidden="1" customHeight="1" spans="19:19">
      <c r="S26683" s="486"/>
    </row>
    <row r="26684" hidden="1" customHeight="1" spans="19:19">
      <c r="S26684" s="486"/>
    </row>
    <row r="26685" hidden="1" customHeight="1" spans="19:19">
      <c r="S26685" s="486"/>
    </row>
    <row r="26686" hidden="1" customHeight="1" spans="19:19">
      <c r="S26686" s="486"/>
    </row>
    <row r="26687" hidden="1" customHeight="1" spans="19:19">
      <c r="S26687" s="486"/>
    </row>
    <row r="26688" hidden="1" customHeight="1" spans="19:19">
      <c r="S26688" s="486"/>
    </row>
    <row r="26689" hidden="1" customHeight="1" spans="19:19">
      <c r="S26689" s="486"/>
    </row>
    <row r="26690" hidden="1" customHeight="1" spans="19:19">
      <c r="S26690" s="486"/>
    </row>
    <row r="26691" hidden="1" customHeight="1" spans="19:19">
      <c r="S26691" s="486"/>
    </row>
    <row r="26692" hidden="1" customHeight="1" spans="19:19">
      <c r="S26692" s="486"/>
    </row>
    <row r="26693" hidden="1" customHeight="1" spans="19:19">
      <c r="S26693" s="486"/>
    </row>
    <row r="26694" hidden="1" customHeight="1" spans="19:19">
      <c r="S26694" s="486"/>
    </row>
    <row r="26695" hidden="1" customHeight="1" spans="19:19">
      <c r="S26695" s="486"/>
    </row>
    <row r="26696" hidden="1" customHeight="1" spans="19:19">
      <c r="S26696" s="486"/>
    </row>
    <row r="26697" hidden="1" customHeight="1" spans="19:19">
      <c r="S26697" s="486"/>
    </row>
    <row r="26698" hidden="1" customHeight="1" spans="19:19">
      <c r="S26698" s="486"/>
    </row>
    <row r="26699" hidden="1" customHeight="1" spans="19:19">
      <c r="S26699" s="486"/>
    </row>
    <row r="26700" hidden="1" customHeight="1" spans="19:19">
      <c r="S26700" s="486"/>
    </row>
    <row r="26701" hidden="1" customHeight="1" spans="19:19">
      <c r="S26701" s="486"/>
    </row>
    <row r="26702" hidden="1" customHeight="1" spans="19:19">
      <c r="S26702" s="486"/>
    </row>
    <row r="26703" hidden="1" customHeight="1" spans="19:19">
      <c r="S26703" s="486"/>
    </row>
    <row r="26704" hidden="1" customHeight="1" spans="19:19">
      <c r="S26704" s="486"/>
    </row>
    <row r="26705" hidden="1" customHeight="1" spans="19:19">
      <c r="S26705" s="486"/>
    </row>
    <row r="26706" hidden="1" customHeight="1" spans="19:19">
      <c r="S26706" s="486"/>
    </row>
    <row r="26707" hidden="1" customHeight="1" spans="19:19">
      <c r="S26707" s="486"/>
    </row>
    <row r="26708" hidden="1" customHeight="1" spans="19:19">
      <c r="S26708" s="486"/>
    </row>
    <row r="26709" hidden="1" customHeight="1" spans="19:19">
      <c r="S26709" s="486"/>
    </row>
    <row r="26710" hidden="1" customHeight="1" spans="19:19">
      <c r="S26710" s="486"/>
    </row>
    <row r="26711" hidden="1" customHeight="1" spans="19:19">
      <c r="S26711" s="486"/>
    </row>
    <row r="26712" hidden="1" customHeight="1" spans="19:19">
      <c r="S26712" s="486"/>
    </row>
    <row r="26713" hidden="1" customHeight="1" spans="19:19">
      <c r="S26713" s="486"/>
    </row>
    <row r="26714" hidden="1" customHeight="1" spans="19:19">
      <c r="S26714" s="486"/>
    </row>
    <row r="26715" hidden="1" customHeight="1" spans="19:19">
      <c r="S26715" s="486"/>
    </row>
    <row r="26716" hidden="1" customHeight="1" spans="19:19">
      <c r="S26716" s="486"/>
    </row>
    <row r="26717" hidden="1" customHeight="1" spans="19:19">
      <c r="S26717" s="486"/>
    </row>
    <row r="26718" hidden="1" customHeight="1" spans="19:19">
      <c r="S26718" s="486"/>
    </row>
    <row r="26719" hidden="1" customHeight="1" spans="19:19">
      <c r="S26719" s="486"/>
    </row>
    <row r="26720" hidden="1" customHeight="1" spans="19:19">
      <c r="S26720" s="486"/>
    </row>
    <row r="26721" hidden="1" customHeight="1" spans="19:19">
      <c r="S26721" s="486"/>
    </row>
    <row r="26722" hidden="1" customHeight="1" spans="19:19">
      <c r="S26722" s="486"/>
    </row>
    <row r="26723" hidden="1" customHeight="1" spans="19:19">
      <c r="S26723" s="486"/>
    </row>
    <row r="26724" hidden="1" customHeight="1" spans="19:19">
      <c r="S26724" s="486"/>
    </row>
    <row r="26725" hidden="1" customHeight="1" spans="19:19">
      <c r="S26725" s="486"/>
    </row>
    <row r="26726" hidden="1" customHeight="1" spans="19:19">
      <c r="S26726" s="486"/>
    </row>
    <row r="26727" hidden="1" customHeight="1" spans="19:19">
      <c r="S26727" s="486"/>
    </row>
    <row r="26728" hidden="1" customHeight="1" spans="19:19">
      <c r="S26728" s="486"/>
    </row>
    <row r="26729" hidden="1" customHeight="1" spans="19:19">
      <c r="S26729" s="486"/>
    </row>
    <row r="26730" hidden="1" customHeight="1" spans="19:19">
      <c r="S26730" s="486"/>
    </row>
    <row r="26731" hidden="1" customHeight="1" spans="19:19">
      <c r="S26731" s="486"/>
    </row>
    <row r="26732" hidden="1" customHeight="1" spans="19:19">
      <c r="S26732" s="486"/>
    </row>
    <row r="26733" hidden="1" customHeight="1" spans="19:19">
      <c r="S26733" s="486"/>
    </row>
    <row r="26734" hidden="1" customHeight="1" spans="19:19">
      <c r="S26734" s="486"/>
    </row>
    <row r="26735" hidden="1" customHeight="1" spans="19:19">
      <c r="S26735" s="486"/>
    </row>
    <row r="26736" hidden="1" customHeight="1" spans="19:19">
      <c r="S26736" s="486"/>
    </row>
    <row r="26737" hidden="1" customHeight="1" spans="19:19">
      <c r="S26737" s="486"/>
    </row>
    <row r="26738" hidden="1" customHeight="1" spans="19:19">
      <c r="S26738" s="486"/>
    </row>
    <row r="26739" hidden="1" customHeight="1" spans="19:19">
      <c r="S26739" s="486"/>
    </row>
    <row r="26740" hidden="1" customHeight="1" spans="19:19">
      <c r="S26740" s="486"/>
    </row>
    <row r="26741" hidden="1" customHeight="1" spans="19:19">
      <c r="S26741" s="486"/>
    </row>
    <row r="26742" hidden="1" customHeight="1" spans="19:19">
      <c r="S26742" s="486"/>
    </row>
    <row r="26743" hidden="1" customHeight="1" spans="19:19">
      <c r="S26743" s="486"/>
    </row>
    <row r="26744" hidden="1" customHeight="1" spans="19:19">
      <c r="S26744" s="486"/>
    </row>
    <row r="26745" hidden="1" customHeight="1" spans="19:19">
      <c r="S26745" s="486"/>
    </row>
    <row r="26746" hidden="1" customHeight="1" spans="19:19">
      <c r="S26746" s="486"/>
    </row>
    <row r="26747" hidden="1" customHeight="1" spans="19:19">
      <c r="S26747" s="486"/>
    </row>
    <row r="26748" hidden="1" customHeight="1" spans="19:19">
      <c r="S26748" s="486"/>
    </row>
    <row r="26749" hidden="1" customHeight="1" spans="19:19">
      <c r="S26749" s="486"/>
    </row>
    <row r="26750" hidden="1" customHeight="1" spans="19:19">
      <c r="S26750" s="486"/>
    </row>
    <row r="26751" hidden="1" customHeight="1" spans="19:19">
      <c r="S26751" s="486"/>
    </row>
    <row r="26752" hidden="1" customHeight="1" spans="19:19">
      <c r="S26752" s="486"/>
    </row>
    <row r="26753" hidden="1" customHeight="1" spans="19:19">
      <c r="S26753" s="486"/>
    </row>
    <row r="26754" hidden="1" customHeight="1" spans="19:19">
      <c r="S26754" s="486"/>
    </row>
    <row r="26755" hidden="1" customHeight="1" spans="19:19">
      <c r="S26755" s="486"/>
    </row>
    <row r="26756" hidden="1" customHeight="1" spans="19:19">
      <c r="S26756" s="486"/>
    </row>
    <row r="26757" hidden="1" customHeight="1" spans="19:19">
      <c r="S26757" s="486"/>
    </row>
    <row r="26758" hidden="1" customHeight="1" spans="19:19">
      <c r="S26758" s="486"/>
    </row>
    <row r="26759" hidden="1" customHeight="1" spans="19:19">
      <c r="S26759" s="486"/>
    </row>
    <row r="26760" hidden="1" customHeight="1" spans="19:19">
      <c r="S26760" s="486"/>
    </row>
    <row r="26761" hidden="1" customHeight="1" spans="19:19">
      <c r="S26761" s="486"/>
    </row>
    <row r="26762" hidden="1" customHeight="1" spans="19:19">
      <c r="S26762" s="486"/>
    </row>
    <row r="26763" hidden="1" customHeight="1" spans="19:19">
      <c r="S26763" s="486"/>
    </row>
    <row r="26764" hidden="1" customHeight="1" spans="19:19">
      <c r="S26764" s="486"/>
    </row>
    <row r="26765" hidden="1" customHeight="1" spans="19:19">
      <c r="S26765" s="486"/>
    </row>
    <row r="26766" hidden="1" customHeight="1" spans="19:19">
      <c r="S26766" s="486"/>
    </row>
    <row r="26767" hidden="1" customHeight="1" spans="19:19">
      <c r="S26767" s="486"/>
    </row>
    <row r="26768" hidden="1" customHeight="1" spans="19:19">
      <c r="S26768" s="486"/>
    </row>
    <row r="26769" hidden="1" customHeight="1" spans="19:19">
      <c r="S26769" s="486"/>
    </row>
    <row r="26770" hidden="1" customHeight="1" spans="19:19">
      <c r="S26770" s="486"/>
    </row>
    <row r="26771" hidden="1" customHeight="1" spans="19:19">
      <c r="S26771" s="486"/>
    </row>
    <row r="26772" hidden="1" customHeight="1" spans="19:19">
      <c r="S26772" s="486"/>
    </row>
    <row r="26773" hidden="1" customHeight="1" spans="19:19">
      <c r="S26773" s="486"/>
    </row>
    <row r="26774" hidden="1" customHeight="1" spans="19:19">
      <c r="S26774" s="486"/>
    </row>
    <row r="26775" hidden="1" customHeight="1" spans="19:19">
      <c r="S26775" s="486"/>
    </row>
    <row r="26776" hidden="1" customHeight="1" spans="19:19">
      <c r="S26776" s="486"/>
    </row>
    <row r="26777" hidden="1" customHeight="1" spans="19:19">
      <c r="S26777" s="486"/>
    </row>
    <row r="26778" hidden="1" customHeight="1" spans="19:19">
      <c r="S26778" s="486"/>
    </row>
    <row r="26779" hidden="1" customHeight="1" spans="19:19">
      <c r="S26779" s="486"/>
    </row>
    <row r="26780" hidden="1" customHeight="1" spans="19:19">
      <c r="S26780" s="486"/>
    </row>
    <row r="26781" hidden="1" customHeight="1" spans="19:19">
      <c r="S26781" s="486"/>
    </row>
    <row r="26782" hidden="1" customHeight="1" spans="19:19">
      <c r="S26782" s="486"/>
    </row>
    <row r="26783" hidden="1" customHeight="1" spans="19:19">
      <c r="S26783" s="486"/>
    </row>
    <row r="26784" hidden="1" customHeight="1" spans="19:19">
      <c r="S26784" s="486"/>
    </row>
    <row r="26785" hidden="1" customHeight="1" spans="19:19">
      <c r="S26785" s="486"/>
    </row>
    <row r="26786" hidden="1" customHeight="1" spans="19:19">
      <c r="S26786" s="486"/>
    </row>
    <row r="26787" hidden="1" customHeight="1" spans="19:19">
      <c r="S26787" s="486"/>
    </row>
    <row r="26788" hidden="1" customHeight="1" spans="19:19">
      <c r="S26788" s="486"/>
    </row>
    <row r="26789" hidden="1" customHeight="1" spans="19:19">
      <c r="S26789" s="486"/>
    </row>
    <row r="26790" hidden="1" customHeight="1" spans="19:19">
      <c r="S26790" s="486"/>
    </row>
    <row r="26791" hidden="1" customHeight="1" spans="19:19">
      <c r="S26791" s="486"/>
    </row>
    <row r="26792" hidden="1" customHeight="1" spans="19:19">
      <c r="S26792" s="486"/>
    </row>
    <row r="26793" hidden="1" customHeight="1" spans="19:19">
      <c r="S26793" s="486"/>
    </row>
    <row r="26794" hidden="1" customHeight="1" spans="19:19">
      <c r="S26794" s="486"/>
    </row>
    <row r="26795" hidden="1" customHeight="1" spans="19:19">
      <c r="S26795" s="486"/>
    </row>
    <row r="26796" hidden="1" customHeight="1" spans="19:19">
      <c r="S26796" s="486"/>
    </row>
    <row r="26797" hidden="1" customHeight="1" spans="19:19">
      <c r="S26797" s="486"/>
    </row>
    <row r="26798" hidden="1" customHeight="1" spans="19:19">
      <c r="S26798" s="486"/>
    </row>
    <row r="26799" hidden="1" customHeight="1" spans="19:19">
      <c r="S26799" s="486"/>
    </row>
    <row r="26800" hidden="1" customHeight="1" spans="19:19">
      <c r="S26800" s="486"/>
    </row>
    <row r="26801" hidden="1" customHeight="1" spans="19:19">
      <c r="S26801" s="486"/>
    </row>
    <row r="26802" hidden="1" customHeight="1" spans="19:19">
      <c r="S26802" s="486"/>
    </row>
    <row r="26803" hidden="1" customHeight="1" spans="19:19">
      <c r="S26803" s="486"/>
    </row>
    <row r="26804" hidden="1" customHeight="1" spans="19:19">
      <c r="S26804" s="486"/>
    </row>
    <row r="26805" hidden="1" customHeight="1" spans="19:19">
      <c r="S26805" s="486"/>
    </row>
    <row r="26806" hidden="1" customHeight="1" spans="19:19">
      <c r="S26806" s="486"/>
    </row>
    <row r="26807" hidden="1" customHeight="1" spans="19:19">
      <c r="S26807" s="486"/>
    </row>
    <row r="26808" hidden="1" customHeight="1" spans="19:19">
      <c r="S26808" s="486"/>
    </row>
    <row r="26809" hidden="1" customHeight="1" spans="19:19">
      <c r="S26809" s="486"/>
    </row>
    <row r="26810" hidden="1" customHeight="1" spans="19:19">
      <c r="S26810" s="486"/>
    </row>
    <row r="26811" hidden="1" customHeight="1" spans="19:19">
      <c r="S26811" s="486"/>
    </row>
    <row r="26812" hidden="1" customHeight="1" spans="19:19">
      <c r="S26812" s="486"/>
    </row>
    <row r="26813" hidden="1" customHeight="1" spans="19:19">
      <c r="S26813" s="486"/>
    </row>
    <row r="26814" hidden="1" customHeight="1" spans="19:19">
      <c r="S26814" s="486"/>
    </row>
    <row r="26815" hidden="1" customHeight="1" spans="19:19">
      <c r="S26815" s="486"/>
    </row>
    <row r="26816" hidden="1" customHeight="1" spans="19:19">
      <c r="S26816" s="486"/>
    </row>
    <row r="26817" hidden="1" customHeight="1" spans="19:19">
      <c r="S26817" s="486"/>
    </row>
    <row r="26818" hidden="1" customHeight="1" spans="19:19">
      <c r="S26818" s="486"/>
    </row>
    <row r="26819" hidden="1" customHeight="1" spans="19:19">
      <c r="S26819" s="486"/>
    </row>
    <row r="26820" hidden="1" customHeight="1" spans="19:19">
      <c r="S26820" s="486"/>
    </row>
    <row r="26821" hidden="1" customHeight="1" spans="19:19">
      <c r="S26821" s="486"/>
    </row>
    <row r="26822" hidden="1" customHeight="1" spans="19:19">
      <c r="S26822" s="486"/>
    </row>
    <row r="26823" hidden="1" customHeight="1" spans="19:19">
      <c r="S26823" s="486"/>
    </row>
    <row r="26824" hidden="1" customHeight="1" spans="19:19">
      <c r="S26824" s="486"/>
    </row>
    <row r="26825" hidden="1" customHeight="1" spans="19:19">
      <c r="S26825" s="486"/>
    </row>
    <row r="26826" hidden="1" customHeight="1" spans="19:19">
      <c r="S26826" s="486"/>
    </row>
    <row r="26827" hidden="1" customHeight="1" spans="19:19">
      <c r="S26827" s="486"/>
    </row>
    <row r="26828" hidden="1" customHeight="1" spans="19:19">
      <c r="S26828" s="486"/>
    </row>
    <row r="26829" hidden="1" customHeight="1" spans="19:19">
      <c r="S26829" s="486"/>
    </row>
    <row r="26830" hidden="1" customHeight="1" spans="19:19">
      <c r="S26830" s="486"/>
    </row>
    <row r="26831" hidden="1" customHeight="1" spans="19:19">
      <c r="S26831" s="486"/>
    </row>
    <row r="26832" hidden="1" customHeight="1" spans="19:19">
      <c r="S26832" s="486"/>
    </row>
    <row r="26833" hidden="1" customHeight="1" spans="19:19">
      <c r="S26833" s="486"/>
    </row>
    <row r="26834" hidden="1" customHeight="1" spans="19:19">
      <c r="S26834" s="486"/>
    </row>
    <row r="26835" hidden="1" customHeight="1" spans="19:19">
      <c r="S26835" s="486"/>
    </row>
    <row r="26836" hidden="1" customHeight="1" spans="19:19">
      <c r="S26836" s="486"/>
    </row>
    <row r="26837" hidden="1" customHeight="1" spans="19:19">
      <c r="S26837" s="486"/>
    </row>
    <row r="26838" hidden="1" customHeight="1" spans="19:19">
      <c r="S26838" s="486"/>
    </row>
    <row r="26839" hidden="1" customHeight="1" spans="19:19">
      <c r="S26839" s="486"/>
    </row>
    <row r="26840" hidden="1" customHeight="1" spans="19:19">
      <c r="S26840" s="486"/>
    </row>
    <row r="26841" hidden="1" customHeight="1" spans="19:19">
      <c r="S26841" s="486"/>
    </row>
    <row r="26842" hidden="1" customHeight="1" spans="19:19">
      <c r="S26842" s="486"/>
    </row>
    <row r="26843" hidden="1" customHeight="1" spans="19:19">
      <c r="S26843" s="486"/>
    </row>
    <row r="26844" hidden="1" customHeight="1" spans="19:19">
      <c r="S26844" s="486"/>
    </row>
    <row r="26845" hidden="1" customHeight="1" spans="19:19">
      <c r="S26845" s="486"/>
    </row>
    <row r="26846" hidden="1" customHeight="1" spans="19:19">
      <c r="S26846" s="486"/>
    </row>
    <row r="26847" hidden="1" customHeight="1" spans="19:19">
      <c r="S26847" s="486"/>
    </row>
    <row r="26848" hidden="1" customHeight="1" spans="19:19">
      <c r="S26848" s="486"/>
    </row>
    <row r="26849" hidden="1" customHeight="1" spans="19:19">
      <c r="S26849" s="486"/>
    </row>
    <row r="26850" hidden="1" customHeight="1" spans="19:19">
      <c r="S26850" s="486"/>
    </row>
    <row r="26851" hidden="1" customHeight="1" spans="19:19">
      <c r="S26851" s="486"/>
    </row>
    <row r="26852" hidden="1" customHeight="1" spans="19:19">
      <c r="S26852" s="486"/>
    </row>
    <row r="26853" hidden="1" customHeight="1" spans="19:19">
      <c r="S26853" s="486"/>
    </row>
    <row r="26854" hidden="1" customHeight="1" spans="19:19">
      <c r="S26854" s="486"/>
    </row>
    <row r="26855" hidden="1" customHeight="1" spans="19:19">
      <c r="S26855" s="486"/>
    </row>
    <row r="26856" hidden="1" customHeight="1" spans="19:19">
      <c r="S26856" s="486"/>
    </row>
    <row r="26857" hidden="1" customHeight="1" spans="19:19">
      <c r="S26857" s="486"/>
    </row>
    <row r="26858" hidden="1" customHeight="1" spans="19:19">
      <c r="S26858" s="486"/>
    </row>
    <row r="26859" hidden="1" customHeight="1" spans="19:19">
      <c r="S26859" s="486"/>
    </row>
    <row r="26860" hidden="1" customHeight="1" spans="19:19">
      <c r="S26860" s="486"/>
    </row>
    <row r="26861" hidden="1" customHeight="1" spans="19:19">
      <c r="S26861" s="486"/>
    </row>
    <row r="26862" hidden="1" customHeight="1" spans="19:19">
      <c r="S26862" s="486"/>
    </row>
    <row r="26863" hidden="1" customHeight="1" spans="19:19">
      <c r="S26863" s="486"/>
    </row>
    <row r="26864" hidden="1" customHeight="1" spans="19:19">
      <c r="S26864" s="486"/>
    </row>
    <row r="26865" hidden="1" customHeight="1" spans="19:19">
      <c r="S26865" s="486"/>
    </row>
    <row r="26866" hidden="1" customHeight="1" spans="19:19">
      <c r="S26866" s="486"/>
    </row>
    <row r="26867" hidden="1" customHeight="1" spans="19:19">
      <c r="S26867" s="486"/>
    </row>
    <row r="26868" hidden="1" customHeight="1" spans="19:19">
      <c r="S26868" s="486"/>
    </row>
    <row r="26869" hidden="1" customHeight="1" spans="19:19">
      <c r="S26869" s="486"/>
    </row>
    <row r="26870" hidden="1" customHeight="1" spans="19:19">
      <c r="S26870" s="486"/>
    </row>
    <row r="26871" hidden="1" customHeight="1" spans="19:19">
      <c r="S26871" s="486"/>
    </row>
    <row r="26872" hidden="1" customHeight="1" spans="19:19">
      <c r="S26872" s="486"/>
    </row>
    <row r="26873" hidden="1" customHeight="1" spans="19:19">
      <c r="S26873" s="486"/>
    </row>
    <row r="26874" hidden="1" customHeight="1" spans="19:19">
      <c r="S26874" s="486"/>
    </row>
    <row r="26875" hidden="1" customHeight="1" spans="19:19">
      <c r="S26875" s="486"/>
    </row>
    <row r="26876" hidden="1" customHeight="1" spans="19:19">
      <c r="S26876" s="486"/>
    </row>
    <row r="26877" hidden="1" customHeight="1" spans="19:19">
      <c r="S26877" s="486"/>
    </row>
    <row r="26878" hidden="1" customHeight="1" spans="19:19">
      <c r="S26878" s="486"/>
    </row>
    <row r="26879" hidden="1" customHeight="1" spans="19:19">
      <c r="S26879" s="486"/>
    </row>
    <row r="26880" hidden="1" customHeight="1" spans="19:19">
      <c r="S26880" s="486"/>
    </row>
    <row r="26881" hidden="1" customHeight="1" spans="19:19">
      <c r="S26881" s="486"/>
    </row>
    <row r="26882" hidden="1" customHeight="1" spans="19:19">
      <c r="S26882" s="486"/>
    </row>
    <row r="26883" hidden="1" customHeight="1" spans="19:19">
      <c r="S26883" s="486"/>
    </row>
    <row r="26884" hidden="1" customHeight="1" spans="19:19">
      <c r="S26884" s="486"/>
    </row>
    <row r="26885" hidden="1" customHeight="1" spans="19:19">
      <c r="S26885" s="486"/>
    </row>
    <row r="26886" hidden="1" customHeight="1" spans="19:19">
      <c r="S26886" s="486"/>
    </row>
    <row r="26887" hidden="1" customHeight="1" spans="19:19">
      <c r="S26887" s="486"/>
    </row>
    <row r="26888" hidden="1" customHeight="1" spans="19:19">
      <c r="S26888" s="486"/>
    </row>
    <row r="26889" hidden="1" customHeight="1" spans="19:19">
      <c r="S26889" s="486"/>
    </row>
    <row r="26890" hidden="1" customHeight="1" spans="19:19">
      <c r="S26890" s="486"/>
    </row>
    <row r="26891" hidden="1" customHeight="1" spans="19:19">
      <c r="S26891" s="486"/>
    </row>
    <row r="26892" hidden="1" customHeight="1" spans="19:19">
      <c r="S26892" s="486"/>
    </row>
    <row r="26893" hidden="1" customHeight="1" spans="19:19">
      <c r="S26893" s="486"/>
    </row>
    <row r="26894" hidden="1" customHeight="1" spans="19:19">
      <c r="S26894" s="486"/>
    </row>
    <row r="26895" hidden="1" customHeight="1" spans="19:19">
      <c r="S26895" s="486"/>
    </row>
    <row r="26896" hidden="1" customHeight="1" spans="19:19">
      <c r="S26896" s="486"/>
    </row>
    <row r="26897" hidden="1" customHeight="1" spans="19:19">
      <c r="S26897" s="486"/>
    </row>
    <row r="26898" hidden="1" customHeight="1" spans="19:19">
      <c r="S26898" s="486"/>
    </row>
    <row r="26899" hidden="1" customHeight="1" spans="19:19">
      <c r="S26899" s="486"/>
    </row>
    <row r="26900" hidden="1" customHeight="1" spans="19:19">
      <c r="S26900" s="486"/>
    </row>
    <row r="26901" hidden="1" customHeight="1" spans="19:19">
      <c r="S26901" s="486"/>
    </row>
    <row r="26902" hidden="1" customHeight="1" spans="19:19">
      <c r="S26902" s="486"/>
    </row>
    <row r="26903" hidden="1" customHeight="1" spans="19:19">
      <c r="S26903" s="486"/>
    </row>
    <row r="26904" hidden="1" customHeight="1" spans="19:19">
      <c r="S26904" s="486"/>
    </row>
    <row r="26905" hidden="1" customHeight="1" spans="19:19">
      <c r="S26905" s="486"/>
    </row>
    <row r="26906" hidden="1" customHeight="1" spans="19:19">
      <c r="S26906" s="486"/>
    </row>
    <row r="26907" hidden="1" customHeight="1" spans="19:19">
      <c r="S26907" s="486"/>
    </row>
    <row r="26908" hidden="1" customHeight="1" spans="19:19">
      <c r="S26908" s="486"/>
    </row>
    <row r="26909" hidden="1" customHeight="1" spans="19:19">
      <c r="S26909" s="486"/>
    </row>
    <row r="26910" hidden="1" customHeight="1" spans="19:19">
      <c r="S26910" s="486"/>
    </row>
    <row r="26911" hidden="1" customHeight="1" spans="19:19">
      <c r="S26911" s="486"/>
    </row>
    <row r="26912" hidden="1" customHeight="1" spans="19:19">
      <c r="S26912" s="486"/>
    </row>
    <row r="26913" hidden="1" customHeight="1" spans="19:19">
      <c r="S26913" s="486"/>
    </row>
    <row r="26914" hidden="1" customHeight="1" spans="19:19">
      <c r="S26914" s="486"/>
    </row>
    <row r="26915" hidden="1" customHeight="1" spans="19:19">
      <c r="S26915" s="486"/>
    </row>
    <row r="26916" hidden="1" customHeight="1" spans="19:19">
      <c r="S26916" s="486"/>
    </row>
    <row r="26917" hidden="1" customHeight="1" spans="19:19">
      <c r="S26917" s="486"/>
    </row>
    <row r="26918" hidden="1" customHeight="1" spans="19:19">
      <c r="S26918" s="486"/>
    </row>
    <row r="26919" hidden="1" customHeight="1" spans="19:19">
      <c r="S26919" s="486"/>
    </row>
    <row r="26920" hidden="1" customHeight="1" spans="19:19">
      <c r="S26920" s="486"/>
    </row>
    <row r="26921" hidden="1" customHeight="1" spans="19:19">
      <c r="S26921" s="486"/>
    </row>
    <row r="26922" hidden="1" customHeight="1" spans="19:19">
      <c r="S26922" s="486"/>
    </row>
    <row r="26923" hidden="1" customHeight="1" spans="19:19">
      <c r="S26923" s="486"/>
    </row>
    <row r="26924" hidden="1" customHeight="1" spans="19:19">
      <c r="S26924" s="486"/>
    </row>
    <row r="26925" hidden="1" customHeight="1" spans="19:19">
      <c r="S26925" s="486"/>
    </row>
    <row r="26926" hidden="1" customHeight="1" spans="19:19">
      <c r="S26926" s="486"/>
    </row>
    <row r="26927" hidden="1" customHeight="1" spans="19:19">
      <c r="S26927" s="486"/>
    </row>
    <row r="26928" hidden="1" customHeight="1" spans="19:19">
      <c r="S26928" s="486"/>
    </row>
    <row r="26929" hidden="1" customHeight="1" spans="19:19">
      <c r="S26929" s="486"/>
    </row>
    <row r="26930" hidden="1" customHeight="1" spans="19:19">
      <c r="S26930" s="486"/>
    </row>
    <row r="26931" hidden="1" customHeight="1" spans="19:19">
      <c r="S26931" s="486"/>
    </row>
    <row r="26932" hidden="1" customHeight="1" spans="19:19">
      <c r="S26932" s="486"/>
    </row>
    <row r="26933" hidden="1" customHeight="1" spans="19:19">
      <c r="S26933" s="486"/>
    </row>
    <row r="26934" hidden="1" customHeight="1" spans="19:19">
      <c r="S26934" s="486"/>
    </row>
    <row r="26935" hidden="1" customHeight="1" spans="19:19">
      <c r="S26935" s="486"/>
    </row>
    <row r="26936" hidden="1" customHeight="1" spans="19:19">
      <c r="S26936" s="486"/>
    </row>
    <row r="26937" hidden="1" customHeight="1" spans="19:19">
      <c r="S26937" s="486"/>
    </row>
    <row r="26938" hidden="1" customHeight="1" spans="19:19">
      <c r="S26938" s="486"/>
    </row>
    <row r="26939" hidden="1" customHeight="1" spans="19:19">
      <c r="S26939" s="486"/>
    </row>
    <row r="26940" hidden="1" customHeight="1" spans="19:19">
      <c r="S26940" s="486"/>
    </row>
    <row r="26941" hidden="1" customHeight="1" spans="19:19">
      <c r="S26941" s="486"/>
    </row>
    <row r="26942" hidden="1" customHeight="1" spans="19:19">
      <c r="S26942" s="486"/>
    </row>
    <row r="26943" hidden="1" customHeight="1" spans="19:19">
      <c r="S26943" s="486"/>
    </row>
    <row r="26944" hidden="1" customHeight="1" spans="19:19">
      <c r="S26944" s="486"/>
    </row>
    <row r="26945" hidden="1" customHeight="1" spans="19:19">
      <c r="S26945" s="486"/>
    </row>
    <row r="26946" hidden="1" customHeight="1" spans="19:19">
      <c r="S26946" s="486"/>
    </row>
    <row r="26947" hidden="1" customHeight="1" spans="19:19">
      <c r="S26947" s="486"/>
    </row>
    <row r="26948" hidden="1" customHeight="1" spans="19:19">
      <c r="S26948" s="486"/>
    </row>
    <row r="26949" hidden="1" customHeight="1" spans="19:19">
      <c r="S26949" s="486"/>
    </row>
    <row r="26950" hidden="1" customHeight="1" spans="19:19">
      <c r="S26950" s="486"/>
    </row>
    <row r="26951" hidden="1" customHeight="1" spans="19:19">
      <c r="S26951" s="486"/>
    </row>
    <row r="26952" hidden="1" customHeight="1" spans="19:19">
      <c r="S26952" s="486"/>
    </row>
    <row r="26953" hidden="1" customHeight="1" spans="19:19">
      <c r="S26953" s="486"/>
    </row>
    <row r="26954" hidden="1" customHeight="1" spans="19:19">
      <c r="S26954" s="486"/>
    </row>
    <row r="26955" hidden="1" customHeight="1" spans="19:19">
      <c r="S26955" s="486"/>
    </row>
    <row r="26956" hidden="1" customHeight="1" spans="19:19">
      <c r="S26956" s="486"/>
    </row>
    <row r="26957" hidden="1" customHeight="1" spans="19:19">
      <c r="S26957" s="486"/>
    </row>
    <row r="26958" hidden="1" customHeight="1" spans="19:19">
      <c r="S26958" s="486"/>
    </row>
    <row r="26959" hidden="1" customHeight="1" spans="19:19">
      <c r="S26959" s="486"/>
    </row>
    <row r="26960" hidden="1" customHeight="1" spans="19:19">
      <c r="S26960" s="486"/>
    </row>
    <row r="26961" hidden="1" customHeight="1" spans="19:19">
      <c r="S26961" s="486"/>
    </row>
    <row r="26962" hidden="1" customHeight="1" spans="19:19">
      <c r="S26962" s="486"/>
    </row>
    <row r="26963" hidden="1" customHeight="1" spans="19:19">
      <c r="S26963" s="486"/>
    </row>
    <row r="26964" hidden="1" customHeight="1" spans="19:19">
      <c r="S26964" s="486"/>
    </row>
    <row r="26965" hidden="1" customHeight="1" spans="19:19">
      <c r="S26965" s="486"/>
    </row>
    <row r="26966" hidden="1" customHeight="1" spans="19:19">
      <c r="S26966" s="486"/>
    </row>
    <row r="26967" hidden="1" customHeight="1" spans="19:19">
      <c r="S26967" s="486"/>
    </row>
    <row r="26968" hidden="1" customHeight="1" spans="19:19">
      <c r="S26968" s="486"/>
    </row>
    <row r="26969" hidden="1" customHeight="1" spans="19:19">
      <c r="S26969" s="486"/>
    </row>
    <row r="26970" hidden="1" customHeight="1" spans="19:19">
      <c r="S26970" s="486"/>
    </row>
    <row r="26971" hidden="1" customHeight="1" spans="19:19">
      <c r="S26971" s="486"/>
    </row>
    <row r="26972" hidden="1" customHeight="1" spans="19:19">
      <c r="S26972" s="486"/>
    </row>
    <row r="26973" hidden="1" customHeight="1" spans="19:19">
      <c r="S26973" s="486"/>
    </row>
    <row r="26974" hidden="1" customHeight="1" spans="19:19">
      <c r="S26974" s="486"/>
    </row>
    <row r="26975" hidden="1" customHeight="1" spans="19:19">
      <c r="S26975" s="486"/>
    </row>
    <row r="26976" hidden="1" customHeight="1" spans="19:19">
      <c r="S26976" s="486"/>
    </row>
    <row r="26977" hidden="1" customHeight="1" spans="19:19">
      <c r="S26977" s="486"/>
    </row>
    <row r="26978" hidden="1" customHeight="1" spans="19:19">
      <c r="S26978" s="486"/>
    </row>
    <row r="26979" hidden="1" customHeight="1" spans="19:19">
      <c r="S26979" s="486"/>
    </row>
    <row r="26980" hidden="1" customHeight="1" spans="19:19">
      <c r="S26980" s="486"/>
    </row>
    <row r="26981" hidden="1" customHeight="1" spans="19:19">
      <c r="S26981" s="486"/>
    </row>
    <row r="26982" hidden="1" customHeight="1" spans="19:19">
      <c r="S26982" s="486"/>
    </row>
    <row r="26983" hidden="1" customHeight="1" spans="19:19">
      <c r="S26983" s="486"/>
    </row>
    <row r="26984" hidden="1" customHeight="1" spans="19:19">
      <c r="S26984" s="486"/>
    </row>
    <row r="26985" hidden="1" customHeight="1" spans="19:19">
      <c r="S26985" s="486"/>
    </row>
    <row r="26986" hidden="1" customHeight="1" spans="19:19">
      <c r="S26986" s="486"/>
    </row>
    <row r="26987" hidden="1" customHeight="1" spans="19:19">
      <c r="S26987" s="486"/>
    </row>
    <row r="26988" hidden="1" customHeight="1" spans="19:19">
      <c r="S26988" s="486"/>
    </row>
    <row r="26989" hidden="1" customHeight="1" spans="19:19">
      <c r="S26989" s="486"/>
    </row>
    <row r="26990" hidden="1" customHeight="1" spans="19:19">
      <c r="S26990" s="486"/>
    </row>
    <row r="26991" hidden="1" customHeight="1" spans="19:19">
      <c r="S26991" s="486"/>
    </row>
    <row r="26992" hidden="1" customHeight="1" spans="19:19">
      <c r="S26992" s="486"/>
    </row>
    <row r="26993" hidden="1" customHeight="1" spans="19:19">
      <c r="S26993" s="486"/>
    </row>
    <row r="26994" hidden="1" customHeight="1" spans="19:19">
      <c r="S26994" s="486"/>
    </row>
    <row r="26995" hidden="1" customHeight="1" spans="19:19">
      <c r="S26995" s="486"/>
    </row>
    <row r="26996" hidden="1" customHeight="1" spans="19:19">
      <c r="S26996" s="486"/>
    </row>
    <row r="26997" hidden="1" customHeight="1" spans="19:19">
      <c r="S26997" s="486"/>
    </row>
    <row r="26998" hidden="1" customHeight="1" spans="19:19">
      <c r="S26998" s="486"/>
    </row>
    <row r="26999" hidden="1" customHeight="1" spans="19:19">
      <c r="S26999" s="486"/>
    </row>
    <row r="27000" hidden="1" customHeight="1" spans="19:19">
      <c r="S27000" s="486"/>
    </row>
    <row r="27001" hidden="1" customHeight="1" spans="19:19">
      <c r="S27001" s="486"/>
    </row>
    <row r="27002" hidden="1" customHeight="1" spans="19:19">
      <c r="S27002" s="486"/>
    </row>
    <row r="27003" hidden="1" customHeight="1" spans="19:19">
      <c r="S27003" s="486"/>
    </row>
    <row r="27004" hidden="1" customHeight="1" spans="19:19">
      <c r="S27004" s="486"/>
    </row>
    <row r="27005" hidden="1" customHeight="1" spans="19:19">
      <c r="S27005" s="486"/>
    </row>
    <row r="27006" hidden="1" customHeight="1" spans="19:19">
      <c r="S27006" s="486"/>
    </row>
    <row r="27007" hidden="1" customHeight="1" spans="19:19">
      <c r="S27007" s="486"/>
    </row>
    <row r="27008" hidden="1" customHeight="1" spans="19:19">
      <c r="S27008" s="486"/>
    </row>
    <row r="27009" hidden="1" customHeight="1" spans="19:19">
      <c r="S27009" s="486"/>
    </row>
    <row r="27010" hidden="1" customHeight="1" spans="19:19">
      <c r="S27010" s="486"/>
    </row>
    <row r="27011" hidden="1" customHeight="1" spans="19:19">
      <c r="S27011" s="486"/>
    </row>
    <row r="27012" hidden="1" customHeight="1" spans="19:19">
      <c r="S27012" s="486"/>
    </row>
    <row r="27013" hidden="1" customHeight="1" spans="19:19">
      <c r="S27013" s="486"/>
    </row>
    <row r="27014" hidden="1" customHeight="1" spans="19:19">
      <c r="S27014" s="486"/>
    </row>
    <row r="27015" hidden="1" customHeight="1" spans="19:19">
      <c r="S27015" s="486"/>
    </row>
    <row r="27016" hidden="1" customHeight="1" spans="19:19">
      <c r="S27016" s="486"/>
    </row>
    <row r="27017" hidden="1" customHeight="1" spans="19:19">
      <c r="S27017" s="486"/>
    </row>
    <row r="27018" hidden="1" customHeight="1" spans="19:19">
      <c r="S27018" s="486"/>
    </row>
    <row r="27019" hidden="1" customHeight="1" spans="19:19">
      <c r="S27019" s="486"/>
    </row>
    <row r="27020" hidden="1" customHeight="1" spans="19:19">
      <c r="S27020" s="486"/>
    </row>
    <row r="27021" hidden="1" customHeight="1" spans="19:19">
      <c r="S27021" s="486"/>
    </row>
    <row r="27022" hidden="1" customHeight="1" spans="19:19">
      <c r="S27022" s="486"/>
    </row>
    <row r="27023" hidden="1" customHeight="1" spans="19:19">
      <c r="S27023" s="486"/>
    </row>
    <row r="27024" hidden="1" customHeight="1" spans="19:19">
      <c r="S27024" s="486"/>
    </row>
    <row r="27025" hidden="1" customHeight="1" spans="19:19">
      <c r="S27025" s="486"/>
    </row>
    <row r="27026" hidden="1" customHeight="1" spans="19:19">
      <c r="S27026" s="486"/>
    </row>
    <row r="27027" hidden="1" customHeight="1" spans="19:19">
      <c r="S27027" s="486"/>
    </row>
    <row r="27028" hidden="1" customHeight="1" spans="19:19">
      <c r="S27028" s="486"/>
    </row>
    <row r="27029" hidden="1" customHeight="1" spans="19:19">
      <c r="S27029" s="486"/>
    </row>
    <row r="27030" hidden="1" customHeight="1" spans="19:19">
      <c r="S27030" s="486"/>
    </row>
    <row r="27031" hidden="1" customHeight="1" spans="19:19">
      <c r="S27031" s="486"/>
    </row>
    <row r="27032" hidden="1" customHeight="1" spans="19:19">
      <c r="S27032" s="486"/>
    </row>
    <row r="27033" hidden="1" customHeight="1" spans="19:19">
      <c r="S27033" s="486"/>
    </row>
    <row r="27034" hidden="1" customHeight="1" spans="19:19">
      <c r="S27034" s="486"/>
    </row>
    <row r="27035" hidden="1" customHeight="1" spans="19:19">
      <c r="S27035" s="486"/>
    </row>
    <row r="27036" hidden="1" customHeight="1" spans="19:19">
      <c r="S27036" s="486"/>
    </row>
    <row r="27037" hidden="1" customHeight="1" spans="19:19">
      <c r="S27037" s="486"/>
    </row>
    <row r="27038" hidden="1" customHeight="1" spans="19:19">
      <c r="S27038" s="486"/>
    </row>
    <row r="27039" hidden="1" customHeight="1" spans="19:19">
      <c r="S27039" s="486"/>
    </row>
    <row r="27040" hidden="1" customHeight="1" spans="19:19">
      <c r="S27040" s="486"/>
    </row>
    <row r="27041" hidden="1" customHeight="1" spans="19:19">
      <c r="S27041" s="486"/>
    </row>
    <row r="27042" hidden="1" customHeight="1" spans="19:19">
      <c r="S27042" s="486"/>
    </row>
    <row r="27043" hidden="1" customHeight="1" spans="19:19">
      <c r="S27043" s="486"/>
    </row>
    <row r="27044" hidden="1" customHeight="1" spans="19:19">
      <c r="S27044" s="486"/>
    </row>
    <row r="27045" hidden="1" customHeight="1" spans="19:19">
      <c r="S27045" s="486"/>
    </row>
    <row r="27046" hidden="1" customHeight="1" spans="19:19">
      <c r="S27046" s="486"/>
    </row>
    <row r="27047" hidden="1" customHeight="1" spans="19:19">
      <c r="S27047" s="486"/>
    </row>
    <row r="27048" hidden="1" customHeight="1" spans="19:19">
      <c r="S27048" s="486"/>
    </row>
    <row r="27049" hidden="1" customHeight="1" spans="19:19">
      <c r="S27049" s="486"/>
    </row>
    <row r="27050" hidden="1" customHeight="1" spans="19:19">
      <c r="S27050" s="486"/>
    </row>
    <row r="27051" hidden="1" customHeight="1" spans="19:19">
      <c r="S27051" s="486"/>
    </row>
    <row r="27052" hidden="1" customHeight="1" spans="19:19">
      <c r="S27052" s="486"/>
    </row>
    <row r="27053" hidden="1" customHeight="1" spans="19:19">
      <c r="S27053" s="486"/>
    </row>
    <row r="27054" hidden="1" customHeight="1" spans="19:19">
      <c r="S27054" s="486"/>
    </row>
    <row r="27055" hidden="1" customHeight="1" spans="19:19">
      <c r="S27055" s="486"/>
    </row>
    <row r="27056" hidden="1" customHeight="1" spans="19:19">
      <c r="S27056" s="486"/>
    </row>
    <row r="27057" hidden="1" customHeight="1" spans="19:19">
      <c r="S27057" s="486"/>
    </row>
    <row r="27058" hidden="1" customHeight="1" spans="19:19">
      <c r="S27058" s="486"/>
    </row>
    <row r="27059" hidden="1" customHeight="1" spans="19:19">
      <c r="S27059" s="486"/>
    </row>
    <row r="27060" hidden="1" customHeight="1" spans="19:19">
      <c r="S27060" s="486"/>
    </row>
    <row r="27061" hidden="1" customHeight="1" spans="19:19">
      <c r="S27061" s="486"/>
    </row>
    <row r="27062" hidden="1" customHeight="1" spans="19:19">
      <c r="S27062" s="486"/>
    </row>
    <row r="27063" hidden="1" customHeight="1" spans="19:19">
      <c r="S27063" s="486"/>
    </row>
    <row r="27064" hidden="1" customHeight="1" spans="19:19">
      <c r="S27064" s="486"/>
    </row>
    <row r="27065" hidden="1" customHeight="1" spans="19:19">
      <c r="S27065" s="486"/>
    </row>
    <row r="27066" hidden="1" customHeight="1" spans="19:19">
      <c r="S27066" s="486"/>
    </row>
    <row r="27067" hidden="1" customHeight="1" spans="19:19">
      <c r="S27067" s="486"/>
    </row>
    <row r="27068" hidden="1" customHeight="1" spans="19:19">
      <c r="S27068" s="486"/>
    </row>
    <row r="27069" hidden="1" customHeight="1" spans="19:19">
      <c r="S27069" s="486"/>
    </row>
    <row r="27070" hidden="1" customHeight="1" spans="19:19">
      <c r="S27070" s="486"/>
    </row>
    <row r="27071" hidden="1" customHeight="1" spans="19:19">
      <c r="S27071" s="486"/>
    </row>
    <row r="27072" hidden="1" customHeight="1" spans="19:19">
      <c r="S27072" s="486"/>
    </row>
    <row r="27073" hidden="1" customHeight="1" spans="19:19">
      <c r="S27073" s="486"/>
    </row>
    <row r="27074" hidden="1" customHeight="1" spans="19:19">
      <c r="S27074" s="486"/>
    </row>
    <row r="27075" hidden="1" customHeight="1" spans="19:19">
      <c r="S27075" s="486"/>
    </row>
    <row r="27076" hidden="1" customHeight="1" spans="19:19">
      <c r="S27076" s="486"/>
    </row>
    <row r="27077" hidden="1" customHeight="1" spans="19:19">
      <c r="S27077" s="486"/>
    </row>
    <row r="27078" hidden="1" customHeight="1" spans="19:19">
      <c r="S27078" s="486"/>
    </row>
    <row r="27079" hidden="1" customHeight="1" spans="19:19">
      <c r="S27079" s="486"/>
    </row>
    <row r="27080" hidden="1" customHeight="1" spans="19:19">
      <c r="S27080" s="486"/>
    </row>
    <row r="27081" hidden="1" customHeight="1" spans="19:19">
      <c r="S27081" s="486"/>
    </row>
    <row r="27082" hidden="1" customHeight="1" spans="19:19">
      <c r="S27082" s="486"/>
    </row>
    <row r="27083" hidden="1" customHeight="1" spans="19:19">
      <c r="S27083" s="486"/>
    </row>
    <row r="27084" hidden="1" customHeight="1" spans="19:19">
      <c r="S27084" s="486"/>
    </row>
    <row r="27085" hidden="1" customHeight="1" spans="19:19">
      <c r="S27085" s="486"/>
    </row>
    <row r="27086" hidden="1" customHeight="1" spans="19:19">
      <c r="S27086" s="486"/>
    </row>
    <row r="27087" hidden="1" customHeight="1" spans="19:19">
      <c r="S27087" s="486"/>
    </row>
    <row r="27088" hidden="1" customHeight="1" spans="19:19">
      <c r="S27088" s="486"/>
    </row>
    <row r="27089" hidden="1" customHeight="1" spans="19:19">
      <c r="S27089" s="486"/>
    </row>
    <row r="27090" hidden="1" customHeight="1" spans="19:19">
      <c r="S27090" s="486"/>
    </row>
    <row r="27091" hidden="1" customHeight="1" spans="19:19">
      <c r="S27091" s="486"/>
    </row>
    <row r="27092" hidden="1" customHeight="1" spans="19:19">
      <c r="S27092" s="486"/>
    </row>
    <row r="27093" hidden="1" customHeight="1" spans="19:19">
      <c r="S27093" s="486"/>
    </row>
    <row r="27094" hidden="1" customHeight="1" spans="19:19">
      <c r="S27094" s="486"/>
    </row>
    <row r="27095" hidden="1" customHeight="1" spans="19:19">
      <c r="S27095" s="486"/>
    </row>
    <row r="27096" hidden="1" customHeight="1" spans="19:19">
      <c r="S27096" s="486"/>
    </row>
    <row r="27097" hidden="1" customHeight="1" spans="19:19">
      <c r="S27097" s="486"/>
    </row>
    <row r="27098" hidden="1" customHeight="1" spans="19:19">
      <c r="S27098" s="486"/>
    </row>
    <row r="27099" hidden="1" customHeight="1" spans="19:19">
      <c r="S27099" s="486"/>
    </row>
    <row r="27100" hidden="1" customHeight="1" spans="19:19">
      <c r="S27100" s="486"/>
    </row>
    <row r="27101" hidden="1" customHeight="1" spans="19:19">
      <c r="S27101" s="486"/>
    </row>
    <row r="27102" hidden="1" customHeight="1" spans="19:19">
      <c r="S27102" s="486"/>
    </row>
    <row r="27103" hidden="1" customHeight="1" spans="19:19">
      <c r="S27103" s="486"/>
    </row>
    <row r="27104" hidden="1" customHeight="1" spans="19:19">
      <c r="S27104" s="486"/>
    </row>
    <row r="27105" hidden="1" customHeight="1" spans="19:19">
      <c r="S27105" s="486"/>
    </row>
    <row r="27106" hidden="1" customHeight="1" spans="19:19">
      <c r="S27106" s="486"/>
    </row>
    <row r="27107" hidden="1" customHeight="1" spans="19:19">
      <c r="S27107" s="486"/>
    </row>
    <row r="27108" hidden="1" customHeight="1" spans="19:19">
      <c r="S27108" s="486"/>
    </row>
    <row r="27109" hidden="1" customHeight="1" spans="19:19">
      <c r="S27109" s="486"/>
    </row>
    <row r="27110" hidden="1" customHeight="1" spans="19:19">
      <c r="S27110" s="486"/>
    </row>
    <row r="27111" hidden="1" customHeight="1" spans="19:19">
      <c r="S27111" s="486"/>
    </row>
    <row r="27112" hidden="1" customHeight="1" spans="19:19">
      <c r="S27112" s="486"/>
    </row>
    <row r="27113" hidden="1" customHeight="1" spans="19:19">
      <c r="S27113" s="486"/>
    </row>
    <row r="27114" hidden="1" customHeight="1" spans="19:19">
      <c r="S27114" s="486"/>
    </row>
    <row r="27115" hidden="1" customHeight="1" spans="19:19">
      <c r="S27115" s="486"/>
    </row>
    <row r="27116" hidden="1" customHeight="1" spans="19:19">
      <c r="S27116" s="486"/>
    </row>
    <row r="27117" hidden="1" customHeight="1" spans="19:19">
      <c r="S27117" s="486"/>
    </row>
    <row r="27118" hidden="1" customHeight="1" spans="19:19">
      <c r="S27118" s="486"/>
    </row>
    <row r="27119" hidden="1" customHeight="1" spans="19:19">
      <c r="S27119" s="486"/>
    </row>
    <row r="27120" hidden="1" customHeight="1" spans="19:19">
      <c r="S27120" s="486"/>
    </row>
    <row r="27121" hidden="1" customHeight="1" spans="19:19">
      <c r="S27121" s="486"/>
    </row>
    <row r="27122" hidden="1" customHeight="1" spans="19:19">
      <c r="S27122" s="486"/>
    </row>
    <row r="27123" hidden="1" customHeight="1" spans="19:19">
      <c r="S27123" s="486"/>
    </row>
    <row r="27124" hidden="1" customHeight="1" spans="19:19">
      <c r="S27124" s="486"/>
    </row>
    <row r="27125" hidden="1" customHeight="1" spans="19:19">
      <c r="S27125" s="486"/>
    </row>
    <row r="27126" hidden="1" customHeight="1" spans="19:19">
      <c r="S27126" s="486"/>
    </row>
    <row r="27127" hidden="1" customHeight="1" spans="19:19">
      <c r="S27127" s="486"/>
    </row>
    <row r="27128" hidden="1" customHeight="1" spans="19:19">
      <c r="S27128" s="486"/>
    </row>
    <row r="27129" hidden="1" customHeight="1" spans="19:19">
      <c r="S27129" s="486"/>
    </row>
    <row r="27130" hidden="1" customHeight="1" spans="19:19">
      <c r="S27130" s="486"/>
    </row>
    <row r="27131" hidden="1" customHeight="1" spans="19:19">
      <c r="S27131" s="486"/>
    </row>
    <row r="27132" hidden="1" customHeight="1" spans="19:19">
      <c r="S27132" s="486"/>
    </row>
    <row r="27133" hidden="1" customHeight="1" spans="19:19">
      <c r="S27133" s="486"/>
    </row>
    <row r="27134" hidden="1" customHeight="1" spans="19:19">
      <c r="S27134" s="486"/>
    </row>
    <row r="27135" hidden="1" customHeight="1" spans="19:19">
      <c r="S27135" s="486"/>
    </row>
    <row r="27136" hidden="1" customHeight="1" spans="19:19">
      <c r="S27136" s="486"/>
    </row>
    <row r="27137" hidden="1" customHeight="1" spans="19:19">
      <c r="S27137" s="486"/>
    </row>
    <row r="27138" hidden="1" customHeight="1" spans="19:19">
      <c r="S27138" s="486"/>
    </row>
    <row r="27139" hidden="1" customHeight="1" spans="19:19">
      <c r="S27139" s="486"/>
    </row>
    <row r="27140" hidden="1" customHeight="1" spans="19:19">
      <c r="S27140" s="486"/>
    </row>
    <row r="27141" hidden="1" customHeight="1" spans="19:19">
      <c r="S27141" s="486"/>
    </row>
    <row r="27142" hidden="1" customHeight="1" spans="19:19">
      <c r="S27142" s="486"/>
    </row>
    <row r="27143" hidden="1" customHeight="1" spans="19:19">
      <c r="S27143" s="486"/>
    </row>
    <row r="27144" hidden="1" customHeight="1" spans="19:19">
      <c r="S27144" s="486"/>
    </row>
    <row r="27145" hidden="1" customHeight="1" spans="19:19">
      <c r="S27145" s="486"/>
    </row>
    <row r="27146" hidden="1" customHeight="1" spans="19:19">
      <c r="S27146" s="486"/>
    </row>
    <row r="27147" hidden="1" customHeight="1" spans="19:19">
      <c r="S27147" s="486"/>
    </row>
    <row r="27148" hidden="1" customHeight="1" spans="19:19">
      <c r="S27148" s="486"/>
    </row>
    <row r="27149" hidden="1" customHeight="1" spans="19:19">
      <c r="S27149" s="486"/>
    </row>
    <row r="27150" hidden="1" customHeight="1" spans="19:19">
      <c r="S27150" s="486"/>
    </row>
    <row r="27151" hidden="1" customHeight="1" spans="19:19">
      <c r="S27151" s="486"/>
    </row>
    <row r="27152" hidden="1" customHeight="1" spans="19:19">
      <c r="S27152" s="486"/>
    </row>
    <row r="27153" hidden="1" customHeight="1" spans="19:19">
      <c r="S27153" s="486"/>
    </row>
    <row r="27154" hidden="1" customHeight="1" spans="19:19">
      <c r="S27154" s="486"/>
    </row>
    <row r="27155" hidden="1" customHeight="1" spans="19:19">
      <c r="S27155" s="486"/>
    </row>
    <row r="27156" hidden="1" customHeight="1" spans="19:19">
      <c r="S27156" s="486"/>
    </row>
    <row r="27157" hidden="1" customHeight="1" spans="19:19">
      <c r="S27157" s="486"/>
    </row>
    <row r="27158" hidden="1" customHeight="1" spans="19:19">
      <c r="S27158" s="486"/>
    </row>
    <row r="27159" hidden="1" customHeight="1" spans="19:19">
      <c r="S27159" s="486"/>
    </row>
    <row r="27160" hidden="1" customHeight="1" spans="19:19">
      <c r="S27160" s="486"/>
    </row>
    <row r="27161" hidden="1" customHeight="1" spans="19:19">
      <c r="S27161" s="486"/>
    </row>
    <row r="27162" hidden="1" customHeight="1" spans="19:19">
      <c r="S27162" s="486"/>
    </row>
    <row r="27163" hidden="1" customHeight="1" spans="19:19">
      <c r="S27163" s="486"/>
    </row>
    <row r="27164" hidden="1" customHeight="1" spans="19:19">
      <c r="S27164" s="486"/>
    </row>
    <row r="27165" hidden="1" customHeight="1" spans="19:19">
      <c r="S27165" s="486"/>
    </row>
    <row r="27166" hidden="1" customHeight="1" spans="19:19">
      <c r="S27166" s="486"/>
    </row>
    <row r="27167" hidden="1" customHeight="1" spans="19:19">
      <c r="S27167" s="486"/>
    </row>
    <row r="27168" hidden="1" customHeight="1" spans="19:19">
      <c r="S27168" s="486"/>
    </row>
    <row r="27169" hidden="1" customHeight="1" spans="19:19">
      <c r="S27169" s="486"/>
    </row>
    <row r="27170" hidden="1" customHeight="1" spans="19:19">
      <c r="S27170" s="486"/>
    </row>
    <row r="27171" hidden="1" customHeight="1" spans="19:19">
      <c r="S27171" s="486"/>
    </row>
    <row r="27172" hidden="1" customHeight="1" spans="19:19">
      <c r="S27172" s="486"/>
    </row>
    <row r="27173" hidden="1" customHeight="1" spans="19:19">
      <c r="S27173" s="486"/>
    </row>
    <row r="27174" hidden="1" customHeight="1" spans="19:19">
      <c r="S27174" s="486"/>
    </row>
    <row r="27175" hidden="1" customHeight="1" spans="19:19">
      <c r="S27175" s="486"/>
    </row>
    <row r="27176" hidden="1" customHeight="1" spans="19:19">
      <c r="S27176" s="486"/>
    </row>
    <row r="27177" hidden="1" customHeight="1" spans="19:19">
      <c r="S27177" s="486"/>
    </row>
    <row r="27178" hidden="1" customHeight="1" spans="19:19">
      <c r="S27178" s="486"/>
    </row>
    <row r="27179" hidden="1" customHeight="1" spans="19:19">
      <c r="S27179" s="486"/>
    </row>
    <row r="27180" hidden="1" customHeight="1" spans="19:19">
      <c r="S27180" s="486"/>
    </row>
    <row r="27181" hidden="1" customHeight="1" spans="19:19">
      <c r="S27181" s="486"/>
    </row>
    <row r="27182" hidden="1" customHeight="1" spans="19:19">
      <c r="S27182" s="486"/>
    </row>
    <row r="27183" hidden="1" customHeight="1" spans="19:19">
      <c r="S27183" s="486"/>
    </row>
    <row r="27184" hidden="1" customHeight="1" spans="19:19">
      <c r="S27184" s="486"/>
    </row>
    <row r="27185" hidden="1" customHeight="1" spans="19:19">
      <c r="S27185" s="486"/>
    </row>
    <row r="27186" hidden="1" customHeight="1" spans="19:19">
      <c r="S27186" s="486"/>
    </row>
    <row r="27187" hidden="1" customHeight="1" spans="19:19">
      <c r="S27187" s="486"/>
    </row>
    <row r="27188" hidden="1" customHeight="1" spans="19:19">
      <c r="S27188" s="486"/>
    </row>
    <row r="27189" hidden="1" customHeight="1" spans="19:19">
      <c r="S27189" s="486"/>
    </row>
    <row r="27190" hidden="1" customHeight="1" spans="19:19">
      <c r="S27190" s="486"/>
    </row>
    <row r="27191" hidden="1" customHeight="1" spans="19:19">
      <c r="S27191" s="486"/>
    </row>
    <row r="27192" hidden="1" customHeight="1" spans="19:19">
      <c r="S27192" s="486"/>
    </row>
    <row r="27193" hidden="1" customHeight="1" spans="19:19">
      <c r="S27193" s="486"/>
    </row>
    <row r="27194" hidden="1" customHeight="1" spans="19:19">
      <c r="S27194" s="486"/>
    </row>
    <row r="27195" hidden="1" customHeight="1" spans="19:19">
      <c r="S27195" s="486"/>
    </row>
    <row r="27196" hidden="1" customHeight="1" spans="19:19">
      <c r="S27196" s="486"/>
    </row>
    <row r="27197" hidden="1" customHeight="1" spans="19:19">
      <c r="S27197" s="486"/>
    </row>
    <row r="27198" hidden="1" customHeight="1" spans="19:19">
      <c r="S27198" s="486"/>
    </row>
    <row r="27199" hidden="1" customHeight="1" spans="19:19">
      <c r="S27199" s="486"/>
    </row>
    <row r="27200" hidden="1" customHeight="1" spans="19:19">
      <c r="S27200" s="486"/>
    </row>
    <row r="27201" hidden="1" customHeight="1" spans="19:19">
      <c r="S27201" s="486"/>
    </row>
    <row r="27202" hidden="1" customHeight="1" spans="19:19">
      <c r="S27202" s="486"/>
    </row>
    <row r="27203" hidden="1" customHeight="1" spans="19:19">
      <c r="S27203" s="486"/>
    </row>
    <row r="27204" hidden="1" customHeight="1" spans="19:19">
      <c r="S27204" s="486"/>
    </row>
    <row r="27205" hidden="1" customHeight="1" spans="19:19">
      <c r="S27205" s="486"/>
    </row>
    <row r="27206" hidden="1" customHeight="1" spans="19:19">
      <c r="S27206" s="486"/>
    </row>
    <row r="27207" hidden="1" customHeight="1" spans="19:19">
      <c r="S27207" s="486"/>
    </row>
    <row r="27208" hidden="1" customHeight="1" spans="19:19">
      <c r="S27208" s="486"/>
    </row>
    <row r="27209" hidden="1" customHeight="1" spans="19:19">
      <c r="S27209" s="486"/>
    </row>
    <row r="27210" hidden="1" customHeight="1" spans="19:19">
      <c r="S27210" s="486"/>
    </row>
    <row r="27211" hidden="1" customHeight="1" spans="19:19">
      <c r="S27211" s="486"/>
    </row>
    <row r="27212" hidden="1" customHeight="1" spans="19:19">
      <c r="S27212" s="486"/>
    </row>
    <row r="27213" hidden="1" customHeight="1" spans="19:19">
      <c r="S27213" s="486"/>
    </row>
    <row r="27214" hidden="1" customHeight="1" spans="19:19">
      <c r="S27214" s="486"/>
    </row>
    <row r="27215" hidden="1" customHeight="1" spans="19:19">
      <c r="S27215" s="486"/>
    </row>
    <row r="27216" hidden="1" customHeight="1" spans="19:19">
      <c r="S27216" s="486"/>
    </row>
    <row r="27217" hidden="1" customHeight="1" spans="19:19">
      <c r="S27217" s="486"/>
    </row>
    <row r="27218" hidden="1" customHeight="1" spans="19:19">
      <c r="S27218" s="486"/>
    </row>
    <row r="27219" hidden="1" customHeight="1" spans="19:19">
      <c r="S27219" s="486"/>
    </row>
    <row r="27220" hidden="1" customHeight="1" spans="19:19">
      <c r="S27220" s="486"/>
    </row>
    <row r="27221" hidden="1" customHeight="1" spans="19:19">
      <c r="S27221" s="486"/>
    </row>
    <row r="27222" hidden="1" customHeight="1" spans="19:19">
      <c r="S27222" s="486"/>
    </row>
    <row r="27223" hidden="1" customHeight="1" spans="19:19">
      <c r="S27223" s="486"/>
    </row>
    <row r="27224" hidden="1" customHeight="1" spans="19:19">
      <c r="S27224" s="486"/>
    </row>
    <row r="27225" hidden="1" customHeight="1" spans="19:19">
      <c r="S27225" s="486"/>
    </row>
    <row r="27226" hidden="1" customHeight="1" spans="19:19">
      <c r="S27226" s="486"/>
    </row>
    <row r="27227" hidden="1" customHeight="1" spans="19:19">
      <c r="S27227" s="486"/>
    </row>
    <row r="27228" hidden="1" customHeight="1" spans="19:19">
      <c r="S27228" s="486"/>
    </row>
    <row r="27229" hidden="1" customHeight="1" spans="19:19">
      <c r="S27229" s="486"/>
    </row>
    <row r="27230" hidden="1" customHeight="1" spans="19:19">
      <c r="S27230" s="486"/>
    </row>
    <row r="27231" hidden="1" customHeight="1" spans="19:19">
      <c r="S27231" s="486"/>
    </row>
    <row r="27232" hidden="1" customHeight="1" spans="19:19">
      <c r="S27232" s="486"/>
    </row>
    <row r="27233" hidden="1" customHeight="1" spans="19:19">
      <c r="S27233" s="486"/>
    </row>
    <row r="27234" hidden="1" customHeight="1" spans="19:19">
      <c r="S27234" s="486"/>
    </row>
    <row r="27235" hidden="1" customHeight="1" spans="19:19">
      <c r="S27235" s="486"/>
    </row>
    <row r="27236" hidden="1" customHeight="1" spans="19:19">
      <c r="S27236" s="486"/>
    </row>
    <row r="27237" hidden="1" customHeight="1" spans="19:19">
      <c r="S27237" s="486"/>
    </row>
    <row r="27238" hidden="1" customHeight="1" spans="19:19">
      <c r="S27238" s="486"/>
    </row>
    <row r="27239" hidden="1" customHeight="1" spans="19:19">
      <c r="S27239" s="486"/>
    </row>
    <row r="27240" hidden="1" customHeight="1" spans="19:19">
      <c r="S27240" s="486"/>
    </row>
    <row r="27241" hidden="1" customHeight="1" spans="19:19">
      <c r="S27241" s="486"/>
    </row>
    <row r="27242" hidden="1" customHeight="1" spans="19:19">
      <c r="S27242" s="486"/>
    </row>
    <row r="27243" hidden="1" customHeight="1" spans="19:19">
      <c r="S27243" s="486"/>
    </row>
    <row r="27244" hidden="1" customHeight="1" spans="19:19">
      <c r="S27244" s="486"/>
    </row>
    <row r="27245" hidden="1" customHeight="1" spans="19:19">
      <c r="S27245" s="486"/>
    </row>
    <row r="27246" hidden="1" customHeight="1" spans="19:19">
      <c r="S27246" s="486"/>
    </row>
    <row r="27247" hidden="1" customHeight="1" spans="19:19">
      <c r="S27247" s="486"/>
    </row>
    <row r="27248" hidden="1" customHeight="1" spans="19:19">
      <c r="S27248" s="486"/>
    </row>
    <row r="27249" hidden="1" customHeight="1" spans="19:19">
      <c r="S27249" s="486"/>
    </row>
    <row r="27250" hidden="1" customHeight="1" spans="19:19">
      <c r="S27250" s="486"/>
    </row>
    <row r="27251" hidden="1" customHeight="1" spans="19:19">
      <c r="S27251" s="486"/>
    </row>
    <row r="27252" hidden="1" customHeight="1" spans="19:19">
      <c r="S27252" s="486"/>
    </row>
    <row r="27253" hidden="1" customHeight="1" spans="19:19">
      <c r="S27253" s="486"/>
    </row>
    <row r="27254" hidden="1" customHeight="1" spans="19:19">
      <c r="S27254" s="486"/>
    </row>
    <row r="27255" hidden="1" customHeight="1" spans="19:19">
      <c r="S27255" s="486"/>
    </row>
    <row r="27256" hidden="1" customHeight="1" spans="19:19">
      <c r="S27256" s="486"/>
    </row>
    <row r="27257" hidden="1" customHeight="1" spans="19:19">
      <c r="S27257" s="486"/>
    </row>
    <row r="27258" hidden="1" customHeight="1" spans="19:19">
      <c r="S27258" s="486"/>
    </row>
    <row r="27259" hidden="1" customHeight="1" spans="19:19">
      <c r="S27259" s="486"/>
    </row>
    <row r="27260" hidden="1" customHeight="1" spans="19:19">
      <c r="S27260" s="486"/>
    </row>
    <row r="27261" hidden="1" customHeight="1" spans="19:19">
      <c r="S27261" s="486"/>
    </row>
    <row r="27262" hidden="1" customHeight="1" spans="19:19">
      <c r="S27262" s="486"/>
    </row>
    <row r="27263" hidden="1" customHeight="1" spans="19:19">
      <c r="S27263" s="486"/>
    </row>
    <row r="27264" hidden="1" customHeight="1" spans="19:19">
      <c r="S27264" s="486"/>
    </row>
    <row r="27265" hidden="1" customHeight="1" spans="19:19">
      <c r="S27265" s="486"/>
    </row>
    <row r="27266" hidden="1" customHeight="1" spans="19:19">
      <c r="S27266" s="486"/>
    </row>
    <row r="27267" hidden="1" customHeight="1" spans="19:19">
      <c r="S27267" s="486"/>
    </row>
    <row r="27268" hidden="1" customHeight="1" spans="19:19">
      <c r="S27268" s="486"/>
    </row>
    <row r="27269" hidden="1" customHeight="1" spans="19:19">
      <c r="S27269" s="486"/>
    </row>
    <row r="27270" hidden="1" customHeight="1" spans="19:19">
      <c r="S27270" s="486"/>
    </row>
    <row r="27271" hidden="1" customHeight="1" spans="19:19">
      <c r="S27271" s="486"/>
    </row>
    <row r="27272" hidden="1" customHeight="1" spans="19:19">
      <c r="S27272" s="486"/>
    </row>
    <row r="27273" hidden="1" customHeight="1" spans="19:19">
      <c r="S27273" s="486"/>
    </row>
    <row r="27274" hidden="1" customHeight="1" spans="19:19">
      <c r="S27274" s="486"/>
    </row>
    <row r="27275" hidden="1" customHeight="1" spans="19:19">
      <c r="S27275" s="486"/>
    </row>
    <row r="27276" hidden="1" customHeight="1" spans="19:19">
      <c r="S27276" s="486"/>
    </row>
    <row r="27277" hidden="1" customHeight="1" spans="19:19">
      <c r="S27277" s="486"/>
    </row>
    <row r="27278" hidden="1" customHeight="1" spans="19:19">
      <c r="S27278" s="486"/>
    </row>
    <row r="27279" hidden="1" customHeight="1" spans="19:19">
      <c r="S27279" s="486"/>
    </row>
    <row r="27280" hidden="1" customHeight="1" spans="19:19">
      <c r="S27280" s="486"/>
    </row>
    <row r="27281" hidden="1" customHeight="1" spans="19:19">
      <c r="S27281" s="486"/>
    </row>
    <row r="27282" hidden="1" customHeight="1" spans="19:19">
      <c r="S27282" s="486"/>
    </row>
    <row r="27283" hidden="1" customHeight="1" spans="19:19">
      <c r="S27283" s="486"/>
    </row>
    <row r="27284" hidden="1" customHeight="1" spans="19:19">
      <c r="S27284" s="486"/>
    </row>
    <row r="27285" hidden="1" customHeight="1" spans="19:19">
      <c r="S27285" s="486"/>
    </row>
    <row r="27286" hidden="1" customHeight="1" spans="19:19">
      <c r="S27286" s="486"/>
    </row>
    <row r="27287" hidden="1" customHeight="1" spans="19:19">
      <c r="S27287" s="486"/>
    </row>
    <row r="27288" hidden="1" customHeight="1" spans="19:19">
      <c r="S27288" s="486"/>
    </row>
    <row r="27289" hidden="1" customHeight="1" spans="19:19">
      <c r="S27289" s="486"/>
    </row>
    <row r="27290" hidden="1" customHeight="1" spans="19:19">
      <c r="S27290" s="486"/>
    </row>
    <row r="27291" hidden="1" customHeight="1" spans="19:19">
      <c r="S27291" s="486"/>
    </row>
    <row r="27292" hidden="1" customHeight="1" spans="19:19">
      <c r="S27292" s="486"/>
    </row>
    <row r="27293" hidden="1" customHeight="1" spans="19:19">
      <c r="S27293" s="486"/>
    </row>
    <row r="27294" hidden="1" customHeight="1" spans="19:19">
      <c r="S27294" s="486"/>
    </row>
    <row r="27295" hidden="1" customHeight="1" spans="19:19">
      <c r="S27295" s="486"/>
    </row>
    <row r="27296" hidden="1" customHeight="1" spans="19:19">
      <c r="S27296" s="486"/>
    </row>
    <row r="27297" hidden="1" customHeight="1" spans="19:19">
      <c r="S27297" s="486"/>
    </row>
    <row r="27298" hidden="1" customHeight="1" spans="19:19">
      <c r="S27298" s="486"/>
    </row>
    <row r="27299" hidden="1" customHeight="1" spans="19:19">
      <c r="S27299" s="486"/>
    </row>
    <row r="27300" hidden="1" customHeight="1" spans="19:19">
      <c r="S27300" s="486"/>
    </row>
    <row r="27301" hidden="1" customHeight="1" spans="19:19">
      <c r="S27301" s="486"/>
    </row>
    <row r="27302" hidden="1" customHeight="1" spans="19:19">
      <c r="S27302" s="486"/>
    </row>
    <row r="27303" hidden="1" customHeight="1" spans="19:19">
      <c r="S27303" s="486"/>
    </row>
    <row r="27304" hidden="1" customHeight="1" spans="19:19">
      <c r="S27304" s="486"/>
    </row>
    <row r="27305" hidden="1" customHeight="1" spans="19:19">
      <c r="S27305" s="486"/>
    </row>
    <row r="27306" hidden="1" customHeight="1" spans="19:19">
      <c r="S27306" s="486"/>
    </row>
    <row r="27307" hidden="1" customHeight="1" spans="19:19">
      <c r="S27307" s="486"/>
    </row>
    <row r="27308" hidden="1" customHeight="1" spans="19:19">
      <c r="S27308" s="486"/>
    </row>
    <row r="27309" hidden="1" customHeight="1" spans="19:19">
      <c r="S27309" s="486"/>
    </row>
    <row r="27310" hidden="1" customHeight="1" spans="19:19">
      <c r="S27310" s="486"/>
    </row>
    <row r="27311" hidden="1" customHeight="1" spans="19:19">
      <c r="S27311" s="486"/>
    </row>
    <row r="27312" hidden="1" customHeight="1" spans="19:19">
      <c r="S27312" s="486"/>
    </row>
    <row r="27313" hidden="1" customHeight="1" spans="19:19">
      <c r="S27313" s="486"/>
    </row>
    <row r="27314" hidden="1" customHeight="1" spans="19:19">
      <c r="S27314" s="486"/>
    </row>
    <row r="27315" hidden="1" customHeight="1" spans="19:19">
      <c r="S27315" s="486"/>
    </row>
    <row r="27316" hidden="1" customHeight="1" spans="19:19">
      <c r="S27316" s="486"/>
    </row>
    <row r="27317" hidden="1" customHeight="1" spans="19:19">
      <c r="S27317" s="486"/>
    </row>
    <row r="27318" hidden="1" customHeight="1" spans="19:19">
      <c r="S27318" s="486"/>
    </row>
    <row r="27319" hidden="1" customHeight="1" spans="19:19">
      <c r="S27319" s="486"/>
    </row>
    <row r="27320" hidden="1" customHeight="1" spans="19:19">
      <c r="S27320" s="486"/>
    </row>
    <row r="27321" hidden="1" customHeight="1" spans="19:19">
      <c r="S27321" s="486"/>
    </row>
    <row r="27322" hidden="1" customHeight="1" spans="19:19">
      <c r="S27322" s="486"/>
    </row>
    <row r="27323" hidden="1" customHeight="1" spans="19:19">
      <c r="S27323" s="486"/>
    </row>
    <row r="27324" hidden="1" customHeight="1" spans="19:19">
      <c r="S27324" s="486"/>
    </row>
    <row r="27325" hidden="1" customHeight="1" spans="19:19">
      <c r="S27325" s="486"/>
    </row>
    <row r="27326" hidden="1" customHeight="1" spans="19:19">
      <c r="S27326" s="486"/>
    </row>
    <row r="27327" hidden="1" customHeight="1" spans="19:19">
      <c r="S27327" s="486"/>
    </row>
    <row r="27328" hidden="1" customHeight="1" spans="19:19">
      <c r="S27328" s="486"/>
    </row>
    <row r="27329" hidden="1" customHeight="1" spans="19:19">
      <c r="S27329" s="486"/>
    </row>
    <row r="27330" hidden="1" customHeight="1" spans="19:19">
      <c r="S27330" s="486"/>
    </row>
    <row r="27331" hidden="1" customHeight="1" spans="19:19">
      <c r="S27331" s="486"/>
    </row>
    <row r="27332" hidden="1" customHeight="1" spans="19:19">
      <c r="S27332" s="486"/>
    </row>
    <row r="27333" hidden="1" customHeight="1" spans="19:19">
      <c r="S27333" s="486"/>
    </row>
    <row r="27334" hidden="1" customHeight="1" spans="19:19">
      <c r="S27334" s="486"/>
    </row>
    <row r="27335" hidden="1" customHeight="1" spans="19:19">
      <c r="S27335" s="486"/>
    </row>
    <row r="27336" hidden="1" customHeight="1" spans="19:19">
      <c r="S27336" s="486"/>
    </row>
    <row r="27337" hidden="1" customHeight="1" spans="19:19">
      <c r="S27337" s="486"/>
    </row>
    <row r="27338" hidden="1" customHeight="1" spans="19:19">
      <c r="S27338" s="486"/>
    </row>
    <row r="27339" hidden="1" customHeight="1" spans="19:19">
      <c r="S27339" s="486"/>
    </row>
    <row r="27340" hidden="1" customHeight="1" spans="19:19">
      <c r="S27340" s="486"/>
    </row>
    <row r="27341" hidden="1" customHeight="1" spans="19:19">
      <c r="S27341" s="486"/>
    </row>
    <row r="27342" hidden="1" customHeight="1" spans="19:19">
      <c r="S27342" s="486"/>
    </row>
    <row r="27343" hidden="1" customHeight="1" spans="19:19">
      <c r="S27343" s="486"/>
    </row>
    <row r="27344" hidden="1" customHeight="1" spans="19:19">
      <c r="S27344" s="486"/>
    </row>
    <row r="27345" hidden="1" customHeight="1" spans="19:19">
      <c r="S27345" s="486"/>
    </row>
    <row r="27346" hidden="1" customHeight="1" spans="19:19">
      <c r="S27346" s="486"/>
    </row>
    <row r="27347" hidden="1" customHeight="1" spans="19:19">
      <c r="S27347" s="486"/>
    </row>
    <row r="27348" hidden="1" customHeight="1" spans="19:19">
      <c r="S27348" s="486"/>
    </row>
    <row r="27349" hidden="1" customHeight="1" spans="19:19">
      <c r="S27349" s="486"/>
    </row>
    <row r="27350" hidden="1" customHeight="1" spans="19:19">
      <c r="S27350" s="486"/>
    </row>
    <row r="27351" hidden="1" customHeight="1" spans="19:19">
      <c r="S27351" s="486"/>
    </row>
    <row r="27352" hidden="1" customHeight="1" spans="19:19">
      <c r="S27352" s="486"/>
    </row>
    <row r="27353" hidden="1" customHeight="1" spans="19:19">
      <c r="S27353" s="486"/>
    </row>
    <row r="27354" hidden="1" customHeight="1" spans="19:19">
      <c r="S27354" s="486"/>
    </row>
    <row r="27355" hidden="1" customHeight="1" spans="19:19">
      <c r="S27355" s="486"/>
    </row>
    <row r="27356" hidden="1" customHeight="1" spans="19:19">
      <c r="S27356" s="486"/>
    </row>
    <row r="27357" hidden="1" customHeight="1" spans="19:19">
      <c r="S27357" s="486"/>
    </row>
    <row r="27358" hidden="1" customHeight="1" spans="19:19">
      <c r="S27358" s="486"/>
    </row>
    <row r="27359" hidden="1" customHeight="1" spans="19:19">
      <c r="S27359" s="486"/>
    </row>
    <row r="27360" hidden="1" customHeight="1" spans="19:19">
      <c r="S27360" s="486"/>
    </row>
    <row r="27361" hidden="1" customHeight="1" spans="19:19">
      <c r="S27361" s="486"/>
    </row>
    <row r="27362" hidden="1" customHeight="1" spans="19:19">
      <c r="S27362" s="486"/>
    </row>
    <row r="27363" hidden="1" customHeight="1" spans="19:19">
      <c r="S27363" s="486"/>
    </row>
    <row r="27364" hidden="1" customHeight="1" spans="19:19">
      <c r="S27364" s="486"/>
    </row>
    <row r="27365" hidden="1" customHeight="1" spans="19:19">
      <c r="S27365" s="486"/>
    </row>
    <row r="27366" hidden="1" customHeight="1" spans="19:19">
      <c r="S27366" s="486"/>
    </row>
    <row r="27367" hidden="1" customHeight="1" spans="19:19">
      <c r="S27367" s="486"/>
    </row>
    <row r="27368" hidden="1" customHeight="1" spans="19:19">
      <c r="S27368" s="486"/>
    </row>
    <row r="27369" hidden="1" customHeight="1" spans="19:19">
      <c r="S27369" s="486"/>
    </row>
    <row r="27370" hidden="1" customHeight="1" spans="19:19">
      <c r="S27370" s="486"/>
    </row>
    <row r="27371" hidden="1" customHeight="1" spans="19:19">
      <c r="S27371" s="486"/>
    </row>
    <row r="27372" hidden="1" customHeight="1" spans="19:19">
      <c r="S27372" s="486"/>
    </row>
    <row r="27373" hidden="1" customHeight="1" spans="19:19">
      <c r="S27373" s="486"/>
    </row>
    <row r="27374" hidden="1" customHeight="1" spans="19:19">
      <c r="S27374" s="486"/>
    </row>
    <row r="27375" hidden="1" customHeight="1" spans="19:19">
      <c r="S27375" s="486"/>
    </row>
    <row r="27376" hidden="1" customHeight="1" spans="19:19">
      <c r="S27376" s="486"/>
    </row>
    <row r="27377" hidden="1" customHeight="1" spans="19:19">
      <c r="S27377" s="486"/>
    </row>
    <row r="27378" hidden="1" customHeight="1" spans="19:19">
      <c r="S27378" s="486"/>
    </row>
    <row r="27379" hidden="1" customHeight="1" spans="19:19">
      <c r="S27379" s="486"/>
    </row>
    <row r="27380" hidden="1" customHeight="1" spans="19:19">
      <c r="S27380" s="486"/>
    </row>
    <row r="27381" hidden="1" customHeight="1" spans="19:19">
      <c r="S27381" s="486"/>
    </row>
    <row r="27382" hidden="1" customHeight="1" spans="19:19">
      <c r="S27382" s="486"/>
    </row>
    <row r="27383" hidden="1" customHeight="1" spans="19:19">
      <c r="S27383" s="486"/>
    </row>
    <row r="27384" hidden="1" customHeight="1" spans="19:19">
      <c r="S27384" s="486"/>
    </row>
    <row r="27385" hidden="1" customHeight="1" spans="19:19">
      <c r="S27385" s="486"/>
    </row>
    <row r="27386" hidden="1" customHeight="1" spans="19:19">
      <c r="S27386" s="486"/>
    </row>
    <row r="27387" hidden="1" customHeight="1" spans="19:19">
      <c r="S27387" s="486"/>
    </row>
    <row r="27388" hidden="1" customHeight="1" spans="19:19">
      <c r="S27388" s="486"/>
    </row>
    <row r="27389" hidden="1" customHeight="1" spans="19:19">
      <c r="S27389" s="486"/>
    </row>
    <row r="27390" hidden="1" customHeight="1" spans="19:19">
      <c r="S27390" s="486"/>
    </row>
    <row r="27391" hidden="1" customHeight="1" spans="19:19">
      <c r="S27391" s="486"/>
    </row>
    <row r="27392" hidden="1" customHeight="1" spans="19:19">
      <c r="S27392" s="486"/>
    </row>
    <row r="27393" hidden="1" customHeight="1" spans="19:19">
      <c r="S27393" s="486"/>
    </row>
    <row r="27394" hidden="1" customHeight="1" spans="19:19">
      <c r="S27394" s="486"/>
    </row>
    <row r="27395" hidden="1" customHeight="1" spans="19:19">
      <c r="S27395" s="486"/>
    </row>
    <row r="27396" hidden="1" customHeight="1" spans="19:19">
      <c r="S27396" s="486"/>
    </row>
    <row r="27397" hidden="1" customHeight="1" spans="19:19">
      <c r="S27397" s="486"/>
    </row>
    <row r="27398" hidden="1" customHeight="1" spans="19:19">
      <c r="S27398" s="486"/>
    </row>
    <row r="27399" hidden="1" customHeight="1" spans="19:19">
      <c r="S27399" s="486"/>
    </row>
    <row r="27400" hidden="1" customHeight="1" spans="19:19">
      <c r="S27400" s="486"/>
    </row>
    <row r="27401" hidden="1" customHeight="1" spans="19:19">
      <c r="S27401" s="486"/>
    </row>
    <row r="27402" hidden="1" customHeight="1" spans="19:19">
      <c r="S27402" s="486"/>
    </row>
    <row r="27403" hidden="1" customHeight="1" spans="19:19">
      <c r="S27403" s="486"/>
    </row>
    <row r="27404" hidden="1" customHeight="1" spans="19:19">
      <c r="S27404" s="486"/>
    </row>
    <row r="27405" hidden="1" customHeight="1" spans="19:19">
      <c r="S27405" s="486"/>
    </row>
    <row r="27406" hidden="1" customHeight="1" spans="19:19">
      <c r="S27406" s="486"/>
    </row>
    <row r="27407" hidden="1" customHeight="1" spans="19:19">
      <c r="S27407" s="486"/>
    </row>
    <row r="27408" hidden="1" customHeight="1" spans="19:19">
      <c r="S27408" s="486"/>
    </row>
    <row r="27409" hidden="1" customHeight="1" spans="19:19">
      <c r="S27409" s="486"/>
    </row>
    <row r="27410" hidden="1" customHeight="1" spans="19:19">
      <c r="S27410" s="486"/>
    </row>
    <row r="27411" hidden="1" customHeight="1" spans="19:19">
      <c r="S27411" s="486"/>
    </row>
    <row r="27412" hidden="1" customHeight="1" spans="19:19">
      <c r="S27412" s="486"/>
    </row>
    <row r="27413" hidden="1" customHeight="1" spans="19:19">
      <c r="S27413" s="486"/>
    </row>
    <row r="27414" hidden="1" customHeight="1" spans="19:19">
      <c r="S27414" s="486"/>
    </row>
    <row r="27415" hidden="1" customHeight="1" spans="19:19">
      <c r="S27415" s="486"/>
    </row>
    <row r="27416" hidden="1" customHeight="1" spans="19:19">
      <c r="S27416" s="486"/>
    </row>
    <row r="27417" hidden="1" customHeight="1" spans="19:19">
      <c r="S27417" s="486"/>
    </row>
    <row r="27418" hidden="1" customHeight="1" spans="19:19">
      <c r="S27418" s="486"/>
    </row>
    <row r="27419" hidden="1" customHeight="1" spans="19:19">
      <c r="S27419" s="486"/>
    </row>
    <row r="27420" hidden="1" customHeight="1" spans="19:19">
      <c r="S27420" s="486"/>
    </row>
    <row r="27421" hidden="1" customHeight="1" spans="19:19">
      <c r="S27421" s="486"/>
    </row>
    <row r="27422" hidden="1" customHeight="1" spans="19:19">
      <c r="S27422" s="486"/>
    </row>
    <row r="27423" hidden="1" customHeight="1" spans="19:19">
      <c r="S27423" s="486"/>
    </row>
    <row r="27424" hidden="1" customHeight="1" spans="19:19">
      <c r="S27424" s="486"/>
    </row>
    <row r="27425" hidden="1" customHeight="1" spans="19:19">
      <c r="S27425" s="486"/>
    </row>
    <row r="27426" hidden="1" customHeight="1" spans="19:19">
      <c r="S27426" s="486"/>
    </row>
    <row r="27427" hidden="1" customHeight="1" spans="19:19">
      <c r="S27427" s="486"/>
    </row>
    <row r="27428" hidden="1" customHeight="1" spans="19:19">
      <c r="S27428" s="486"/>
    </row>
    <row r="27429" hidden="1" customHeight="1" spans="19:19">
      <c r="S27429" s="486"/>
    </row>
    <row r="27430" hidden="1" customHeight="1" spans="19:19">
      <c r="S27430" s="486"/>
    </row>
    <row r="27431" hidden="1" customHeight="1" spans="19:19">
      <c r="S27431" s="486"/>
    </row>
    <row r="27432" hidden="1" customHeight="1" spans="19:19">
      <c r="S27432" s="486"/>
    </row>
    <row r="27433" hidden="1" customHeight="1" spans="19:19">
      <c r="S27433" s="486"/>
    </row>
    <row r="27434" hidden="1" customHeight="1" spans="19:19">
      <c r="S27434" s="486"/>
    </row>
    <row r="27435" hidden="1" customHeight="1" spans="19:19">
      <c r="S27435" s="486"/>
    </row>
    <row r="27436" hidden="1" customHeight="1" spans="19:19">
      <c r="S27436" s="486"/>
    </row>
    <row r="27437" hidden="1" customHeight="1" spans="19:19">
      <c r="S27437" s="486"/>
    </row>
    <row r="27438" hidden="1" customHeight="1" spans="19:19">
      <c r="S27438" s="486"/>
    </row>
    <row r="27439" hidden="1" customHeight="1" spans="19:19">
      <c r="S27439" s="486"/>
    </row>
    <row r="27440" hidden="1" customHeight="1" spans="19:19">
      <c r="S27440" s="486"/>
    </row>
    <row r="27441" hidden="1" customHeight="1" spans="19:19">
      <c r="S27441" s="486"/>
    </row>
    <row r="27442" hidden="1" customHeight="1" spans="19:19">
      <c r="S27442" s="486"/>
    </row>
    <row r="27443" hidden="1" customHeight="1" spans="19:19">
      <c r="S27443" s="486"/>
    </row>
    <row r="27444" hidden="1" customHeight="1" spans="19:19">
      <c r="S27444" s="486"/>
    </row>
    <row r="27445" hidden="1" customHeight="1" spans="19:19">
      <c r="S27445" s="486"/>
    </row>
    <row r="27446" hidden="1" customHeight="1" spans="19:19">
      <c r="S27446" s="486"/>
    </row>
    <row r="27447" hidden="1" customHeight="1" spans="19:19">
      <c r="S27447" s="486"/>
    </row>
    <row r="27448" hidden="1" customHeight="1" spans="19:19">
      <c r="S27448" s="486"/>
    </row>
    <row r="27449" hidden="1" customHeight="1" spans="19:19">
      <c r="S27449" s="486"/>
    </row>
    <row r="27450" hidden="1" customHeight="1" spans="19:19">
      <c r="S27450" s="486"/>
    </row>
    <row r="27451" hidden="1" customHeight="1" spans="19:19">
      <c r="S27451" s="486"/>
    </row>
    <row r="27452" hidden="1" customHeight="1" spans="19:19">
      <c r="S27452" s="486"/>
    </row>
    <row r="27453" hidden="1" customHeight="1" spans="19:19">
      <c r="S27453" s="486"/>
    </row>
    <row r="27454" hidden="1" customHeight="1" spans="19:19">
      <c r="S27454" s="486"/>
    </row>
    <row r="27455" hidden="1" customHeight="1" spans="19:19">
      <c r="S27455" s="486"/>
    </row>
    <row r="27456" hidden="1" customHeight="1" spans="19:19">
      <c r="S27456" s="486"/>
    </row>
    <row r="27457" hidden="1" customHeight="1" spans="19:19">
      <c r="S27457" s="486"/>
    </row>
    <row r="27458" hidden="1" customHeight="1" spans="19:19">
      <c r="S27458" s="486"/>
    </row>
    <row r="27459" hidden="1" customHeight="1" spans="19:19">
      <c r="S27459" s="486"/>
    </row>
    <row r="27460" hidden="1" customHeight="1" spans="19:19">
      <c r="S27460" s="486"/>
    </row>
    <row r="27461" hidden="1" customHeight="1" spans="19:19">
      <c r="S27461" s="486"/>
    </row>
    <row r="27462" hidden="1" customHeight="1" spans="19:19">
      <c r="S27462" s="486"/>
    </row>
    <row r="27463" hidden="1" customHeight="1" spans="19:19">
      <c r="S27463" s="486"/>
    </row>
    <row r="27464" hidden="1" customHeight="1" spans="19:19">
      <c r="S27464" s="486"/>
    </row>
    <row r="27465" hidden="1" customHeight="1" spans="19:19">
      <c r="S27465" s="486"/>
    </row>
    <row r="27466" hidden="1" customHeight="1" spans="19:19">
      <c r="S27466" s="486"/>
    </row>
    <row r="27467" hidden="1" customHeight="1" spans="19:19">
      <c r="S27467" s="486"/>
    </row>
    <row r="27468" hidden="1" customHeight="1" spans="19:19">
      <c r="S27468" s="486"/>
    </row>
    <row r="27469" hidden="1" customHeight="1" spans="19:19">
      <c r="S27469" s="486"/>
    </row>
    <row r="27470" hidden="1" customHeight="1" spans="19:19">
      <c r="S27470" s="486"/>
    </row>
    <row r="27471" hidden="1" customHeight="1" spans="19:19">
      <c r="S27471" s="486"/>
    </row>
    <row r="27472" hidden="1" customHeight="1" spans="19:19">
      <c r="S27472" s="486"/>
    </row>
    <row r="27473" hidden="1" customHeight="1" spans="19:19">
      <c r="S27473" s="486"/>
    </row>
    <row r="27474" hidden="1" customHeight="1" spans="19:19">
      <c r="S27474" s="486"/>
    </row>
    <row r="27475" hidden="1" customHeight="1" spans="19:19">
      <c r="S27475" s="486"/>
    </row>
    <row r="27476" hidden="1" customHeight="1" spans="19:19">
      <c r="S27476" s="486"/>
    </row>
    <row r="27477" hidden="1" customHeight="1" spans="19:19">
      <c r="S27477" s="486"/>
    </row>
    <row r="27478" hidden="1" customHeight="1" spans="19:19">
      <c r="S27478" s="486"/>
    </row>
    <row r="27479" hidden="1" customHeight="1" spans="19:19">
      <c r="S27479" s="486"/>
    </row>
    <row r="27480" hidden="1" customHeight="1" spans="19:19">
      <c r="S27480" s="486"/>
    </row>
    <row r="27481" hidden="1" customHeight="1" spans="19:19">
      <c r="S27481" s="486"/>
    </row>
    <row r="27482" hidden="1" customHeight="1" spans="19:19">
      <c r="S27482" s="486"/>
    </row>
    <row r="27483" hidden="1" customHeight="1" spans="19:19">
      <c r="S27483" s="486"/>
    </row>
    <row r="27484" hidden="1" customHeight="1" spans="19:19">
      <c r="S27484" s="486"/>
    </row>
    <row r="27485" hidden="1" customHeight="1" spans="19:19">
      <c r="S27485" s="486"/>
    </row>
    <row r="27486" hidden="1" customHeight="1" spans="19:19">
      <c r="S27486" s="486"/>
    </row>
    <row r="27487" hidden="1" customHeight="1" spans="19:19">
      <c r="S27487" s="486"/>
    </row>
    <row r="27488" hidden="1" customHeight="1" spans="19:19">
      <c r="S27488" s="486"/>
    </row>
    <row r="27489" hidden="1" customHeight="1" spans="19:19">
      <c r="S27489" s="486"/>
    </row>
    <row r="27490" hidden="1" customHeight="1" spans="19:19">
      <c r="S27490" s="486"/>
    </row>
    <row r="27491" hidden="1" customHeight="1" spans="19:19">
      <c r="S27491" s="486"/>
    </row>
    <row r="27492" hidden="1" customHeight="1" spans="19:19">
      <c r="S27492" s="486"/>
    </row>
    <row r="27493" hidden="1" customHeight="1" spans="19:19">
      <c r="S27493" s="486"/>
    </row>
    <row r="27494" hidden="1" customHeight="1" spans="19:19">
      <c r="S27494" s="486"/>
    </row>
    <row r="27495" hidden="1" customHeight="1" spans="19:19">
      <c r="S27495" s="486"/>
    </row>
    <row r="27496" hidden="1" customHeight="1" spans="19:19">
      <c r="S27496" s="486"/>
    </row>
    <row r="27497" hidden="1" customHeight="1" spans="19:19">
      <c r="S27497" s="486"/>
    </row>
    <row r="27498" hidden="1" customHeight="1" spans="19:19">
      <c r="S27498" s="486"/>
    </row>
    <row r="27499" hidden="1" customHeight="1" spans="19:19">
      <c r="S27499" s="486"/>
    </row>
    <row r="27500" hidden="1" customHeight="1" spans="19:19">
      <c r="S27500" s="486"/>
    </row>
    <row r="27501" hidden="1" customHeight="1" spans="19:19">
      <c r="S27501" s="486"/>
    </row>
    <row r="27502" hidden="1" customHeight="1" spans="19:19">
      <c r="S27502" s="486"/>
    </row>
    <row r="27503" hidden="1" customHeight="1" spans="19:19">
      <c r="S27503" s="486"/>
    </row>
    <row r="27504" hidden="1" customHeight="1" spans="19:19">
      <c r="S27504" s="486"/>
    </row>
    <row r="27505" hidden="1" customHeight="1" spans="19:19">
      <c r="S27505" s="486"/>
    </row>
    <row r="27506" hidden="1" customHeight="1" spans="19:19">
      <c r="S27506" s="486"/>
    </row>
    <row r="27507" hidden="1" customHeight="1" spans="19:19">
      <c r="S27507" s="486"/>
    </row>
    <row r="27508" hidden="1" customHeight="1" spans="19:19">
      <c r="S27508" s="486"/>
    </row>
    <row r="27509" hidden="1" customHeight="1" spans="19:19">
      <c r="S27509" s="486"/>
    </row>
    <row r="27510" hidden="1" customHeight="1" spans="19:19">
      <c r="S27510" s="486"/>
    </row>
    <row r="27511" hidden="1" customHeight="1" spans="19:19">
      <c r="S27511" s="486"/>
    </row>
    <row r="27512" hidden="1" customHeight="1" spans="19:19">
      <c r="S27512" s="486"/>
    </row>
    <row r="27513" hidden="1" customHeight="1" spans="19:19">
      <c r="S27513" s="486"/>
    </row>
    <row r="27514" hidden="1" customHeight="1" spans="19:19">
      <c r="S27514" s="486"/>
    </row>
    <row r="27515" hidden="1" customHeight="1" spans="19:19">
      <c r="S27515" s="486"/>
    </row>
    <row r="27516" hidden="1" customHeight="1" spans="19:19">
      <c r="S27516" s="486"/>
    </row>
    <row r="27517" hidden="1" customHeight="1" spans="19:19">
      <c r="S27517" s="486"/>
    </row>
    <row r="27518" hidden="1" customHeight="1" spans="19:19">
      <c r="S27518" s="486"/>
    </row>
    <row r="27519" hidden="1" customHeight="1" spans="19:19">
      <c r="S27519" s="486"/>
    </row>
    <row r="27520" hidden="1" customHeight="1" spans="19:19">
      <c r="S27520" s="486"/>
    </row>
    <row r="27521" hidden="1" customHeight="1" spans="19:19">
      <c r="S27521" s="486"/>
    </row>
    <row r="27522" hidden="1" customHeight="1" spans="19:19">
      <c r="S27522" s="486"/>
    </row>
    <row r="27523" hidden="1" customHeight="1" spans="19:19">
      <c r="S27523" s="486"/>
    </row>
    <row r="27524" hidden="1" customHeight="1" spans="19:19">
      <c r="S27524" s="486"/>
    </row>
    <row r="27525" hidden="1" customHeight="1" spans="19:19">
      <c r="S27525" s="486"/>
    </row>
    <row r="27526" hidden="1" customHeight="1" spans="19:19">
      <c r="S27526" s="486"/>
    </row>
    <row r="27527" hidden="1" customHeight="1" spans="19:19">
      <c r="S27527" s="486"/>
    </row>
    <row r="27528" hidden="1" customHeight="1" spans="19:19">
      <c r="S27528" s="486"/>
    </row>
    <row r="27529" hidden="1" customHeight="1" spans="19:19">
      <c r="S27529" s="486"/>
    </row>
    <row r="27530" hidden="1" customHeight="1" spans="19:19">
      <c r="S27530" s="486"/>
    </row>
    <row r="27531" hidden="1" customHeight="1" spans="19:19">
      <c r="S27531" s="486"/>
    </row>
    <row r="27532" hidden="1" customHeight="1" spans="19:19">
      <c r="S27532" s="486"/>
    </row>
    <row r="27533" hidden="1" customHeight="1" spans="19:19">
      <c r="S27533" s="486"/>
    </row>
    <row r="27534" hidden="1" customHeight="1" spans="19:19">
      <c r="S27534" s="486"/>
    </row>
    <row r="27535" hidden="1" customHeight="1" spans="19:19">
      <c r="S27535" s="486"/>
    </row>
    <row r="27536" hidden="1" customHeight="1" spans="19:19">
      <c r="S27536" s="486"/>
    </row>
    <row r="27537" hidden="1" customHeight="1" spans="19:19">
      <c r="S27537" s="486"/>
    </row>
    <row r="27538" hidden="1" customHeight="1" spans="19:19">
      <c r="S27538" s="486"/>
    </row>
    <row r="27539" hidden="1" customHeight="1" spans="19:19">
      <c r="S27539" s="486"/>
    </row>
    <row r="27540" hidden="1" customHeight="1" spans="19:19">
      <c r="S27540" s="486"/>
    </row>
    <row r="27541" hidden="1" customHeight="1" spans="19:19">
      <c r="S27541" s="486"/>
    </row>
    <row r="27542" hidden="1" customHeight="1" spans="19:19">
      <c r="S27542" s="486"/>
    </row>
    <row r="27543" hidden="1" customHeight="1" spans="19:19">
      <c r="S27543" s="486"/>
    </row>
    <row r="27544" hidden="1" customHeight="1" spans="19:19">
      <c r="S27544" s="486"/>
    </row>
    <row r="27545" hidden="1" customHeight="1" spans="19:19">
      <c r="S27545" s="486"/>
    </row>
    <row r="27546" hidden="1" customHeight="1" spans="19:19">
      <c r="S27546" s="486"/>
    </row>
    <row r="27547" hidden="1" customHeight="1" spans="19:19">
      <c r="S27547" s="486"/>
    </row>
    <row r="27548" hidden="1" customHeight="1" spans="19:19">
      <c r="S27548" s="486"/>
    </row>
    <row r="27549" hidden="1" customHeight="1" spans="19:19">
      <c r="S27549" s="486"/>
    </row>
    <row r="27550" hidden="1" customHeight="1" spans="19:19">
      <c r="S27550" s="486"/>
    </row>
    <row r="27551" hidden="1" customHeight="1" spans="19:19">
      <c r="S27551" s="486"/>
    </row>
    <row r="27552" hidden="1" customHeight="1" spans="19:19">
      <c r="S27552" s="486"/>
    </row>
    <row r="27553" hidden="1" customHeight="1" spans="19:19">
      <c r="S27553" s="486"/>
    </row>
    <row r="27554" hidden="1" customHeight="1" spans="19:19">
      <c r="S27554" s="486"/>
    </row>
    <row r="27555" hidden="1" customHeight="1" spans="19:19">
      <c r="S27555" s="486"/>
    </row>
    <row r="27556" hidden="1" customHeight="1" spans="19:19">
      <c r="S27556" s="486"/>
    </row>
    <row r="27557" hidden="1" customHeight="1" spans="19:19">
      <c r="S27557" s="486"/>
    </row>
    <row r="27558" hidden="1" customHeight="1" spans="19:19">
      <c r="S27558" s="486"/>
    </row>
    <row r="27559" hidden="1" customHeight="1" spans="19:19">
      <c r="S27559" s="486"/>
    </row>
    <row r="27560" hidden="1" customHeight="1" spans="19:19">
      <c r="S27560" s="486"/>
    </row>
    <row r="27561" hidden="1" customHeight="1" spans="19:19">
      <c r="S27561" s="486"/>
    </row>
    <row r="27562" hidden="1" customHeight="1" spans="19:19">
      <c r="S27562" s="486"/>
    </row>
    <row r="27563" hidden="1" customHeight="1" spans="19:19">
      <c r="S27563" s="486"/>
    </row>
    <row r="27564" hidden="1" customHeight="1" spans="19:19">
      <c r="S27564" s="486"/>
    </row>
    <row r="27565" hidden="1" customHeight="1" spans="19:19">
      <c r="S27565" s="486"/>
    </row>
    <row r="27566" hidden="1" customHeight="1" spans="19:19">
      <c r="S27566" s="486"/>
    </row>
    <row r="27567" hidden="1" customHeight="1" spans="19:19">
      <c r="S27567" s="486"/>
    </row>
    <row r="27568" hidden="1" customHeight="1" spans="19:19">
      <c r="S27568" s="486"/>
    </row>
    <row r="27569" hidden="1" customHeight="1" spans="19:19">
      <c r="S27569" s="486"/>
    </row>
    <row r="27570" hidden="1" customHeight="1" spans="19:19">
      <c r="S27570" s="486"/>
    </row>
    <row r="27571" hidden="1" customHeight="1" spans="19:19">
      <c r="S27571" s="486"/>
    </row>
    <row r="27572" hidden="1" customHeight="1" spans="19:19">
      <c r="S27572" s="486"/>
    </row>
    <row r="27573" hidden="1" customHeight="1" spans="19:19">
      <c r="S27573" s="486"/>
    </row>
    <row r="27574" hidden="1" customHeight="1" spans="19:19">
      <c r="S27574" s="486"/>
    </row>
    <row r="27575" hidden="1" customHeight="1" spans="19:19">
      <c r="S27575" s="486"/>
    </row>
    <row r="27576" hidden="1" customHeight="1" spans="19:19">
      <c r="S27576" s="486"/>
    </row>
    <row r="27577" hidden="1" customHeight="1" spans="19:19">
      <c r="S27577" s="486"/>
    </row>
    <row r="27578" hidden="1" customHeight="1" spans="19:19">
      <c r="S27578" s="486"/>
    </row>
    <row r="27579" hidden="1" customHeight="1" spans="19:19">
      <c r="S27579" s="486"/>
    </row>
    <row r="27580" hidden="1" customHeight="1" spans="19:19">
      <c r="S27580" s="486"/>
    </row>
    <row r="27581" hidden="1" customHeight="1" spans="19:19">
      <c r="S27581" s="486"/>
    </row>
    <row r="27582" hidden="1" customHeight="1" spans="19:19">
      <c r="S27582" s="486"/>
    </row>
    <row r="27583" hidden="1" customHeight="1" spans="19:19">
      <c r="S27583" s="486"/>
    </row>
    <row r="27584" hidden="1" customHeight="1" spans="19:19">
      <c r="S27584" s="486"/>
    </row>
    <row r="27585" hidden="1" customHeight="1" spans="19:19">
      <c r="S27585" s="486"/>
    </row>
    <row r="27586" hidden="1" customHeight="1" spans="19:19">
      <c r="S27586" s="486"/>
    </row>
    <row r="27587" hidden="1" customHeight="1" spans="19:19">
      <c r="S27587" s="486"/>
    </row>
    <row r="27588" hidden="1" customHeight="1" spans="19:19">
      <c r="S27588" s="486"/>
    </row>
    <row r="27589" hidden="1" customHeight="1" spans="19:19">
      <c r="S27589" s="486"/>
    </row>
    <row r="27590" hidden="1" customHeight="1" spans="19:19">
      <c r="S27590" s="486"/>
    </row>
    <row r="27591" hidden="1" customHeight="1" spans="19:19">
      <c r="S27591" s="486"/>
    </row>
    <row r="27592" hidden="1" customHeight="1" spans="19:19">
      <c r="S27592" s="486"/>
    </row>
    <row r="27593" hidden="1" customHeight="1" spans="19:19">
      <c r="S27593" s="486"/>
    </row>
    <row r="27594" hidden="1" customHeight="1" spans="19:19">
      <c r="S27594" s="486"/>
    </row>
    <row r="27595" hidden="1" customHeight="1" spans="19:19">
      <c r="S27595" s="486"/>
    </row>
    <row r="27596" hidden="1" customHeight="1" spans="19:19">
      <c r="S27596" s="486"/>
    </row>
    <row r="27597" hidden="1" customHeight="1" spans="19:19">
      <c r="S27597" s="486"/>
    </row>
    <row r="27598" hidden="1" customHeight="1" spans="19:19">
      <c r="S27598" s="486"/>
    </row>
    <row r="27599" hidden="1" customHeight="1" spans="19:19">
      <c r="S27599" s="486"/>
    </row>
    <row r="27600" hidden="1" customHeight="1" spans="19:19">
      <c r="S27600" s="486"/>
    </row>
    <row r="27601" hidden="1" customHeight="1" spans="19:19">
      <c r="S27601" s="486"/>
    </row>
    <row r="27602" hidden="1" customHeight="1" spans="19:19">
      <c r="S27602" s="486"/>
    </row>
    <row r="27603" hidden="1" customHeight="1" spans="19:19">
      <c r="S27603" s="486"/>
    </row>
    <row r="27604" hidden="1" customHeight="1" spans="19:19">
      <c r="S27604" s="486"/>
    </row>
    <row r="27605" hidden="1" customHeight="1" spans="19:19">
      <c r="S27605" s="486"/>
    </row>
    <row r="27606" hidden="1" customHeight="1" spans="19:19">
      <c r="S27606" s="486"/>
    </row>
    <row r="27607" hidden="1" customHeight="1" spans="19:19">
      <c r="S27607" s="486"/>
    </row>
    <row r="27608" hidden="1" customHeight="1" spans="19:19">
      <c r="S27608" s="486"/>
    </row>
    <row r="27609" hidden="1" customHeight="1" spans="19:19">
      <c r="S27609" s="486"/>
    </row>
    <row r="27610" hidden="1" customHeight="1" spans="19:19">
      <c r="S27610" s="486"/>
    </row>
    <row r="27611" hidden="1" customHeight="1" spans="19:19">
      <c r="S27611" s="486"/>
    </row>
    <row r="27612" hidden="1" customHeight="1" spans="19:19">
      <c r="S27612" s="486"/>
    </row>
    <row r="27613" hidden="1" customHeight="1" spans="19:19">
      <c r="S27613" s="486"/>
    </row>
    <row r="27614" hidden="1" customHeight="1" spans="19:19">
      <c r="S27614" s="486"/>
    </row>
    <row r="27615" hidden="1" customHeight="1" spans="19:19">
      <c r="S27615" s="486"/>
    </row>
    <row r="27616" hidden="1" customHeight="1" spans="19:19">
      <c r="S27616" s="486"/>
    </row>
    <row r="27617" hidden="1" customHeight="1" spans="19:19">
      <c r="S27617" s="486"/>
    </row>
    <row r="27618" hidden="1" customHeight="1" spans="19:19">
      <c r="S27618" s="486"/>
    </row>
    <row r="27619" hidden="1" customHeight="1" spans="19:19">
      <c r="S27619" s="486"/>
    </row>
    <row r="27620" hidden="1" customHeight="1" spans="19:19">
      <c r="S27620" s="486"/>
    </row>
    <row r="27621" hidden="1" customHeight="1" spans="19:19">
      <c r="S27621" s="486"/>
    </row>
    <row r="27622" hidden="1" customHeight="1" spans="19:19">
      <c r="S27622" s="486"/>
    </row>
    <row r="27623" hidden="1" customHeight="1" spans="19:19">
      <c r="S27623" s="486"/>
    </row>
    <row r="27624" hidden="1" customHeight="1" spans="19:19">
      <c r="S27624" s="486"/>
    </row>
    <row r="27625" hidden="1" customHeight="1" spans="19:19">
      <c r="S27625" s="486"/>
    </row>
    <row r="27626" hidden="1" customHeight="1" spans="19:19">
      <c r="S27626" s="486"/>
    </row>
    <row r="27627" hidden="1" customHeight="1" spans="19:19">
      <c r="S27627" s="486"/>
    </row>
    <row r="27628" hidden="1" customHeight="1" spans="19:19">
      <c r="S27628" s="486"/>
    </row>
    <row r="27629" hidden="1" customHeight="1" spans="19:19">
      <c r="S27629" s="486"/>
    </row>
    <row r="27630" hidden="1" customHeight="1" spans="19:19">
      <c r="S27630" s="486"/>
    </row>
    <row r="27631" hidden="1" customHeight="1" spans="19:19">
      <c r="S27631" s="486"/>
    </row>
    <row r="27632" hidden="1" customHeight="1" spans="19:19">
      <c r="S27632" s="486"/>
    </row>
    <row r="27633" hidden="1" customHeight="1" spans="19:19">
      <c r="S27633" s="486"/>
    </row>
    <row r="27634" hidden="1" customHeight="1" spans="19:19">
      <c r="S27634" s="486"/>
    </row>
    <row r="27635" hidden="1" customHeight="1" spans="19:19">
      <c r="S27635" s="486"/>
    </row>
    <row r="27636" hidden="1" customHeight="1" spans="19:19">
      <c r="S27636" s="486"/>
    </row>
    <row r="27637" hidden="1" customHeight="1" spans="19:19">
      <c r="S27637" s="486"/>
    </row>
    <row r="27638" hidden="1" customHeight="1" spans="19:19">
      <c r="S27638" s="486"/>
    </row>
    <row r="27639" hidden="1" customHeight="1" spans="19:19">
      <c r="S27639" s="486"/>
    </row>
    <row r="27640" hidden="1" customHeight="1" spans="19:19">
      <c r="S27640" s="486"/>
    </row>
    <row r="27641" hidden="1" customHeight="1" spans="19:19">
      <c r="S27641" s="486"/>
    </row>
    <row r="27642" hidden="1" customHeight="1" spans="19:19">
      <c r="S27642" s="486"/>
    </row>
    <row r="27643" hidden="1" customHeight="1" spans="19:19">
      <c r="S27643" s="486"/>
    </row>
    <row r="27644" hidden="1" customHeight="1" spans="19:19">
      <c r="S27644" s="486"/>
    </row>
    <row r="27645" hidden="1" customHeight="1" spans="19:19">
      <c r="S27645" s="486"/>
    </row>
    <row r="27646" hidden="1" customHeight="1" spans="19:19">
      <c r="S27646" s="486"/>
    </row>
    <row r="27647" hidden="1" customHeight="1" spans="19:19">
      <c r="S27647" s="486"/>
    </row>
    <row r="27648" hidden="1" customHeight="1" spans="19:19">
      <c r="S27648" s="486"/>
    </row>
    <row r="27649" hidden="1" customHeight="1" spans="19:19">
      <c r="S27649" s="486"/>
    </row>
    <row r="27650" hidden="1" customHeight="1" spans="19:19">
      <c r="S27650" s="486"/>
    </row>
    <row r="27651" hidden="1" customHeight="1" spans="19:19">
      <c r="S27651" s="486"/>
    </row>
    <row r="27652" hidden="1" customHeight="1" spans="19:19">
      <c r="S27652" s="486"/>
    </row>
    <row r="27653" hidden="1" customHeight="1" spans="19:19">
      <c r="S27653" s="486"/>
    </row>
    <row r="27654" hidden="1" customHeight="1" spans="19:19">
      <c r="S27654" s="486"/>
    </row>
    <row r="27655" hidden="1" customHeight="1" spans="19:19">
      <c r="S27655" s="486"/>
    </row>
    <row r="27656" hidden="1" customHeight="1" spans="19:19">
      <c r="S27656" s="486"/>
    </row>
    <row r="27657" hidden="1" customHeight="1" spans="19:19">
      <c r="S27657" s="486"/>
    </row>
    <row r="27658" hidden="1" customHeight="1" spans="19:19">
      <c r="S27658" s="486"/>
    </row>
    <row r="27659" hidden="1" customHeight="1" spans="19:19">
      <c r="S27659" s="486"/>
    </row>
    <row r="27660" hidden="1" customHeight="1" spans="19:19">
      <c r="S27660" s="486"/>
    </row>
    <row r="27661" hidden="1" customHeight="1" spans="19:19">
      <c r="S27661" s="486"/>
    </row>
    <row r="27662" hidden="1" customHeight="1" spans="19:19">
      <c r="S27662" s="486"/>
    </row>
    <row r="27663" hidden="1" customHeight="1" spans="19:19">
      <c r="S27663" s="486"/>
    </row>
    <row r="27664" hidden="1" customHeight="1" spans="19:19">
      <c r="S27664" s="486"/>
    </row>
    <row r="27665" hidden="1" customHeight="1" spans="19:19">
      <c r="S27665" s="486"/>
    </row>
    <row r="27666" hidden="1" customHeight="1" spans="19:19">
      <c r="S27666" s="486"/>
    </row>
    <row r="27667" hidden="1" customHeight="1" spans="19:19">
      <c r="S27667" s="486"/>
    </row>
    <row r="27668" hidden="1" customHeight="1" spans="19:19">
      <c r="S27668" s="486"/>
    </row>
    <row r="27669" hidden="1" customHeight="1" spans="19:19">
      <c r="S27669" s="486"/>
    </row>
    <row r="27670" hidden="1" customHeight="1" spans="19:19">
      <c r="S27670" s="486"/>
    </row>
    <row r="27671" hidden="1" customHeight="1" spans="19:19">
      <c r="S27671" s="486"/>
    </row>
    <row r="27672" hidden="1" customHeight="1" spans="19:19">
      <c r="S27672" s="486"/>
    </row>
    <row r="27673" hidden="1" customHeight="1" spans="19:19">
      <c r="S27673" s="486"/>
    </row>
    <row r="27674" hidden="1" customHeight="1" spans="19:19">
      <c r="S27674" s="486"/>
    </row>
    <row r="27675" hidden="1" customHeight="1" spans="19:19">
      <c r="S27675" s="486"/>
    </row>
    <row r="27676" hidden="1" customHeight="1" spans="19:19">
      <c r="S27676" s="486"/>
    </row>
    <row r="27677" hidden="1" customHeight="1" spans="19:19">
      <c r="S27677" s="486"/>
    </row>
    <row r="27678" hidden="1" customHeight="1" spans="19:19">
      <c r="S27678" s="486"/>
    </row>
    <row r="27679" hidden="1" customHeight="1" spans="19:19">
      <c r="S27679" s="486"/>
    </row>
    <row r="27680" hidden="1" customHeight="1" spans="19:19">
      <c r="S27680" s="486"/>
    </row>
    <row r="27681" hidden="1" customHeight="1" spans="19:19">
      <c r="S27681" s="486"/>
    </row>
    <row r="27682" hidden="1" customHeight="1" spans="19:19">
      <c r="S27682" s="486"/>
    </row>
    <row r="27683" hidden="1" customHeight="1" spans="19:19">
      <c r="S27683" s="486"/>
    </row>
    <row r="27684" hidden="1" customHeight="1" spans="19:19">
      <c r="S27684" s="486"/>
    </row>
    <row r="27685" hidden="1" customHeight="1" spans="19:19">
      <c r="S27685" s="486"/>
    </row>
    <row r="27686" hidden="1" customHeight="1" spans="19:19">
      <c r="S27686" s="486"/>
    </row>
    <row r="27687" hidden="1" customHeight="1" spans="19:19">
      <c r="S27687" s="486"/>
    </row>
    <row r="27688" hidden="1" customHeight="1" spans="19:19">
      <c r="S27688" s="486"/>
    </row>
    <row r="27689" hidden="1" customHeight="1" spans="19:19">
      <c r="S27689" s="486"/>
    </row>
    <row r="27690" hidden="1" customHeight="1" spans="19:19">
      <c r="S27690" s="486"/>
    </row>
    <row r="27691" hidden="1" customHeight="1" spans="19:19">
      <c r="S27691" s="486"/>
    </row>
    <row r="27692" hidden="1" customHeight="1" spans="19:19">
      <c r="S27692" s="486"/>
    </row>
    <row r="27693" hidden="1" customHeight="1" spans="19:19">
      <c r="S27693" s="486"/>
    </row>
    <row r="27694" hidden="1" customHeight="1" spans="19:19">
      <c r="S27694" s="486"/>
    </row>
    <row r="27695" hidden="1" customHeight="1" spans="19:19">
      <c r="S27695" s="486"/>
    </row>
    <row r="27696" hidden="1" customHeight="1" spans="19:19">
      <c r="S27696" s="486"/>
    </row>
    <row r="27697" hidden="1" customHeight="1" spans="19:19">
      <c r="S27697" s="486"/>
    </row>
    <row r="27698" hidden="1" customHeight="1" spans="19:19">
      <c r="S27698" s="486"/>
    </row>
    <row r="27699" hidden="1" customHeight="1" spans="19:19">
      <c r="S27699" s="486"/>
    </row>
    <row r="27700" hidden="1" customHeight="1" spans="19:19">
      <c r="S27700" s="486"/>
    </row>
    <row r="27701" hidden="1" customHeight="1" spans="19:19">
      <c r="S27701" s="486"/>
    </row>
    <row r="27702" hidden="1" customHeight="1" spans="19:19">
      <c r="S27702" s="486"/>
    </row>
    <row r="27703" hidden="1" customHeight="1" spans="19:19">
      <c r="S27703" s="486"/>
    </row>
    <row r="27704" hidden="1" customHeight="1" spans="19:19">
      <c r="S27704" s="486"/>
    </row>
    <row r="27705" hidden="1" customHeight="1" spans="19:19">
      <c r="S27705" s="486"/>
    </row>
    <row r="27706" hidden="1" customHeight="1" spans="19:19">
      <c r="S27706" s="486"/>
    </row>
    <row r="27707" hidden="1" customHeight="1" spans="19:19">
      <c r="S27707" s="486"/>
    </row>
    <row r="27708" hidden="1" customHeight="1" spans="19:19">
      <c r="S27708" s="486"/>
    </row>
    <row r="27709" hidden="1" customHeight="1" spans="19:19">
      <c r="S27709" s="486"/>
    </row>
    <row r="27710" hidden="1" customHeight="1" spans="19:19">
      <c r="S27710" s="486"/>
    </row>
    <row r="27711" hidden="1" customHeight="1" spans="19:19">
      <c r="S27711" s="486"/>
    </row>
    <row r="27712" hidden="1" customHeight="1" spans="19:19">
      <c r="S27712" s="486"/>
    </row>
    <row r="27713" hidden="1" customHeight="1" spans="19:19">
      <c r="S27713" s="486"/>
    </row>
    <row r="27714" hidden="1" customHeight="1" spans="19:19">
      <c r="S27714" s="486"/>
    </row>
    <row r="27715" hidden="1" customHeight="1" spans="19:19">
      <c r="S27715" s="486"/>
    </row>
    <row r="27716" hidden="1" customHeight="1" spans="19:19">
      <c r="S27716" s="486"/>
    </row>
    <row r="27717" hidden="1" customHeight="1" spans="19:19">
      <c r="S27717" s="486"/>
    </row>
    <row r="27718" hidden="1" customHeight="1" spans="19:19">
      <c r="S27718" s="486"/>
    </row>
    <row r="27719" hidden="1" customHeight="1" spans="19:19">
      <c r="S27719" s="486"/>
    </row>
    <row r="27720" hidden="1" customHeight="1" spans="19:19">
      <c r="S27720" s="486"/>
    </row>
    <row r="27721" hidden="1" customHeight="1" spans="19:19">
      <c r="S27721" s="486"/>
    </row>
    <row r="27722" hidden="1" customHeight="1" spans="19:19">
      <c r="S27722" s="486"/>
    </row>
    <row r="27723" hidden="1" customHeight="1" spans="19:19">
      <c r="S27723" s="486"/>
    </row>
    <row r="27724" hidden="1" customHeight="1" spans="19:19">
      <c r="S27724" s="486"/>
    </row>
    <row r="27725" hidden="1" customHeight="1" spans="19:19">
      <c r="S27725" s="486"/>
    </row>
    <row r="27726" hidden="1" customHeight="1" spans="19:19">
      <c r="S27726" s="486"/>
    </row>
    <row r="27727" hidden="1" customHeight="1" spans="19:19">
      <c r="S27727" s="486"/>
    </row>
    <row r="27728" hidden="1" customHeight="1" spans="19:19">
      <c r="S27728" s="486"/>
    </row>
    <row r="27729" hidden="1" customHeight="1" spans="19:19">
      <c r="S27729" s="486"/>
    </row>
    <row r="27730" hidden="1" customHeight="1" spans="19:19">
      <c r="S27730" s="486"/>
    </row>
    <row r="27731" hidden="1" customHeight="1" spans="19:19">
      <c r="S27731" s="486"/>
    </row>
    <row r="27732" hidden="1" customHeight="1" spans="19:19">
      <c r="S27732" s="486"/>
    </row>
    <row r="27733" hidden="1" customHeight="1" spans="19:19">
      <c r="S27733" s="486"/>
    </row>
    <row r="27734" hidden="1" customHeight="1" spans="19:19">
      <c r="S27734" s="486"/>
    </row>
    <row r="27735" hidden="1" customHeight="1" spans="19:19">
      <c r="S27735" s="486"/>
    </row>
    <row r="27736" hidden="1" customHeight="1" spans="19:19">
      <c r="S27736" s="486"/>
    </row>
    <row r="27737" hidden="1" customHeight="1" spans="19:19">
      <c r="S27737" s="486"/>
    </row>
    <row r="27738" hidden="1" customHeight="1" spans="19:19">
      <c r="S27738" s="486"/>
    </row>
    <row r="27739" hidden="1" customHeight="1" spans="19:19">
      <c r="S27739" s="486"/>
    </row>
    <row r="27740" hidden="1" customHeight="1" spans="19:19">
      <c r="S27740" s="486"/>
    </row>
    <row r="27741" hidden="1" customHeight="1" spans="19:19">
      <c r="S27741" s="486"/>
    </row>
    <row r="27742" hidden="1" customHeight="1" spans="19:19">
      <c r="S27742" s="486"/>
    </row>
    <row r="27743" hidden="1" customHeight="1" spans="19:19">
      <c r="S27743" s="486"/>
    </row>
    <row r="27744" hidden="1" customHeight="1" spans="19:19">
      <c r="S27744" s="486"/>
    </row>
    <row r="27745" hidden="1" customHeight="1" spans="19:19">
      <c r="S27745" s="486"/>
    </row>
    <row r="27746" hidden="1" customHeight="1" spans="19:19">
      <c r="S27746" s="486"/>
    </row>
    <row r="27747" hidden="1" customHeight="1" spans="19:19">
      <c r="S27747" s="486"/>
    </row>
    <row r="27748" hidden="1" customHeight="1" spans="19:19">
      <c r="S27748" s="486"/>
    </row>
    <row r="27749" hidden="1" customHeight="1" spans="19:19">
      <c r="S27749" s="486"/>
    </row>
    <row r="27750" hidden="1" customHeight="1" spans="19:19">
      <c r="S27750" s="486"/>
    </row>
    <row r="27751" hidden="1" customHeight="1" spans="19:19">
      <c r="S27751" s="486"/>
    </row>
    <row r="27752" hidden="1" customHeight="1" spans="19:19">
      <c r="S27752" s="486"/>
    </row>
    <row r="27753" hidden="1" customHeight="1" spans="19:19">
      <c r="S27753" s="486"/>
    </row>
    <row r="27754" hidden="1" customHeight="1" spans="19:19">
      <c r="S27754" s="486"/>
    </row>
    <row r="27755" hidden="1" customHeight="1" spans="19:19">
      <c r="S27755" s="486"/>
    </row>
    <row r="27756" hidden="1" customHeight="1" spans="19:19">
      <c r="S27756" s="486"/>
    </row>
    <row r="27757" hidden="1" customHeight="1" spans="19:19">
      <c r="S27757" s="486"/>
    </row>
    <row r="27758" hidden="1" customHeight="1" spans="19:19">
      <c r="S27758" s="486"/>
    </row>
    <row r="27759" hidden="1" customHeight="1" spans="19:19">
      <c r="S27759" s="486"/>
    </row>
    <row r="27760" hidden="1" customHeight="1" spans="19:19">
      <c r="S27760" s="486"/>
    </row>
    <row r="27761" hidden="1" customHeight="1" spans="19:19">
      <c r="S27761" s="486"/>
    </row>
    <row r="27762" hidden="1" customHeight="1" spans="19:19">
      <c r="S27762" s="486"/>
    </row>
    <row r="27763" hidden="1" customHeight="1" spans="19:19">
      <c r="S27763" s="486"/>
    </row>
    <row r="27764" hidden="1" customHeight="1" spans="19:19">
      <c r="S27764" s="486"/>
    </row>
    <row r="27765" hidden="1" customHeight="1" spans="19:19">
      <c r="S27765" s="486"/>
    </row>
    <row r="27766" hidden="1" customHeight="1" spans="19:19">
      <c r="S27766" s="486"/>
    </row>
    <row r="27767" hidden="1" customHeight="1" spans="19:19">
      <c r="S27767" s="486"/>
    </row>
    <row r="27768" hidden="1" customHeight="1" spans="19:19">
      <c r="S27768" s="486"/>
    </row>
    <row r="27769" hidden="1" customHeight="1" spans="19:19">
      <c r="S27769" s="486"/>
    </row>
    <row r="27770" hidden="1" customHeight="1" spans="19:19">
      <c r="S27770" s="486"/>
    </row>
    <row r="27771" hidden="1" customHeight="1" spans="19:19">
      <c r="S27771" s="486"/>
    </row>
    <row r="27772" hidden="1" customHeight="1" spans="19:19">
      <c r="S27772" s="486"/>
    </row>
    <row r="27773" hidden="1" customHeight="1" spans="19:19">
      <c r="S27773" s="486"/>
    </row>
    <row r="27774" hidden="1" customHeight="1" spans="19:19">
      <c r="S27774" s="486"/>
    </row>
    <row r="27775" hidden="1" customHeight="1" spans="19:19">
      <c r="S27775" s="486"/>
    </row>
    <row r="27776" hidden="1" customHeight="1" spans="19:19">
      <c r="S27776" s="486"/>
    </row>
    <row r="27777" hidden="1" customHeight="1" spans="19:19">
      <c r="S27777" s="486"/>
    </row>
    <row r="27778" hidden="1" customHeight="1" spans="19:19">
      <c r="S27778" s="486"/>
    </row>
    <row r="27779" hidden="1" customHeight="1" spans="19:19">
      <c r="S27779" s="486"/>
    </row>
    <row r="27780" hidden="1" customHeight="1" spans="19:19">
      <c r="S27780" s="486"/>
    </row>
    <row r="27781" hidden="1" customHeight="1" spans="19:19">
      <c r="S27781" s="486"/>
    </row>
    <row r="27782" hidden="1" customHeight="1" spans="19:19">
      <c r="S27782" s="486"/>
    </row>
    <row r="27783" hidden="1" customHeight="1" spans="19:19">
      <c r="S27783" s="486"/>
    </row>
    <row r="27784" hidden="1" customHeight="1" spans="19:19">
      <c r="S27784" s="486"/>
    </row>
    <row r="27785" hidden="1" customHeight="1" spans="19:19">
      <c r="S27785" s="486"/>
    </row>
    <row r="27786" hidden="1" customHeight="1" spans="19:19">
      <c r="S27786" s="486"/>
    </row>
    <row r="27787" hidden="1" customHeight="1" spans="19:19">
      <c r="S27787" s="486"/>
    </row>
    <row r="27788" hidden="1" customHeight="1" spans="19:19">
      <c r="S27788" s="486"/>
    </row>
    <row r="27789" hidden="1" customHeight="1" spans="19:19">
      <c r="S27789" s="486"/>
    </row>
    <row r="27790" hidden="1" customHeight="1" spans="19:19">
      <c r="S27790" s="486"/>
    </row>
    <row r="27791" hidden="1" customHeight="1" spans="19:19">
      <c r="S27791" s="486"/>
    </row>
    <row r="27792" hidden="1" customHeight="1" spans="19:19">
      <c r="S27792" s="486"/>
    </row>
    <row r="27793" hidden="1" customHeight="1" spans="19:19">
      <c r="S27793" s="486"/>
    </row>
    <row r="27794" hidden="1" customHeight="1" spans="19:19">
      <c r="S27794" s="486"/>
    </row>
    <row r="27795" hidden="1" customHeight="1" spans="19:19">
      <c r="S27795" s="486"/>
    </row>
    <row r="27796" hidden="1" customHeight="1" spans="19:19">
      <c r="S27796" s="486"/>
    </row>
    <row r="27797" hidden="1" customHeight="1" spans="19:19">
      <c r="S27797" s="486"/>
    </row>
    <row r="27798" hidden="1" customHeight="1" spans="19:19">
      <c r="S27798" s="486"/>
    </row>
    <row r="27799" hidden="1" customHeight="1" spans="19:19">
      <c r="S27799" s="486"/>
    </row>
    <row r="27800" hidden="1" customHeight="1" spans="19:19">
      <c r="S27800" s="486"/>
    </row>
    <row r="27801" hidden="1" customHeight="1" spans="19:19">
      <c r="S27801" s="486"/>
    </row>
    <row r="27802" hidden="1" customHeight="1" spans="19:19">
      <c r="S27802" s="486"/>
    </row>
    <row r="27803" hidden="1" customHeight="1" spans="19:19">
      <c r="S27803" s="486"/>
    </row>
    <row r="27804" hidden="1" customHeight="1" spans="19:19">
      <c r="S27804" s="486"/>
    </row>
    <row r="27805" hidden="1" customHeight="1" spans="19:19">
      <c r="S27805" s="486"/>
    </row>
    <row r="27806" hidden="1" customHeight="1" spans="19:19">
      <c r="S27806" s="486"/>
    </row>
    <row r="27807" hidden="1" customHeight="1" spans="19:19">
      <c r="S27807" s="486"/>
    </row>
    <row r="27808" hidden="1" customHeight="1" spans="19:19">
      <c r="S27808" s="486"/>
    </row>
    <row r="27809" hidden="1" customHeight="1" spans="19:19">
      <c r="S27809" s="486"/>
    </row>
    <row r="27810" hidden="1" customHeight="1" spans="19:19">
      <c r="S27810" s="486"/>
    </row>
    <row r="27811" hidden="1" customHeight="1" spans="19:19">
      <c r="S27811" s="486"/>
    </row>
    <row r="27812" hidden="1" customHeight="1" spans="19:19">
      <c r="S27812" s="486"/>
    </row>
    <row r="27813" hidden="1" customHeight="1" spans="19:19">
      <c r="S27813" s="486"/>
    </row>
    <row r="27814" hidden="1" customHeight="1" spans="19:19">
      <c r="S27814" s="486"/>
    </row>
    <row r="27815" hidden="1" customHeight="1" spans="19:19">
      <c r="S27815" s="486"/>
    </row>
    <row r="27816" hidden="1" customHeight="1" spans="19:19">
      <c r="S27816" s="486"/>
    </row>
    <row r="27817" hidden="1" customHeight="1" spans="19:19">
      <c r="S27817" s="486"/>
    </row>
    <row r="27818" hidden="1" customHeight="1" spans="19:19">
      <c r="S27818" s="486"/>
    </row>
    <row r="27819" hidden="1" customHeight="1" spans="19:19">
      <c r="S27819" s="486"/>
    </row>
    <row r="27820" hidden="1" customHeight="1" spans="19:19">
      <c r="S27820" s="486"/>
    </row>
    <row r="27821" hidden="1" customHeight="1" spans="19:19">
      <c r="S27821" s="486"/>
    </row>
    <row r="27822" hidden="1" customHeight="1" spans="19:19">
      <c r="S27822" s="486"/>
    </row>
    <row r="27823" hidden="1" customHeight="1" spans="19:19">
      <c r="S27823" s="486"/>
    </row>
    <row r="27824" hidden="1" customHeight="1" spans="19:19">
      <c r="S27824" s="486"/>
    </row>
    <row r="27825" hidden="1" customHeight="1" spans="19:19">
      <c r="S27825" s="486"/>
    </row>
    <row r="27826" hidden="1" customHeight="1" spans="19:19">
      <c r="S27826" s="486"/>
    </row>
    <row r="27827" hidden="1" customHeight="1" spans="19:19">
      <c r="S27827" s="486"/>
    </row>
    <row r="27828" hidden="1" customHeight="1" spans="19:19">
      <c r="S27828" s="486"/>
    </row>
    <row r="27829" hidden="1" customHeight="1" spans="19:19">
      <c r="S27829" s="486"/>
    </row>
    <row r="27830" hidden="1" customHeight="1" spans="19:19">
      <c r="S27830" s="486"/>
    </row>
    <row r="27831" hidden="1" customHeight="1" spans="19:19">
      <c r="S27831" s="486"/>
    </row>
    <row r="27832" hidden="1" customHeight="1" spans="19:19">
      <c r="S27832" s="486"/>
    </row>
    <row r="27833" hidden="1" customHeight="1" spans="19:19">
      <c r="S27833" s="486"/>
    </row>
    <row r="27834" hidden="1" customHeight="1" spans="19:19">
      <c r="S27834" s="486"/>
    </row>
    <row r="27835" hidden="1" customHeight="1" spans="19:19">
      <c r="S27835" s="486"/>
    </row>
    <row r="27836" hidden="1" customHeight="1" spans="19:19">
      <c r="S27836" s="486"/>
    </row>
    <row r="27837" hidden="1" customHeight="1" spans="19:19">
      <c r="S27837" s="486"/>
    </row>
    <row r="27838" hidden="1" customHeight="1" spans="19:19">
      <c r="S27838" s="486"/>
    </row>
    <row r="27839" hidden="1" customHeight="1" spans="19:19">
      <c r="S27839" s="486"/>
    </row>
    <row r="27840" hidden="1" customHeight="1" spans="19:19">
      <c r="S27840" s="486"/>
    </row>
    <row r="27841" hidden="1" customHeight="1" spans="19:19">
      <c r="S27841" s="486"/>
    </row>
    <row r="27842" hidden="1" customHeight="1" spans="19:19">
      <c r="S27842" s="486"/>
    </row>
    <row r="27843" hidden="1" customHeight="1" spans="19:19">
      <c r="S27843" s="486"/>
    </row>
    <row r="27844" hidden="1" customHeight="1" spans="19:19">
      <c r="S27844" s="486"/>
    </row>
    <row r="27845" hidden="1" customHeight="1" spans="19:19">
      <c r="S27845" s="486"/>
    </row>
    <row r="27846" hidden="1" customHeight="1" spans="19:19">
      <c r="S27846" s="486"/>
    </row>
    <row r="27847" hidden="1" customHeight="1" spans="19:19">
      <c r="S27847" s="486"/>
    </row>
    <row r="27848" hidden="1" customHeight="1" spans="19:19">
      <c r="S27848" s="486"/>
    </row>
    <row r="27849" hidden="1" customHeight="1" spans="19:19">
      <c r="S27849" s="486"/>
    </row>
    <row r="27850" hidden="1" customHeight="1" spans="19:19">
      <c r="S27850" s="486"/>
    </row>
    <row r="27851" hidden="1" customHeight="1" spans="19:19">
      <c r="S27851" s="486"/>
    </row>
    <row r="27852" hidden="1" customHeight="1" spans="19:19">
      <c r="S27852" s="486"/>
    </row>
    <row r="27853" hidden="1" customHeight="1" spans="19:19">
      <c r="S27853" s="486"/>
    </row>
    <row r="27854" hidden="1" customHeight="1" spans="19:19">
      <c r="S27854" s="486"/>
    </row>
    <row r="27855" hidden="1" customHeight="1" spans="19:19">
      <c r="S27855" s="486"/>
    </row>
    <row r="27856" hidden="1" customHeight="1" spans="19:19">
      <c r="S27856" s="486"/>
    </row>
    <row r="27857" hidden="1" customHeight="1" spans="19:19">
      <c r="S27857" s="486"/>
    </row>
    <row r="27858" hidden="1" customHeight="1" spans="19:19">
      <c r="S27858" s="486"/>
    </row>
    <row r="27859" hidden="1" customHeight="1" spans="19:19">
      <c r="S27859" s="486"/>
    </row>
    <row r="27860" hidden="1" customHeight="1" spans="19:19">
      <c r="S27860" s="486"/>
    </row>
    <row r="27861" hidden="1" customHeight="1" spans="19:19">
      <c r="S27861" s="486"/>
    </row>
    <row r="27862" hidden="1" customHeight="1" spans="19:19">
      <c r="S27862" s="486"/>
    </row>
    <row r="27863" hidden="1" customHeight="1" spans="19:19">
      <c r="S27863" s="486"/>
    </row>
    <row r="27864" hidden="1" customHeight="1" spans="19:19">
      <c r="S27864" s="486"/>
    </row>
    <row r="27865" hidden="1" customHeight="1" spans="19:19">
      <c r="S27865" s="486"/>
    </row>
    <row r="27866" hidden="1" customHeight="1" spans="19:19">
      <c r="S27866" s="486"/>
    </row>
    <row r="27867" hidden="1" customHeight="1" spans="19:19">
      <c r="S27867" s="486"/>
    </row>
    <row r="27868" hidden="1" customHeight="1" spans="19:19">
      <c r="S27868" s="486"/>
    </row>
    <row r="27869" hidden="1" customHeight="1" spans="19:19">
      <c r="S27869" s="486"/>
    </row>
    <row r="27870" hidden="1" customHeight="1" spans="19:19">
      <c r="S27870" s="486"/>
    </row>
    <row r="27871" hidden="1" customHeight="1" spans="19:19">
      <c r="S27871" s="486"/>
    </row>
    <row r="27872" hidden="1" customHeight="1" spans="19:19">
      <c r="S27872" s="486"/>
    </row>
    <row r="27873" hidden="1" customHeight="1" spans="19:19">
      <c r="S27873" s="486"/>
    </row>
    <row r="27874" hidden="1" customHeight="1" spans="19:19">
      <c r="S27874" s="486"/>
    </row>
    <row r="27875" hidden="1" customHeight="1" spans="19:19">
      <c r="S27875" s="486"/>
    </row>
    <row r="27876" hidden="1" customHeight="1" spans="19:19">
      <c r="S27876" s="486"/>
    </row>
    <row r="27877" hidden="1" customHeight="1" spans="19:19">
      <c r="S27877" s="486"/>
    </row>
    <row r="27878" hidden="1" customHeight="1" spans="19:19">
      <c r="S27878" s="486"/>
    </row>
    <row r="27879" hidden="1" customHeight="1" spans="19:19">
      <c r="S27879" s="486"/>
    </row>
    <row r="27880" hidden="1" customHeight="1" spans="19:19">
      <c r="S27880" s="486"/>
    </row>
    <row r="27881" hidden="1" customHeight="1" spans="19:19">
      <c r="S27881" s="486"/>
    </row>
    <row r="27882" hidden="1" customHeight="1" spans="19:19">
      <c r="S27882" s="486"/>
    </row>
    <row r="27883" hidden="1" customHeight="1" spans="19:19">
      <c r="S27883" s="486"/>
    </row>
    <row r="27884" hidden="1" customHeight="1" spans="19:19">
      <c r="S27884" s="486"/>
    </row>
    <row r="27885" hidden="1" customHeight="1" spans="19:19">
      <c r="S27885" s="486"/>
    </row>
    <row r="27886" hidden="1" customHeight="1" spans="19:19">
      <c r="S27886" s="486"/>
    </row>
    <row r="27887" hidden="1" customHeight="1" spans="19:19">
      <c r="S27887" s="486"/>
    </row>
    <row r="27888" hidden="1" customHeight="1" spans="19:19">
      <c r="S27888" s="486"/>
    </row>
    <row r="27889" hidden="1" customHeight="1" spans="19:19">
      <c r="S27889" s="486"/>
    </row>
    <row r="27890" hidden="1" customHeight="1" spans="19:19">
      <c r="S27890" s="486"/>
    </row>
    <row r="27891" hidden="1" customHeight="1" spans="19:19">
      <c r="S27891" s="486"/>
    </row>
    <row r="27892" hidden="1" customHeight="1" spans="19:19">
      <c r="S27892" s="486"/>
    </row>
    <row r="27893" hidden="1" customHeight="1" spans="19:19">
      <c r="S27893" s="486"/>
    </row>
    <row r="27894" hidden="1" customHeight="1" spans="19:19">
      <c r="S27894" s="486"/>
    </row>
    <row r="27895" hidden="1" customHeight="1" spans="19:19">
      <c r="S27895" s="486"/>
    </row>
    <row r="27896" hidden="1" customHeight="1" spans="19:19">
      <c r="S27896" s="486"/>
    </row>
    <row r="27897" hidden="1" customHeight="1" spans="19:19">
      <c r="S27897" s="486"/>
    </row>
    <row r="27898" hidden="1" customHeight="1" spans="19:19">
      <c r="S27898" s="486"/>
    </row>
    <row r="27899" hidden="1" customHeight="1" spans="19:19">
      <c r="S27899" s="486"/>
    </row>
    <row r="27900" hidden="1" customHeight="1" spans="19:19">
      <c r="S27900" s="486"/>
    </row>
    <row r="27901" hidden="1" customHeight="1" spans="19:19">
      <c r="S27901" s="486"/>
    </row>
    <row r="27902" hidden="1" customHeight="1" spans="19:19">
      <c r="S27902" s="486"/>
    </row>
    <row r="27903" hidden="1" customHeight="1" spans="19:19">
      <c r="S27903" s="486"/>
    </row>
    <row r="27904" hidden="1" customHeight="1" spans="19:19">
      <c r="S27904" s="486"/>
    </row>
    <row r="27905" hidden="1" customHeight="1" spans="19:19">
      <c r="S27905" s="486"/>
    </row>
    <row r="27906" hidden="1" customHeight="1" spans="19:19">
      <c r="S27906" s="486"/>
    </row>
    <row r="27907" hidden="1" customHeight="1" spans="19:19">
      <c r="S27907" s="486"/>
    </row>
    <row r="27908" hidden="1" customHeight="1" spans="19:19">
      <c r="S27908" s="486"/>
    </row>
    <row r="27909" hidden="1" customHeight="1" spans="19:19">
      <c r="S27909" s="486"/>
    </row>
    <row r="27910" hidden="1" customHeight="1" spans="19:19">
      <c r="S27910" s="486"/>
    </row>
    <row r="27911" hidden="1" customHeight="1" spans="19:19">
      <c r="S27911" s="486"/>
    </row>
    <row r="27912" hidden="1" customHeight="1" spans="19:19">
      <c r="S27912" s="486"/>
    </row>
    <row r="27913" hidden="1" customHeight="1" spans="19:19">
      <c r="S27913" s="486"/>
    </row>
    <row r="27914" hidden="1" customHeight="1" spans="19:19">
      <c r="S27914" s="486"/>
    </row>
    <row r="27915" hidden="1" customHeight="1" spans="19:19">
      <c r="S27915" s="486"/>
    </row>
    <row r="27916" hidden="1" customHeight="1" spans="19:19">
      <c r="S27916" s="486"/>
    </row>
    <row r="27917" hidden="1" customHeight="1" spans="19:19">
      <c r="S27917" s="486"/>
    </row>
    <row r="27918" hidden="1" customHeight="1" spans="19:19">
      <c r="S27918" s="486"/>
    </row>
    <row r="27919" hidden="1" customHeight="1" spans="19:19">
      <c r="S27919" s="486"/>
    </row>
    <row r="27920" hidden="1" customHeight="1" spans="19:19">
      <c r="S27920" s="486"/>
    </row>
    <row r="27921" hidden="1" customHeight="1" spans="19:19">
      <c r="S27921" s="486"/>
    </row>
    <row r="27922" hidden="1" customHeight="1" spans="19:19">
      <c r="S27922" s="486"/>
    </row>
    <row r="27923" hidden="1" customHeight="1" spans="19:19">
      <c r="S27923" s="486"/>
    </row>
    <row r="27924" hidden="1" customHeight="1" spans="19:19">
      <c r="S27924" s="486"/>
    </row>
    <row r="27925" hidden="1" customHeight="1" spans="19:19">
      <c r="S27925" s="486"/>
    </row>
    <row r="27926" hidden="1" customHeight="1" spans="19:19">
      <c r="S27926" s="486"/>
    </row>
    <row r="27927" hidden="1" customHeight="1" spans="19:19">
      <c r="S27927" s="486"/>
    </row>
    <row r="27928" hidden="1" customHeight="1" spans="19:19">
      <c r="S27928" s="486"/>
    </row>
    <row r="27929" hidden="1" customHeight="1" spans="19:19">
      <c r="S27929" s="486"/>
    </row>
    <row r="27930" hidden="1" customHeight="1" spans="19:19">
      <c r="S27930" s="486"/>
    </row>
    <row r="27931" hidden="1" customHeight="1" spans="19:19">
      <c r="S27931" s="486"/>
    </row>
    <row r="27932" hidden="1" customHeight="1" spans="19:19">
      <c r="S27932" s="486"/>
    </row>
    <row r="27933" hidden="1" customHeight="1" spans="19:19">
      <c r="S27933" s="486"/>
    </row>
    <row r="27934" hidden="1" customHeight="1" spans="19:19">
      <c r="S27934" s="486"/>
    </row>
    <row r="27935" hidden="1" customHeight="1" spans="19:19">
      <c r="S27935" s="486"/>
    </row>
    <row r="27936" hidden="1" customHeight="1" spans="19:19">
      <c r="S27936" s="486"/>
    </row>
    <row r="27937" hidden="1" customHeight="1" spans="19:19">
      <c r="S27937" s="486"/>
    </row>
    <row r="27938" hidden="1" customHeight="1" spans="19:19">
      <c r="S27938" s="486"/>
    </row>
    <row r="27939" hidden="1" customHeight="1" spans="19:19">
      <c r="S27939" s="486"/>
    </row>
    <row r="27940" hidden="1" customHeight="1" spans="19:19">
      <c r="S27940" s="486"/>
    </row>
    <row r="27941" hidden="1" customHeight="1" spans="19:19">
      <c r="S27941" s="486"/>
    </row>
    <row r="27942" hidden="1" customHeight="1" spans="19:19">
      <c r="S27942" s="486"/>
    </row>
    <row r="27943" hidden="1" customHeight="1" spans="19:19">
      <c r="S27943" s="486"/>
    </row>
    <row r="27944" hidden="1" customHeight="1" spans="19:19">
      <c r="S27944" s="486"/>
    </row>
    <row r="27945" hidden="1" customHeight="1" spans="19:19">
      <c r="S27945" s="486"/>
    </row>
    <row r="27946" hidden="1" customHeight="1" spans="19:19">
      <c r="S27946" s="486"/>
    </row>
    <row r="27947" hidden="1" customHeight="1" spans="19:19">
      <c r="S27947" s="486"/>
    </row>
    <row r="27948" hidden="1" customHeight="1" spans="19:19">
      <c r="S27948" s="486"/>
    </row>
    <row r="27949" hidden="1" customHeight="1" spans="19:19">
      <c r="S27949" s="486"/>
    </row>
    <row r="27950" hidden="1" customHeight="1" spans="19:19">
      <c r="S27950" s="486"/>
    </row>
    <row r="27951" hidden="1" customHeight="1" spans="19:19">
      <c r="S27951" s="486"/>
    </row>
    <row r="27952" hidden="1" customHeight="1" spans="19:19">
      <c r="S27952" s="486"/>
    </row>
    <row r="27953" hidden="1" customHeight="1" spans="19:19">
      <c r="S27953" s="486"/>
    </row>
    <row r="27954" hidden="1" customHeight="1" spans="19:19">
      <c r="S27954" s="486"/>
    </row>
    <row r="27955" hidden="1" customHeight="1" spans="19:19">
      <c r="S27955" s="486"/>
    </row>
    <row r="27956" hidden="1" customHeight="1" spans="19:19">
      <c r="S27956" s="486"/>
    </row>
    <row r="27957" hidden="1" customHeight="1" spans="19:19">
      <c r="S27957" s="486"/>
    </row>
    <row r="27958" hidden="1" customHeight="1" spans="19:19">
      <c r="S27958" s="486"/>
    </row>
    <row r="27959" hidden="1" customHeight="1" spans="19:19">
      <c r="S27959" s="486"/>
    </row>
    <row r="27960" hidden="1" customHeight="1" spans="19:19">
      <c r="S27960" s="486"/>
    </row>
    <row r="27961" hidden="1" customHeight="1" spans="19:19">
      <c r="S27961" s="486"/>
    </row>
    <row r="27962" hidden="1" customHeight="1" spans="19:19">
      <c r="S27962" s="486"/>
    </row>
    <row r="27963" hidden="1" customHeight="1" spans="19:19">
      <c r="S27963" s="486"/>
    </row>
    <row r="27964" hidden="1" customHeight="1" spans="19:19">
      <c r="S27964" s="486"/>
    </row>
    <row r="27965" hidden="1" customHeight="1" spans="19:19">
      <c r="S27965" s="486"/>
    </row>
    <row r="27966" hidden="1" customHeight="1" spans="19:19">
      <c r="S27966" s="486"/>
    </row>
    <row r="27967" hidden="1" customHeight="1" spans="19:19">
      <c r="S27967" s="486"/>
    </row>
    <row r="27968" hidden="1" customHeight="1" spans="19:19">
      <c r="S27968" s="486"/>
    </row>
    <row r="27969" hidden="1" customHeight="1" spans="19:19">
      <c r="S27969" s="486"/>
    </row>
    <row r="27970" hidden="1" customHeight="1" spans="19:19">
      <c r="S27970" s="486"/>
    </row>
    <row r="27971" hidden="1" customHeight="1" spans="19:19">
      <c r="S27971" s="486"/>
    </row>
    <row r="27972" hidden="1" customHeight="1" spans="19:19">
      <c r="S27972" s="486"/>
    </row>
    <row r="27973" hidden="1" customHeight="1" spans="19:19">
      <c r="S27973" s="486"/>
    </row>
    <row r="27974" hidden="1" customHeight="1" spans="19:19">
      <c r="S27974" s="486"/>
    </row>
    <row r="27975" hidden="1" customHeight="1" spans="19:19">
      <c r="S27975" s="486"/>
    </row>
    <row r="27976" hidden="1" customHeight="1" spans="19:19">
      <c r="S27976" s="486"/>
    </row>
    <row r="27977" hidden="1" customHeight="1" spans="19:19">
      <c r="S27977" s="486"/>
    </row>
    <row r="27978" hidden="1" customHeight="1" spans="19:19">
      <c r="S27978" s="486"/>
    </row>
    <row r="27979" hidden="1" customHeight="1" spans="19:19">
      <c r="S27979" s="486"/>
    </row>
    <row r="27980" hidden="1" customHeight="1" spans="19:19">
      <c r="S27980" s="486"/>
    </row>
    <row r="27981" hidden="1" customHeight="1" spans="19:19">
      <c r="S27981" s="486"/>
    </row>
    <row r="27982" hidden="1" customHeight="1" spans="19:19">
      <c r="S27982" s="486"/>
    </row>
    <row r="27983" hidden="1" customHeight="1" spans="19:19">
      <c r="S27983" s="486"/>
    </row>
    <row r="27984" hidden="1" customHeight="1" spans="19:19">
      <c r="S27984" s="486"/>
    </row>
    <row r="27985" hidden="1" customHeight="1" spans="19:19">
      <c r="S27985" s="486"/>
    </row>
    <row r="27986" hidden="1" customHeight="1" spans="19:19">
      <c r="S27986" s="486"/>
    </row>
    <row r="27987" hidden="1" customHeight="1" spans="19:19">
      <c r="S27987" s="486"/>
    </row>
    <row r="27988" hidden="1" customHeight="1" spans="19:19">
      <c r="S27988" s="486"/>
    </row>
    <row r="27989" hidden="1" customHeight="1" spans="19:19">
      <c r="S27989" s="486"/>
    </row>
    <row r="27990" hidden="1" customHeight="1" spans="19:19">
      <c r="S27990" s="486"/>
    </row>
    <row r="27991" hidden="1" customHeight="1" spans="19:19">
      <c r="S27991" s="486"/>
    </row>
    <row r="27992" hidden="1" customHeight="1" spans="19:19">
      <c r="S27992" s="486"/>
    </row>
    <row r="27993" hidden="1" customHeight="1" spans="19:19">
      <c r="S27993" s="486"/>
    </row>
    <row r="27994" hidden="1" customHeight="1" spans="19:19">
      <c r="S27994" s="486"/>
    </row>
    <row r="27995" hidden="1" customHeight="1" spans="19:19">
      <c r="S27995" s="486"/>
    </row>
    <row r="27996" hidden="1" customHeight="1" spans="19:19">
      <c r="S27996" s="486"/>
    </row>
    <row r="27997" hidden="1" customHeight="1" spans="19:19">
      <c r="S27997" s="486"/>
    </row>
    <row r="27998" hidden="1" customHeight="1" spans="19:19">
      <c r="S27998" s="486"/>
    </row>
    <row r="27999" hidden="1" customHeight="1" spans="19:19">
      <c r="S27999" s="486"/>
    </row>
    <row r="28000" hidden="1" customHeight="1" spans="19:19">
      <c r="S28000" s="486"/>
    </row>
    <row r="28001" hidden="1" customHeight="1" spans="19:19">
      <c r="S28001" s="486"/>
    </row>
    <row r="28002" hidden="1" customHeight="1" spans="19:19">
      <c r="S28002" s="486"/>
    </row>
    <row r="28003" hidden="1" customHeight="1" spans="19:19">
      <c r="S28003" s="486"/>
    </row>
    <row r="28004" hidden="1" customHeight="1" spans="19:19">
      <c r="S28004" s="486"/>
    </row>
    <row r="28005" hidden="1" customHeight="1" spans="19:19">
      <c r="S28005" s="486"/>
    </row>
    <row r="28006" hidden="1" customHeight="1" spans="19:19">
      <c r="S28006" s="486"/>
    </row>
    <row r="28007" hidden="1" customHeight="1" spans="19:19">
      <c r="S28007" s="486"/>
    </row>
    <row r="28008" hidden="1" customHeight="1" spans="19:19">
      <c r="S28008" s="486"/>
    </row>
    <row r="28009" hidden="1" customHeight="1" spans="19:19">
      <c r="S28009" s="486"/>
    </row>
    <row r="28010" hidden="1" customHeight="1" spans="19:19">
      <c r="S28010" s="486"/>
    </row>
    <row r="28011" hidden="1" customHeight="1" spans="19:19">
      <c r="S28011" s="486"/>
    </row>
    <row r="28012" hidden="1" customHeight="1" spans="19:19">
      <c r="S28012" s="486"/>
    </row>
    <row r="28013" hidden="1" customHeight="1" spans="19:19">
      <c r="S28013" s="486"/>
    </row>
    <row r="28014" hidden="1" customHeight="1" spans="19:19">
      <c r="S28014" s="486"/>
    </row>
    <row r="28015" hidden="1" customHeight="1" spans="19:19">
      <c r="S28015" s="486"/>
    </row>
    <row r="28016" hidden="1" customHeight="1" spans="19:19">
      <c r="S28016" s="486"/>
    </row>
    <row r="28017" hidden="1" customHeight="1" spans="19:19">
      <c r="S28017" s="486"/>
    </row>
    <row r="28018" hidden="1" customHeight="1" spans="19:19">
      <c r="S28018" s="486"/>
    </row>
    <row r="28019" hidden="1" customHeight="1" spans="19:19">
      <c r="S28019" s="486"/>
    </row>
    <row r="28020" hidden="1" customHeight="1" spans="19:19">
      <c r="S28020" s="486"/>
    </row>
    <row r="28021" hidden="1" customHeight="1" spans="19:19">
      <c r="S28021" s="486"/>
    </row>
    <row r="28022" hidden="1" customHeight="1" spans="19:19">
      <c r="S28022" s="486"/>
    </row>
    <row r="28023" hidden="1" customHeight="1" spans="19:19">
      <c r="S28023" s="486"/>
    </row>
    <row r="28024" hidden="1" customHeight="1" spans="19:19">
      <c r="S28024" s="486"/>
    </row>
    <row r="28025" hidden="1" customHeight="1" spans="19:19">
      <c r="S28025" s="486"/>
    </row>
    <row r="28026" hidden="1" customHeight="1" spans="19:19">
      <c r="S28026" s="486"/>
    </row>
    <row r="28027" hidden="1" customHeight="1" spans="19:19">
      <c r="S28027" s="486"/>
    </row>
    <row r="28028" hidden="1" customHeight="1" spans="19:19">
      <c r="S28028" s="486"/>
    </row>
    <row r="28029" hidden="1" customHeight="1" spans="19:19">
      <c r="S28029" s="486"/>
    </row>
    <row r="28030" hidden="1" customHeight="1" spans="19:19">
      <c r="S28030" s="486"/>
    </row>
    <row r="28031" hidden="1" customHeight="1" spans="19:19">
      <c r="S28031" s="486"/>
    </row>
    <row r="28032" hidden="1" customHeight="1" spans="19:19">
      <c r="S28032" s="486"/>
    </row>
    <row r="28033" hidden="1" customHeight="1" spans="19:19">
      <c r="S28033" s="486"/>
    </row>
    <row r="28034" hidden="1" customHeight="1" spans="19:19">
      <c r="S28034" s="486"/>
    </row>
    <row r="28035" hidden="1" customHeight="1" spans="19:19">
      <c r="S28035" s="486"/>
    </row>
    <row r="28036" hidden="1" customHeight="1" spans="19:19">
      <c r="S28036" s="486"/>
    </row>
    <row r="28037" hidden="1" customHeight="1" spans="19:19">
      <c r="S28037" s="486"/>
    </row>
    <row r="28038" hidden="1" customHeight="1" spans="19:19">
      <c r="S28038" s="486"/>
    </row>
    <row r="28039" hidden="1" customHeight="1" spans="19:19">
      <c r="S28039" s="486"/>
    </row>
    <row r="28040" hidden="1" customHeight="1" spans="19:19">
      <c r="S28040" s="486"/>
    </row>
    <row r="28041" hidden="1" customHeight="1" spans="19:19">
      <c r="S28041" s="486"/>
    </row>
    <row r="28042" hidden="1" customHeight="1" spans="19:19">
      <c r="S28042" s="486"/>
    </row>
    <row r="28043" hidden="1" customHeight="1" spans="19:19">
      <c r="S28043" s="486"/>
    </row>
    <row r="28044" hidden="1" customHeight="1" spans="19:19">
      <c r="S28044" s="486"/>
    </row>
    <row r="28045" hidden="1" customHeight="1" spans="19:19">
      <c r="S28045" s="486"/>
    </row>
    <row r="28046" hidden="1" customHeight="1" spans="19:19">
      <c r="S28046" s="486"/>
    </row>
    <row r="28047" hidden="1" customHeight="1" spans="19:19">
      <c r="S28047" s="486"/>
    </row>
    <row r="28048" hidden="1" customHeight="1" spans="19:19">
      <c r="S28048" s="486"/>
    </row>
    <row r="28049" hidden="1" customHeight="1" spans="19:19">
      <c r="S28049" s="486"/>
    </row>
    <row r="28050" hidden="1" customHeight="1" spans="19:19">
      <c r="S28050" s="486"/>
    </row>
    <row r="28051" hidden="1" customHeight="1" spans="19:19">
      <c r="S28051" s="486"/>
    </row>
    <row r="28052" hidden="1" customHeight="1" spans="19:19">
      <c r="S28052" s="486"/>
    </row>
    <row r="28053" hidden="1" customHeight="1" spans="19:19">
      <c r="S28053" s="486"/>
    </row>
    <row r="28054" hidden="1" customHeight="1" spans="19:19">
      <c r="S28054" s="486"/>
    </row>
    <row r="28055" hidden="1" customHeight="1" spans="19:19">
      <c r="S28055" s="486"/>
    </row>
    <row r="28056" hidden="1" customHeight="1" spans="19:19">
      <c r="S28056" s="486"/>
    </row>
    <row r="28057" hidden="1" customHeight="1" spans="19:19">
      <c r="S28057" s="486"/>
    </row>
    <row r="28058" hidden="1" customHeight="1" spans="19:19">
      <c r="S28058" s="486"/>
    </row>
    <row r="28059" hidden="1" customHeight="1" spans="19:19">
      <c r="S28059" s="486"/>
    </row>
    <row r="28060" hidden="1" customHeight="1" spans="19:19">
      <c r="S28060" s="486"/>
    </row>
    <row r="28061" hidden="1" customHeight="1" spans="19:19">
      <c r="S28061" s="486"/>
    </row>
    <row r="28062" hidden="1" customHeight="1" spans="19:19">
      <c r="S28062" s="486"/>
    </row>
    <row r="28063" hidden="1" customHeight="1" spans="19:19">
      <c r="S28063" s="486"/>
    </row>
    <row r="28064" hidden="1" customHeight="1" spans="19:19">
      <c r="S28064" s="486"/>
    </row>
    <row r="28065" hidden="1" customHeight="1" spans="19:19">
      <c r="S28065" s="486"/>
    </row>
    <row r="28066" hidden="1" customHeight="1" spans="19:19">
      <c r="S28066" s="486"/>
    </row>
    <row r="28067" hidden="1" customHeight="1" spans="19:19">
      <c r="S28067" s="486"/>
    </row>
    <row r="28068" hidden="1" customHeight="1" spans="19:19">
      <c r="S28068" s="486"/>
    </row>
    <row r="28069" hidden="1" customHeight="1" spans="19:19">
      <c r="S28069" s="486"/>
    </row>
    <row r="28070" hidden="1" customHeight="1" spans="19:19">
      <c r="S28070" s="486"/>
    </row>
    <row r="28071" hidden="1" customHeight="1" spans="19:19">
      <c r="S28071" s="486"/>
    </row>
    <row r="28072" hidden="1" customHeight="1" spans="19:19">
      <c r="S28072" s="486"/>
    </row>
    <row r="28073" hidden="1" customHeight="1" spans="19:19">
      <c r="S28073" s="486"/>
    </row>
    <row r="28074" hidden="1" customHeight="1" spans="19:19">
      <c r="S28074" s="486"/>
    </row>
    <row r="28075" hidden="1" customHeight="1" spans="19:19">
      <c r="S28075" s="486"/>
    </row>
    <row r="28076" hidden="1" customHeight="1" spans="19:19">
      <c r="S28076" s="486"/>
    </row>
    <row r="28077" hidden="1" customHeight="1" spans="19:19">
      <c r="S28077" s="486"/>
    </row>
    <row r="28078" hidden="1" customHeight="1" spans="19:19">
      <c r="S28078" s="486"/>
    </row>
    <row r="28079" hidden="1" customHeight="1" spans="19:19">
      <c r="S28079" s="486"/>
    </row>
    <row r="28080" hidden="1" customHeight="1" spans="19:19">
      <c r="S28080" s="486"/>
    </row>
    <row r="28081" hidden="1" customHeight="1" spans="19:19">
      <c r="S28081" s="486"/>
    </row>
    <row r="28082" hidden="1" customHeight="1" spans="19:19">
      <c r="S28082" s="486"/>
    </row>
    <row r="28083" hidden="1" customHeight="1" spans="19:19">
      <c r="S28083" s="486"/>
    </row>
    <row r="28084" hidden="1" customHeight="1" spans="19:19">
      <c r="S28084" s="486"/>
    </row>
    <row r="28085" hidden="1" customHeight="1" spans="19:19">
      <c r="S28085" s="486"/>
    </row>
    <row r="28086" hidden="1" customHeight="1" spans="19:19">
      <c r="S28086" s="486"/>
    </row>
    <row r="28087" hidden="1" customHeight="1" spans="19:19">
      <c r="S28087" s="486"/>
    </row>
    <row r="28088" hidden="1" customHeight="1" spans="19:19">
      <c r="S28088" s="486"/>
    </row>
    <row r="28089" hidden="1" customHeight="1" spans="19:19">
      <c r="S28089" s="486"/>
    </row>
    <row r="28090" hidden="1" customHeight="1" spans="19:19">
      <c r="S28090" s="486"/>
    </row>
    <row r="28091" hidden="1" customHeight="1" spans="19:19">
      <c r="S28091" s="486"/>
    </row>
    <row r="28092" hidden="1" customHeight="1" spans="19:19">
      <c r="S28092" s="486"/>
    </row>
    <row r="28093" hidden="1" customHeight="1" spans="19:19">
      <c r="S28093" s="486"/>
    </row>
    <row r="28094" hidden="1" customHeight="1" spans="19:19">
      <c r="S28094" s="486"/>
    </row>
    <row r="28095" hidden="1" customHeight="1" spans="19:19">
      <c r="S28095" s="486"/>
    </row>
    <row r="28096" hidden="1" customHeight="1" spans="19:19">
      <c r="S28096" s="486"/>
    </row>
    <row r="28097" hidden="1" customHeight="1" spans="19:19">
      <c r="S28097" s="486"/>
    </row>
    <row r="28098" hidden="1" customHeight="1" spans="19:19">
      <c r="S28098" s="486"/>
    </row>
    <row r="28099" hidden="1" customHeight="1" spans="19:19">
      <c r="S28099" s="486"/>
    </row>
    <row r="28100" hidden="1" customHeight="1" spans="19:19">
      <c r="S28100" s="486"/>
    </row>
    <row r="28101" hidden="1" customHeight="1" spans="19:19">
      <c r="S28101" s="486"/>
    </row>
    <row r="28102" hidden="1" customHeight="1" spans="19:19">
      <c r="S28102" s="486"/>
    </row>
    <row r="28103" hidden="1" customHeight="1" spans="19:19">
      <c r="S28103" s="486"/>
    </row>
    <row r="28104" hidden="1" customHeight="1" spans="19:19">
      <c r="S28104" s="486"/>
    </row>
    <row r="28105" hidden="1" customHeight="1" spans="19:19">
      <c r="S28105" s="486"/>
    </row>
    <row r="28106" hidden="1" customHeight="1" spans="19:19">
      <c r="S28106" s="486"/>
    </row>
    <row r="28107" hidden="1" customHeight="1" spans="19:19">
      <c r="S28107" s="486"/>
    </row>
    <row r="28108" hidden="1" customHeight="1" spans="19:19">
      <c r="S28108" s="486"/>
    </row>
    <row r="28109" hidden="1" customHeight="1" spans="19:19">
      <c r="S28109" s="486"/>
    </row>
    <row r="28110" hidden="1" customHeight="1" spans="19:19">
      <c r="S28110" s="486"/>
    </row>
    <row r="28111" hidden="1" customHeight="1" spans="19:19">
      <c r="S28111" s="486"/>
    </row>
    <row r="28112" hidden="1" customHeight="1" spans="19:19">
      <c r="S28112" s="486"/>
    </row>
    <row r="28113" hidden="1" customHeight="1" spans="19:19">
      <c r="S28113" s="486"/>
    </row>
    <row r="28114" hidden="1" customHeight="1" spans="19:19">
      <c r="S28114" s="486"/>
    </row>
    <row r="28115" hidden="1" customHeight="1" spans="19:19">
      <c r="S28115" s="486"/>
    </row>
    <row r="28116" hidden="1" customHeight="1" spans="19:19">
      <c r="S28116" s="486"/>
    </row>
    <row r="28117" hidden="1" customHeight="1" spans="19:19">
      <c r="S28117" s="486"/>
    </row>
    <row r="28118" hidden="1" customHeight="1" spans="19:19">
      <c r="S28118" s="486"/>
    </row>
    <row r="28119" hidden="1" customHeight="1" spans="19:19">
      <c r="S28119" s="486"/>
    </row>
    <row r="28120" hidden="1" customHeight="1" spans="19:19">
      <c r="S28120" s="486"/>
    </row>
    <row r="28121" hidden="1" customHeight="1" spans="19:19">
      <c r="S28121" s="486"/>
    </row>
    <row r="28122" hidden="1" customHeight="1" spans="19:19">
      <c r="S28122" s="486"/>
    </row>
    <row r="28123" hidden="1" customHeight="1" spans="19:19">
      <c r="S28123" s="486"/>
    </row>
    <row r="28124" hidden="1" customHeight="1" spans="19:19">
      <c r="S28124" s="486"/>
    </row>
    <row r="28125" hidden="1" customHeight="1" spans="19:19">
      <c r="S28125" s="486"/>
    </row>
    <row r="28126" hidden="1" customHeight="1" spans="19:19">
      <c r="S28126" s="486"/>
    </row>
    <row r="28127" hidden="1" customHeight="1" spans="19:19">
      <c r="S28127" s="486"/>
    </row>
    <row r="28128" hidden="1" customHeight="1" spans="19:19">
      <c r="S28128" s="486"/>
    </row>
    <row r="28129" hidden="1" customHeight="1" spans="19:19">
      <c r="S28129" s="486"/>
    </row>
    <row r="28130" hidden="1" customHeight="1" spans="19:19">
      <c r="S28130" s="486"/>
    </row>
    <row r="28131" hidden="1" customHeight="1" spans="19:19">
      <c r="S28131" s="486"/>
    </row>
    <row r="28132" hidden="1" customHeight="1" spans="19:19">
      <c r="S28132" s="486"/>
    </row>
    <row r="28133" hidden="1" customHeight="1" spans="19:19">
      <c r="S28133" s="486"/>
    </row>
    <row r="28134" hidden="1" customHeight="1" spans="19:19">
      <c r="S28134" s="486"/>
    </row>
    <row r="28135" hidden="1" customHeight="1" spans="19:19">
      <c r="S28135" s="486"/>
    </row>
    <row r="28136" hidden="1" customHeight="1" spans="19:19">
      <c r="S28136" s="486"/>
    </row>
    <row r="28137" hidden="1" customHeight="1" spans="19:19">
      <c r="S28137" s="486"/>
    </row>
    <row r="28138" hidden="1" customHeight="1" spans="19:19">
      <c r="S28138" s="486"/>
    </row>
    <row r="28139" hidden="1" customHeight="1" spans="19:19">
      <c r="S28139" s="486"/>
    </row>
    <row r="28140" hidden="1" customHeight="1" spans="19:19">
      <c r="S28140" s="486"/>
    </row>
    <row r="28141" hidden="1" customHeight="1" spans="19:19">
      <c r="S28141" s="486"/>
    </row>
    <row r="28142" hidden="1" customHeight="1" spans="19:19">
      <c r="S28142" s="486"/>
    </row>
    <row r="28143" hidden="1" customHeight="1" spans="19:19">
      <c r="S28143" s="486"/>
    </row>
    <row r="28144" hidden="1" customHeight="1" spans="19:19">
      <c r="S28144" s="486"/>
    </row>
    <row r="28145" hidden="1" customHeight="1" spans="19:19">
      <c r="S28145" s="486"/>
    </row>
    <row r="28146" hidden="1" customHeight="1" spans="19:19">
      <c r="S28146" s="486"/>
    </row>
    <row r="28147" hidden="1" customHeight="1" spans="19:19">
      <c r="S28147" s="486"/>
    </row>
    <row r="28148" hidden="1" customHeight="1" spans="19:19">
      <c r="S28148" s="486"/>
    </row>
    <row r="28149" hidden="1" customHeight="1" spans="19:19">
      <c r="S28149" s="486"/>
    </row>
    <row r="28150" hidden="1" customHeight="1" spans="19:19">
      <c r="S28150" s="486"/>
    </row>
    <row r="28151" hidden="1" customHeight="1" spans="19:19">
      <c r="S28151" s="486"/>
    </row>
    <row r="28152" hidden="1" customHeight="1" spans="19:19">
      <c r="S28152" s="486"/>
    </row>
    <row r="28153" hidden="1" customHeight="1" spans="19:19">
      <c r="S28153" s="486"/>
    </row>
    <row r="28154" hidden="1" customHeight="1" spans="19:19">
      <c r="S28154" s="486"/>
    </row>
    <row r="28155" hidden="1" customHeight="1" spans="19:19">
      <c r="S28155" s="486"/>
    </row>
    <row r="28156" hidden="1" customHeight="1" spans="19:19">
      <c r="S28156" s="486"/>
    </row>
    <row r="28157" hidden="1" customHeight="1" spans="19:19">
      <c r="S28157" s="486"/>
    </row>
    <row r="28158" hidden="1" customHeight="1" spans="19:19">
      <c r="S28158" s="486"/>
    </row>
    <row r="28159" hidden="1" customHeight="1" spans="19:19">
      <c r="S28159" s="486"/>
    </row>
    <row r="28160" hidden="1" customHeight="1" spans="19:19">
      <c r="S28160" s="486"/>
    </row>
    <row r="28161" hidden="1" customHeight="1" spans="19:19">
      <c r="S28161" s="486"/>
    </row>
    <row r="28162" hidden="1" customHeight="1" spans="19:19">
      <c r="S28162" s="486"/>
    </row>
    <row r="28163" hidden="1" customHeight="1" spans="19:19">
      <c r="S28163" s="486"/>
    </row>
    <row r="28164" hidden="1" customHeight="1" spans="19:19">
      <c r="S28164" s="486"/>
    </row>
    <row r="28165" hidden="1" customHeight="1" spans="19:19">
      <c r="S28165" s="486"/>
    </row>
    <row r="28166" hidden="1" customHeight="1" spans="19:19">
      <c r="S28166" s="486"/>
    </row>
    <row r="28167" hidden="1" customHeight="1" spans="19:19">
      <c r="S28167" s="486"/>
    </row>
    <row r="28168" hidden="1" customHeight="1" spans="19:19">
      <c r="S28168" s="486"/>
    </row>
    <row r="28169" hidden="1" customHeight="1" spans="19:19">
      <c r="S28169" s="486"/>
    </row>
    <row r="28170" hidden="1" customHeight="1" spans="19:19">
      <c r="S28170" s="486"/>
    </row>
    <row r="28171" hidden="1" customHeight="1" spans="19:19">
      <c r="S28171" s="486"/>
    </row>
    <row r="28172" hidden="1" customHeight="1" spans="19:19">
      <c r="S28172" s="486"/>
    </row>
    <row r="28173" hidden="1" customHeight="1" spans="19:19">
      <c r="S28173" s="486"/>
    </row>
    <row r="28174" hidden="1" customHeight="1" spans="19:19">
      <c r="S28174" s="486"/>
    </row>
    <row r="28175" hidden="1" customHeight="1" spans="19:19">
      <c r="S28175" s="486"/>
    </row>
    <row r="28176" hidden="1" customHeight="1" spans="19:19">
      <c r="S28176" s="486"/>
    </row>
    <row r="28177" hidden="1" customHeight="1" spans="19:19">
      <c r="S28177" s="486"/>
    </row>
    <row r="28178" hidden="1" customHeight="1" spans="19:19">
      <c r="S28178" s="486"/>
    </row>
    <row r="28179" hidden="1" customHeight="1" spans="19:19">
      <c r="S28179" s="486"/>
    </row>
    <row r="28180" hidden="1" customHeight="1" spans="19:19">
      <c r="S28180" s="486"/>
    </row>
    <row r="28181" hidden="1" customHeight="1" spans="19:19">
      <c r="S28181" s="486"/>
    </row>
    <row r="28182" hidden="1" customHeight="1" spans="19:19">
      <c r="S28182" s="486"/>
    </row>
    <row r="28183" hidden="1" customHeight="1" spans="19:19">
      <c r="S28183" s="486"/>
    </row>
    <row r="28184" hidden="1" customHeight="1" spans="19:19">
      <c r="S28184" s="486"/>
    </row>
    <row r="28185" hidden="1" customHeight="1" spans="19:19">
      <c r="S28185" s="486"/>
    </row>
    <row r="28186" hidden="1" customHeight="1" spans="19:19">
      <c r="S28186" s="486"/>
    </row>
    <row r="28187" hidden="1" customHeight="1" spans="19:19">
      <c r="S28187" s="486"/>
    </row>
    <row r="28188" hidden="1" customHeight="1" spans="19:19">
      <c r="S28188" s="486"/>
    </row>
    <row r="28189" hidden="1" customHeight="1" spans="19:19">
      <c r="S28189" s="486"/>
    </row>
    <row r="28190" hidden="1" customHeight="1" spans="19:19">
      <c r="S28190" s="486"/>
    </row>
    <row r="28191" hidden="1" customHeight="1" spans="19:19">
      <c r="S28191" s="486"/>
    </row>
    <row r="28192" hidden="1" customHeight="1" spans="19:19">
      <c r="S28192" s="486"/>
    </row>
    <row r="28193" hidden="1" customHeight="1" spans="19:19">
      <c r="S28193" s="486"/>
    </row>
    <row r="28194" hidden="1" customHeight="1" spans="19:19">
      <c r="S28194" s="486"/>
    </row>
    <row r="28195" hidden="1" customHeight="1" spans="19:19">
      <c r="S28195" s="486"/>
    </row>
    <row r="28196" hidden="1" customHeight="1" spans="19:19">
      <c r="S28196" s="486"/>
    </row>
    <row r="28197" hidden="1" customHeight="1" spans="19:19">
      <c r="S28197" s="486"/>
    </row>
    <row r="28198" hidden="1" customHeight="1" spans="19:19">
      <c r="S28198" s="486"/>
    </row>
    <row r="28199" hidden="1" customHeight="1" spans="19:19">
      <c r="S28199" s="486"/>
    </row>
    <row r="28200" hidden="1" customHeight="1" spans="19:19">
      <c r="S28200" s="486"/>
    </row>
    <row r="28201" hidden="1" customHeight="1" spans="19:19">
      <c r="S28201" s="486"/>
    </row>
    <row r="28202" hidden="1" customHeight="1" spans="19:19">
      <c r="S28202" s="486"/>
    </row>
    <row r="28203" hidden="1" customHeight="1" spans="19:19">
      <c r="S28203" s="486"/>
    </row>
    <row r="28204" hidden="1" customHeight="1" spans="19:19">
      <c r="S28204" s="486"/>
    </row>
    <row r="28205" hidden="1" customHeight="1" spans="19:19">
      <c r="S28205" s="486"/>
    </row>
    <row r="28206" hidden="1" customHeight="1" spans="19:19">
      <c r="S28206" s="486"/>
    </row>
    <row r="28207" hidden="1" customHeight="1" spans="19:19">
      <c r="S28207" s="486"/>
    </row>
    <row r="28208" hidden="1" customHeight="1" spans="19:19">
      <c r="S28208" s="486"/>
    </row>
    <row r="28209" hidden="1" customHeight="1" spans="19:19">
      <c r="S28209" s="486"/>
    </row>
    <row r="28210" hidden="1" customHeight="1" spans="19:19">
      <c r="S28210" s="486"/>
    </row>
    <row r="28211" hidden="1" customHeight="1" spans="19:19">
      <c r="S28211" s="486"/>
    </row>
    <row r="28212" hidden="1" customHeight="1" spans="19:19">
      <c r="S28212" s="486"/>
    </row>
    <row r="28213" hidden="1" customHeight="1" spans="19:19">
      <c r="S28213" s="486"/>
    </row>
    <row r="28214" hidden="1" customHeight="1" spans="19:19">
      <c r="S28214" s="486"/>
    </row>
    <row r="28215" hidden="1" customHeight="1" spans="19:19">
      <c r="S28215" s="486"/>
    </row>
    <row r="28216" hidden="1" customHeight="1" spans="19:19">
      <c r="S28216" s="486"/>
    </row>
    <row r="28217" hidden="1" customHeight="1" spans="19:19">
      <c r="S28217" s="486"/>
    </row>
    <row r="28218" hidden="1" customHeight="1" spans="19:19">
      <c r="S28218" s="486"/>
    </row>
    <row r="28219" hidden="1" customHeight="1" spans="19:19">
      <c r="S28219" s="486"/>
    </row>
    <row r="28220" hidden="1" customHeight="1" spans="19:19">
      <c r="S28220" s="486"/>
    </row>
    <row r="28221" hidden="1" customHeight="1" spans="19:19">
      <c r="S28221" s="486"/>
    </row>
    <row r="28222" hidden="1" customHeight="1" spans="19:19">
      <c r="S28222" s="486"/>
    </row>
    <row r="28223" hidden="1" customHeight="1" spans="19:19">
      <c r="S28223" s="486"/>
    </row>
    <row r="28224" hidden="1" customHeight="1" spans="19:19">
      <c r="S28224" s="486"/>
    </row>
    <row r="28225" hidden="1" customHeight="1" spans="19:19">
      <c r="S28225" s="486"/>
    </row>
    <row r="28226" hidden="1" customHeight="1" spans="19:19">
      <c r="S28226" s="486"/>
    </row>
    <row r="28227" hidden="1" customHeight="1" spans="19:19">
      <c r="S28227" s="486"/>
    </row>
    <row r="28228" hidden="1" customHeight="1" spans="19:19">
      <c r="S28228" s="486"/>
    </row>
    <row r="28229" hidden="1" customHeight="1" spans="19:19">
      <c r="S28229" s="486"/>
    </row>
    <row r="28230" hidden="1" customHeight="1" spans="19:19">
      <c r="S28230" s="486"/>
    </row>
    <row r="28231" hidden="1" customHeight="1" spans="19:19">
      <c r="S28231" s="486"/>
    </row>
    <row r="28232" hidden="1" customHeight="1" spans="19:19">
      <c r="S28232" s="486"/>
    </row>
    <row r="28233" hidden="1" customHeight="1" spans="19:19">
      <c r="S28233" s="486"/>
    </row>
    <row r="28234" hidden="1" customHeight="1" spans="19:19">
      <c r="S28234" s="486"/>
    </row>
    <row r="28235" hidden="1" customHeight="1" spans="19:19">
      <c r="S28235" s="486"/>
    </row>
    <row r="28236" hidden="1" customHeight="1" spans="19:19">
      <c r="S28236" s="486"/>
    </row>
    <row r="28237" hidden="1" customHeight="1" spans="19:19">
      <c r="S28237" s="486"/>
    </row>
    <row r="28238" hidden="1" customHeight="1" spans="19:19">
      <c r="S28238" s="486"/>
    </row>
    <row r="28239" hidden="1" customHeight="1" spans="19:19">
      <c r="S28239" s="486"/>
    </row>
    <row r="28240" hidden="1" customHeight="1" spans="19:19">
      <c r="S28240" s="486"/>
    </row>
    <row r="28241" hidden="1" customHeight="1" spans="19:19">
      <c r="S28241" s="486"/>
    </row>
    <row r="28242" hidden="1" customHeight="1" spans="19:19">
      <c r="S28242" s="486"/>
    </row>
    <row r="28243" hidden="1" customHeight="1" spans="19:19">
      <c r="S28243" s="486"/>
    </row>
    <row r="28244" hidden="1" customHeight="1" spans="19:19">
      <c r="S28244" s="486"/>
    </row>
    <row r="28245" hidden="1" customHeight="1" spans="19:19">
      <c r="S28245" s="486"/>
    </row>
    <row r="28246" hidden="1" customHeight="1" spans="19:19">
      <c r="S28246" s="486"/>
    </row>
    <row r="28247" hidden="1" customHeight="1" spans="19:19">
      <c r="S28247" s="486"/>
    </row>
    <row r="28248" hidden="1" customHeight="1" spans="19:19">
      <c r="S28248" s="486"/>
    </row>
    <row r="28249" hidden="1" customHeight="1" spans="19:19">
      <c r="S28249" s="486"/>
    </row>
    <row r="28250" hidden="1" customHeight="1" spans="19:19">
      <c r="S28250" s="486"/>
    </row>
    <row r="28251" hidden="1" customHeight="1" spans="19:19">
      <c r="S28251" s="486"/>
    </row>
    <row r="28252" hidden="1" customHeight="1" spans="19:19">
      <c r="S28252" s="486"/>
    </row>
    <row r="28253" hidden="1" customHeight="1" spans="19:19">
      <c r="S28253" s="486"/>
    </row>
    <row r="28254" hidden="1" customHeight="1" spans="19:19">
      <c r="S28254" s="486"/>
    </row>
    <row r="28255" hidden="1" customHeight="1" spans="19:19">
      <c r="S28255" s="486"/>
    </row>
    <row r="28256" hidden="1" customHeight="1" spans="19:19">
      <c r="S28256" s="486"/>
    </row>
    <row r="28257" hidden="1" customHeight="1" spans="19:19">
      <c r="S28257" s="486"/>
    </row>
    <row r="28258" hidden="1" customHeight="1" spans="19:19">
      <c r="S28258" s="486"/>
    </row>
    <row r="28259" hidden="1" customHeight="1" spans="19:19">
      <c r="S28259" s="486"/>
    </row>
    <row r="28260" hidden="1" customHeight="1" spans="19:19">
      <c r="S28260" s="486"/>
    </row>
    <row r="28261" hidden="1" customHeight="1" spans="19:19">
      <c r="S28261" s="486"/>
    </row>
    <row r="28262" hidden="1" customHeight="1" spans="19:19">
      <c r="S28262" s="486"/>
    </row>
    <row r="28263" hidden="1" customHeight="1" spans="19:19">
      <c r="S28263" s="486"/>
    </row>
    <row r="28264" hidden="1" customHeight="1" spans="19:19">
      <c r="S28264" s="486"/>
    </row>
    <row r="28265" hidden="1" customHeight="1" spans="19:19">
      <c r="S28265" s="486"/>
    </row>
    <row r="28266" hidden="1" customHeight="1" spans="19:19">
      <c r="S28266" s="486"/>
    </row>
    <row r="28267" hidden="1" customHeight="1" spans="19:19">
      <c r="S28267" s="486"/>
    </row>
    <row r="28268" hidden="1" customHeight="1" spans="19:19">
      <c r="S28268" s="486"/>
    </row>
    <row r="28269" hidden="1" customHeight="1" spans="19:19">
      <c r="S28269" s="486"/>
    </row>
    <row r="28270" hidden="1" customHeight="1" spans="19:19">
      <c r="S28270" s="486"/>
    </row>
    <row r="28271" hidden="1" customHeight="1" spans="19:19">
      <c r="S28271" s="486"/>
    </row>
    <row r="28272" hidden="1" customHeight="1" spans="19:19">
      <c r="S28272" s="486"/>
    </row>
    <row r="28273" hidden="1" customHeight="1" spans="19:19">
      <c r="S28273" s="486"/>
    </row>
    <row r="28274" hidden="1" customHeight="1" spans="19:19">
      <c r="S28274" s="486"/>
    </row>
    <row r="28275" hidden="1" customHeight="1" spans="19:19">
      <c r="S28275" s="486"/>
    </row>
    <row r="28276" hidden="1" customHeight="1" spans="19:19">
      <c r="S28276" s="486"/>
    </row>
    <row r="28277" hidden="1" customHeight="1" spans="19:19">
      <c r="S28277" s="486"/>
    </row>
    <row r="28278" hidden="1" customHeight="1" spans="19:19">
      <c r="S28278" s="486"/>
    </row>
    <row r="28279" hidden="1" customHeight="1" spans="19:19">
      <c r="S28279" s="486"/>
    </row>
    <row r="28280" hidden="1" customHeight="1" spans="19:19">
      <c r="S28280" s="486"/>
    </row>
    <row r="28281" hidden="1" customHeight="1" spans="19:19">
      <c r="S28281" s="486"/>
    </row>
    <row r="28282" hidden="1" customHeight="1" spans="19:19">
      <c r="S28282" s="486"/>
    </row>
    <row r="28283" hidden="1" customHeight="1" spans="19:19">
      <c r="S28283" s="486"/>
    </row>
    <row r="28284" hidden="1" customHeight="1" spans="19:19">
      <c r="S28284" s="486"/>
    </row>
    <row r="28285" hidden="1" customHeight="1" spans="19:19">
      <c r="S28285" s="486"/>
    </row>
    <row r="28286" hidden="1" customHeight="1" spans="19:19">
      <c r="S28286" s="486"/>
    </row>
    <row r="28287" hidden="1" customHeight="1" spans="19:19">
      <c r="S28287" s="486"/>
    </row>
    <row r="28288" hidden="1" customHeight="1" spans="19:19">
      <c r="S28288" s="486"/>
    </row>
    <row r="28289" hidden="1" customHeight="1" spans="19:19">
      <c r="S28289" s="486"/>
    </row>
    <row r="28290" hidden="1" customHeight="1" spans="19:19">
      <c r="S28290" s="486"/>
    </row>
    <row r="28291" hidden="1" customHeight="1" spans="19:19">
      <c r="S28291" s="486"/>
    </row>
    <row r="28292" hidden="1" customHeight="1" spans="19:19">
      <c r="S28292" s="486"/>
    </row>
    <row r="28293" hidden="1" customHeight="1" spans="19:19">
      <c r="S28293" s="486"/>
    </row>
    <row r="28294" hidden="1" customHeight="1" spans="19:19">
      <c r="S28294" s="486"/>
    </row>
    <row r="28295" hidden="1" customHeight="1" spans="19:19">
      <c r="S28295" s="486"/>
    </row>
    <row r="28296" hidden="1" customHeight="1" spans="19:19">
      <c r="S28296" s="486"/>
    </row>
    <row r="28297" hidden="1" customHeight="1" spans="19:19">
      <c r="S28297" s="486"/>
    </row>
    <row r="28298" hidden="1" customHeight="1" spans="19:19">
      <c r="S28298" s="486"/>
    </row>
    <row r="28299" hidden="1" customHeight="1" spans="19:19">
      <c r="S28299" s="486"/>
    </row>
    <row r="28300" hidden="1" customHeight="1" spans="19:19">
      <c r="S28300" s="486"/>
    </row>
    <row r="28301" hidden="1" customHeight="1" spans="19:19">
      <c r="S28301" s="486"/>
    </row>
    <row r="28302" hidden="1" customHeight="1" spans="19:19">
      <c r="S28302" s="486"/>
    </row>
    <row r="28303" hidden="1" customHeight="1" spans="19:19">
      <c r="S28303" s="486"/>
    </row>
    <row r="28304" hidden="1" customHeight="1" spans="19:19">
      <c r="S28304" s="486"/>
    </row>
    <row r="28305" hidden="1" customHeight="1" spans="19:19">
      <c r="S28305" s="486"/>
    </row>
    <row r="28306" hidden="1" customHeight="1" spans="19:19">
      <c r="S28306" s="486"/>
    </row>
    <row r="28307" hidden="1" customHeight="1" spans="19:19">
      <c r="S28307" s="486"/>
    </row>
    <row r="28308" hidden="1" customHeight="1" spans="19:19">
      <c r="S28308" s="486"/>
    </row>
    <row r="28309" hidden="1" customHeight="1" spans="19:19">
      <c r="S28309" s="486"/>
    </row>
    <row r="28310" hidden="1" customHeight="1" spans="19:19">
      <c r="S28310" s="486"/>
    </row>
    <row r="28311" hidden="1" customHeight="1" spans="19:19">
      <c r="S28311" s="486"/>
    </row>
    <row r="28312" hidden="1" customHeight="1" spans="19:19">
      <c r="S28312" s="486"/>
    </row>
    <row r="28313" hidden="1" customHeight="1" spans="19:19">
      <c r="S28313" s="486"/>
    </row>
    <row r="28314" hidden="1" customHeight="1" spans="19:19">
      <c r="S28314" s="486"/>
    </row>
    <row r="28315" hidden="1" customHeight="1" spans="19:19">
      <c r="S28315" s="486"/>
    </row>
    <row r="28316" hidden="1" customHeight="1" spans="19:19">
      <c r="S28316" s="486"/>
    </row>
    <row r="28317" hidden="1" customHeight="1" spans="19:19">
      <c r="S28317" s="486"/>
    </row>
    <row r="28318" hidden="1" customHeight="1" spans="19:19">
      <c r="S28318" s="486"/>
    </row>
    <row r="28319" hidden="1" customHeight="1" spans="19:19">
      <c r="S28319" s="486"/>
    </row>
    <row r="28320" hidden="1" customHeight="1" spans="19:19">
      <c r="S28320" s="486"/>
    </row>
    <row r="28321" hidden="1" customHeight="1" spans="19:19">
      <c r="S28321" s="486"/>
    </row>
    <row r="28322" hidden="1" customHeight="1" spans="19:19">
      <c r="S28322" s="486"/>
    </row>
    <row r="28323" hidden="1" customHeight="1" spans="19:19">
      <c r="S28323" s="486"/>
    </row>
    <row r="28324" hidden="1" customHeight="1" spans="19:19">
      <c r="S28324" s="486"/>
    </row>
    <row r="28325" hidden="1" customHeight="1" spans="19:19">
      <c r="S28325" s="486"/>
    </row>
    <row r="28326" hidden="1" customHeight="1" spans="19:19">
      <c r="S28326" s="486"/>
    </row>
    <row r="28327" hidden="1" customHeight="1" spans="19:19">
      <c r="S28327" s="486"/>
    </row>
    <row r="28328" hidden="1" customHeight="1" spans="19:19">
      <c r="S28328" s="486"/>
    </row>
    <row r="28329" hidden="1" customHeight="1" spans="19:19">
      <c r="S28329" s="486"/>
    </row>
    <row r="28330" hidden="1" customHeight="1" spans="19:19">
      <c r="S28330" s="486"/>
    </row>
    <row r="28331" hidden="1" customHeight="1" spans="19:19">
      <c r="S28331" s="486"/>
    </row>
    <row r="28332" hidden="1" customHeight="1" spans="19:19">
      <c r="S28332" s="486"/>
    </row>
    <row r="28333" hidden="1" customHeight="1" spans="19:19">
      <c r="S28333" s="486"/>
    </row>
    <row r="28334" hidden="1" customHeight="1" spans="19:19">
      <c r="S28334" s="486"/>
    </row>
    <row r="28335" hidden="1" customHeight="1" spans="19:19">
      <c r="S28335" s="486"/>
    </row>
    <row r="28336" hidden="1" customHeight="1" spans="19:19">
      <c r="S28336" s="486"/>
    </row>
    <row r="28337" hidden="1" customHeight="1" spans="19:19">
      <c r="S28337" s="486"/>
    </row>
    <row r="28338" hidden="1" customHeight="1" spans="19:19">
      <c r="S28338" s="486"/>
    </row>
    <row r="28339" hidden="1" customHeight="1" spans="19:19">
      <c r="S28339" s="486"/>
    </row>
    <row r="28340" hidden="1" customHeight="1" spans="19:19">
      <c r="S28340" s="486"/>
    </row>
    <row r="28341" hidden="1" customHeight="1" spans="19:19">
      <c r="S28341" s="486"/>
    </row>
    <row r="28342" hidden="1" customHeight="1" spans="19:19">
      <c r="S28342" s="486"/>
    </row>
    <row r="28343" hidden="1" customHeight="1" spans="19:19">
      <c r="S28343" s="486"/>
    </row>
    <row r="28344" hidden="1" customHeight="1" spans="19:19">
      <c r="S28344" s="486"/>
    </row>
    <row r="28345" hidden="1" customHeight="1" spans="19:19">
      <c r="S28345" s="486"/>
    </row>
    <row r="28346" hidden="1" customHeight="1" spans="19:19">
      <c r="S28346" s="486"/>
    </row>
    <row r="28347" hidden="1" customHeight="1" spans="19:19">
      <c r="S28347" s="486"/>
    </row>
    <row r="28348" hidden="1" customHeight="1" spans="19:19">
      <c r="S28348" s="486"/>
    </row>
    <row r="28349" hidden="1" customHeight="1" spans="19:19">
      <c r="S28349" s="486"/>
    </row>
    <row r="28350" hidden="1" customHeight="1" spans="19:19">
      <c r="S28350" s="486"/>
    </row>
    <row r="28351" hidden="1" customHeight="1" spans="19:19">
      <c r="S28351" s="486"/>
    </row>
    <row r="28352" hidden="1" customHeight="1" spans="19:19">
      <c r="S28352" s="486"/>
    </row>
    <row r="28353" hidden="1" customHeight="1" spans="19:19">
      <c r="S28353" s="486"/>
    </row>
    <row r="28354" hidden="1" customHeight="1" spans="19:19">
      <c r="S28354" s="486"/>
    </row>
    <row r="28355" hidden="1" customHeight="1" spans="19:19">
      <c r="S28355" s="486"/>
    </row>
    <row r="28356" hidden="1" customHeight="1" spans="19:19">
      <c r="S28356" s="486"/>
    </row>
    <row r="28357" hidden="1" customHeight="1" spans="19:19">
      <c r="S28357" s="486"/>
    </row>
    <row r="28358" hidden="1" customHeight="1" spans="19:19">
      <c r="S28358" s="486"/>
    </row>
    <row r="28359" hidden="1" customHeight="1" spans="19:19">
      <c r="S28359" s="486"/>
    </row>
    <row r="28360" hidden="1" customHeight="1" spans="19:19">
      <c r="S28360" s="486"/>
    </row>
    <row r="28361" hidden="1" customHeight="1" spans="19:19">
      <c r="S28361" s="486"/>
    </row>
    <row r="28362" hidden="1" customHeight="1" spans="19:19">
      <c r="S28362" s="486"/>
    </row>
    <row r="28363" hidden="1" customHeight="1" spans="19:19">
      <c r="S28363" s="486"/>
    </row>
    <row r="28364" hidden="1" customHeight="1" spans="19:19">
      <c r="S28364" s="486"/>
    </row>
    <row r="28365" hidden="1" customHeight="1" spans="19:19">
      <c r="S28365" s="486"/>
    </row>
    <row r="28366" hidden="1" customHeight="1" spans="19:19">
      <c r="S28366" s="486"/>
    </row>
    <row r="28367" hidden="1" customHeight="1" spans="19:19">
      <c r="S28367" s="486"/>
    </row>
    <row r="28368" hidden="1" customHeight="1" spans="19:19">
      <c r="S28368" s="486"/>
    </row>
    <row r="28369" hidden="1" customHeight="1" spans="19:19">
      <c r="S28369" s="486"/>
    </row>
    <row r="28370" hidden="1" customHeight="1" spans="19:19">
      <c r="S28370" s="486"/>
    </row>
    <row r="28371" hidden="1" customHeight="1" spans="19:19">
      <c r="S28371" s="486"/>
    </row>
    <row r="28372" hidden="1" customHeight="1" spans="19:19">
      <c r="S28372" s="486"/>
    </row>
    <row r="28373" hidden="1" customHeight="1" spans="19:19">
      <c r="S28373" s="486"/>
    </row>
    <row r="28374" hidden="1" customHeight="1" spans="19:19">
      <c r="S28374" s="486"/>
    </row>
    <row r="28375" hidden="1" customHeight="1" spans="19:19">
      <c r="S28375" s="486"/>
    </row>
    <row r="28376" hidden="1" customHeight="1" spans="19:19">
      <c r="S28376" s="486"/>
    </row>
    <row r="28377" hidden="1" customHeight="1" spans="19:19">
      <c r="S28377" s="486"/>
    </row>
    <row r="28378" hidden="1" customHeight="1" spans="19:19">
      <c r="S28378" s="486"/>
    </row>
    <row r="28379" hidden="1" customHeight="1" spans="19:19">
      <c r="S28379" s="486"/>
    </row>
    <row r="28380" hidden="1" customHeight="1" spans="19:19">
      <c r="S28380" s="486"/>
    </row>
    <row r="28381" hidden="1" customHeight="1" spans="19:19">
      <c r="S28381" s="486"/>
    </row>
    <row r="28382" hidden="1" customHeight="1" spans="19:19">
      <c r="S28382" s="486"/>
    </row>
    <row r="28383" hidden="1" customHeight="1" spans="19:19">
      <c r="S28383" s="486"/>
    </row>
    <row r="28384" hidden="1" customHeight="1" spans="19:19">
      <c r="S28384" s="486"/>
    </row>
    <row r="28385" hidden="1" customHeight="1" spans="19:19">
      <c r="S28385" s="486"/>
    </row>
    <row r="28386" hidden="1" customHeight="1" spans="19:19">
      <c r="S28386" s="486"/>
    </row>
    <row r="28387" hidden="1" customHeight="1" spans="19:19">
      <c r="S28387" s="486"/>
    </row>
    <row r="28388" hidden="1" customHeight="1" spans="19:19">
      <c r="S28388" s="486"/>
    </row>
    <row r="28389" hidden="1" customHeight="1" spans="19:19">
      <c r="S28389" s="486"/>
    </row>
    <row r="28390" hidden="1" customHeight="1" spans="19:19">
      <c r="S28390" s="486"/>
    </row>
    <row r="28391" hidden="1" customHeight="1" spans="19:19">
      <c r="S28391" s="486"/>
    </row>
    <row r="28392" hidden="1" customHeight="1" spans="19:19">
      <c r="S28392" s="486"/>
    </row>
    <row r="28393" hidden="1" customHeight="1" spans="19:19">
      <c r="S28393" s="486"/>
    </row>
    <row r="28394" hidden="1" customHeight="1" spans="19:19">
      <c r="S28394" s="486"/>
    </row>
    <row r="28395" hidden="1" customHeight="1" spans="19:19">
      <c r="S28395" s="486"/>
    </row>
    <row r="28396" hidden="1" customHeight="1" spans="19:19">
      <c r="S28396" s="486"/>
    </row>
    <row r="28397" hidden="1" customHeight="1" spans="19:19">
      <c r="S28397" s="486"/>
    </row>
    <row r="28398" hidden="1" customHeight="1" spans="19:19">
      <c r="S28398" s="486"/>
    </row>
    <row r="28399" hidden="1" customHeight="1" spans="19:19">
      <c r="S28399" s="486"/>
    </row>
    <row r="28400" hidden="1" customHeight="1" spans="19:19">
      <c r="S28400" s="486"/>
    </row>
    <row r="28401" hidden="1" customHeight="1" spans="19:19">
      <c r="S28401" s="486"/>
    </row>
    <row r="28402" hidden="1" customHeight="1" spans="19:19">
      <c r="S28402" s="486"/>
    </row>
    <row r="28403" hidden="1" customHeight="1" spans="19:19">
      <c r="S28403" s="486"/>
    </row>
    <row r="28404" hidden="1" customHeight="1" spans="19:19">
      <c r="S28404" s="486"/>
    </row>
    <row r="28405" hidden="1" customHeight="1" spans="19:19">
      <c r="S28405" s="486"/>
    </row>
    <row r="28406" hidden="1" customHeight="1" spans="19:19">
      <c r="S28406" s="486"/>
    </row>
    <row r="28407" hidden="1" customHeight="1" spans="19:19">
      <c r="S28407" s="486"/>
    </row>
    <row r="28408" hidden="1" customHeight="1" spans="19:19">
      <c r="S28408" s="486"/>
    </row>
    <row r="28409" hidden="1" customHeight="1" spans="19:19">
      <c r="S28409" s="486"/>
    </row>
    <row r="28410" hidden="1" customHeight="1" spans="19:19">
      <c r="S28410" s="486"/>
    </row>
    <row r="28411" hidden="1" customHeight="1" spans="19:19">
      <c r="S28411" s="486"/>
    </row>
    <row r="28412" hidden="1" customHeight="1" spans="19:19">
      <c r="S28412" s="486"/>
    </row>
    <row r="28413" hidden="1" customHeight="1" spans="19:19">
      <c r="S28413" s="486"/>
    </row>
    <row r="28414" hidden="1" customHeight="1" spans="19:19">
      <c r="S28414" s="486"/>
    </row>
    <row r="28415" hidden="1" customHeight="1" spans="19:19">
      <c r="S28415" s="486"/>
    </row>
    <row r="28416" hidden="1" customHeight="1" spans="19:19">
      <c r="S28416" s="486"/>
    </row>
    <row r="28417" hidden="1" customHeight="1" spans="19:19">
      <c r="S28417" s="486"/>
    </row>
    <row r="28418" hidden="1" customHeight="1" spans="19:19">
      <c r="S28418" s="486"/>
    </row>
    <row r="28419" hidden="1" customHeight="1" spans="19:19">
      <c r="S28419" s="486"/>
    </row>
    <row r="28420" hidden="1" customHeight="1" spans="19:19">
      <c r="S28420" s="486"/>
    </row>
    <row r="28421" hidden="1" customHeight="1" spans="19:19">
      <c r="S28421" s="486"/>
    </row>
    <row r="28422" hidden="1" customHeight="1" spans="19:19">
      <c r="S28422" s="486"/>
    </row>
    <row r="28423" hidden="1" customHeight="1" spans="19:19">
      <c r="S28423" s="486"/>
    </row>
    <row r="28424" hidden="1" customHeight="1" spans="19:19">
      <c r="S28424" s="486"/>
    </row>
    <row r="28425" hidden="1" customHeight="1" spans="19:19">
      <c r="S28425" s="486"/>
    </row>
    <row r="28426" hidden="1" customHeight="1" spans="19:19">
      <c r="S28426" s="486"/>
    </row>
    <row r="28427" hidden="1" customHeight="1" spans="19:19">
      <c r="S28427" s="486"/>
    </row>
    <row r="28428" hidden="1" customHeight="1" spans="19:19">
      <c r="S28428" s="486"/>
    </row>
    <row r="28429" hidden="1" customHeight="1" spans="19:19">
      <c r="S28429" s="486"/>
    </row>
    <row r="28430" hidden="1" customHeight="1" spans="19:19">
      <c r="S28430" s="486"/>
    </row>
    <row r="28431" hidden="1" customHeight="1" spans="19:19">
      <c r="S28431" s="486"/>
    </row>
    <row r="28432" hidden="1" customHeight="1" spans="19:19">
      <c r="S28432" s="486"/>
    </row>
    <row r="28433" hidden="1" customHeight="1" spans="19:19">
      <c r="S28433" s="486"/>
    </row>
    <row r="28434" hidden="1" customHeight="1" spans="19:19">
      <c r="S28434" s="486"/>
    </row>
    <row r="28435" hidden="1" customHeight="1" spans="19:19">
      <c r="S28435" s="486"/>
    </row>
    <row r="28436" hidden="1" customHeight="1" spans="19:19">
      <c r="S28436" s="486"/>
    </row>
    <row r="28437" hidden="1" customHeight="1" spans="19:19">
      <c r="S28437" s="486"/>
    </row>
    <row r="28438" hidden="1" customHeight="1" spans="19:19">
      <c r="S28438" s="486"/>
    </row>
    <row r="28439" hidden="1" customHeight="1" spans="19:19">
      <c r="S28439" s="486"/>
    </row>
    <row r="28440" hidden="1" customHeight="1" spans="19:19">
      <c r="S28440" s="486"/>
    </row>
    <row r="28441" hidden="1" customHeight="1" spans="19:19">
      <c r="S28441" s="486"/>
    </row>
    <row r="28442" hidden="1" customHeight="1" spans="19:19">
      <c r="S28442" s="486"/>
    </row>
    <row r="28443" hidden="1" customHeight="1" spans="19:19">
      <c r="S28443" s="486"/>
    </row>
    <row r="28444" hidden="1" customHeight="1" spans="19:19">
      <c r="S28444" s="486"/>
    </row>
    <row r="28445" hidden="1" customHeight="1" spans="19:19">
      <c r="S28445" s="486"/>
    </row>
    <row r="28446" hidden="1" customHeight="1" spans="19:19">
      <c r="S28446" s="486"/>
    </row>
    <row r="28447" hidden="1" customHeight="1" spans="19:19">
      <c r="S28447" s="486"/>
    </row>
    <row r="28448" hidden="1" customHeight="1" spans="19:19">
      <c r="S28448" s="486"/>
    </row>
    <row r="28449" hidden="1" customHeight="1" spans="19:19">
      <c r="S28449" s="486"/>
    </row>
    <row r="28450" hidden="1" customHeight="1" spans="19:19">
      <c r="S28450" s="486"/>
    </row>
    <row r="28451" hidden="1" customHeight="1" spans="19:19">
      <c r="S28451" s="486"/>
    </row>
    <row r="28452" hidden="1" customHeight="1" spans="19:19">
      <c r="S28452" s="486"/>
    </row>
    <row r="28453" hidden="1" customHeight="1" spans="19:19">
      <c r="S28453" s="486"/>
    </row>
    <row r="28454" hidden="1" customHeight="1" spans="19:19">
      <c r="S28454" s="486"/>
    </row>
    <row r="28455" hidden="1" customHeight="1" spans="19:19">
      <c r="S28455" s="486"/>
    </row>
    <row r="28456" hidden="1" customHeight="1" spans="19:19">
      <c r="S28456" s="486"/>
    </row>
    <row r="28457" hidden="1" customHeight="1" spans="19:19">
      <c r="S28457" s="486"/>
    </row>
    <row r="28458" hidden="1" customHeight="1" spans="19:19">
      <c r="S28458" s="486"/>
    </row>
    <row r="28459" hidden="1" customHeight="1" spans="19:19">
      <c r="S28459" s="486"/>
    </row>
    <row r="28460" hidden="1" customHeight="1" spans="19:19">
      <c r="S28460" s="486"/>
    </row>
    <row r="28461" hidden="1" customHeight="1" spans="19:19">
      <c r="S28461" s="486"/>
    </row>
    <row r="28462" hidden="1" customHeight="1" spans="19:19">
      <c r="S28462" s="486"/>
    </row>
    <row r="28463" hidden="1" customHeight="1" spans="19:19">
      <c r="S28463" s="486"/>
    </row>
    <row r="28464" hidden="1" customHeight="1" spans="19:19">
      <c r="S28464" s="486"/>
    </row>
    <row r="28465" hidden="1" customHeight="1" spans="19:19">
      <c r="S28465" s="486"/>
    </row>
    <row r="28466" hidden="1" customHeight="1" spans="19:19">
      <c r="S28466" s="486"/>
    </row>
    <row r="28467" hidden="1" customHeight="1" spans="19:19">
      <c r="S28467" s="486"/>
    </row>
    <row r="28468" hidden="1" customHeight="1" spans="19:19">
      <c r="S28468" s="486"/>
    </row>
    <row r="28469" hidden="1" customHeight="1" spans="19:19">
      <c r="S28469" s="486"/>
    </row>
    <row r="28470" hidden="1" customHeight="1" spans="19:19">
      <c r="S28470" s="486"/>
    </row>
    <row r="28471" hidden="1" customHeight="1" spans="19:19">
      <c r="S28471" s="486"/>
    </row>
    <row r="28472" hidden="1" customHeight="1" spans="19:19">
      <c r="S28472" s="486"/>
    </row>
    <row r="28473" hidden="1" customHeight="1" spans="19:19">
      <c r="S28473" s="486"/>
    </row>
    <row r="28474" hidden="1" customHeight="1" spans="19:19">
      <c r="S28474" s="486"/>
    </row>
    <row r="28475" hidden="1" customHeight="1" spans="19:19">
      <c r="S28475" s="486"/>
    </row>
    <row r="28476" hidden="1" customHeight="1" spans="19:19">
      <c r="S28476" s="486"/>
    </row>
    <row r="28477" hidden="1" customHeight="1" spans="19:19">
      <c r="S28477" s="486"/>
    </row>
    <row r="28478" hidden="1" customHeight="1" spans="19:19">
      <c r="S28478" s="486"/>
    </row>
    <row r="28479" hidden="1" customHeight="1" spans="19:19">
      <c r="S28479" s="486"/>
    </row>
    <row r="28480" hidden="1" customHeight="1" spans="19:19">
      <c r="S28480" s="486"/>
    </row>
    <row r="28481" hidden="1" customHeight="1" spans="19:19">
      <c r="S28481" s="486"/>
    </row>
    <row r="28482" hidden="1" customHeight="1" spans="19:19">
      <c r="S28482" s="486"/>
    </row>
    <row r="28483" hidden="1" customHeight="1" spans="19:19">
      <c r="S28483" s="486"/>
    </row>
    <row r="28484" hidden="1" customHeight="1" spans="19:19">
      <c r="S28484" s="486"/>
    </row>
    <row r="28485" hidden="1" customHeight="1" spans="19:19">
      <c r="S28485" s="486"/>
    </row>
    <row r="28486" hidden="1" customHeight="1" spans="19:19">
      <c r="S28486" s="486"/>
    </row>
    <row r="28487" hidden="1" customHeight="1" spans="19:19">
      <c r="S28487" s="486"/>
    </row>
    <row r="28488" hidden="1" customHeight="1" spans="19:19">
      <c r="S28488" s="486"/>
    </row>
    <row r="28489" hidden="1" customHeight="1" spans="19:19">
      <c r="S28489" s="486"/>
    </row>
    <row r="28490" hidden="1" customHeight="1" spans="19:19">
      <c r="S28490" s="486"/>
    </row>
    <row r="28491" hidden="1" customHeight="1" spans="19:19">
      <c r="S28491" s="486"/>
    </row>
    <row r="28492" hidden="1" customHeight="1" spans="19:19">
      <c r="S28492" s="486"/>
    </row>
    <row r="28493" hidden="1" customHeight="1" spans="19:19">
      <c r="S28493" s="486"/>
    </row>
    <row r="28494" hidden="1" customHeight="1" spans="19:19">
      <c r="S28494" s="486"/>
    </row>
    <row r="28495" hidden="1" customHeight="1" spans="19:19">
      <c r="S28495" s="486"/>
    </row>
    <row r="28496" hidden="1" customHeight="1" spans="19:19">
      <c r="S28496" s="486"/>
    </row>
    <row r="28497" hidden="1" customHeight="1" spans="19:19">
      <c r="S28497" s="486"/>
    </row>
    <row r="28498" hidden="1" customHeight="1" spans="19:19">
      <c r="S28498" s="486"/>
    </row>
    <row r="28499" hidden="1" customHeight="1" spans="19:19">
      <c r="S28499" s="486"/>
    </row>
    <row r="28500" hidden="1" customHeight="1" spans="19:19">
      <c r="S28500" s="486"/>
    </row>
    <row r="28501" hidden="1" customHeight="1" spans="19:19">
      <c r="S28501" s="486"/>
    </row>
    <row r="28502" hidden="1" customHeight="1" spans="19:19">
      <c r="S28502" s="486"/>
    </row>
    <row r="28503" hidden="1" customHeight="1" spans="19:19">
      <c r="S28503" s="486"/>
    </row>
    <row r="28504" hidden="1" customHeight="1" spans="19:19">
      <c r="S28504" s="486"/>
    </row>
    <row r="28505" hidden="1" customHeight="1" spans="19:19">
      <c r="S28505" s="486"/>
    </row>
    <row r="28506" hidden="1" customHeight="1" spans="19:19">
      <c r="S28506" s="486"/>
    </row>
    <row r="28507" hidden="1" customHeight="1" spans="19:19">
      <c r="S28507" s="486"/>
    </row>
    <row r="28508" hidden="1" customHeight="1" spans="19:19">
      <c r="S28508" s="486"/>
    </row>
    <row r="28509" hidden="1" customHeight="1" spans="19:19">
      <c r="S28509" s="486"/>
    </row>
    <row r="28510" hidden="1" customHeight="1" spans="19:19">
      <c r="S28510" s="486"/>
    </row>
    <row r="28511" hidden="1" customHeight="1" spans="19:19">
      <c r="S28511" s="486"/>
    </row>
    <row r="28512" hidden="1" customHeight="1" spans="19:19">
      <c r="S28512" s="486"/>
    </row>
    <row r="28513" hidden="1" customHeight="1" spans="19:19">
      <c r="S28513" s="486"/>
    </row>
    <row r="28514" hidden="1" customHeight="1" spans="19:19">
      <c r="S28514" s="486"/>
    </row>
    <row r="28515" hidden="1" customHeight="1" spans="19:19">
      <c r="S28515" s="486"/>
    </row>
    <row r="28516" hidden="1" customHeight="1" spans="19:19">
      <c r="S28516" s="486"/>
    </row>
    <row r="28517" hidden="1" customHeight="1" spans="19:19">
      <c r="S28517" s="486"/>
    </row>
    <row r="28518" hidden="1" customHeight="1" spans="19:19">
      <c r="S28518" s="486"/>
    </row>
    <row r="28519" hidden="1" customHeight="1" spans="19:19">
      <c r="S28519" s="486"/>
    </row>
    <row r="28520" hidden="1" customHeight="1" spans="19:19">
      <c r="S28520" s="486"/>
    </row>
    <row r="28521" hidden="1" customHeight="1" spans="19:19">
      <c r="S28521" s="486"/>
    </row>
    <row r="28522" hidden="1" customHeight="1" spans="19:19">
      <c r="S28522" s="486"/>
    </row>
    <row r="28523" hidden="1" customHeight="1" spans="19:19">
      <c r="S28523" s="486"/>
    </row>
    <row r="28524" hidden="1" customHeight="1" spans="19:19">
      <c r="S28524" s="486"/>
    </row>
    <row r="28525" hidden="1" customHeight="1" spans="19:19">
      <c r="S28525" s="486"/>
    </row>
    <row r="28526" hidden="1" customHeight="1" spans="19:19">
      <c r="S28526" s="486"/>
    </row>
    <row r="28527" hidden="1" customHeight="1" spans="19:19">
      <c r="S28527" s="486"/>
    </row>
    <row r="28528" hidden="1" customHeight="1" spans="19:19">
      <c r="S28528" s="486"/>
    </row>
    <row r="28529" hidden="1" customHeight="1" spans="19:19">
      <c r="S28529" s="486"/>
    </row>
    <row r="28530" hidden="1" customHeight="1" spans="19:19">
      <c r="S28530" s="486"/>
    </row>
    <row r="28531" hidden="1" customHeight="1" spans="19:19">
      <c r="S28531" s="486"/>
    </row>
    <row r="28532" hidden="1" customHeight="1" spans="19:19">
      <c r="S28532" s="486"/>
    </row>
    <row r="28533" hidden="1" customHeight="1" spans="19:19">
      <c r="S28533" s="486"/>
    </row>
    <row r="28534" hidden="1" customHeight="1" spans="19:19">
      <c r="S28534" s="486"/>
    </row>
    <row r="28535" hidden="1" customHeight="1" spans="19:19">
      <c r="S28535" s="486"/>
    </row>
    <row r="28536" hidden="1" customHeight="1" spans="19:19">
      <c r="S28536" s="486"/>
    </row>
    <row r="28537" hidden="1" customHeight="1" spans="19:19">
      <c r="S28537" s="486"/>
    </row>
    <row r="28538" hidden="1" customHeight="1" spans="19:19">
      <c r="S28538" s="486"/>
    </row>
    <row r="28539" hidden="1" customHeight="1" spans="19:19">
      <c r="S28539" s="486"/>
    </row>
    <row r="28540" hidden="1" customHeight="1" spans="19:19">
      <c r="S28540" s="486"/>
    </row>
    <row r="28541" hidden="1" customHeight="1" spans="19:19">
      <c r="S28541" s="486"/>
    </row>
    <row r="28542" hidden="1" customHeight="1" spans="19:19">
      <c r="S28542" s="486"/>
    </row>
    <row r="28543" hidden="1" customHeight="1" spans="19:19">
      <c r="S28543" s="486"/>
    </row>
    <row r="28544" hidden="1" customHeight="1" spans="19:19">
      <c r="S28544" s="486"/>
    </row>
    <row r="28545" hidden="1" customHeight="1" spans="19:19">
      <c r="S28545" s="486"/>
    </row>
    <row r="28546" hidden="1" customHeight="1" spans="19:19">
      <c r="S28546" s="486"/>
    </row>
    <row r="28547" hidden="1" customHeight="1" spans="19:19">
      <c r="S28547" s="486"/>
    </row>
    <row r="28548" hidden="1" customHeight="1" spans="19:19">
      <c r="S28548" s="486"/>
    </row>
    <row r="28549" hidden="1" customHeight="1" spans="19:19">
      <c r="S28549" s="486"/>
    </row>
    <row r="28550" hidden="1" customHeight="1" spans="19:19">
      <c r="S28550" s="486"/>
    </row>
    <row r="28551" hidden="1" customHeight="1" spans="19:19">
      <c r="S28551" s="486"/>
    </row>
    <row r="28552" hidden="1" customHeight="1" spans="19:19">
      <c r="S28552" s="486"/>
    </row>
    <row r="28553" hidden="1" customHeight="1" spans="19:19">
      <c r="S28553" s="486"/>
    </row>
    <row r="28554" hidden="1" customHeight="1" spans="19:19">
      <c r="S28554" s="486"/>
    </row>
    <row r="28555" hidden="1" customHeight="1" spans="19:19">
      <c r="S28555" s="486"/>
    </row>
    <row r="28556" hidden="1" customHeight="1" spans="19:19">
      <c r="S28556" s="486"/>
    </row>
    <row r="28557" hidden="1" customHeight="1" spans="19:19">
      <c r="S28557" s="486"/>
    </row>
    <row r="28558" hidden="1" customHeight="1" spans="19:19">
      <c r="S28558" s="486"/>
    </row>
    <row r="28559" hidden="1" customHeight="1" spans="19:19">
      <c r="S28559" s="486"/>
    </row>
    <row r="28560" hidden="1" customHeight="1" spans="19:19">
      <c r="S28560" s="486"/>
    </row>
    <row r="28561" hidden="1" customHeight="1" spans="19:19">
      <c r="S28561" s="486"/>
    </row>
    <row r="28562" hidden="1" customHeight="1" spans="19:19">
      <c r="S28562" s="486"/>
    </row>
    <row r="28563" hidden="1" customHeight="1" spans="19:19">
      <c r="S28563" s="486"/>
    </row>
    <row r="28564" hidden="1" customHeight="1" spans="19:19">
      <c r="S28564" s="486"/>
    </row>
    <row r="28565" hidden="1" customHeight="1" spans="19:19">
      <c r="S28565" s="486"/>
    </row>
    <row r="28566" hidden="1" customHeight="1" spans="19:19">
      <c r="S28566" s="486"/>
    </row>
    <row r="28567" hidden="1" customHeight="1" spans="19:19">
      <c r="S28567" s="486"/>
    </row>
    <row r="28568" hidden="1" customHeight="1" spans="19:19">
      <c r="S28568" s="486"/>
    </row>
    <row r="28569" hidden="1" customHeight="1" spans="19:19">
      <c r="S28569" s="486"/>
    </row>
    <row r="28570" hidden="1" customHeight="1" spans="19:19">
      <c r="S28570" s="486"/>
    </row>
    <row r="28571" hidden="1" customHeight="1" spans="19:19">
      <c r="S28571" s="486"/>
    </row>
    <row r="28572" hidden="1" customHeight="1" spans="19:19">
      <c r="S28572" s="486"/>
    </row>
    <row r="28573" hidden="1" customHeight="1" spans="19:19">
      <c r="S28573" s="486"/>
    </row>
    <row r="28574" hidden="1" customHeight="1" spans="19:19">
      <c r="S28574" s="486"/>
    </row>
    <row r="28575" hidden="1" customHeight="1" spans="19:19">
      <c r="S28575" s="486"/>
    </row>
    <row r="28576" hidden="1" customHeight="1" spans="19:19">
      <c r="S28576" s="486"/>
    </row>
    <row r="28577" hidden="1" customHeight="1" spans="19:19">
      <c r="S28577" s="486"/>
    </row>
    <row r="28578" hidden="1" customHeight="1" spans="19:19">
      <c r="S28578" s="486"/>
    </row>
    <row r="28579" hidden="1" customHeight="1" spans="19:19">
      <c r="S28579" s="486"/>
    </row>
    <row r="28580" hidden="1" customHeight="1" spans="19:19">
      <c r="S28580" s="486"/>
    </row>
    <row r="28581" hidden="1" customHeight="1" spans="19:19">
      <c r="S28581" s="486"/>
    </row>
    <row r="28582" hidden="1" customHeight="1" spans="19:19">
      <c r="S28582" s="486"/>
    </row>
    <row r="28583" hidden="1" customHeight="1" spans="19:19">
      <c r="S28583" s="486"/>
    </row>
    <row r="28584" hidden="1" customHeight="1" spans="19:19">
      <c r="S28584" s="486"/>
    </row>
    <row r="28585" hidden="1" customHeight="1" spans="19:19">
      <c r="S28585" s="486"/>
    </row>
    <row r="28586" hidden="1" customHeight="1" spans="19:19">
      <c r="S28586" s="486"/>
    </row>
    <row r="28587" hidden="1" customHeight="1" spans="19:19">
      <c r="S28587" s="486"/>
    </row>
    <row r="28588" hidden="1" customHeight="1" spans="19:19">
      <c r="S28588" s="486"/>
    </row>
    <row r="28589" hidden="1" customHeight="1" spans="19:19">
      <c r="S28589" s="486"/>
    </row>
    <row r="28590" hidden="1" customHeight="1" spans="19:19">
      <c r="S28590" s="486"/>
    </row>
    <row r="28591" hidden="1" customHeight="1" spans="19:19">
      <c r="S28591" s="486"/>
    </row>
    <row r="28592" hidden="1" customHeight="1" spans="19:19">
      <c r="S28592" s="486"/>
    </row>
    <row r="28593" hidden="1" customHeight="1" spans="19:19">
      <c r="S28593" s="486"/>
    </row>
    <row r="28594" hidden="1" customHeight="1" spans="19:19">
      <c r="S28594" s="486"/>
    </row>
    <row r="28595" hidden="1" customHeight="1" spans="19:19">
      <c r="S28595" s="486"/>
    </row>
    <row r="28596" hidden="1" customHeight="1" spans="19:19">
      <c r="S28596" s="486"/>
    </row>
    <row r="28597" hidden="1" customHeight="1" spans="19:19">
      <c r="S28597" s="486"/>
    </row>
    <row r="28598" hidden="1" customHeight="1" spans="19:19">
      <c r="S28598" s="486"/>
    </row>
    <row r="28599" hidden="1" customHeight="1" spans="19:19">
      <c r="S28599" s="486"/>
    </row>
    <row r="28600" hidden="1" customHeight="1" spans="19:19">
      <c r="S28600" s="486"/>
    </row>
    <row r="28601" hidden="1" customHeight="1" spans="19:19">
      <c r="S28601" s="486"/>
    </row>
    <row r="28602" hidden="1" customHeight="1" spans="19:19">
      <c r="S28602" s="486"/>
    </row>
    <row r="28603" hidden="1" customHeight="1" spans="19:19">
      <c r="S28603" s="486"/>
    </row>
    <row r="28604" hidden="1" customHeight="1" spans="19:19">
      <c r="S28604" s="486"/>
    </row>
    <row r="28605" hidden="1" customHeight="1" spans="19:19">
      <c r="S28605" s="486"/>
    </row>
    <row r="28606" hidden="1" customHeight="1" spans="19:19">
      <c r="S28606" s="486"/>
    </row>
    <row r="28607" hidden="1" customHeight="1" spans="19:19">
      <c r="S28607" s="486"/>
    </row>
    <row r="28608" hidden="1" customHeight="1" spans="19:19">
      <c r="S28608" s="486"/>
    </row>
    <row r="28609" hidden="1" customHeight="1" spans="19:19">
      <c r="S28609" s="486"/>
    </row>
    <row r="28610" hidden="1" customHeight="1" spans="19:19">
      <c r="S28610" s="486"/>
    </row>
    <row r="28611" hidden="1" customHeight="1" spans="19:19">
      <c r="S28611" s="486"/>
    </row>
    <row r="28612" hidden="1" customHeight="1" spans="19:19">
      <c r="S28612" s="486"/>
    </row>
    <row r="28613" hidden="1" customHeight="1" spans="19:19">
      <c r="S28613" s="486"/>
    </row>
    <row r="28614" hidden="1" customHeight="1" spans="19:19">
      <c r="S28614" s="486"/>
    </row>
    <row r="28615" hidden="1" customHeight="1" spans="19:19">
      <c r="S28615" s="486"/>
    </row>
    <row r="28616" hidden="1" customHeight="1" spans="19:19">
      <c r="S28616" s="486"/>
    </row>
    <row r="28617" hidden="1" customHeight="1" spans="19:19">
      <c r="S28617" s="486"/>
    </row>
    <row r="28618" hidden="1" customHeight="1" spans="19:19">
      <c r="S28618" s="486"/>
    </row>
    <row r="28619" hidden="1" customHeight="1" spans="19:19">
      <c r="S28619" s="486"/>
    </row>
    <row r="28620" hidden="1" customHeight="1" spans="19:19">
      <c r="S28620" s="486"/>
    </row>
    <row r="28621" hidden="1" customHeight="1" spans="19:19">
      <c r="S28621" s="486"/>
    </row>
    <row r="28622" hidden="1" customHeight="1" spans="19:19">
      <c r="S28622" s="486"/>
    </row>
    <row r="28623" hidden="1" customHeight="1" spans="19:19">
      <c r="S28623" s="486"/>
    </row>
    <row r="28624" hidden="1" customHeight="1" spans="19:19">
      <c r="S28624" s="486"/>
    </row>
    <row r="28625" hidden="1" customHeight="1" spans="19:19">
      <c r="S28625" s="486"/>
    </row>
    <row r="28626" hidden="1" customHeight="1" spans="19:19">
      <c r="S28626" s="486"/>
    </row>
    <row r="28627" hidden="1" customHeight="1" spans="19:19">
      <c r="S28627" s="486"/>
    </row>
    <row r="28628" hidden="1" customHeight="1" spans="19:19">
      <c r="S28628" s="486"/>
    </row>
    <row r="28629" hidden="1" customHeight="1" spans="19:19">
      <c r="S28629" s="486"/>
    </row>
    <row r="28630" hidden="1" customHeight="1" spans="19:19">
      <c r="S28630" s="486"/>
    </row>
    <row r="28631" hidden="1" customHeight="1" spans="19:19">
      <c r="S28631" s="486"/>
    </row>
    <row r="28632" hidden="1" customHeight="1" spans="19:19">
      <c r="S28632" s="486"/>
    </row>
    <row r="28633" hidden="1" customHeight="1" spans="19:19">
      <c r="S28633" s="486"/>
    </row>
    <row r="28634" hidden="1" customHeight="1" spans="19:19">
      <c r="S28634" s="486"/>
    </row>
    <row r="28635" hidden="1" customHeight="1" spans="19:19">
      <c r="S28635" s="486"/>
    </row>
    <row r="28636" hidden="1" customHeight="1" spans="19:19">
      <c r="S28636" s="486"/>
    </row>
    <row r="28637" hidden="1" customHeight="1" spans="19:19">
      <c r="S28637" s="486"/>
    </row>
    <row r="28638" hidden="1" customHeight="1" spans="19:19">
      <c r="S28638" s="486"/>
    </row>
    <row r="28639" hidden="1" customHeight="1" spans="19:19">
      <c r="S28639" s="486"/>
    </row>
    <row r="28640" hidden="1" customHeight="1" spans="19:19">
      <c r="S28640" s="486"/>
    </row>
    <row r="28641" hidden="1" customHeight="1" spans="19:19">
      <c r="S28641" s="486"/>
    </row>
    <row r="28642" hidden="1" customHeight="1" spans="19:19">
      <c r="S28642" s="486"/>
    </row>
    <row r="28643" hidden="1" customHeight="1" spans="19:19">
      <c r="S28643" s="486"/>
    </row>
    <row r="28644" hidden="1" customHeight="1" spans="19:19">
      <c r="S28644" s="486"/>
    </row>
    <row r="28645" hidden="1" customHeight="1" spans="19:19">
      <c r="S28645" s="486"/>
    </row>
    <row r="28646" hidden="1" customHeight="1" spans="19:19">
      <c r="S28646" s="486"/>
    </row>
    <row r="28647" hidden="1" customHeight="1" spans="19:19">
      <c r="S28647" s="486"/>
    </row>
    <row r="28648" hidden="1" customHeight="1" spans="19:19">
      <c r="S28648" s="486"/>
    </row>
    <row r="28649" hidden="1" customHeight="1" spans="19:19">
      <c r="S28649" s="486"/>
    </row>
    <row r="28650" hidden="1" customHeight="1" spans="19:19">
      <c r="S28650" s="486"/>
    </row>
    <row r="28651" hidden="1" customHeight="1" spans="19:19">
      <c r="S28651" s="486"/>
    </row>
    <row r="28652" hidden="1" customHeight="1" spans="19:19">
      <c r="S28652" s="486"/>
    </row>
    <row r="28653" hidden="1" customHeight="1" spans="19:19">
      <c r="S28653" s="486"/>
    </row>
    <row r="28654" hidden="1" customHeight="1" spans="19:19">
      <c r="S28654" s="486"/>
    </row>
    <row r="28655" hidden="1" customHeight="1" spans="19:19">
      <c r="S28655" s="486"/>
    </row>
    <row r="28656" hidden="1" customHeight="1" spans="19:19">
      <c r="S28656" s="486"/>
    </row>
    <row r="28657" hidden="1" customHeight="1" spans="19:19">
      <c r="S28657" s="486"/>
    </row>
    <row r="28658" hidden="1" customHeight="1" spans="19:19">
      <c r="S28658" s="486"/>
    </row>
    <row r="28659" hidden="1" customHeight="1" spans="19:19">
      <c r="S28659" s="486"/>
    </row>
    <row r="28660" hidden="1" customHeight="1" spans="19:19">
      <c r="S28660" s="486"/>
    </row>
    <row r="28661" hidden="1" customHeight="1" spans="19:19">
      <c r="S28661" s="486"/>
    </row>
    <row r="28662" hidden="1" customHeight="1" spans="19:19">
      <c r="S28662" s="486"/>
    </row>
    <row r="28663" hidden="1" customHeight="1" spans="19:19">
      <c r="S28663" s="486"/>
    </row>
    <row r="28664" hidden="1" customHeight="1" spans="19:19">
      <c r="S28664" s="486"/>
    </row>
    <row r="28665" hidden="1" customHeight="1" spans="19:19">
      <c r="S28665" s="486"/>
    </row>
    <row r="28666" hidden="1" customHeight="1" spans="19:19">
      <c r="S28666" s="486"/>
    </row>
    <row r="28667" hidden="1" customHeight="1" spans="19:19">
      <c r="S28667" s="486"/>
    </row>
    <row r="28668" hidden="1" customHeight="1" spans="19:19">
      <c r="S28668" s="486"/>
    </row>
    <row r="28669" hidden="1" customHeight="1" spans="19:19">
      <c r="S28669" s="486"/>
    </row>
    <row r="28670" hidden="1" customHeight="1" spans="19:19">
      <c r="S28670" s="486"/>
    </row>
    <row r="28671" hidden="1" customHeight="1" spans="19:19">
      <c r="S28671" s="486"/>
    </row>
    <row r="28672" hidden="1" customHeight="1" spans="19:19">
      <c r="S28672" s="486"/>
    </row>
    <row r="28673" hidden="1" customHeight="1" spans="19:19">
      <c r="S28673" s="486"/>
    </row>
    <row r="28674" hidden="1" customHeight="1" spans="19:19">
      <c r="S28674" s="486"/>
    </row>
    <row r="28675" hidden="1" customHeight="1" spans="19:19">
      <c r="S28675" s="486"/>
    </row>
    <row r="28676" hidden="1" customHeight="1" spans="19:19">
      <c r="S28676" s="486"/>
    </row>
    <row r="28677" hidden="1" customHeight="1" spans="19:19">
      <c r="S28677" s="486"/>
    </row>
    <row r="28678" hidden="1" customHeight="1" spans="19:19">
      <c r="S28678" s="486"/>
    </row>
    <row r="28679" hidden="1" customHeight="1" spans="19:19">
      <c r="S28679" s="486"/>
    </row>
    <row r="28680" hidden="1" customHeight="1" spans="19:19">
      <c r="S28680" s="486"/>
    </row>
    <row r="28681" hidden="1" customHeight="1" spans="19:19">
      <c r="S28681" s="486"/>
    </row>
    <row r="28682" hidden="1" customHeight="1" spans="19:19">
      <c r="S28682" s="486"/>
    </row>
    <row r="28683" hidden="1" customHeight="1" spans="19:19">
      <c r="S28683" s="486"/>
    </row>
    <row r="28684" hidden="1" customHeight="1" spans="19:19">
      <c r="S28684" s="486"/>
    </row>
    <row r="28685" hidden="1" customHeight="1" spans="19:19">
      <c r="S28685" s="486"/>
    </row>
    <row r="28686" hidden="1" customHeight="1" spans="19:19">
      <c r="S28686" s="486"/>
    </row>
    <row r="28687" hidden="1" customHeight="1" spans="19:19">
      <c r="S28687" s="486"/>
    </row>
    <row r="28688" hidden="1" customHeight="1" spans="19:19">
      <c r="S28688" s="486"/>
    </row>
    <row r="28689" hidden="1" customHeight="1" spans="19:19">
      <c r="S28689" s="486"/>
    </row>
    <row r="28690" hidden="1" customHeight="1" spans="19:19">
      <c r="S28690" s="486"/>
    </row>
    <row r="28691" hidden="1" customHeight="1" spans="19:19">
      <c r="S28691" s="486"/>
    </row>
    <row r="28692" hidden="1" customHeight="1" spans="19:19">
      <c r="S28692" s="486"/>
    </row>
    <row r="28693" hidden="1" customHeight="1" spans="19:19">
      <c r="S28693" s="486"/>
    </row>
    <row r="28694" hidden="1" customHeight="1" spans="19:19">
      <c r="S28694" s="486"/>
    </row>
    <row r="28695" hidden="1" customHeight="1" spans="19:19">
      <c r="S28695" s="486"/>
    </row>
    <row r="28696" hidden="1" customHeight="1" spans="19:19">
      <c r="S28696" s="486"/>
    </row>
    <row r="28697" hidden="1" customHeight="1" spans="19:19">
      <c r="S28697" s="486"/>
    </row>
    <row r="28698" hidden="1" customHeight="1" spans="19:19">
      <c r="S28698" s="486"/>
    </row>
    <row r="28699" hidden="1" customHeight="1" spans="19:19">
      <c r="S28699" s="486"/>
    </row>
    <row r="28700" hidden="1" customHeight="1" spans="19:19">
      <c r="S28700" s="486"/>
    </row>
    <row r="28701" hidden="1" customHeight="1" spans="19:19">
      <c r="S28701" s="486"/>
    </row>
    <row r="28702" hidden="1" customHeight="1" spans="19:19">
      <c r="S28702" s="486"/>
    </row>
    <row r="28703" hidden="1" customHeight="1" spans="19:19">
      <c r="S28703" s="486"/>
    </row>
    <row r="28704" hidden="1" customHeight="1" spans="19:19">
      <c r="S28704" s="486"/>
    </row>
    <row r="28705" hidden="1" customHeight="1" spans="19:19">
      <c r="S28705" s="486"/>
    </row>
    <row r="28706" hidden="1" customHeight="1" spans="19:19">
      <c r="S28706" s="486"/>
    </row>
    <row r="28707" hidden="1" customHeight="1" spans="19:19">
      <c r="S28707" s="486"/>
    </row>
    <row r="28708" hidden="1" customHeight="1" spans="19:19">
      <c r="S28708" s="486"/>
    </row>
    <row r="28709" hidden="1" customHeight="1" spans="19:19">
      <c r="S28709" s="486"/>
    </row>
    <row r="28710" hidden="1" customHeight="1" spans="19:19">
      <c r="S28710" s="486"/>
    </row>
    <row r="28711" hidden="1" customHeight="1" spans="19:19">
      <c r="S28711" s="486"/>
    </row>
    <row r="28712" hidden="1" customHeight="1" spans="19:19">
      <c r="S28712" s="486"/>
    </row>
    <row r="28713" hidden="1" customHeight="1" spans="19:19">
      <c r="S28713" s="486"/>
    </row>
    <row r="28714" hidden="1" customHeight="1" spans="19:19">
      <c r="S28714" s="486"/>
    </row>
    <row r="28715" hidden="1" customHeight="1" spans="19:19">
      <c r="S28715" s="486"/>
    </row>
    <row r="28716" hidden="1" customHeight="1" spans="19:19">
      <c r="S28716" s="486"/>
    </row>
    <row r="28717" hidden="1" customHeight="1" spans="19:19">
      <c r="S28717" s="486"/>
    </row>
    <row r="28718" hidden="1" customHeight="1" spans="19:19">
      <c r="S28718" s="486"/>
    </row>
    <row r="28719" hidden="1" customHeight="1" spans="19:19">
      <c r="S28719" s="486"/>
    </row>
    <row r="28720" hidden="1" customHeight="1" spans="19:19">
      <c r="S28720" s="486"/>
    </row>
    <row r="28721" hidden="1" customHeight="1" spans="19:19">
      <c r="S28721" s="486"/>
    </row>
    <row r="28722" hidden="1" customHeight="1" spans="19:19">
      <c r="S28722" s="486"/>
    </row>
    <row r="28723" hidden="1" customHeight="1" spans="19:19">
      <c r="S28723" s="486"/>
    </row>
    <row r="28724" hidden="1" customHeight="1" spans="19:19">
      <c r="S28724" s="486"/>
    </row>
    <row r="28725" hidden="1" customHeight="1" spans="19:19">
      <c r="S28725" s="486"/>
    </row>
    <row r="28726" hidden="1" customHeight="1" spans="19:19">
      <c r="S28726" s="486"/>
    </row>
    <row r="28727" hidden="1" customHeight="1" spans="19:19">
      <c r="S28727" s="486"/>
    </row>
    <row r="28728" hidden="1" customHeight="1" spans="19:19">
      <c r="S28728" s="486"/>
    </row>
    <row r="28729" hidden="1" customHeight="1" spans="19:19">
      <c r="S28729" s="486"/>
    </row>
    <row r="28730" hidden="1" customHeight="1" spans="19:19">
      <c r="S28730" s="486"/>
    </row>
    <row r="28731" hidden="1" customHeight="1" spans="19:19">
      <c r="S28731" s="486"/>
    </row>
    <row r="28732" hidden="1" customHeight="1" spans="19:19">
      <c r="S28732" s="486"/>
    </row>
    <row r="28733" hidden="1" customHeight="1" spans="19:19">
      <c r="S28733" s="486"/>
    </row>
    <row r="28734" hidden="1" customHeight="1" spans="19:19">
      <c r="S28734" s="486"/>
    </row>
    <row r="28735" hidden="1" customHeight="1" spans="19:19">
      <c r="S28735" s="486"/>
    </row>
    <row r="28736" hidden="1" customHeight="1" spans="19:19">
      <c r="S28736" s="486"/>
    </row>
    <row r="28737" hidden="1" customHeight="1" spans="19:19">
      <c r="S28737" s="486"/>
    </row>
    <row r="28738" hidden="1" customHeight="1" spans="19:19">
      <c r="S28738" s="486"/>
    </row>
    <row r="28739" hidden="1" customHeight="1" spans="19:19">
      <c r="S28739" s="486"/>
    </row>
    <row r="28740" hidden="1" customHeight="1" spans="19:19">
      <c r="S28740" s="486"/>
    </row>
    <row r="28741" hidden="1" customHeight="1" spans="19:19">
      <c r="S28741" s="486"/>
    </row>
    <row r="28742" hidden="1" customHeight="1" spans="19:19">
      <c r="S28742" s="486"/>
    </row>
    <row r="28743" hidden="1" customHeight="1" spans="19:19">
      <c r="S28743" s="486"/>
    </row>
    <row r="28744" hidden="1" customHeight="1" spans="19:19">
      <c r="S28744" s="486"/>
    </row>
    <row r="28745" hidden="1" customHeight="1" spans="19:19">
      <c r="S28745" s="486"/>
    </row>
    <row r="28746" hidden="1" customHeight="1" spans="19:19">
      <c r="S28746" s="486"/>
    </row>
    <row r="28747" hidden="1" customHeight="1" spans="19:19">
      <c r="S28747" s="486"/>
    </row>
    <row r="28748" hidden="1" customHeight="1" spans="19:19">
      <c r="S28748" s="486"/>
    </row>
    <row r="28749" hidden="1" customHeight="1" spans="19:19">
      <c r="S28749" s="486"/>
    </row>
    <row r="28750" hidden="1" customHeight="1" spans="19:19">
      <c r="S28750" s="486"/>
    </row>
    <row r="28751" hidden="1" customHeight="1" spans="19:19">
      <c r="S28751" s="486"/>
    </row>
    <row r="28752" hidden="1" customHeight="1" spans="19:19">
      <c r="S28752" s="486"/>
    </row>
    <row r="28753" hidden="1" customHeight="1" spans="19:19">
      <c r="S28753" s="486"/>
    </row>
    <row r="28754" hidden="1" customHeight="1" spans="19:19">
      <c r="S28754" s="486"/>
    </row>
    <row r="28755" hidden="1" customHeight="1" spans="19:19">
      <c r="S28755" s="486"/>
    </row>
    <row r="28756" hidden="1" customHeight="1" spans="19:19">
      <c r="S28756" s="486"/>
    </row>
    <row r="28757" hidden="1" customHeight="1" spans="19:19">
      <c r="S28757" s="486"/>
    </row>
    <row r="28758" hidden="1" customHeight="1" spans="19:19">
      <c r="S28758" s="486"/>
    </row>
    <row r="28759" hidden="1" customHeight="1" spans="19:19">
      <c r="S28759" s="486"/>
    </row>
    <row r="28760" hidden="1" customHeight="1" spans="19:19">
      <c r="S28760" s="486"/>
    </row>
    <row r="28761" hidden="1" customHeight="1" spans="19:19">
      <c r="S28761" s="486"/>
    </row>
    <row r="28762" hidden="1" customHeight="1" spans="19:19">
      <c r="S28762" s="486"/>
    </row>
    <row r="28763" hidden="1" customHeight="1" spans="19:19">
      <c r="S28763" s="486"/>
    </row>
    <row r="28764" hidden="1" customHeight="1" spans="19:19">
      <c r="S28764" s="486"/>
    </row>
    <row r="28765" hidden="1" customHeight="1" spans="19:19">
      <c r="S28765" s="486"/>
    </row>
    <row r="28766" hidden="1" customHeight="1" spans="19:19">
      <c r="S28766" s="486"/>
    </row>
    <row r="28767" hidden="1" customHeight="1" spans="19:19">
      <c r="S28767" s="486"/>
    </row>
    <row r="28768" hidden="1" customHeight="1" spans="19:19">
      <c r="S28768" s="486"/>
    </row>
    <row r="28769" hidden="1" customHeight="1" spans="19:19">
      <c r="S28769" s="486"/>
    </row>
    <row r="28770" hidden="1" customHeight="1" spans="19:19">
      <c r="S28770" s="486"/>
    </row>
    <row r="28771" hidden="1" customHeight="1" spans="19:19">
      <c r="S28771" s="486"/>
    </row>
    <row r="28772" hidden="1" customHeight="1" spans="19:19">
      <c r="S28772" s="486"/>
    </row>
    <row r="28773" hidden="1" customHeight="1" spans="19:19">
      <c r="S28773" s="486"/>
    </row>
    <row r="28774" hidden="1" customHeight="1" spans="19:19">
      <c r="S28774" s="486"/>
    </row>
    <row r="28775" hidden="1" customHeight="1" spans="19:19">
      <c r="S28775" s="486"/>
    </row>
    <row r="28776" hidden="1" customHeight="1" spans="19:19">
      <c r="S28776" s="486"/>
    </row>
    <row r="28777" hidden="1" customHeight="1" spans="19:19">
      <c r="S28777" s="486"/>
    </row>
    <row r="28778" hidden="1" customHeight="1" spans="19:19">
      <c r="S28778" s="486"/>
    </row>
    <row r="28779" hidden="1" customHeight="1" spans="19:19">
      <c r="S28779" s="486"/>
    </row>
    <row r="28780" hidden="1" customHeight="1" spans="19:19">
      <c r="S28780" s="486"/>
    </row>
    <row r="28781" hidden="1" customHeight="1" spans="19:19">
      <c r="S28781" s="486"/>
    </row>
    <row r="28782" hidden="1" customHeight="1" spans="19:19">
      <c r="S28782" s="486"/>
    </row>
    <row r="28783" hidden="1" customHeight="1" spans="19:19">
      <c r="S28783" s="486"/>
    </row>
    <row r="28784" hidden="1" customHeight="1" spans="19:19">
      <c r="S28784" s="486"/>
    </row>
    <row r="28785" hidden="1" customHeight="1" spans="19:19">
      <c r="S28785" s="486"/>
    </row>
    <row r="28786" hidden="1" customHeight="1" spans="19:19">
      <c r="S28786" s="486"/>
    </row>
    <row r="28787" hidden="1" customHeight="1" spans="19:19">
      <c r="S28787" s="486"/>
    </row>
    <row r="28788" hidden="1" customHeight="1" spans="19:19">
      <c r="S28788" s="486"/>
    </row>
    <row r="28789" hidden="1" customHeight="1" spans="19:19">
      <c r="S28789" s="486"/>
    </row>
    <row r="28790" hidden="1" customHeight="1" spans="19:19">
      <c r="S28790" s="486"/>
    </row>
    <row r="28791" hidden="1" customHeight="1" spans="19:19">
      <c r="S28791" s="486"/>
    </row>
    <row r="28792" hidden="1" customHeight="1" spans="19:19">
      <c r="S28792" s="486"/>
    </row>
    <row r="28793" hidden="1" customHeight="1" spans="19:19">
      <c r="S28793" s="486"/>
    </row>
    <row r="28794" hidden="1" customHeight="1" spans="19:19">
      <c r="S28794" s="486"/>
    </row>
    <row r="28795" hidden="1" customHeight="1" spans="19:19">
      <c r="S28795" s="486"/>
    </row>
    <row r="28796" hidden="1" customHeight="1" spans="19:19">
      <c r="S28796" s="486"/>
    </row>
    <row r="28797" hidden="1" customHeight="1" spans="19:19">
      <c r="S28797" s="486"/>
    </row>
    <row r="28798" hidden="1" customHeight="1" spans="19:19">
      <c r="S28798" s="486"/>
    </row>
    <row r="28799" hidden="1" customHeight="1" spans="19:19">
      <c r="S28799" s="486"/>
    </row>
    <row r="28800" hidden="1" customHeight="1" spans="19:19">
      <c r="S28800" s="486"/>
    </row>
    <row r="28801" hidden="1" customHeight="1" spans="19:19">
      <c r="S28801" s="486"/>
    </row>
    <row r="28802" hidden="1" customHeight="1" spans="19:19">
      <c r="S28802" s="486"/>
    </row>
    <row r="28803" hidden="1" customHeight="1" spans="19:19">
      <c r="S28803" s="486"/>
    </row>
    <row r="28804" hidden="1" customHeight="1" spans="19:19">
      <c r="S28804" s="486"/>
    </row>
    <row r="28805" hidden="1" customHeight="1" spans="19:19">
      <c r="S28805" s="486"/>
    </row>
    <row r="28806" hidden="1" customHeight="1" spans="19:19">
      <c r="S28806" s="486"/>
    </row>
    <row r="28807" hidden="1" customHeight="1" spans="19:19">
      <c r="S28807" s="486"/>
    </row>
    <row r="28808" hidden="1" customHeight="1" spans="19:19">
      <c r="S28808" s="486"/>
    </row>
    <row r="28809" hidden="1" customHeight="1" spans="19:19">
      <c r="S28809" s="486"/>
    </row>
    <row r="28810" hidden="1" customHeight="1" spans="19:19">
      <c r="S28810" s="486"/>
    </row>
    <row r="28811" hidden="1" customHeight="1" spans="19:19">
      <c r="S28811" s="486"/>
    </row>
    <row r="28812" hidden="1" customHeight="1" spans="19:19">
      <c r="S28812" s="486"/>
    </row>
    <row r="28813" hidden="1" customHeight="1" spans="19:19">
      <c r="S28813" s="486"/>
    </row>
    <row r="28814" hidden="1" customHeight="1" spans="19:19">
      <c r="S28814" s="486"/>
    </row>
    <row r="28815" hidden="1" customHeight="1" spans="19:19">
      <c r="S28815" s="486"/>
    </row>
    <row r="28816" hidden="1" customHeight="1" spans="19:19">
      <c r="S28816" s="486"/>
    </row>
    <row r="28817" hidden="1" customHeight="1" spans="19:19">
      <c r="S28817" s="486"/>
    </row>
    <row r="28818" hidden="1" customHeight="1" spans="19:19">
      <c r="S28818" s="486"/>
    </row>
    <row r="28819" hidden="1" customHeight="1" spans="19:19">
      <c r="S28819" s="486"/>
    </row>
    <row r="28820" hidden="1" customHeight="1" spans="19:19">
      <c r="S28820" s="486"/>
    </row>
    <row r="28821" hidden="1" customHeight="1" spans="19:19">
      <c r="S28821" s="486"/>
    </row>
    <row r="28822" hidden="1" customHeight="1" spans="19:19">
      <c r="S28822" s="486"/>
    </row>
    <row r="28823" hidden="1" customHeight="1" spans="19:19">
      <c r="S28823" s="486"/>
    </row>
    <row r="28824" hidden="1" customHeight="1" spans="19:19">
      <c r="S28824" s="486"/>
    </row>
    <row r="28825" hidden="1" customHeight="1" spans="19:19">
      <c r="S28825" s="486"/>
    </row>
    <row r="28826" hidden="1" customHeight="1" spans="19:19">
      <c r="S28826" s="486"/>
    </row>
    <row r="28827" hidden="1" customHeight="1" spans="19:19">
      <c r="S28827" s="486"/>
    </row>
    <row r="28828" hidden="1" customHeight="1" spans="19:19">
      <c r="S28828" s="486"/>
    </row>
    <row r="28829" hidden="1" customHeight="1" spans="19:19">
      <c r="S28829" s="486"/>
    </row>
    <row r="28830" hidden="1" customHeight="1" spans="19:19">
      <c r="S28830" s="486"/>
    </row>
    <row r="28831" hidden="1" customHeight="1" spans="19:19">
      <c r="S28831" s="486"/>
    </row>
    <row r="28832" hidden="1" customHeight="1" spans="19:19">
      <c r="S28832" s="486"/>
    </row>
    <row r="28833" hidden="1" customHeight="1" spans="19:19">
      <c r="S28833" s="486"/>
    </row>
    <row r="28834" hidden="1" customHeight="1" spans="19:19">
      <c r="S28834" s="486"/>
    </row>
    <row r="28835" hidden="1" customHeight="1" spans="19:19">
      <c r="S28835" s="486"/>
    </row>
    <row r="28836" hidden="1" customHeight="1" spans="19:19">
      <c r="S28836" s="486"/>
    </row>
    <row r="28837" hidden="1" customHeight="1" spans="19:19">
      <c r="S28837" s="486"/>
    </row>
    <row r="28838" hidden="1" customHeight="1" spans="19:19">
      <c r="S28838" s="486"/>
    </row>
    <row r="28839" hidden="1" customHeight="1" spans="19:19">
      <c r="S28839" s="486"/>
    </row>
    <row r="28840" hidden="1" customHeight="1" spans="19:19">
      <c r="S28840" s="486"/>
    </row>
    <row r="28841" hidden="1" customHeight="1" spans="19:19">
      <c r="S28841" s="486"/>
    </row>
    <row r="28842" hidden="1" customHeight="1" spans="19:19">
      <c r="S28842" s="486"/>
    </row>
    <row r="28843" hidden="1" customHeight="1" spans="19:19">
      <c r="S28843" s="486"/>
    </row>
    <row r="28844" hidden="1" customHeight="1" spans="19:19">
      <c r="S28844" s="486"/>
    </row>
    <row r="28845" hidden="1" customHeight="1" spans="19:19">
      <c r="S28845" s="486"/>
    </row>
    <row r="28846" hidden="1" customHeight="1" spans="19:19">
      <c r="S28846" s="486"/>
    </row>
    <row r="28847" hidden="1" customHeight="1" spans="19:19">
      <c r="S28847" s="486"/>
    </row>
    <row r="28848" hidden="1" customHeight="1" spans="19:19">
      <c r="S28848" s="486"/>
    </row>
    <row r="28849" hidden="1" customHeight="1" spans="19:19">
      <c r="S28849" s="486"/>
    </row>
    <row r="28850" hidden="1" customHeight="1" spans="19:19">
      <c r="S28850" s="486"/>
    </row>
    <row r="28851" hidden="1" customHeight="1" spans="19:19">
      <c r="S28851" s="486"/>
    </row>
    <row r="28852" hidden="1" customHeight="1" spans="19:19">
      <c r="S28852" s="486"/>
    </row>
    <row r="28853" hidden="1" customHeight="1" spans="19:19">
      <c r="S28853" s="486"/>
    </row>
    <row r="28854" hidden="1" customHeight="1" spans="19:19">
      <c r="S28854" s="486"/>
    </row>
    <row r="28855" hidden="1" customHeight="1" spans="19:19">
      <c r="S28855" s="486"/>
    </row>
    <row r="28856" hidden="1" customHeight="1" spans="19:19">
      <c r="S28856" s="486"/>
    </row>
    <row r="28857" hidden="1" customHeight="1" spans="19:19">
      <c r="S28857" s="486"/>
    </row>
    <row r="28858" hidden="1" customHeight="1" spans="19:19">
      <c r="S28858" s="486"/>
    </row>
    <row r="28859" hidden="1" customHeight="1" spans="19:19">
      <c r="S28859" s="486"/>
    </row>
    <row r="28860" hidden="1" customHeight="1" spans="19:19">
      <c r="S28860" s="486"/>
    </row>
    <row r="28861" hidden="1" customHeight="1" spans="19:19">
      <c r="S28861" s="486"/>
    </row>
    <row r="28862" hidden="1" customHeight="1" spans="19:19">
      <c r="S28862" s="486"/>
    </row>
    <row r="28863" hidden="1" customHeight="1" spans="19:19">
      <c r="S28863" s="486"/>
    </row>
    <row r="28864" hidden="1" customHeight="1" spans="19:19">
      <c r="S28864" s="486"/>
    </row>
    <row r="28865" hidden="1" customHeight="1" spans="19:19">
      <c r="S28865" s="486"/>
    </row>
    <row r="28866" hidden="1" customHeight="1" spans="19:19">
      <c r="S28866" s="486"/>
    </row>
    <row r="28867" hidden="1" customHeight="1" spans="19:19">
      <c r="S28867" s="486"/>
    </row>
    <row r="28868" hidden="1" customHeight="1" spans="19:19">
      <c r="S28868" s="486"/>
    </row>
    <row r="28869" hidden="1" customHeight="1" spans="19:19">
      <c r="S28869" s="486"/>
    </row>
    <row r="28870" hidden="1" customHeight="1" spans="19:19">
      <c r="S28870" s="486"/>
    </row>
    <row r="28871" hidden="1" customHeight="1" spans="19:19">
      <c r="S28871" s="486"/>
    </row>
    <row r="28872" hidden="1" customHeight="1" spans="19:19">
      <c r="S28872" s="486"/>
    </row>
    <row r="28873" hidden="1" customHeight="1" spans="19:19">
      <c r="S28873" s="486"/>
    </row>
    <row r="28874" hidden="1" customHeight="1" spans="19:19">
      <c r="S28874" s="486"/>
    </row>
    <row r="28875" hidden="1" customHeight="1" spans="19:19">
      <c r="S28875" s="486"/>
    </row>
    <row r="28876" hidden="1" customHeight="1" spans="19:19">
      <c r="S28876" s="486"/>
    </row>
    <row r="28877" hidden="1" customHeight="1" spans="19:19">
      <c r="S28877" s="486"/>
    </row>
    <row r="28878" hidden="1" customHeight="1" spans="19:19">
      <c r="S28878" s="486"/>
    </row>
    <row r="28879" hidden="1" customHeight="1" spans="19:19">
      <c r="S28879" s="486"/>
    </row>
    <row r="28880" hidden="1" customHeight="1" spans="19:19">
      <c r="S28880" s="486"/>
    </row>
    <row r="28881" hidden="1" customHeight="1" spans="19:19">
      <c r="S28881" s="486"/>
    </row>
    <row r="28882" hidden="1" customHeight="1" spans="19:19">
      <c r="S28882" s="486"/>
    </row>
    <row r="28883" hidden="1" customHeight="1" spans="19:19">
      <c r="S28883" s="486"/>
    </row>
    <row r="28884" hidden="1" customHeight="1" spans="19:19">
      <c r="S28884" s="486"/>
    </row>
    <row r="28885" hidden="1" customHeight="1" spans="19:19">
      <c r="S28885" s="486"/>
    </row>
    <row r="28886" hidden="1" customHeight="1" spans="19:19">
      <c r="S28886" s="486"/>
    </row>
    <row r="28887" hidden="1" customHeight="1" spans="19:19">
      <c r="S28887" s="486"/>
    </row>
    <row r="28888" hidden="1" customHeight="1" spans="19:19">
      <c r="S28888" s="486"/>
    </row>
    <row r="28889" hidden="1" customHeight="1" spans="19:19">
      <c r="S28889" s="486"/>
    </row>
    <row r="28890" hidden="1" customHeight="1" spans="19:19">
      <c r="S28890" s="486"/>
    </row>
    <row r="28891" hidden="1" customHeight="1" spans="19:19">
      <c r="S28891" s="486"/>
    </row>
    <row r="28892" hidden="1" customHeight="1" spans="19:19">
      <c r="S28892" s="486"/>
    </row>
    <row r="28893" hidden="1" customHeight="1" spans="19:19">
      <c r="S28893" s="486"/>
    </row>
    <row r="28894" hidden="1" customHeight="1" spans="19:19">
      <c r="S28894" s="486"/>
    </row>
    <row r="28895" hidden="1" customHeight="1" spans="19:19">
      <c r="S28895" s="486"/>
    </row>
    <row r="28896" hidden="1" customHeight="1" spans="19:19">
      <c r="S28896" s="486"/>
    </row>
    <row r="28897" hidden="1" customHeight="1" spans="19:19">
      <c r="S28897" s="486"/>
    </row>
    <row r="28898" hidden="1" customHeight="1" spans="19:19">
      <c r="S28898" s="486"/>
    </row>
    <row r="28899" hidden="1" customHeight="1" spans="19:19">
      <c r="S28899" s="486"/>
    </row>
    <row r="28900" hidden="1" customHeight="1" spans="19:19">
      <c r="S28900" s="486"/>
    </row>
    <row r="28901" hidden="1" customHeight="1" spans="19:19">
      <c r="S28901" s="486"/>
    </row>
    <row r="28902" hidden="1" customHeight="1" spans="19:19">
      <c r="S28902" s="486"/>
    </row>
    <row r="28903" hidden="1" customHeight="1" spans="19:19">
      <c r="S28903" s="486"/>
    </row>
    <row r="28904" hidden="1" customHeight="1" spans="19:19">
      <c r="S28904" s="486"/>
    </row>
    <row r="28905" hidden="1" customHeight="1" spans="19:19">
      <c r="S28905" s="486"/>
    </row>
    <row r="28906" hidden="1" customHeight="1" spans="19:19">
      <c r="S28906" s="486"/>
    </row>
    <row r="28907" hidden="1" customHeight="1" spans="19:19">
      <c r="S28907" s="486"/>
    </row>
    <row r="28908" hidden="1" customHeight="1" spans="19:19">
      <c r="S28908" s="486"/>
    </row>
    <row r="28909" hidden="1" customHeight="1" spans="19:19">
      <c r="S28909" s="486"/>
    </row>
    <row r="28910" hidden="1" customHeight="1" spans="19:19">
      <c r="S28910" s="486"/>
    </row>
    <row r="28911" hidden="1" customHeight="1" spans="19:19">
      <c r="S28911" s="486"/>
    </row>
    <row r="28912" hidden="1" customHeight="1" spans="19:19">
      <c r="S28912" s="486"/>
    </row>
    <row r="28913" hidden="1" customHeight="1" spans="19:19">
      <c r="S28913" s="486"/>
    </row>
    <row r="28914" hidden="1" customHeight="1" spans="19:19">
      <c r="S28914" s="486"/>
    </row>
    <row r="28915" hidden="1" customHeight="1" spans="19:19">
      <c r="S28915" s="486"/>
    </row>
    <row r="28916" hidden="1" customHeight="1" spans="19:19">
      <c r="S28916" s="486"/>
    </row>
    <row r="28917" hidden="1" customHeight="1" spans="19:19">
      <c r="S28917" s="486"/>
    </row>
    <row r="28918" hidden="1" customHeight="1" spans="19:19">
      <c r="S28918" s="486"/>
    </row>
    <row r="28919" hidden="1" customHeight="1" spans="19:19">
      <c r="S28919" s="486"/>
    </row>
    <row r="28920" hidden="1" customHeight="1" spans="19:19">
      <c r="S28920" s="486"/>
    </row>
    <row r="28921" hidden="1" customHeight="1" spans="19:19">
      <c r="S28921" s="486"/>
    </row>
    <row r="28922" hidden="1" customHeight="1" spans="19:19">
      <c r="S28922" s="486"/>
    </row>
    <row r="28923" hidden="1" customHeight="1" spans="19:19">
      <c r="S28923" s="486"/>
    </row>
    <row r="28924" hidden="1" customHeight="1" spans="19:19">
      <c r="S28924" s="486"/>
    </row>
    <row r="28925" hidden="1" customHeight="1" spans="19:19">
      <c r="S28925" s="486"/>
    </row>
    <row r="28926" hidden="1" customHeight="1" spans="19:19">
      <c r="S28926" s="486"/>
    </row>
    <row r="28927" hidden="1" customHeight="1" spans="19:19">
      <c r="S28927" s="486"/>
    </row>
    <row r="28928" hidden="1" customHeight="1" spans="19:19">
      <c r="S28928" s="486"/>
    </row>
    <row r="28929" hidden="1" customHeight="1" spans="19:19">
      <c r="S28929" s="486"/>
    </row>
    <row r="28930" hidden="1" customHeight="1" spans="19:19">
      <c r="S28930" s="486"/>
    </row>
    <row r="28931" hidden="1" customHeight="1" spans="19:19">
      <c r="S28931" s="486"/>
    </row>
    <row r="28932" hidden="1" customHeight="1" spans="19:19">
      <c r="S28932" s="486"/>
    </row>
    <row r="28933" hidden="1" customHeight="1" spans="19:19">
      <c r="S28933" s="486"/>
    </row>
    <row r="28934" hidden="1" customHeight="1" spans="19:19">
      <c r="S28934" s="486"/>
    </row>
    <row r="28935" hidden="1" customHeight="1" spans="19:19">
      <c r="S28935" s="486"/>
    </row>
    <row r="28936" hidden="1" customHeight="1" spans="19:19">
      <c r="S28936" s="486"/>
    </row>
    <row r="28937" hidden="1" customHeight="1" spans="19:19">
      <c r="S28937" s="486"/>
    </row>
    <row r="28938" hidden="1" customHeight="1" spans="19:19">
      <c r="S28938" s="486"/>
    </row>
    <row r="28939" hidden="1" customHeight="1" spans="19:19">
      <c r="S28939" s="486"/>
    </row>
    <row r="28940" hidden="1" customHeight="1" spans="19:19">
      <c r="S28940" s="486"/>
    </row>
    <row r="28941" hidden="1" customHeight="1" spans="19:19">
      <c r="S28941" s="486"/>
    </row>
    <row r="28942" hidden="1" customHeight="1" spans="19:19">
      <c r="S28942" s="486"/>
    </row>
    <row r="28943" hidden="1" customHeight="1" spans="19:19">
      <c r="S28943" s="486"/>
    </row>
    <row r="28944" hidden="1" customHeight="1" spans="19:19">
      <c r="S28944" s="486"/>
    </row>
    <row r="28945" hidden="1" customHeight="1" spans="19:19">
      <c r="S28945" s="486"/>
    </row>
    <row r="28946" hidden="1" customHeight="1" spans="19:19">
      <c r="S28946" s="486"/>
    </row>
    <row r="28947" hidden="1" customHeight="1" spans="19:19">
      <c r="S28947" s="486"/>
    </row>
    <row r="28948" hidden="1" customHeight="1" spans="19:19">
      <c r="S28948" s="486"/>
    </row>
    <row r="28949" hidden="1" customHeight="1" spans="19:19">
      <c r="S28949" s="486"/>
    </row>
    <row r="28950" hidden="1" customHeight="1" spans="19:19">
      <c r="S28950" s="486"/>
    </row>
    <row r="28951" hidden="1" customHeight="1" spans="19:19">
      <c r="S28951" s="486"/>
    </row>
    <row r="28952" hidden="1" customHeight="1" spans="19:19">
      <c r="S28952" s="486"/>
    </row>
    <row r="28953" hidden="1" customHeight="1" spans="19:19">
      <c r="S28953" s="486"/>
    </row>
    <row r="28954" hidden="1" customHeight="1" spans="19:19">
      <c r="S28954" s="486"/>
    </row>
    <row r="28955" hidden="1" customHeight="1" spans="19:19">
      <c r="S28955" s="486"/>
    </row>
    <row r="28956" hidden="1" customHeight="1" spans="19:19">
      <c r="S28956" s="486"/>
    </row>
    <row r="28957" hidden="1" customHeight="1" spans="19:19">
      <c r="S28957" s="486"/>
    </row>
    <row r="28958" hidden="1" customHeight="1" spans="19:19">
      <c r="S28958" s="486"/>
    </row>
    <row r="28959" hidden="1" customHeight="1" spans="19:19">
      <c r="S28959" s="486"/>
    </row>
    <row r="28960" hidden="1" customHeight="1" spans="19:19">
      <c r="S28960" s="486"/>
    </row>
    <row r="28961" hidden="1" customHeight="1" spans="19:19">
      <c r="S28961" s="486"/>
    </row>
    <row r="28962" hidden="1" customHeight="1" spans="19:19">
      <c r="S28962" s="486"/>
    </row>
    <row r="28963" hidden="1" customHeight="1" spans="19:19">
      <c r="S28963" s="486"/>
    </row>
    <row r="28964" hidden="1" customHeight="1" spans="19:19">
      <c r="S28964" s="486"/>
    </row>
    <row r="28965" hidden="1" customHeight="1" spans="19:19">
      <c r="S28965" s="486"/>
    </row>
    <row r="28966" hidden="1" customHeight="1" spans="19:19">
      <c r="S28966" s="486"/>
    </row>
    <row r="28967" hidden="1" customHeight="1" spans="19:19">
      <c r="S28967" s="486"/>
    </row>
    <row r="28968" hidden="1" customHeight="1" spans="19:19">
      <c r="S28968" s="486"/>
    </row>
    <row r="28969" hidden="1" customHeight="1" spans="19:19">
      <c r="S28969" s="486"/>
    </row>
    <row r="28970" hidden="1" customHeight="1" spans="19:19">
      <c r="S28970" s="486"/>
    </row>
    <row r="28971" hidden="1" customHeight="1" spans="19:19">
      <c r="S28971" s="486"/>
    </row>
    <row r="28972" hidden="1" customHeight="1" spans="19:19">
      <c r="S28972" s="486"/>
    </row>
    <row r="28973" hidden="1" customHeight="1" spans="19:19">
      <c r="S28973" s="486"/>
    </row>
    <row r="28974" hidden="1" customHeight="1" spans="19:19">
      <c r="S28974" s="486"/>
    </row>
    <row r="28975" hidden="1" customHeight="1" spans="19:19">
      <c r="S28975" s="486"/>
    </row>
    <row r="28976" hidden="1" customHeight="1" spans="19:19">
      <c r="S28976" s="486"/>
    </row>
    <row r="28977" hidden="1" customHeight="1" spans="19:19">
      <c r="S28977" s="486"/>
    </row>
    <row r="28978" hidden="1" customHeight="1" spans="19:19">
      <c r="S28978" s="486"/>
    </row>
    <row r="28979" hidden="1" customHeight="1" spans="19:19">
      <c r="S28979" s="486"/>
    </row>
    <row r="28980" hidden="1" customHeight="1" spans="19:19">
      <c r="S28980" s="486"/>
    </row>
    <row r="28981" hidden="1" customHeight="1" spans="19:19">
      <c r="S28981" s="486"/>
    </row>
    <row r="28982" hidden="1" customHeight="1" spans="19:19">
      <c r="S28982" s="486"/>
    </row>
    <row r="28983" hidden="1" customHeight="1" spans="19:19">
      <c r="S28983" s="486"/>
    </row>
    <row r="28984" hidden="1" customHeight="1" spans="19:19">
      <c r="S28984" s="486"/>
    </row>
    <row r="28985" hidden="1" customHeight="1" spans="19:19">
      <c r="S28985" s="486"/>
    </row>
    <row r="28986" hidden="1" customHeight="1" spans="19:19">
      <c r="S28986" s="486"/>
    </row>
    <row r="28987" hidden="1" customHeight="1" spans="19:19">
      <c r="S28987" s="486"/>
    </row>
    <row r="28988" hidden="1" customHeight="1" spans="19:19">
      <c r="S28988" s="486"/>
    </row>
    <row r="28989" hidden="1" customHeight="1" spans="19:19">
      <c r="S28989" s="486"/>
    </row>
    <row r="28990" hidden="1" customHeight="1" spans="19:19">
      <c r="S28990" s="486"/>
    </row>
    <row r="28991" hidden="1" customHeight="1" spans="19:19">
      <c r="S28991" s="486"/>
    </row>
    <row r="28992" hidden="1" customHeight="1" spans="19:19">
      <c r="S28992" s="486"/>
    </row>
    <row r="28993" hidden="1" customHeight="1" spans="19:19">
      <c r="S28993" s="486"/>
    </row>
    <row r="28994" hidden="1" customHeight="1" spans="19:19">
      <c r="S28994" s="486"/>
    </row>
    <row r="28995" hidden="1" customHeight="1" spans="19:19">
      <c r="S28995" s="486"/>
    </row>
    <row r="28996" hidden="1" customHeight="1" spans="19:19">
      <c r="S28996" s="486"/>
    </row>
    <row r="28997" hidden="1" customHeight="1" spans="19:19">
      <c r="S28997" s="486"/>
    </row>
    <row r="28998" hidden="1" customHeight="1" spans="19:19">
      <c r="S28998" s="486"/>
    </row>
    <row r="28999" hidden="1" customHeight="1" spans="19:19">
      <c r="S28999" s="486"/>
    </row>
    <row r="29000" hidden="1" customHeight="1" spans="19:19">
      <c r="S29000" s="486"/>
    </row>
    <row r="29001" hidden="1" customHeight="1" spans="19:19">
      <c r="S29001" s="486"/>
    </row>
    <row r="29002" hidden="1" customHeight="1" spans="19:19">
      <c r="S29002" s="486"/>
    </row>
    <row r="29003" hidden="1" customHeight="1" spans="19:19">
      <c r="S29003" s="486"/>
    </row>
    <row r="29004" hidden="1" customHeight="1" spans="19:19">
      <c r="S29004" s="486"/>
    </row>
    <row r="29005" hidden="1" customHeight="1" spans="19:19">
      <c r="S29005" s="486"/>
    </row>
    <row r="29006" hidden="1" customHeight="1" spans="19:19">
      <c r="S29006" s="486"/>
    </row>
    <row r="29007" hidden="1" customHeight="1" spans="19:19">
      <c r="S29007" s="486"/>
    </row>
    <row r="29008" hidden="1" customHeight="1" spans="19:19">
      <c r="S29008" s="486"/>
    </row>
    <row r="29009" hidden="1" customHeight="1" spans="19:19">
      <c r="S29009" s="486"/>
    </row>
    <row r="29010" hidden="1" customHeight="1" spans="19:19">
      <c r="S29010" s="486"/>
    </row>
    <row r="29011" hidden="1" customHeight="1" spans="19:19">
      <c r="S29011" s="486"/>
    </row>
    <row r="29012" hidden="1" customHeight="1" spans="19:19">
      <c r="S29012" s="486"/>
    </row>
    <row r="29013" hidden="1" customHeight="1" spans="19:19">
      <c r="S29013" s="486"/>
    </row>
    <row r="29014" hidden="1" customHeight="1" spans="19:19">
      <c r="S29014" s="486"/>
    </row>
    <row r="29015" hidden="1" customHeight="1" spans="19:19">
      <c r="S29015" s="486"/>
    </row>
    <row r="29016" hidden="1" customHeight="1" spans="19:19">
      <c r="S29016" s="486"/>
    </row>
    <row r="29017" hidden="1" customHeight="1" spans="19:19">
      <c r="S29017" s="486"/>
    </row>
    <row r="29018" hidden="1" customHeight="1" spans="19:19">
      <c r="S29018" s="486"/>
    </row>
    <row r="29019" hidden="1" customHeight="1" spans="19:19">
      <c r="S29019" s="486"/>
    </row>
    <row r="29020" hidden="1" customHeight="1" spans="19:19">
      <c r="S29020" s="486"/>
    </row>
    <row r="29021" hidden="1" customHeight="1" spans="19:19">
      <c r="S29021" s="486"/>
    </row>
    <row r="29022" hidden="1" customHeight="1" spans="19:19">
      <c r="S29022" s="486"/>
    </row>
    <row r="29023" hidden="1" customHeight="1" spans="19:19">
      <c r="S29023" s="486"/>
    </row>
    <row r="29024" hidden="1" customHeight="1" spans="19:19">
      <c r="S29024" s="486"/>
    </row>
    <row r="29025" hidden="1" customHeight="1" spans="19:19">
      <c r="S29025" s="486"/>
    </row>
    <row r="29026" hidden="1" customHeight="1" spans="19:19">
      <c r="S29026" s="486"/>
    </row>
    <row r="29027" hidden="1" customHeight="1" spans="19:19">
      <c r="S29027" s="486"/>
    </row>
    <row r="29028" hidden="1" customHeight="1" spans="19:19">
      <c r="S29028" s="486"/>
    </row>
    <row r="29029" hidden="1" customHeight="1" spans="19:19">
      <c r="S29029" s="486"/>
    </row>
    <row r="29030" hidden="1" customHeight="1" spans="19:19">
      <c r="S29030" s="486"/>
    </row>
    <row r="29031" hidden="1" customHeight="1" spans="19:19">
      <c r="S29031" s="486"/>
    </row>
    <row r="29032" hidden="1" customHeight="1" spans="19:19">
      <c r="S29032" s="486"/>
    </row>
    <row r="29033" hidden="1" customHeight="1" spans="19:19">
      <c r="S29033" s="486"/>
    </row>
    <row r="29034" hidden="1" customHeight="1" spans="19:19">
      <c r="S29034" s="486"/>
    </row>
    <row r="29035" hidden="1" customHeight="1" spans="19:19">
      <c r="S29035" s="486"/>
    </row>
    <row r="29036" hidden="1" customHeight="1" spans="19:19">
      <c r="S29036" s="486"/>
    </row>
    <row r="29037" hidden="1" customHeight="1" spans="19:19">
      <c r="S29037" s="486"/>
    </row>
    <row r="29038" hidden="1" customHeight="1" spans="19:19">
      <c r="S29038" s="486"/>
    </row>
    <row r="29039" hidden="1" customHeight="1" spans="19:19">
      <c r="S29039" s="486"/>
    </row>
    <row r="29040" hidden="1" customHeight="1" spans="19:19">
      <c r="S29040" s="486"/>
    </row>
    <row r="29041" hidden="1" customHeight="1" spans="19:19">
      <c r="S29041" s="486"/>
    </row>
    <row r="29042" hidden="1" customHeight="1" spans="19:19">
      <c r="S29042" s="486"/>
    </row>
    <row r="29043" hidden="1" customHeight="1" spans="19:19">
      <c r="S29043" s="486"/>
    </row>
    <row r="29044" hidden="1" customHeight="1" spans="19:19">
      <c r="S29044" s="486"/>
    </row>
    <row r="29045" hidden="1" customHeight="1" spans="19:19">
      <c r="S29045" s="486"/>
    </row>
    <row r="29046" hidden="1" customHeight="1" spans="19:19">
      <c r="S29046" s="486"/>
    </row>
    <row r="29047" hidden="1" customHeight="1" spans="19:19">
      <c r="S29047" s="486"/>
    </row>
    <row r="29048" hidden="1" customHeight="1" spans="19:19">
      <c r="S29048" s="486"/>
    </row>
    <row r="29049" hidden="1" customHeight="1" spans="19:19">
      <c r="S29049" s="486"/>
    </row>
    <row r="29050" hidden="1" customHeight="1" spans="19:19">
      <c r="S29050" s="486"/>
    </row>
    <row r="29051" hidden="1" customHeight="1" spans="19:19">
      <c r="S29051" s="486"/>
    </row>
    <row r="29052" hidden="1" customHeight="1" spans="19:19">
      <c r="S29052" s="486"/>
    </row>
    <row r="29053" hidden="1" customHeight="1" spans="19:19">
      <c r="S29053" s="486"/>
    </row>
    <row r="29054" hidden="1" customHeight="1" spans="19:19">
      <c r="S29054" s="486"/>
    </row>
    <row r="29055" hidden="1" customHeight="1" spans="19:19">
      <c r="S29055" s="486"/>
    </row>
    <row r="29056" hidden="1" customHeight="1" spans="19:19">
      <c r="S29056" s="486"/>
    </row>
    <row r="29057" hidden="1" customHeight="1" spans="19:19">
      <c r="S29057" s="486"/>
    </row>
    <row r="29058" hidden="1" customHeight="1" spans="19:19">
      <c r="S29058" s="486"/>
    </row>
    <row r="29059" hidden="1" customHeight="1" spans="19:19">
      <c r="S29059" s="486"/>
    </row>
    <row r="29060" hidden="1" customHeight="1" spans="19:19">
      <c r="S29060" s="486"/>
    </row>
    <row r="29061" hidden="1" customHeight="1" spans="19:19">
      <c r="S29061" s="486"/>
    </row>
    <row r="29062" hidden="1" customHeight="1" spans="19:19">
      <c r="S29062" s="486"/>
    </row>
    <row r="29063" hidden="1" customHeight="1" spans="19:19">
      <c r="S29063" s="486"/>
    </row>
    <row r="29064" hidden="1" customHeight="1" spans="19:19">
      <c r="S29064" s="486"/>
    </row>
    <row r="29065" hidden="1" customHeight="1" spans="19:19">
      <c r="S29065" s="486"/>
    </row>
    <row r="29066" hidden="1" customHeight="1" spans="19:19">
      <c r="S29066" s="486"/>
    </row>
    <row r="29067" hidden="1" customHeight="1" spans="19:19">
      <c r="S29067" s="486"/>
    </row>
    <row r="29068" hidden="1" customHeight="1" spans="19:19">
      <c r="S29068" s="486"/>
    </row>
    <row r="29069" hidden="1" customHeight="1" spans="19:19">
      <c r="S29069" s="486"/>
    </row>
    <row r="29070" hidden="1" customHeight="1" spans="19:19">
      <c r="S29070" s="486"/>
    </row>
    <row r="29071" hidden="1" customHeight="1" spans="19:19">
      <c r="S29071" s="486"/>
    </row>
    <row r="29072" hidden="1" customHeight="1" spans="19:19">
      <c r="S29072" s="486"/>
    </row>
    <row r="29073" hidden="1" customHeight="1" spans="19:19">
      <c r="S29073" s="486"/>
    </row>
    <row r="29074" hidden="1" customHeight="1" spans="19:19">
      <c r="S29074" s="486"/>
    </row>
    <row r="29075" hidden="1" customHeight="1" spans="19:19">
      <c r="S29075" s="486"/>
    </row>
    <row r="29076" hidden="1" customHeight="1" spans="19:19">
      <c r="S29076" s="486"/>
    </row>
    <row r="29077" hidden="1" customHeight="1" spans="19:19">
      <c r="S29077" s="486"/>
    </row>
    <row r="29078" hidden="1" customHeight="1" spans="19:19">
      <c r="S29078" s="486"/>
    </row>
    <row r="29079" hidden="1" customHeight="1" spans="19:19">
      <c r="S29079" s="486"/>
    </row>
    <row r="29080" hidden="1" customHeight="1" spans="19:19">
      <c r="S29080" s="486"/>
    </row>
    <row r="29081" hidden="1" customHeight="1" spans="19:19">
      <c r="S29081" s="486"/>
    </row>
    <row r="29082" hidden="1" customHeight="1" spans="19:19">
      <c r="S29082" s="486"/>
    </row>
    <row r="29083" hidden="1" customHeight="1" spans="19:19">
      <c r="S29083" s="486"/>
    </row>
    <row r="29084" hidden="1" customHeight="1" spans="19:19">
      <c r="S29084" s="486"/>
    </row>
    <row r="29085" hidden="1" customHeight="1" spans="19:19">
      <c r="S29085" s="486"/>
    </row>
    <row r="29086" hidden="1" customHeight="1" spans="19:19">
      <c r="S29086" s="486"/>
    </row>
    <row r="29087" hidden="1" customHeight="1" spans="19:19">
      <c r="S29087" s="486"/>
    </row>
    <row r="29088" hidden="1" customHeight="1" spans="19:19">
      <c r="S29088" s="486"/>
    </row>
    <row r="29089" hidden="1" customHeight="1" spans="19:19">
      <c r="S29089" s="486"/>
    </row>
    <row r="29090" hidden="1" customHeight="1" spans="19:19">
      <c r="S29090" s="486"/>
    </row>
    <row r="29091" hidden="1" customHeight="1" spans="19:19">
      <c r="S29091" s="486"/>
    </row>
    <row r="29092" hidden="1" customHeight="1" spans="19:19">
      <c r="S29092" s="486"/>
    </row>
    <row r="29093" hidden="1" customHeight="1" spans="19:19">
      <c r="S29093" s="486"/>
    </row>
    <row r="29094" hidden="1" customHeight="1" spans="19:19">
      <c r="S29094" s="486"/>
    </row>
    <row r="29095" hidden="1" customHeight="1" spans="19:19">
      <c r="S29095" s="486"/>
    </row>
    <row r="29096" hidden="1" customHeight="1" spans="19:19">
      <c r="S29096" s="486"/>
    </row>
    <row r="29097" hidden="1" customHeight="1" spans="19:19">
      <c r="S29097" s="486"/>
    </row>
    <row r="29098" hidden="1" customHeight="1" spans="19:19">
      <c r="S29098" s="486"/>
    </row>
    <row r="29099" hidden="1" customHeight="1" spans="19:19">
      <c r="S29099" s="486"/>
    </row>
    <row r="29100" hidden="1" customHeight="1" spans="19:19">
      <c r="S29100" s="486"/>
    </row>
    <row r="29101" hidden="1" customHeight="1" spans="19:19">
      <c r="S29101" s="486"/>
    </row>
    <row r="29102" hidden="1" customHeight="1" spans="19:19">
      <c r="S29102" s="486"/>
    </row>
    <row r="29103" hidden="1" customHeight="1" spans="19:19">
      <c r="S29103" s="486"/>
    </row>
    <row r="29104" hidden="1" customHeight="1" spans="19:19">
      <c r="S29104" s="486"/>
    </row>
    <row r="29105" hidden="1" customHeight="1" spans="19:19">
      <c r="S29105" s="486"/>
    </row>
    <row r="29106" hidden="1" customHeight="1" spans="19:19">
      <c r="S29106" s="486"/>
    </row>
    <row r="29107" hidden="1" customHeight="1" spans="19:19">
      <c r="S29107" s="486"/>
    </row>
    <row r="29108" hidden="1" customHeight="1" spans="19:19">
      <c r="S29108" s="486"/>
    </row>
    <row r="29109" hidden="1" customHeight="1" spans="19:19">
      <c r="S29109" s="486"/>
    </row>
    <row r="29110" hidden="1" customHeight="1" spans="19:19">
      <c r="S29110" s="486"/>
    </row>
    <row r="29111" hidden="1" customHeight="1" spans="19:19">
      <c r="S29111" s="486"/>
    </row>
    <row r="29112" hidden="1" customHeight="1" spans="19:19">
      <c r="S29112" s="486"/>
    </row>
    <row r="29113" hidden="1" customHeight="1" spans="19:19">
      <c r="S29113" s="486"/>
    </row>
    <row r="29114" hidden="1" customHeight="1" spans="19:19">
      <c r="S29114" s="486"/>
    </row>
    <row r="29115" hidden="1" customHeight="1" spans="19:19">
      <c r="S29115" s="486"/>
    </row>
    <row r="29116" hidden="1" customHeight="1" spans="19:19">
      <c r="S29116" s="486"/>
    </row>
    <row r="29117" hidden="1" customHeight="1" spans="19:19">
      <c r="S29117" s="486"/>
    </row>
    <row r="29118" hidden="1" customHeight="1" spans="19:19">
      <c r="S29118" s="486"/>
    </row>
    <row r="29119" hidden="1" customHeight="1" spans="19:19">
      <c r="S29119" s="486"/>
    </row>
    <row r="29120" hidden="1" customHeight="1" spans="19:19">
      <c r="S29120" s="486"/>
    </row>
    <row r="29121" hidden="1" customHeight="1" spans="19:19">
      <c r="S29121" s="486"/>
    </row>
    <row r="29122" hidden="1" customHeight="1" spans="19:19">
      <c r="S29122" s="486"/>
    </row>
    <row r="29123" hidden="1" customHeight="1" spans="19:19">
      <c r="S29123" s="486"/>
    </row>
    <row r="29124" hidden="1" customHeight="1" spans="19:19">
      <c r="S29124" s="486"/>
    </row>
    <row r="29125" hidden="1" customHeight="1" spans="19:19">
      <c r="S29125" s="486"/>
    </row>
    <row r="29126" hidden="1" customHeight="1" spans="19:19">
      <c r="S29126" s="486"/>
    </row>
    <row r="29127" hidden="1" customHeight="1" spans="19:19">
      <c r="S29127" s="486"/>
    </row>
    <row r="29128" hidden="1" customHeight="1" spans="19:19">
      <c r="S29128" s="486"/>
    </row>
    <row r="29129" hidden="1" customHeight="1" spans="19:19">
      <c r="S29129" s="486"/>
    </row>
    <row r="29130" hidden="1" customHeight="1" spans="19:19">
      <c r="S29130" s="486"/>
    </row>
    <row r="29131" hidden="1" customHeight="1" spans="19:19">
      <c r="S29131" s="486"/>
    </row>
    <row r="29132" hidden="1" customHeight="1" spans="19:19">
      <c r="S29132" s="486"/>
    </row>
    <row r="29133" hidden="1" customHeight="1" spans="19:19">
      <c r="S29133" s="486"/>
    </row>
    <row r="29134" hidden="1" customHeight="1" spans="19:19">
      <c r="S29134" s="486"/>
    </row>
    <row r="29135" hidden="1" customHeight="1" spans="19:19">
      <c r="S29135" s="486"/>
    </row>
    <row r="29136" hidden="1" customHeight="1" spans="19:19">
      <c r="S29136" s="486"/>
    </row>
    <row r="29137" hidden="1" customHeight="1" spans="19:19">
      <c r="S29137" s="486"/>
    </row>
    <row r="29138" hidden="1" customHeight="1" spans="19:19">
      <c r="S29138" s="486"/>
    </row>
    <row r="29139" hidden="1" customHeight="1" spans="19:19">
      <c r="S29139" s="486"/>
    </row>
    <row r="29140" hidden="1" customHeight="1" spans="19:19">
      <c r="S29140" s="486"/>
    </row>
    <row r="29141" hidden="1" customHeight="1" spans="19:19">
      <c r="S29141" s="486"/>
    </row>
    <row r="29142" hidden="1" customHeight="1" spans="19:19">
      <c r="S29142" s="486"/>
    </row>
    <row r="29143" hidden="1" customHeight="1" spans="19:19">
      <c r="S29143" s="486"/>
    </row>
    <row r="29144" hidden="1" customHeight="1" spans="19:19">
      <c r="S29144" s="486"/>
    </row>
    <row r="29145" hidden="1" customHeight="1" spans="19:19">
      <c r="S29145" s="486"/>
    </row>
    <row r="29146" hidden="1" customHeight="1" spans="19:19">
      <c r="S29146" s="486"/>
    </row>
    <row r="29147" hidden="1" customHeight="1" spans="19:19">
      <c r="S29147" s="486"/>
    </row>
    <row r="29148" hidden="1" customHeight="1" spans="19:19">
      <c r="S29148" s="486"/>
    </row>
    <row r="29149" hidden="1" customHeight="1" spans="19:19">
      <c r="S29149" s="486"/>
    </row>
    <row r="29150" hidden="1" customHeight="1" spans="19:19">
      <c r="S29150" s="486"/>
    </row>
    <row r="29151" hidden="1" customHeight="1" spans="19:19">
      <c r="S29151" s="486"/>
    </row>
    <row r="29152" hidden="1" customHeight="1" spans="19:19">
      <c r="S29152" s="486"/>
    </row>
    <row r="29153" hidden="1" customHeight="1" spans="19:19">
      <c r="S29153" s="486"/>
    </row>
    <row r="29154" hidden="1" customHeight="1" spans="19:19">
      <c r="S29154" s="486"/>
    </row>
    <row r="29155" hidden="1" customHeight="1" spans="19:19">
      <c r="S29155" s="486"/>
    </row>
    <row r="29156" hidden="1" customHeight="1" spans="19:19">
      <c r="S29156" s="486"/>
    </row>
    <row r="29157" hidden="1" customHeight="1" spans="19:19">
      <c r="S29157" s="486"/>
    </row>
    <row r="29158" hidden="1" customHeight="1" spans="19:19">
      <c r="S29158" s="486"/>
    </row>
    <row r="29159" hidden="1" customHeight="1" spans="19:19">
      <c r="S29159" s="486"/>
    </row>
    <row r="29160" hidden="1" customHeight="1" spans="19:19">
      <c r="S29160" s="486"/>
    </row>
    <row r="29161" hidden="1" customHeight="1" spans="19:19">
      <c r="S29161" s="486"/>
    </row>
    <row r="29162" hidden="1" customHeight="1" spans="19:19">
      <c r="S29162" s="486"/>
    </row>
    <row r="29163" hidden="1" customHeight="1" spans="19:19">
      <c r="S29163" s="486"/>
    </row>
    <row r="29164" hidden="1" customHeight="1" spans="19:19">
      <c r="S29164" s="486"/>
    </row>
    <row r="29165" hidden="1" customHeight="1" spans="19:19">
      <c r="S29165" s="486"/>
    </row>
    <row r="29166" hidden="1" customHeight="1" spans="19:19">
      <c r="S29166" s="486"/>
    </row>
    <row r="29167" hidden="1" customHeight="1" spans="19:19">
      <c r="S29167" s="486"/>
    </row>
    <row r="29168" hidden="1" customHeight="1" spans="19:19">
      <c r="S29168" s="486"/>
    </row>
    <row r="29169" hidden="1" customHeight="1" spans="19:19">
      <c r="S29169" s="486"/>
    </row>
    <row r="29170" hidden="1" customHeight="1" spans="19:19">
      <c r="S29170" s="486"/>
    </row>
    <row r="29171" hidden="1" customHeight="1" spans="19:19">
      <c r="S29171" s="486"/>
    </row>
    <row r="29172" hidden="1" customHeight="1" spans="19:19">
      <c r="S29172" s="486"/>
    </row>
    <row r="29173" hidden="1" customHeight="1" spans="19:19">
      <c r="S29173" s="486"/>
    </row>
    <row r="29174" hidden="1" customHeight="1" spans="19:19">
      <c r="S29174" s="486"/>
    </row>
    <row r="29175" hidden="1" customHeight="1" spans="19:19">
      <c r="S29175" s="486"/>
    </row>
    <row r="29176" hidden="1" customHeight="1" spans="19:19">
      <c r="S29176" s="486"/>
    </row>
    <row r="29177" hidden="1" customHeight="1" spans="19:19">
      <c r="S29177" s="486"/>
    </row>
    <row r="29178" hidden="1" customHeight="1" spans="19:19">
      <c r="S29178" s="486"/>
    </row>
    <row r="29179" hidden="1" customHeight="1" spans="19:19">
      <c r="S29179" s="486"/>
    </row>
    <row r="29180" hidden="1" customHeight="1" spans="19:19">
      <c r="S29180" s="486"/>
    </row>
    <row r="29181" hidden="1" customHeight="1" spans="19:19">
      <c r="S29181" s="486"/>
    </row>
    <row r="29182" hidden="1" customHeight="1" spans="19:19">
      <c r="S29182" s="486"/>
    </row>
    <row r="29183" hidden="1" customHeight="1" spans="19:19">
      <c r="S29183" s="486"/>
    </row>
    <row r="29184" hidden="1" customHeight="1" spans="19:19">
      <c r="S29184" s="486"/>
    </row>
    <row r="29185" hidden="1" customHeight="1" spans="19:19">
      <c r="S29185" s="486"/>
    </row>
    <row r="29186" hidden="1" customHeight="1" spans="19:19">
      <c r="S29186" s="486"/>
    </row>
    <row r="29187" hidden="1" customHeight="1" spans="19:19">
      <c r="S29187" s="486"/>
    </row>
    <row r="29188" hidden="1" customHeight="1" spans="19:19">
      <c r="S29188" s="486"/>
    </row>
    <row r="29189" hidden="1" customHeight="1" spans="19:19">
      <c r="S29189" s="486"/>
    </row>
    <row r="29190" hidden="1" customHeight="1" spans="19:19">
      <c r="S29190" s="486"/>
    </row>
    <row r="29191" hidden="1" customHeight="1" spans="19:19">
      <c r="S29191" s="486"/>
    </row>
    <row r="29192" hidden="1" customHeight="1" spans="19:19">
      <c r="S29192" s="486"/>
    </row>
    <row r="29193" hidden="1" customHeight="1" spans="19:19">
      <c r="S29193" s="486"/>
    </row>
    <row r="29194" hidden="1" customHeight="1" spans="19:19">
      <c r="S29194" s="486"/>
    </row>
    <row r="29195" hidden="1" customHeight="1" spans="19:19">
      <c r="S29195" s="486"/>
    </row>
    <row r="29196" hidden="1" customHeight="1" spans="19:19">
      <c r="S29196" s="486"/>
    </row>
    <row r="29197" hidden="1" customHeight="1" spans="19:19">
      <c r="S29197" s="486"/>
    </row>
    <row r="29198" hidden="1" customHeight="1" spans="19:19">
      <c r="S29198" s="486"/>
    </row>
    <row r="29199" hidden="1" customHeight="1" spans="19:19">
      <c r="S29199" s="486"/>
    </row>
    <row r="29200" hidden="1" customHeight="1" spans="19:19">
      <c r="S29200" s="486"/>
    </row>
    <row r="29201" hidden="1" customHeight="1" spans="19:19">
      <c r="S29201" s="486"/>
    </row>
    <row r="29202" hidden="1" customHeight="1" spans="19:19">
      <c r="S29202" s="486"/>
    </row>
    <row r="29203" hidden="1" customHeight="1" spans="19:19">
      <c r="S29203" s="486"/>
    </row>
    <row r="29204" hidden="1" customHeight="1" spans="19:19">
      <c r="S29204" s="486"/>
    </row>
    <row r="29205" hidden="1" customHeight="1" spans="19:19">
      <c r="S29205" s="486"/>
    </row>
    <row r="29206" hidden="1" customHeight="1" spans="19:19">
      <c r="S29206" s="486"/>
    </row>
    <row r="29207" hidden="1" customHeight="1" spans="19:19">
      <c r="S29207" s="486"/>
    </row>
    <row r="29208" hidden="1" customHeight="1" spans="19:19">
      <c r="S29208" s="486"/>
    </row>
    <row r="29209" hidden="1" customHeight="1" spans="19:19">
      <c r="S29209" s="486"/>
    </row>
    <row r="29210" hidden="1" customHeight="1" spans="19:19">
      <c r="S29210" s="486"/>
    </row>
    <row r="29211" hidden="1" customHeight="1" spans="19:19">
      <c r="S29211" s="486"/>
    </row>
    <row r="29212" hidden="1" customHeight="1" spans="19:19">
      <c r="S29212" s="486"/>
    </row>
    <row r="29213" hidden="1" customHeight="1" spans="19:19">
      <c r="S29213" s="486"/>
    </row>
    <row r="29214" hidden="1" customHeight="1" spans="19:19">
      <c r="S29214" s="486"/>
    </row>
    <row r="29215" hidden="1" customHeight="1" spans="19:19">
      <c r="S29215" s="486"/>
    </row>
    <row r="29216" hidden="1" customHeight="1" spans="19:19">
      <c r="S29216" s="486"/>
    </row>
    <row r="29217" hidden="1" customHeight="1" spans="19:19">
      <c r="S29217" s="486"/>
    </row>
    <row r="29218" hidden="1" customHeight="1" spans="19:19">
      <c r="S29218" s="486"/>
    </row>
    <row r="29219" hidden="1" customHeight="1" spans="19:19">
      <c r="S29219" s="486"/>
    </row>
    <row r="29220" hidden="1" customHeight="1" spans="19:19">
      <c r="S29220" s="486"/>
    </row>
    <row r="29221" hidden="1" customHeight="1" spans="19:19">
      <c r="S29221" s="486"/>
    </row>
    <row r="29222" hidden="1" customHeight="1" spans="19:19">
      <c r="S29222" s="486"/>
    </row>
    <row r="29223" hidden="1" customHeight="1" spans="19:19">
      <c r="S29223" s="486"/>
    </row>
    <row r="29224" hidden="1" customHeight="1" spans="19:19">
      <c r="S29224" s="486"/>
    </row>
    <row r="29225" hidden="1" customHeight="1" spans="19:19">
      <c r="S29225" s="486"/>
    </row>
    <row r="29226" hidden="1" customHeight="1" spans="19:19">
      <c r="S29226" s="486"/>
    </row>
    <row r="29227" hidden="1" customHeight="1" spans="19:19">
      <c r="S29227" s="486"/>
    </row>
    <row r="29228" hidden="1" customHeight="1" spans="19:19">
      <c r="S29228" s="486"/>
    </row>
    <row r="29229" hidden="1" customHeight="1" spans="19:19">
      <c r="S29229" s="486"/>
    </row>
    <row r="29230" hidden="1" customHeight="1" spans="19:19">
      <c r="S29230" s="486"/>
    </row>
    <row r="29231" hidden="1" customHeight="1" spans="19:19">
      <c r="S29231" s="486"/>
    </row>
    <row r="29232" hidden="1" customHeight="1" spans="19:19">
      <c r="S29232" s="486"/>
    </row>
    <row r="29233" hidden="1" customHeight="1" spans="19:19">
      <c r="S29233" s="486"/>
    </row>
    <row r="29234" hidden="1" customHeight="1" spans="19:19">
      <c r="S29234" s="486"/>
    </row>
    <row r="29235" hidden="1" customHeight="1" spans="19:19">
      <c r="S29235" s="486"/>
    </row>
    <row r="29236" hidden="1" customHeight="1" spans="19:19">
      <c r="S29236" s="486"/>
    </row>
    <row r="29237" hidden="1" customHeight="1" spans="19:19">
      <c r="S29237" s="486"/>
    </row>
    <row r="29238" hidden="1" customHeight="1" spans="19:19">
      <c r="S29238" s="486"/>
    </row>
    <row r="29239" hidden="1" customHeight="1" spans="19:19">
      <c r="S29239" s="486"/>
    </row>
    <row r="29240" hidden="1" customHeight="1" spans="19:19">
      <c r="S29240" s="486"/>
    </row>
    <row r="29241" hidden="1" customHeight="1" spans="19:19">
      <c r="S29241" s="486"/>
    </row>
    <row r="29242" hidden="1" customHeight="1" spans="19:19">
      <c r="S29242" s="486"/>
    </row>
    <row r="29243" hidden="1" customHeight="1" spans="19:19">
      <c r="S29243" s="486"/>
    </row>
    <row r="29244" hidden="1" customHeight="1" spans="19:19">
      <c r="S29244" s="486"/>
    </row>
    <row r="29245" hidden="1" customHeight="1" spans="19:19">
      <c r="S29245" s="486"/>
    </row>
    <row r="29246" hidden="1" customHeight="1" spans="19:19">
      <c r="S29246" s="486"/>
    </row>
    <row r="29247" hidden="1" customHeight="1" spans="19:19">
      <c r="S29247" s="486"/>
    </row>
    <row r="29248" hidden="1" customHeight="1" spans="19:19">
      <c r="S29248" s="486"/>
    </row>
    <row r="29249" hidden="1" customHeight="1" spans="19:19">
      <c r="S29249" s="486"/>
    </row>
    <row r="29250" hidden="1" customHeight="1" spans="19:19">
      <c r="S29250" s="486"/>
    </row>
    <row r="29251" hidden="1" customHeight="1" spans="19:19">
      <c r="S29251" s="486"/>
    </row>
    <row r="29252" hidden="1" customHeight="1" spans="19:19">
      <c r="S29252" s="486"/>
    </row>
    <row r="29253" hidden="1" customHeight="1" spans="19:19">
      <c r="S29253" s="486"/>
    </row>
    <row r="29254" hidden="1" customHeight="1" spans="19:19">
      <c r="S29254" s="486"/>
    </row>
    <row r="29255" hidden="1" customHeight="1" spans="19:19">
      <c r="S29255" s="486"/>
    </row>
    <row r="29256" hidden="1" customHeight="1" spans="19:19">
      <c r="S29256" s="486"/>
    </row>
    <row r="29257" hidden="1" customHeight="1" spans="19:19">
      <c r="S29257" s="486"/>
    </row>
    <row r="29258" hidden="1" customHeight="1" spans="19:19">
      <c r="S29258" s="486"/>
    </row>
    <row r="29259" hidden="1" customHeight="1" spans="19:19">
      <c r="S29259" s="486"/>
    </row>
    <row r="29260" hidden="1" customHeight="1" spans="19:19">
      <c r="S29260" s="486"/>
    </row>
    <row r="29261" hidden="1" customHeight="1" spans="19:19">
      <c r="S29261" s="486"/>
    </row>
    <row r="29262" hidden="1" customHeight="1" spans="19:19">
      <c r="S29262" s="486"/>
    </row>
    <row r="29263" hidden="1" customHeight="1" spans="19:19">
      <c r="S29263" s="486"/>
    </row>
    <row r="29264" hidden="1" customHeight="1" spans="19:19">
      <c r="S29264" s="486"/>
    </row>
    <row r="29265" hidden="1" customHeight="1" spans="19:19">
      <c r="S29265" s="486"/>
    </row>
    <row r="29266" hidden="1" customHeight="1" spans="19:19">
      <c r="S29266" s="486"/>
    </row>
    <row r="29267" hidden="1" customHeight="1" spans="19:19">
      <c r="S29267" s="486"/>
    </row>
    <row r="29268" hidden="1" customHeight="1" spans="19:19">
      <c r="S29268" s="486"/>
    </row>
    <row r="29269" hidden="1" customHeight="1" spans="19:19">
      <c r="S29269" s="486"/>
    </row>
    <row r="29270" hidden="1" customHeight="1" spans="19:19">
      <c r="S29270" s="486"/>
    </row>
    <row r="29271" hidden="1" customHeight="1" spans="19:19">
      <c r="S29271" s="486"/>
    </row>
    <row r="29272" hidden="1" customHeight="1" spans="19:19">
      <c r="S29272" s="486"/>
    </row>
    <row r="29273" hidden="1" customHeight="1" spans="19:19">
      <c r="S29273" s="486"/>
    </row>
    <row r="29274" hidden="1" customHeight="1" spans="19:19">
      <c r="S29274" s="486"/>
    </row>
    <row r="29275" hidden="1" customHeight="1" spans="19:19">
      <c r="S29275" s="486"/>
    </row>
    <row r="29276" hidden="1" customHeight="1" spans="19:19">
      <c r="S29276" s="486"/>
    </row>
    <row r="29277" hidden="1" customHeight="1" spans="19:19">
      <c r="S29277" s="486"/>
    </row>
    <row r="29278" hidden="1" customHeight="1" spans="19:19">
      <c r="S29278" s="486"/>
    </row>
    <row r="29279" hidden="1" customHeight="1" spans="19:19">
      <c r="S29279" s="486"/>
    </row>
    <row r="29280" hidden="1" customHeight="1" spans="19:19">
      <c r="S29280" s="486"/>
    </row>
    <row r="29281" hidden="1" customHeight="1" spans="19:19">
      <c r="S29281" s="486"/>
    </row>
    <row r="29282" hidden="1" customHeight="1" spans="19:19">
      <c r="S29282" s="486"/>
    </row>
    <row r="29283" hidden="1" customHeight="1" spans="19:19">
      <c r="S29283" s="486"/>
    </row>
    <row r="29284" hidden="1" customHeight="1" spans="19:19">
      <c r="S29284" s="486"/>
    </row>
    <row r="29285" hidden="1" customHeight="1" spans="19:19">
      <c r="S29285" s="486"/>
    </row>
    <row r="29286" hidden="1" customHeight="1" spans="19:19">
      <c r="S29286" s="486"/>
    </row>
    <row r="29287" hidden="1" customHeight="1" spans="19:19">
      <c r="S29287" s="486"/>
    </row>
    <row r="29288" hidden="1" customHeight="1" spans="19:19">
      <c r="S29288" s="486"/>
    </row>
    <row r="29289" hidden="1" customHeight="1" spans="19:19">
      <c r="S29289" s="486"/>
    </row>
    <row r="29290" hidden="1" customHeight="1" spans="19:19">
      <c r="S29290" s="486"/>
    </row>
    <row r="29291" hidden="1" customHeight="1" spans="19:19">
      <c r="S29291" s="486"/>
    </row>
    <row r="29292" hidden="1" customHeight="1" spans="19:19">
      <c r="S29292" s="486"/>
    </row>
    <row r="29293" hidden="1" customHeight="1" spans="19:19">
      <c r="S29293" s="486"/>
    </row>
    <row r="29294" hidden="1" customHeight="1" spans="19:19">
      <c r="S29294" s="486"/>
    </row>
    <row r="29295" hidden="1" customHeight="1" spans="19:19">
      <c r="S29295" s="486"/>
    </row>
    <row r="29296" hidden="1" customHeight="1" spans="19:19">
      <c r="S29296" s="486"/>
    </row>
    <row r="29297" hidden="1" customHeight="1" spans="19:19">
      <c r="S29297" s="486"/>
    </row>
    <row r="29298" hidden="1" customHeight="1" spans="19:19">
      <c r="S29298" s="486"/>
    </row>
    <row r="29299" hidden="1" customHeight="1" spans="19:19">
      <c r="S29299" s="486"/>
    </row>
    <row r="29300" hidden="1" customHeight="1" spans="19:19">
      <c r="S29300" s="486"/>
    </row>
    <row r="29301" hidden="1" customHeight="1" spans="19:19">
      <c r="S29301" s="486"/>
    </row>
    <row r="29302" hidden="1" customHeight="1" spans="19:19">
      <c r="S29302" s="486"/>
    </row>
    <row r="29303" hidden="1" customHeight="1" spans="19:19">
      <c r="S29303" s="486"/>
    </row>
    <row r="29304" hidden="1" customHeight="1" spans="19:19">
      <c r="S29304" s="486"/>
    </row>
    <row r="29305" hidden="1" customHeight="1" spans="19:19">
      <c r="S29305" s="486"/>
    </row>
    <row r="29306" hidden="1" customHeight="1" spans="19:19">
      <c r="S29306" s="486"/>
    </row>
    <row r="29307" hidden="1" customHeight="1" spans="19:19">
      <c r="S29307" s="486"/>
    </row>
    <row r="29308" hidden="1" customHeight="1" spans="19:19">
      <c r="S29308" s="486"/>
    </row>
    <row r="29309" hidden="1" customHeight="1" spans="19:19">
      <c r="S29309" s="486"/>
    </row>
    <row r="29310" hidden="1" customHeight="1" spans="19:19">
      <c r="S29310" s="486"/>
    </row>
    <row r="29311" hidden="1" customHeight="1" spans="19:19">
      <c r="S29311" s="486"/>
    </row>
    <row r="29312" hidden="1" customHeight="1" spans="19:19">
      <c r="S29312" s="486"/>
    </row>
    <row r="29313" hidden="1" customHeight="1" spans="19:19">
      <c r="S29313" s="486"/>
    </row>
    <row r="29314" hidden="1" customHeight="1" spans="19:19">
      <c r="S29314" s="486"/>
    </row>
    <row r="29315" hidden="1" customHeight="1" spans="19:19">
      <c r="S29315" s="486"/>
    </row>
    <row r="29316" hidden="1" customHeight="1" spans="19:19">
      <c r="S29316" s="486"/>
    </row>
    <row r="29317" hidden="1" customHeight="1" spans="19:19">
      <c r="S29317" s="486"/>
    </row>
    <row r="29318" hidden="1" customHeight="1" spans="19:19">
      <c r="S29318" s="486"/>
    </row>
    <row r="29319" hidden="1" customHeight="1" spans="19:19">
      <c r="S29319" s="486"/>
    </row>
    <row r="29320" hidden="1" customHeight="1" spans="19:19">
      <c r="S29320" s="486"/>
    </row>
    <row r="29321" hidden="1" customHeight="1" spans="19:19">
      <c r="S29321" s="486"/>
    </row>
    <row r="29322" hidden="1" customHeight="1" spans="19:19">
      <c r="S29322" s="486"/>
    </row>
    <row r="29323" hidden="1" customHeight="1" spans="19:19">
      <c r="S29323" s="486"/>
    </row>
    <row r="29324" hidden="1" customHeight="1" spans="19:19">
      <c r="S29324" s="486"/>
    </row>
    <row r="29325" hidden="1" customHeight="1" spans="19:19">
      <c r="S29325" s="486"/>
    </row>
    <row r="29326" hidden="1" customHeight="1" spans="19:19">
      <c r="S29326" s="486"/>
    </row>
    <row r="29327" hidden="1" customHeight="1" spans="19:19">
      <c r="S29327" s="486"/>
    </row>
    <row r="29328" hidden="1" customHeight="1" spans="19:19">
      <c r="S29328" s="486"/>
    </row>
    <row r="29329" hidden="1" customHeight="1" spans="19:19">
      <c r="S29329" s="486"/>
    </row>
    <row r="29330" hidden="1" customHeight="1" spans="19:19">
      <c r="S29330" s="486"/>
    </row>
    <row r="29331" hidden="1" customHeight="1" spans="19:19">
      <c r="S29331" s="486"/>
    </row>
    <row r="29332" hidden="1" customHeight="1" spans="19:19">
      <c r="S29332" s="486"/>
    </row>
    <row r="29333" hidden="1" customHeight="1" spans="19:19">
      <c r="S29333" s="486"/>
    </row>
    <row r="29334" hidden="1" customHeight="1" spans="19:19">
      <c r="S29334" s="486"/>
    </row>
    <row r="29335" hidden="1" customHeight="1" spans="19:19">
      <c r="S29335" s="486"/>
    </row>
    <row r="29336" hidden="1" customHeight="1" spans="19:19">
      <c r="S29336" s="486"/>
    </row>
    <row r="29337" hidden="1" customHeight="1" spans="19:19">
      <c r="S29337" s="486"/>
    </row>
    <row r="29338" hidden="1" customHeight="1" spans="19:19">
      <c r="S29338" s="486"/>
    </row>
    <row r="29339" hidden="1" customHeight="1" spans="19:19">
      <c r="S29339" s="486"/>
    </row>
    <row r="29340" hidden="1" customHeight="1" spans="19:19">
      <c r="S29340" s="486"/>
    </row>
    <row r="29341" hidden="1" customHeight="1" spans="19:19">
      <c r="S29341" s="486"/>
    </row>
    <row r="29342" hidden="1" customHeight="1" spans="19:19">
      <c r="S29342" s="486"/>
    </row>
    <row r="29343" hidden="1" customHeight="1" spans="19:19">
      <c r="S29343" s="486"/>
    </row>
    <row r="29344" hidden="1" customHeight="1" spans="19:19">
      <c r="S29344" s="486"/>
    </row>
    <row r="29345" hidden="1" customHeight="1" spans="19:19">
      <c r="S29345" s="486"/>
    </row>
    <row r="29346" hidden="1" customHeight="1" spans="19:19">
      <c r="S29346" s="486"/>
    </row>
    <row r="29347" hidden="1" customHeight="1" spans="19:19">
      <c r="S29347" s="486"/>
    </row>
    <row r="29348" hidden="1" customHeight="1" spans="19:19">
      <c r="S29348" s="486"/>
    </row>
    <row r="29349" hidden="1" customHeight="1" spans="19:19">
      <c r="S29349" s="486"/>
    </row>
    <row r="29350" hidden="1" customHeight="1" spans="19:19">
      <c r="S29350" s="486"/>
    </row>
    <row r="29351" hidden="1" customHeight="1" spans="19:19">
      <c r="S29351" s="486"/>
    </row>
    <row r="29352" hidden="1" customHeight="1" spans="19:19">
      <c r="S29352" s="486"/>
    </row>
    <row r="29353" hidden="1" customHeight="1" spans="19:19">
      <c r="S29353" s="486"/>
    </row>
    <row r="29354" hidden="1" customHeight="1" spans="19:19">
      <c r="S29354" s="486"/>
    </row>
    <row r="29355" hidden="1" customHeight="1" spans="19:19">
      <c r="S29355" s="486"/>
    </row>
    <row r="29356" hidden="1" customHeight="1" spans="19:19">
      <c r="S29356" s="486"/>
    </row>
    <row r="29357" hidden="1" customHeight="1" spans="19:19">
      <c r="S29357" s="486"/>
    </row>
    <row r="29358" hidden="1" customHeight="1" spans="19:19">
      <c r="S29358" s="486"/>
    </row>
    <row r="29359" hidden="1" customHeight="1" spans="19:19">
      <c r="S29359" s="486"/>
    </row>
    <row r="29360" hidden="1" customHeight="1" spans="19:19">
      <c r="S29360" s="486"/>
    </row>
    <row r="29361" hidden="1" customHeight="1" spans="19:19">
      <c r="S29361" s="486"/>
    </row>
    <row r="29362" hidden="1" customHeight="1" spans="19:19">
      <c r="S29362" s="486"/>
    </row>
    <row r="29363" hidden="1" customHeight="1" spans="19:19">
      <c r="S29363" s="486"/>
    </row>
    <row r="29364" hidden="1" customHeight="1" spans="19:19">
      <c r="S29364" s="486"/>
    </row>
    <row r="29365" hidden="1" customHeight="1" spans="19:19">
      <c r="S29365" s="486"/>
    </row>
    <row r="29366" hidden="1" customHeight="1" spans="19:19">
      <c r="S29366" s="486"/>
    </row>
    <row r="29367" hidden="1" customHeight="1" spans="19:19">
      <c r="S29367" s="486"/>
    </row>
    <row r="29368" hidden="1" customHeight="1" spans="19:19">
      <c r="S29368" s="486"/>
    </row>
    <row r="29369" hidden="1" customHeight="1" spans="19:19">
      <c r="S29369" s="486"/>
    </row>
    <row r="29370" hidden="1" customHeight="1" spans="19:19">
      <c r="S29370" s="486"/>
    </row>
    <row r="29371" hidden="1" customHeight="1" spans="19:19">
      <c r="S29371" s="486"/>
    </row>
    <row r="29372" hidden="1" customHeight="1" spans="19:19">
      <c r="S29372" s="486"/>
    </row>
    <row r="29373" hidden="1" customHeight="1" spans="19:19">
      <c r="S29373" s="486"/>
    </row>
    <row r="29374" hidden="1" customHeight="1" spans="19:19">
      <c r="S29374" s="486"/>
    </row>
    <row r="29375" hidden="1" customHeight="1" spans="19:19">
      <c r="S29375" s="486"/>
    </row>
    <row r="29376" hidden="1" customHeight="1" spans="19:19">
      <c r="S29376" s="486"/>
    </row>
    <row r="29377" hidden="1" customHeight="1" spans="19:19">
      <c r="S29377" s="486"/>
    </row>
    <row r="29378" hidden="1" customHeight="1" spans="19:19">
      <c r="S29378" s="486"/>
    </row>
    <row r="29379" hidden="1" customHeight="1" spans="19:19">
      <c r="S29379" s="486"/>
    </row>
    <row r="29380" hidden="1" customHeight="1" spans="19:19">
      <c r="S29380" s="486"/>
    </row>
    <row r="29381" hidden="1" customHeight="1" spans="19:19">
      <c r="S29381" s="486"/>
    </row>
    <row r="29382" hidden="1" customHeight="1" spans="19:19">
      <c r="S29382" s="486"/>
    </row>
    <row r="29383" hidden="1" customHeight="1" spans="19:19">
      <c r="S29383" s="486"/>
    </row>
    <row r="29384" hidden="1" customHeight="1" spans="19:19">
      <c r="S29384" s="486"/>
    </row>
    <row r="29385" hidden="1" customHeight="1" spans="19:19">
      <c r="S29385" s="486"/>
    </row>
    <row r="29386" hidden="1" customHeight="1" spans="19:19">
      <c r="S29386" s="486"/>
    </row>
    <row r="29387" hidden="1" customHeight="1" spans="19:19">
      <c r="S29387" s="486"/>
    </row>
    <row r="29388" hidden="1" customHeight="1" spans="19:19">
      <c r="S29388" s="486"/>
    </row>
    <row r="29389" hidden="1" customHeight="1" spans="19:19">
      <c r="S29389" s="486"/>
    </row>
    <row r="29390" hidden="1" customHeight="1" spans="19:19">
      <c r="S29390" s="486"/>
    </row>
    <row r="29391" hidden="1" customHeight="1" spans="19:19">
      <c r="S29391" s="486"/>
    </row>
    <row r="29392" hidden="1" customHeight="1" spans="19:19">
      <c r="S29392" s="486"/>
    </row>
    <row r="29393" hidden="1" customHeight="1" spans="19:19">
      <c r="S29393" s="486"/>
    </row>
    <row r="29394" hidden="1" customHeight="1" spans="19:19">
      <c r="S29394" s="486"/>
    </row>
    <row r="29395" hidden="1" customHeight="1" spans="19:19">
      <c r="S29395" s="486"/>
    </row>
    <row r="29396" hidden="1" customHeight="1" spans="19:19">
      <c r="S29396" s="486"/>
    </row>
    <row r="29397" hidden="1" customHeight="1" spans="19:19">
      <c r="S29397" s="486"/>
    </row>
    <row r="29398" hidden="1" customHeight="1" spans="19:19">
      <c r="S29398" s="486"/>
    </row>
    <row r="29399" hidden="1" customHeight="1" spans="19:19">
      <c r="S29399" s="486"/>
    </row>
    <row r="29400" hidden="1" customHeight="1" spans="19:19">
      <c r="S29400" s="486"/>
    </row>
    <row r="29401" hidden="1" customHeight="1" spans="19:19">
      <c r="S29401" s="486"/>
    </row>
    <row r="29402" hidden="1" customHeight="1" spans="19:19">
      <c r="S29402" s="486"/>
    </row>
    <row r="29403" hidden="1" customHeight="1" spans="19:19">
      <c r="S29403" s="486"/>
    </row>
    <row r="29404" hidden="1" customHeight="1" spans="19:19">
      <c r="S29404" s="486"/>
    </row>
    <row r="29405" hidden="1" customHeight="1" spans="19:19">
      <c r="S29405" s="486"/>
    </row>
    <row r="29406" hidden="1" customHeight="1" spans="19:19">
      <c r="S29406" s="486"/>
    </row>
    <row r="29407" hidden="1" customHeight="1" spans="19:19">
      <c r="S29407" s="486"/>
    </row>
    <row r="29408" hidden="1" customHeight="1" spans="19:19">
      <c r="S29408" s="486"/>
    </row>
    <row r="29409" hidden="1" customHeight="1" spans="19:19">
      <c r="S29409" s="486"/>
    </row>
    <row r="29410" hidden="1" customHeight="1" spans="19:19">
      <c r="S29410" s="486"/>
    </row>
    <row r="29411" hidden="1" customHeight="1" spans="19:19">
      <c r="S29411" s="486"/>
    </row>
    <row r="29412" hidden="1" customHeight="1" spans="19:19">
      <c r="S29412" s="486"/>
    </row>
    <row r="29413" hidden="1" customHeight="1" spans="19:19">
      <c r="S29413" s="486"/>
    </row>
    <row r="29414" hidden="1" customHeight="1" spans="19:19">
      <c r="S29414" s="486"/>
    </row>
    <row r="29415" hidden="1" customHeight="1" spans="19:19">
      <c r="S29415" s="486"/>
    </row>
    <row r="29416" hidden="1" customHeight="1" spans="19:19">
      <c r="S29416" s="486"/>
    </row>
    <row r="29417" hidden="1" customHeight="1" spans="19:19">
      <c r="S29417" s="486"/>
    </row>
    <row r="29418" hidden="1" customHeight="1" spans="19:19">
      <c r="S29418" s="486"/>
    </row>
    <row r="29419" hidden="1" customHeight="1" spans="19:19">
      <c r="S29419" s="486"/>
    </row>
    <row r="29420" hidden="1" customHeight="1" spans="19:19">
      <c r="S29420" s="486"/>
    </row>
    <row r="29421" hidden="1" customHeight="1" spans="19:19">
      <c r="S29421" s="486"/>
    </row>
    <row r="29422" hidden="1" customHeight="1" spans="19:19">
      <c r="S29422" s="486"/>
    </row>
    <row r="29423" hidden="1" customHeight="1" spans="19:19">
      <c r="S29423" s="486"/>
    </row>
    <row r="29424" hidden="1" customHeight="1" spans="19:19">
      <c r="S29424" s="486"/>
    </row>
    <row r="29425" hidden="1" customHeight="1" spans="19:19">
      <c r="S29425" s="486"/>
    </row>
    <row r="29426" hidden="1" customHeight="1" spans="19:19">
      <c r="S29426" s="486"/>
    </row>
    <row r="29427" hidden="1" customHeight="1" spans="19:19">
      <c r="S29427" s="486"/>
    </row>
    <row r="29428" hidden="1" customHeight="1" spans="19:19">
      <c r="S29428" s="486"/>
    </row>
    <row r="29429" hidden="1" customHeight="1" spans="19:19">
      <c r="S29429" s="486"/>
    </row>
    <row r="29430" hidden="1" customHeight="1" spans="19:19">
      <c r="S29430" s="486"/>
    </row>
    <row r="29431" hidden="1" customHeight="1" spans="19:19">
      <c r="S29431" s="486"/>
    </row>
    <row r="29432" hidden="1" customHeight="1" spans="19:19">
      <c r="S29432" s="486"/>
    </row>
    <row r="29433" hidden="1" customHeight="1" spans="19:19">
      <c r="S29433" s="486"/>
    </row>
    <row r="29434" hidden="1" customHeight="1" spans="19:19">
      <c r="S29434" s="486"/>
    </row>
    <row r="29435" hidden="1" customHeight="1" spans="19:19">
      <c r="S29435" s="486"/>
    </row>
    <row r="29436" hidden="1" customHeight="1" spans="19:19">
      <c r="S29436" s="486"/>
    </row>
    <row r="29437" hidden="1" customHeight="1" spans="19:19">
      <c r="S29437" s="486"/>
    </row>
    <row r="29438" hidden="1" customHeight="1" spans="19:19">
      <c r="S29438" s="486"/>
    </row>
    <row r="29439" hidden="1" customHeight="1" spans="19:19">
      <c r="S29439" s="486"/>
    </row>
    <row r="29440" hidden="1" customHeight="1" spans="19:19">
      <c r="S29440" s="486"/>
    </row>
    <row r="29441" hidden="1" customHeight="1" spans="19:19">
      <c r="S29441" s="486"/>
    </row>
    <row r="29442" hidden="1" customHeight="1" spans="19:19">
      <c r="S29442" s="486"/>
    </row>
    <row r="29443" hidden="1" customHeight="1" spans="19:19">
      <c r="S29443" s="486"/>
    </row>
    <row r="29444" hidden="1" customHeight="1" spans="19:19">
      <c r="S29444" s="486"/>
    </row>
    <row r="29445" hidden="1" customHeight="1" spans="19:19">
      <c r="S29445" s="486"/>
    </row>
    <row r="29446" hidden="1" customHeight="1" spans="19:19">
      <c r="S29446" s="486"/>
    </row>
    <row r="29447" hidden="1" customHeight="1" spans="19:19">
      <c r="S29447" s="486"/>
    </row>
    <row r="29448" hidden="1" customHeight="1" spans="19:19">
      <c r="S29448" s="486"/>
    </row>
    <row r="29449" hidden="1" customHeight="1" spans="19:19">
      <c r="S29449" s="486"/>
    </row>
    <row r="29450" hidden="1" customHeight="1" spans="19:19">
      <c r="S29450" s="486"/>
    </row>
    <row r="29451" hidden="1" customHeight="1" spans="19:19">
      <c r="S29451" s="486"/>
    </row>
    <row r="29452" hidden="1" customHeight="1" spans="19:19">
      <c r="S29452" s="486"/>
    </row>
    <row r="29453" hidden="1" customHeight="1" spans="19:19">
      <c r="S29453" s="486"/>
    </row>
    <row r="29454" hidden="1" customHeight="1" spans="19:19">
      <c r="S29454" s="486"/>
    </row>
    <row r="29455" hidden="1" customHeight="1" spans="19:19">
      <c r="S29455" s="486"/>
    </row>
    <row r="29456" hidden="1" customHeight="1" spans="19:19">
      <c r="S29456" s="486"/>
    </row>
    <row r="29457" hidden="1" customHeight="1" spans="19:19">
      <c r="S29457" s="486"/>
    </row>
    <row r="29458" hidden="1" customHeight="1" spans="19:19">
      <c r="S29458" s="486"/>
    </row>
    <row r="29459" hidden="1" customHeight="1" spans="19:19">
      <c r="S29459" s="486"/>
    </row>
    <row r="29460" hidden="1" customHeight="1" spans="19:19">
      <c r="S29460" s="486"/>
    </row>
    <row r="29461" hidden="1" customHeight="1" spans="19:19">
      <c r="S29461" s="486"/>
    </row>
    <row r="29462" hidden="1" customHeight="1" spans="19:19">
      <c r="S29462" s="486"/>
    </row>
    <row r="29463" hidden="1" customHeight="1" spans="19:19">
      <c r="S29463" s="486"/>
    </row>
    <row r="29464" hidden="1" customHeight="1" spans="19:19">
      <c r="S29464" s="486"/>
    </row>
    <row r="29465" hidden="1" customHeight="1" spans="19:19">
      <c r="S29465" s="486"/>
    </row>
    <row r="29466" hidden="1" customHeight="1" spans="19:19">
      <c r="S29466" s="486"/>
    </row>
    <row r="29467" hidden="1" customHeight="1" spans="19:19">
      <c r="S29467" s="486"/>
    </row>
    <row r="29468" hidden="1" customHeight="1" spans="19:19">
      <c r="S29468" s="486"/>
    </row>
    <row r="29469" hidden="1" customHeight="1" spans="19:19">
      <c r="S29469" s="486"/>
    </row>
    <row r="29470" hidden="1" customHeight="1" spans="19:19">
      <c r="S29470" s="486"/>
    </row>
    <row r="29471" hidden="1" customHeight="1" spans="19:19">
      <c r="S29471" s="486"/>
    </row>
    <row r="29472" hidden="1" customHeight="1" spans="19:19">
      <c r="S29472" s="486"/>
    </row>
    <row r="29473" hidden="1" customHeight="1" spans="19:19">
      <c r="S29473" s="486"/>
    </row>
    <row r="29474" hidden="1" customHeight="1" spans="19:19">
      <c r="S29474" s="486"/>
    </row>
    <row r="29475" hidden="1" customHeight="1" spans="19:19">
      <c r="S29475" s="486"/>
    </row>
    <row r="29476" hidden="1" customHeight="1" spans="19:19">
      <c r="S29476" s="486"/>
    </row>
    <row r="29477" hidden="1" customHeight="1" spans="19:19">
      <c r="S29477" s="486"/>
    </row>
    <row r="29478" hidden="1" customHeight="1" spans="19:19">
      <c r="S29478" s="486"/>
    </row>
    <row r="29479" hidden="1" customHeight="1" spans="19:19">
      <c r="S29479" s="486"/>
    </row>
    <row r="29480" hidden="1" customHeight="1" spans="19:19">
      <c r="S29480" s="486"/>
    </row>
    <row r="29481" hidden="1" customHeight="1" spans="19:19">
      <c r="S29481" s="486"/>
    </row>
    <row r="29482" hidden="1" customHeight="1" spans="19:19">
      <c r="S29482" s="486"/>
    </row>
    <row r="29483" hidden="1" customHeight="1" spans="19:19">
      <c r="S29483" s="486"/>
    </row>
    <row r="29484" hidden="1" customHeight="1" spans="19:19">
      <c r="S29484" s="486"/>
    </row>
    <row r="29485" hidden="1" customHeight="1" spans="19:19">
      <c r="S29485" s="486"/>
    </row>
    <row r="29486" hidden="1" customHeight="1" spans="19:19">
      <c r="S29486" s="486"/>
    </row>
    <row r="29487" hidden="1" customHeight="1" spans="19:19">
      <c r="S29487" s="486"/>
    </row>
    <row r="29488" hidden="1" customHeight="1" spans="19:19">
      <c r="S29488" s="486"/>
    </row>
    <row r="29489" hidden="1" customHeight="1" spans="19:19">
      <c r="S29489" s="486"/>
    </row>
    <row r="29490" hidden="1" customHeight="1" spans="19:19">
      <c r="S29490" s="486"/>
    </row>
    <row r="29491" hidden="1" customHeight="1" spans="19:19">
      <c r="S29491" s="486"/>
    </row>
    <row r="29492" hidden="1" customHeight="1" spans="19:19">
      <c r="S29492" s="486"/>
    </row>
    <row r="29493" hidden="1" customHeight="1" spans="19:19">
      <c r="S29493" s="486"/>
    </row>
    <row r="29494" hidden="1" customHeight="1" spans="19:19">
      <c r="S29494" s="486"/>
    </row>
    <row r="29495" hidden="1" customHeight="1" spans="19:19">
      <c r="S29495" s="486"/>
    </row>
    <row r="29496" hidden="1" customHeight="1" spans="19:19">
      <c r="S29496" s="486"/>
    </row>
    <row r="29497" hidden="1" customHeight="1" spans="19:19">
      <c r="S29497" s="486"/>
    </row>
    <row r="29498" hidden="1" customHeight="1" spans="19:19">
      <c r="S29498" s="486"/>
    </row>
    <row r="29499" hidden="1" customHeight="1" spans="19:19">
      <c r="S29499" s="486"/>
    </row>
    <row r="29500" hidden="1" customHeight="1" spans="19:19">
      <c r="S29500" s="486"/>
    </row>
    <row r="29501" hidden="1" customHeight="1" spans="19:19">
      <c r="S29501" s="486"/>
    </row>
    <row r="29502" hidden="1" customHeight="1" spans="19:19">
      <c r="S29502" s="486"/>
    </row>
    <row r="29503" hidden="1" customHeight="1" spans="19:19">
      <c r="S29503" s="486"/>
    </row>
    <row r="29504" hidden="1" customHeight="1" spans="19:19">
      <c r="S29504" s="486"/>
    </row>
    <row r="29505" hidden="1" customHeight="1" spans="19:19">
      <c r="S29505" s="486"/>
    </row>
    <row r="29506" hidden="1" customHeight="1" spans="19:19">
      <c r="S29506" s="486"/>
    </row>
    <row r="29507" hidden="1" customHeight="1" spans="19:19">
      <c r="S29507" s="486"/>
    </row>
    <row r="29508" hidden="1" customHeight="1" spans="19:19">
      <c r="S29508" s="486"/>
    </row>
    <row r="29509" hidden="1" customHeight="1" spans="19:19">
      <c r="S29509" s="486"/>
    </row>
    <row r="29510" hidden="1" customHeight="1" spans="19:19">
      <c r="S29510" s="486"/>
    </row>
    <row r="29511" hidden="1" customHeight="1" spans="19:19">
      <c r="S29511" s="486"/>
    </row>
    <row r="29512" hidden="1" customHeight="1" spans="19:19">
      <c r="S29512" s="486"/>
    </row>
    <row r="29513" hidden="1" customHeight="1" spans="19:19">
      <c r="S29513" s="486"/>
    </row>
    <row r="29514" hidden="1" customHeight="1" spans="19:19">
      <c r="S29514" s="486"/>
    </row>
    <row r="29515" hidden="1" customHeight="1" spans="19:19">
      <c r="S29515" s="486"/>
    </row>
    <row r="29516" hidden="1" customHeight="1" spans="19:19">
      <c r="S29516" s="486"/>
    </row>
    <row r="29517" hidden="1" customHeight="1" spans="19:19">
      <c r="S29517" s="486"/>
    </row>
    <row r="29518" hidden="1" customHeight="1" spans="19:19">
      <c r="S29518" s="486"/>
    </row>
    <row r="29519" hidden="1" customHeight="1" spans="19:19">
      <c r="S29519" s="486"/>
    </row>
    <row r="29520" hidden="1" customHeight="1" spans="19:19">
      <c r="S29520" s="486"/>
    </row>
    <row r="29521" hidden="1" customHeight="1" spans="19:19">
      <c r="S29521" s="486"/>
    </row>
    <row r="29522" hidden="1" customHeight="1" spans="19:19">
      <c r="S29522" s="486"/>
    </row>
    <row r="29523" hidden="1" customHeight="1" spans="19:19">
      <c r="S29523" s="486"/>
    </row>
    <row r="29524" hidden="1" customHeight="1" spans="19:19">
      <c r="S29524" s="486"/>
    </row>
    <row r="29525" hidden="1" customHeight="1" spans="19:19">
      <c r="S29525" s="486"/>
    </row>
    <row r="29526" hidden="1" customHeight="1" spans="19:19">
      <c r="S29526" s="486"/>
    </row>
    <row r="29527" hidden="1" customHeight="1" spans="19:19">
      <c r="S29527" s="486"/>
    </row>
    <row r="29528" hidden="1" customHeight="1" spans="19:19">
      <c r="S29528" s="486"/>
    </row>
    <row r="29529" hidden="1" customHeight="1" spans="19:19">
      <c r="S29529" s="486"/>
    </row>
    <row r="29530" hidden="1" customHeight="1" spans="19:19">
      <c r="S29530" s="486"/>
    </row>
    <row r="29531" hidden="1" customHeight="1" spans="19:19">
      <c r="S29531" s="486"/>
    </row>
    <row r="29532" hidden="1" customHeight="1" spans="19:19">
      <c r="S29532" s="486"/>
    </row>
    <row r="29533" hidden="1" customHeight="1" spans="19:19">
      <c r="S29533" s="486"/>
    </row>
    <row r="29534" hidden="1" customHeight="1" spans="19:19">
      <c r="S29534" s="486"/>
    </row>
    <row r="29535" hidden="1" customHeight="1" spans="19:19">
      <c r="S29535" s="486"/>
    </row>
    <row r="29536" hidden="1" customHeight="1" spans="19:19">
      <c r="S29536" s="486"/>
    </row>
    <row r="29537" hidden="1" customHeight="1" spans="19:19">
      <c r="S29537" s="486"/>
    </row>
    <row r="29538" hidden="1" customHeight="1" spans="19:19">
      <c r="S29538" s="486"/>
    </row>
    <row r="29539" hidden="1" customHeight="1" spans="19:19">
      <c r="S29539" s="486"/>
    </row>
    <row r="29540" hidden="1" customHeight="1" spans="19:19">
      <c r="S29540" s="486"/>
    </row>
    <row r="29541" hidden="1" customHeight="1" spans="19:19">
      <c r="S29541" s="486"/>
    </row>
    <row r="29542" hidden="1" customHeight="1" spans="19:19">
      <c r="S29542" s="486"/>
    </row>
    <row r="29543" hidden="1" customHeight="1" spans="19:19">
      <c r="S29543" s="486"/>
    </row>
    <row r="29544" hidden="1" customHeight="1" spans="19:19">
      <c r="S29544" s="486"/>
    </row>
    <row r="29545" hidden="1" customHeight="1" spans="19:19">
      <c r="S29545" s="486"/>
    </row>
    <row r="29546" hidden="1" customHeight="1" spans="19:19">
      <c r="S29546" s="486"/>
    </row>
    <row r="29547" hidden="1" customHeight="1" spans="19:19">
      <c r="S29547" s="486"/>
    </row>
    <row r="29548" hidden="1" customHeight="1" spans="19:19">
      <c r="S29548" s="486"/>
    </row>
    <row r="29549" hidden="1" customHeight="1" spans="19:19">
      <c r="S29549" s="486"/>
    </row>
    <row r="29550" hidden="1" customHeight="1" spans="19:19">
      <c r="S29550" s="486"/>
    </row>
    <row r="29551" hidden="1" customHeight="1" spans="19:19">
      <c r="S29551" s="486"/>
    </row>
    <row r="29552" hidden="1" customHeight="1" spans="19:19">
      <c r="S29552" s="486"/>
    </row>
    <row r="29553" hidden="1" customHeight="1" spans="19:19">
      <c r="S29553" s="486"/>
    </row>
    <row r="29554" hidden="1" customHeight="1" spans="19:19">
      <c r="S29554" s="486"/>
    </row>
    <row r="29555" hidden="1" customHeight="1" spans="19:19">
      <c r="S29555" s="486"/>
    </row>
    <row r="29556" hidden="1" customHeight="1" spans="19:19">
      <c r="S29556" s="486"/>
    </row>
    <row r="29557" hidden="1" customHeight="1" spans="19:19">
      <c r="S29557" s="486"/>
    </row>
    <row r="29558" hidden="1" customHeight="1" spans="19:19">
      <c r="S29558" s="486"/>
    </row>
    <row r="29559" hidden="1" customHeight="1" spans="19:19">
      <c r="S29559" s="486"/>
    </row>
    <row r="29560" hidden="1" customHeight="1" spans="19:19">
      <c r="S29560" s="486"/>
    </row>
    <row r="29561" hidden="1" customHeight="1" spans="19:19">
      <c r="S29561" s="486"/>
    </row>
    <row r="29562" hidden="1" customHeight="1" spans="19:19">
      <c r="S29562" s="486"/>
    </row>
    <row r="29563" hidden="1" customHeight="1" spans="19:19">
      <c r="S29563" s="486"/>
    </row>
    <row r="29564" hidden="1" customHeight="1" spans="19:19">
      <c r="S29564" s="486"/>
    </row>
    <row r="29565" hidden="1" customHeight="1" spans="19:19">
      <c r="S29565" s="486"/>
    </row>
    <row r="29566" hidden="1" customHeight="1" spans="19:19">
      <c r="S29566" s="486"/>
    </row>
    <row r="29567" hidden="1" customHeight="1" spans="19:19">
      <c r="S29567" s="486"/>
    </row>
    <row r="29568" hidden="1" customHeight="1" spans="19:19">
      <c r="S29568" s="486"/>
    </row>
    <row r="29569" hidden="1" customHeight="1" spans="19:19">
      <c r="S29569" s="486"/>
    </row>
    <row r="29570" hidden="1" customHeight="1" spans="19:19">
      <c r="S29570" s="486"/>
    </row>
    <row r="29571" hidden="1" customHeight="1" spans="19:19">
      <c r="S29571" s="486"/>
    </row>
    <row r="29572" hidden="1" customHeight="1" spans="19:19">
      <c r="S29572" s="486"/>
    </row>
    <row r="29573" hidden="1" customHeight="1" spans="19:19">
      <c r="S29573" s="486"/>
    </row>
    <row r="29574" hidden="1" customHeight="1" spans="19:19">
      <c r="S29574" s="486"/>
    </row>
    <row r="29575" hidden="1" customHeight="1" spans="19:19">
      <c r="S29575" s="486"/>
    </row>
    <row r="29576" hidden="1" customHeight="1" spans="19:19">
      <c r="S29576" s="486"/>
    </row>
    <row r="29577" hidden="1" customHeight="1" spans="19:19">
      <c r="S29577" s="486"/>
    </row>
    <row r="29578" hidden="1" customHeight="1" spans="19:19">
      <c r="S29578" s="486"/>
    </row>
    <row r="29579" hidden="1" customHeight="1" spans="19:19">
      <c r="S29579" s="486"/>
    </row>
    <row r="29580" hidden="1" customHeight="1" spans="19:19">
      <c r="S29580" s="486"/>
    </row>
    <row r="29581" hidden="1" customHeight="1" spans="19:19">
      <c r="S29581" s="486"/>
    </row>
    <row r="29582" hidden="1" customHeight="1" spans="19:19">
      <c r="S29582" s="486"/>
    </row>
    <row r="29583" hidden="1" customHeight="1" spans="19:19">
      <c r="S29583" s="486"/>
    </row>
    <row r="29584" hidden="1" customHeight="1" spans="19:19">
      <c r="S29584" s="486"/>
    </row>
    <row r="29585" hidden="1" customHeight="1" spans="19:19">
      <c r="S29585" s="486"/>
    </row>
    <row r="29586" hidden="1" customHeight="1" spans="19:19">
      <c r="S29586" s="486"/>
    </row>
    <row r="29587" hidden="1" customHeight="1" spans="19:19">
      <c r="S29587" s="486"/>
    </row>
    <row r="29588" hidden="1" customHeight="1" spans="19:19">
      <c r="S29588" s="486"/>
    </row>
    <row r="29589" hidden="1" customHeight="1" spans="19:19">
      <c r="S29589" s="486"/>
    </row>
    <row r="29590" hidden="1" customHeight="1" spans="19:19">
      <c r="S29590" s="486"/>
    </row>
    <row r="29591" hidden="1" customHeight="1" spans="19:19">
      <c r="S29591" s="486"/>
    </row>
    <row r="29592" hidden="1" customHeight="1" spans="19:19">
      <c r="S29592" s="486"/>
    </row>
    <row r="29593" hidden="1" customHeight="1" spans="19:19">
      <c r="S29593" s="486"/>
    </row>
    <row r="29594" hidden="1" customHeight="1" spans="19:19">
      <c r="S29594" s="486"/>
    </row>
    <row r="29595" hidden="1" customHeight="1" spans="19:19">
      <c r="S29595" s="486"/>
    </row>
    <row r="29596" hidden="1" customHeight="1" spans="19:19">
      <c r="S29596" s="486"/>
    </row>
    <row r="29597" hidden="1" customHeight="1" spans="19:19">
      <c r="S29597" s="486"/>
    </row>
    <row r="29598" hidden="1" customHeight="1" spans="19:19">
      <c r="S29598" s="486"/>
    </row>
    <row r="29599" hidden="1" customHeight="1" spans="19:19">
      <c r="S29599" s="486"/>
    </row>
    <row r="29600" hidden="1" customHeight="1" spans="19:19">
      <c r="S29600" s="486"/>
    </row>
    <row r="29601" hidden="1" customHeight="1" spans="19:19">
      <c r="S29601" s="486"/>
    </row>
    <row r="29602" hidden="1" customHeight="1" spans="19:19">
      <c r="S29602" s="486"/>
    </row>
    <row r="29603" hidden="1" customHeight="1" spans="19:19">
      <c r="S29603" s="486"/>
    </row>
    <row r="29604" hidden="1" customHeight="1" spans="19:19">
      <c r="S29604" s="486"/>
    </row>
    <row r="29605" hidden="1" customHeight="1" spans="19:19">
      <c r="S29605" s="486"/>
    </row>
    <row r="29606" hidden="1" customHeight="1" spans="19:19">
      <c r="S29606" s="486"/>
    </row>
    <row r="29607" hidden="1" customHeight="1" spans="19:19">
      <c r="S29607" s="486"/>
    </row>
    <row r="29608" hidden="1" customHeight="1" spans="19:19">
      <c r="S29608" s="486"/>
    </row>
    <row r="29609" hidden="1" customHeight="1" spans="19:19">
      <c r="S29609" s="486"/>
    </row>
    <row r="29610" hidden="1" customHeight="1" spans="19:19">
      <c r="S29610" s="486"/>
    </row>
    <row r="29611" hidden="1" customHeight="1" spans="19:19">
      <c r="S29611" s="486"/>
    </row>
    <row r="29612" hidden="1" customHeight="1" spans="19:19">
      <c r="S29612" s="486"/>
    </row>
    <row r="29613" hidden="1" customHeight="1" spans="19:19">
      <c r="S29613" s="486"/>
    </row>
    <row r="29614" hidden="1" customHeight="1" spans="19:19">
      <c r="S29614" s="486"/>
    </row>
    <row r="29615" hidden="1" customHeight="1" spans="19:19">
      <c r="S29615" s="486"/>
    </row>
    <row r="29616" hidden="1" customHeight="1" spans="19:19">
      <c r="S29616" s="486"/>
    </row>
    <row r="29617" hidden="1" customHeight="1" spans="19:19">
      <c r="S29617" s="486"/>
    </row>
    <row r="29618" hidden="1" customHeight="1" spans="19:19">
      <c r="S29618" s="486"/>
    </row>
    <row r="29619" hidden="1" customHeight="1" spans="19:19">
      <c r="S29619" s="486"/>
    </row>
    <row r="29620" hidden="1" customHeight="1" spans="19:19">
      <c r="S29620" s="486"/>
    </row>
    <row r="29621" hidden="1" customHeight="1" spans="19:19">
      <c r="S29621" s="486"/>
    </row>
    <row r="29622" hidden="1" customHeight="1" spans="19:19">
      <c r="S29622" s="486"/>
    </row>
    <row r="29623" hidden="1" customHeight="1" spans="19:19">
      <c r="S29623" s="486"/>
    </row>
    <row r="29624" hidden="1" customHeight="1" spans="19:19">
      <c r="S29624" s="486"/>
    </row>
    <row r="29625" hidden="1" customHeight="1" spans="19:19">
      <c r="S29625" s="486"/>
    </row>
    <row r="29626" hidden="1" customHeight="1" spans="19:19">
      <c r="S29626" s="486"/>
    </row>
    <row r="29627" hidden="1" customHeight="1" spans="19:19">
      <c r="S29627" s="486"/>
    </row>
    <row r="29628" hidden="1" customHeight="1" spans="19:19">
      <c r="S29628" s="486"/>
    </row>
    <row r="29629" hidden="1" customHeight="1" spans="19:19">
      <c r="S29629" s="486"/>
    </row>
    <row r="29630" hidden="1" customHeight="1" spans="19:19">
      <c r="S29630" s="486"/>
    </row>
    <row r="29631" hidden="1" customHeight="1" spans="19:19">
      <c r="S29631" s="486"/>
    </row>
    <row r="29632" hidden="1" customHeight="1" spans="19:19">
      <c r="S29632" s="486"/>
    </row>
    <row r="29633" hidden="1" customHeight="1" spans="19:19">
      <c r="S29633" s="486"/>
    </row>
    <row r="29634" hidden="1" customHeight="1" spans="19:19">
      <c r="S29634" s="486"/>
    </row>
    <row r="29635" hidden="1" customHeight="1" spans="19:19">
      <c r="S29635" s="486"/>
    </row>
    <row r="29636" hidden="1" customHeight="1" spans="19:19">
      <c r="S29636" s="486"/>
    </row>
    <row r="29637" hidden="1" customHeight="1" spans="19:19">
      <c r="S29637" s="486"/>
    </row>
    <row r="29638" hidden="1" customHeight="1" spans="19:19">
      <c r="S29638" s="486"/>
    </row>
    <row r="29639" hidden="1" customHeight="1" spans="19:19">
      <c r="S29639" s="486"/>
    </row>
    <row r="29640" hidden="1" customHeight="1" spans="19:19">
      <c r="S29640" s="486"/>
    </row>
    <row r="29641" hidden="1" customHeight="1" spans="19:19">
      <c r="S29641" s="486"/>
    </row>
    <row r="29642" hidden="1" customHeight="1" spans="19:19">
      <c r="S29642" s="486"/>
    </row>
    <row r="29643" hidden="1" customHeight="1" spans="19:19">
      <c r="S29643" s="486"/>
    </row>
    <row r="29644" hidden="1" customHeight="1" spans="19:19">
      <c r="S29644" s="486"/>
    </row>
    <row r="29645" hidden="1" customHeight="1" spans="19:19">
      <c r="S29645" s="486"/>
    </row>
    <row r="29646" hidden="1" customHeight="1" spans="19:19">
      <c r="S29646" s="486"/>
    </row>
    <row r="29647" hidden="1" customHeight="1" spans="19:19">
      <c r="S29647" s="486"/>
    </row>
    <row r="29648" hidden="1" customHeight="1" spans="19:19">
      <c r="S29648" s="486"/>
    </row>
    <row r="29649" hidden="1" customHeight="1" spans="19:19">
      <c r="S29649" s="486"/>
    </row>
    <row r="29650" hidden="1" customHeight="1" spans="19:19">
      <c r="S29650" s="486"/>
    </row>
    <row r="29651" hidden="1" customHeight="1" spans="19:19">
      <c r="S29651" s="486"/>
    </row>
    <row r="29652" hidden="1" customHeight="1" spans="19:19">
      <c r="S29652" s="486"/>
    </row>
    <row r="29653" hidden="1" customHeight="1" spans="19:19">
      <c r="S29653" s="486"/>
    </row>
    <row r="29654" hidden="1" customHeight="1" spans="19:19">
      <c r="S29654" s="486"/>
    </row>
    <row r="29655" hidden="1" customHeight="1" spans="19:19">
      <c r="S29655" s="486"/>
    </row>
    <row r="29656" hidden="1" customHeight="1" spans="19:19">
      <c r="S29656" s="486"/>
    </row>
    <row r="29657" hidden="1" customHeight="1" spans="19:19">
      <c r="S29657" s="486"/>
    </row>
    <row r="29658" hidden="1" customHeight="1" spans="19:19">
      <c r="S29658" s="486"/>
    </row>
    <row r="29659" hidden="1" customHeight="1" spans="19:19">
      <c r="S29659" s="486"/>
    </row>
    <row r="29660" hidden="1" customHeight="1" spans="19:19">
      <c r="S29660" s="486"/>
    </row>
    <row r="29661" hidden="1" customHeight="1" spans="19:19">
      <c r="S29661" s="486"/>
    </row>
    <row r="29662" hidden="1" customHeight="1" spans="19:19">
      <c r="S29662" s="486"/>
    </row>
    <row r="29663" hidden="1" customHeight="1" spans="19:19">
      <c r="S29663" s="486"/>
    </row>
    <row r="29664" hidden="1" customHeight="1" spans="19:19">
      <c r="S29664" s="486"/>
    </row>
    <row r="29665" hidden="1" customHeight="1" spans="19:19">
      <c r="S29665" s="486"/>
    </row>
    <row r="29666" hidden="1" customHeight="1" spans="19:19">
      <c r="S29666" s="486"/>
    </row>
    <row r="29667" hidden="1" customHeight="1" spans="19:19">
      <c r="S29667" s="486"/>
    </row>
    <row r="29668" hidden="1" customHeight="1" spans="19:19">
      <c r="S29668" s="486"/>
    </row>
    <row r="29669" hidden="1" customHeight="1" spans="19:19">
      <c r="S29669" s="486"/>
    </row>
    <row r="29670" hidden="1" customHeight="1" spans="19:19">
      <c r="S29670" s="486"/>
    </row>
    <row r="29671" hidden="1" customHeight="1" spans="19:19">
      <c r="S29671" s="486"/>
    </row>
    <row r="29672" hidden="1" customHeight="1" spans="19:19">
      <c r="S29672" s="486"/>
    </row>
    <row r="29673" hidden="1" customHeight="1" spans="19:19">
      <c r="S29673" s="486"/>
    </row>
    <row r="29674" hidden="1" customHeight="1" spans="19:19">
      <c r="S29674" s="486"/>
    </row>
    <row r="29675" hidden="1" customHeight="1" spans="19:19">
      <c r="S29675" s="486"/>
    </row>
    <row r="29676" hidden="1" customHeight="1" spans="19:19">
      <c r="S29676" s="486"/>
    </row>
    <row r="29677" hidden="1" customHeight="1" spans="19:19">
      <c r="S29677" s="486"/>
    </row>
    <row r="29678" hidden="1" customHeight="1" spans="19:19">
      <c r="S29678" s="486"/>
    </row>
    <row r="29679" hidden="1" customHeight="1" spans="19:19">
      <c r="S29679" s="486"/>
    </row>
    <row r="29680" hidden="1" customHeight="1" spans="19:19">
      <c r="S29680" s="486"/>
    </row>
    <row r="29681" hidden="1" customHeight="1" spans="19:19">
      <c r="S29681" s="486"/>
    </row>
    <row r="29682" hidden="1" customHeight="1" spans="19:19">
      <c r="S29682" s="486"/>
    </row>
    <row r="29683" hidden="1" customHeight="1" spans="19:19">
      <c r="S29683" s="486"/>
    </row>
    <row r="29684" hidden="1" customHeight="1" spans="19:19">
      <c r="S29684" s="486"/>
    </row>
    <row r="29685" hidden="1" customHeight="1" spans="19:19">
      <c r="S29685" s="486"/>
    </row>
    <row r="29686" hidden="1" customHeight="1" spans="19:19">
      <c r="S29686" s="486"/>
    </row>
    <row r="29687" hidden="1" customHeight="1" spans="19:19">
      <c r="S29687" s="486"/>
    </row>
    <row r="29688" hidden="1" customHeight="1" spans="19:19">
      <c r="S29688" s="486"/>
    </row>
    <row r="29689" hidden="1" customHeight="1" spans="19:19">
      <c r="S29689" s="486"/>
    </row>
    <row r="29690" hidden="1" customHeight="1" spans="19:19">
      <c r="S29690" s="486"/>
    </row>
    <row r="29691" hidden="1" customHeight="1" spans="19:19">
      <c r="S29691" s="486"/>
    </row>
    <row r="29692" hidden="1" customHeight="1" spans="19:19">
      <c r="S29692" s="486"/>
    </row>
    <row r="29693" hidden="1" customHeight="1" spans="19:19">
      <c r="S29693" s="486"/>
    </row>
    <row r="29694" hidden="1" customHeight="1" spans="19:19">
      <c r="S29694" s="486"/>
    </row>
    <row r="29695" hidden="1" customHeight="1" spans="19:19">
      <c r="S29695" s="486"/>
    </row>
    <row r="29696" hidden="1" customHeight="1" spans="19:19">
      <c r="S29696" s="486"/>
    </row>
    <row r="29697" hidden="1" customHeight="1" spans="19:19">
      <c r="S29697" s="486"/>
    </row>
    <row r="29698" hidden="1" customHeight="1" spans="19:19">
      <c r="S29698" s="486"/>
    </row>
    <row r="29699" hidden="1" customHeight="1" spans="19:19">
      <c r="S29699" s="486"/>
    </row>
    <row r="29700" hidden="1" customHeight="1" spans="19:19">
      <c r="S29700" s="486"/>
    </row>
    <row r="29701" hidden="1" customHeight="1" spans="19:19">
      <c r="S29701" s="486"/>
    </row>
    <row r="29702" hidden="1" customHeight="1" spans="19:19">
      <c r="S29702" s="486"/>
    </row>
    <row r="29703" hidden="1" customHeight="1" spans="19:19">
      <c r="S29703" s="486"/>
    </row>
    <row r="29704" hidden="1" customHeight="1" spans="19:19">
      <c r="S29704" s="486"/>
    </row>
    <row r="29705" hidden="1" customHeight="1" spans="19:19">
      <c r="S29705" s="486"/>
    </row>
    <row r="29706" hidden="1" customHeight="1" spans="19:19">
      <c r="S29706" s="486"/>
    </row>
    <row r="29707" hidden="1" customHeight="1" spans="19:19">
      <c r="S29707" s="486"/>
    </row>
    <row r="29708" hidden="1" customHeight="1" spans="19:19">
      <c r="S29708" s="486"/>
    </row>
    <row r="29709" hidden="1" customHeight="1" spans="19:19">
      <c r="S29709" s="486"/>
    </row>
    <row r="29710" hidden="1" customHeight="1" spans="19:19">
      <c r="S29710" s="486"/>
    </row>
    <row r="29711" hidden="1" customHeight="1" spans="19:19">
      <c r="S29711" s="486"/>
    </row>
    <row r="29712" hidden="1" customHeight="1" spans="19:19">
      <c r="S29712" s="486"/>
    </row>
    <row r="29713" hidden="1" customHeight="1" spans="19:19">
      <c r="S29713" s="486"/>
    </row>
    <row r="29714" hidden="1" customHeight="1" spans="19:19">
      <c r="S29714" s="486"/>
    </row>
    <row r="29715" hidden="1" customHeight="1" spans="19:19">
      <c r="S29715" s="486"/>
    </row>
    <row r="29716" hidden="1" customHeight="1" spans="19:19">
      <c r="S29716" s="486"/>
    </row>
    <row r="29717" hidden="1" customHeight="1" spans="19:19">
      <c r="S29717" s="486"/>
    </row>
    <row r="29718" hidden="1" customHeight="1" spans="19:19">
      <c r="S29718" s="486"/>
    </row>
    <row r="29719" hidden="1" customHeight="1" spans="19:19">
      <c r="S29719" s="486"/>
    </row>
    <row r="29720" hidden="1" customHeight="1" spans="19:19">
      <c r="S29720" s="486"/>
    </row>
    <row r="29721" hidden="1" customHeight="1" spans="19:19">
      <c r="S29721" s="486"/>
    </row>
    <row r="29722" hidden="1" customHeight="1" spans="19:19">
      <c r="S29722" s="486"/>
    </row>
    <row r="29723" hidden="1" customHeight="1" spans="19:19">
      <c r="S29723" s="486"/>
    </row>
    <row r="29724" hidden="1" customHeight="1" spans="19:19">
      <c r="S29724" s="486"/>
    </row>
    <row r="29725" hidden="1" customHeight="1" spans="19:19">
      <c r="S29725" s="486"/>
    </row>
    <row r="29726" hidden="1" customHeight="1" spans="19:19">
      <c r="S29726" s="486"/>
    </row>
    <row r="29727" hidden="1" customHeight="1" spans="19:19">
      <c r="S29727" s="486"/>
    </row>
    <row r="29728" hidden="1" customHeight="1" spans="19:19">
      <c r="S29728" s="486"/>
    </row>
    <row r="29729" hidden="1" customHeight="1" spans="19:19">
      <c r="S29729" s="486"/>
    </row>
    <row r="29730" hidden="1" customHeight="1" spans="19:19">
      <c r="S29730" s="486"/>
    </row>
    <row r="29731" hidden="1" customHeight="1" spans="19:19">
      <c r="S29731" s="486"/>
    </row>
    <row r="29732" hidden="1" customHeight="1" spans="19:19">
      <c r="S29732" s="486"/>
    </row>
    <row r="29733" hidden="1" customHeight="1" spans="19:19">
      <c r="S29733" s="486"/>
    </row>
    <row r="29734" hidden="1" customHeight="1" spans="19:19">
      <c r="S29734" s="486"/>
    </row>
    <row r="29735" hidden="1" customHeight="1" spans="19:19">
      <c r="S29735" s="486"/>
    </row>
    <row r="29736" hidden="1" customHeight="1" spans="19:19">
      <c r="S29736" s="486"/>
    </row>
    <row r="29737" hidden="1" customHeight="1" spans="19:19">
      <c r="S29737" s="486"/>
    </row>
    <row r="29738" hidden="1" customHeight="1" spans="19:19">
      <c r="S29738" s="486"/>
    </row>
    <row r="29739" hidden="1" customHeight="1" spans="19:19">
      <c r="S29739" s="486"/>
    </row>
    <row r="29740" hidden="1" customHeight="1" spans="19:19">
      <c r="S29740" s="486"/>
    </row>
    <row r="29741" hidden="1" customHeight="1" spans="19:19">
      <c r="S29741" s="486"/>
    </row>
    <row r="29742" hidden="1" customHeight="1" spans="19:19">
      <c r="S29742" s="486"/>
    </row>
    <row r="29743" hidden="1" customHeight="1" spans="19:19">
      <c r="S29743" s="486"/>
    </row>
    <row r="29744" hidden="1" customHeight="1" spans="19:19">
      <c r="S29744" s="486"/>
    </row>
    <row r="29745" hidden="1" customHeight="1" spans="19:19">
      <c r="S29745" s="486"/>
    </row>
    <row r="29746" hidden="1" customHeight="1" spans="19:19">
      <c r="S29746" s="486"/>
    </row>
    <row r="29747" hidden="1" customHeight="1" spans="19:19">
      <c r="S29747" s="486"/>
    </row>
    <row r="29748" hidden="1" customHeight="1" spans="19:19">
      <c r="S29748" s="486"/>
    </row>
    <row r="29749" hidden="1" customHeight="1" spans="19:19">
      <c r="S29749" s="486"/>
    </row>
    <row r="29750" hidden="1" customHeight="1" spans="19:19">
      <c r="S29750" s="486"/>
    </row>
    <row r="29751" hidden="1" customHeight="1" spans="19:19">
      <c r="S29751" s="486"/>
    </row>
    <row r="29752" hidden="1" customHeight="1" spans="19:19">
      <c r="S29752" s="486"/>
    </row>
    <row r="29753" hidden="1" customHeight="1" spans="19:19">
      <c r="S29753" s="486"/>
    </row>
    <row r="29754" hidden="1" customHeight="1" spans="19:19">
      <c r="S29754" s="486"/>
    </row>
    <row r="29755" hidden="1" customHeight="1" spans="19:19">
      <c r="S29755" s="486"/>
    </row>
    <row r="29756" hidden="1" customHeight="1" spans="19:19">
      <c r="S29756" s="486"/>
    </row>
    <row r="29757" hidden="1" customHeight="1" spans="19:19">
      <c r="S29757" s="486"/>
    </row>
    <row r="29758" hidden="1" customHeight="1" spans="19:19">
      <c r="S29758" s="486"/>
    </row>
    <row r="29759" hidden="1" customHeight="1" spans="19:19">
      <c r="S29759" s="486"/>
    </row>
    <row r="29760" hidden="1" customHeight="1" spans="19:19">
      <c r="S29760" s="486"/>
    </row>
    <row r="29761" hidden="1" customHeight="1" spans="19:19">
      <c r="S29761" s="486"/>
    </row>
    <row r="29762" hidden="1" customHeight="1" spans="19:19">
      <c r="S29762" s="486"/>
    </row>
    <row r="29763" hidden="1" customHeight="1" spans="19:19">
      <c r="S29763" s="486"/>
    </row>
    <row r="29764" hidden="1" customHeight="1" spans="19:19">
      <c r="S29764" s="486"/>
    </row>
    <row r="29765" hidden="1" customHeight="1" spans="19:19">
      <c r="S29765" s="486"/>
    </row>
    <row r="29766" hidden="1" customHeight="1" spans="19:19">
      <c r="S29766" s="486"/>
    </row>
    <row r="29767" hidden="1" customHeight="1" spans="19:19">
      <c r="S29767" s="486"/>
    </row>
    <row r="29768" hidden="1" customHeight="1" spans="19:19">
      <c r="S29768" s="486"/>
    </row>
    <row r="29769" hidden="1" customHeight="1" spans="19:19">
      <c r="S29769" s="486"/>
    </row>
    <row r="29770" hidden="1" customHeight="1" spans="19:19">
      <c r="S29770" s="486"/>
    </row>
    <row r="29771" hidden="1" customHeight="1" spans="19:19">
      <c r="S29771" s="486"/>
    </row>
    <row r="29772" hidden="1" customHeight="1" spans="19:19">
      <c r="S29772" s="486"/>
    </row>
    <row r="29773" hidden="1" customHeight="1" spans="19:19">
      <c r="S29773" s="486"/>
    </row>
    <row r="29774" hidden="1" customHeight="1" spans="19:19">
      <c r="S29774" s="486"/>
    </row>
    <row r="29775" hidden="1" customHeight="1" spans="19:19">
      <c r="S29775" s="486"/>
    </row>
    <row r="29776" hidden="1" customHeight="1" spans="19:19">
      <c r="S29776" s="486"/>
    </row>
    <row r="29777" hidden="1" customHeight="1" spans="19:19">
      <c r="S29777" s="486"/>
    </row>
    <row r="29778" hidden="1" customHeight="1" spans="19:19">
      <c r="S29778" s="486"/>
    </row>
    <row r="29779" hidden="1" customHeight="1" spans="19:19">
      <c r="S29779" s="486"/>
    </row>
    <row r="29780" hidden="1" customHeight="1" spans="19:19">
      <c r="S29780" s="486"/>
    </row>
    <row r="29781" hidden="1" customHeight="1" spans="19:19">
      <c r="S29781" s="486"/>
    </row>
    <row r="29782" hidden="1" customHeight="1" spans="19:19">
      <c r="S29782" s="486"/>
    </row>
    <row r="29783" hidden="1" customHeight="1" spans="19:19">
      <c r="S29783" s="486"/>
    </row>
    <row r="29784" hidden="1" customHeight="1" spans="19:19">
      <c r="S29784" s="486"/>
    </row>
    <row r="29785" hidden="1" customHeight="1" spans="19:19">
      <c r="S29785" s="486"/>
    </row>
    <row r="29786" hidden="1" customHeight="1" spans="19:19">
      <c r="S29786" s="486"/>
    </row>
    <row r="29787" hidden="1" customHeight="1" spans="19:19">
      <c r="S29787" s="486"/>
    </row>
    <row r="29788" hidden="1" customHeight="1" spans="19:19">
      <c r="S29788" s="486"/>
    </row>
    <row r="29789" hidden="1" customHeight="1" spans="19:19">
      <c r="S29789" s="486"/>
    </row>
    <row r="29790" hidden="1" customHeight="1" spans="19:19">
      <c r="S29790" s="486"/>
    </row>
    <row r="29791" hidden="1" customHeight="1" spans="19:19">
      <c r="S29791" s="486"/>
    </row>
    <row r="29792" hidden="1" customHeight="1" spans="19:19">
      <c r="S29792" s="486"/>
    </row>
    <row r="29793" hidden="1" customHeight="1" spans="19:19">
      <c r="S29793" s="486"/>
    </row>
    <row r="29794" hidden="1" customHeight="1" spans="19:19">
      <c r="S29794" s="486"/>
    </row>
    <row r="29795" hidden="1" customHeight="1" spans="19:19">
      <c r="S29795" s="486"/>
    </row>
    <row r="29796" hidden="1" customHeight="1" spans="19:19">
      <c r="S29796" s="486"/>
    </row>
    <row r="29797" hidden="1" customHeight="1" spans="19:19">
      <c r="S29797" s="486"/>
    </row>
    <row r="29798" hidden="1" customHeight="1" spans="19:19">
      <c r="S29798" s="486"/>
    </row>
    <row r="29799" hidden="1" customHeight="1" spans="19:19">
      <c r="S29799" s="486"/>
    </row>
    <row r="29800" hidden="1" customHeight="1" spans="19:19">
      <c r="S29800" s="486"/>
    </row>
    <row r="29801" hidden="1" customHeight="1" spans="19:19">
      <c r="S29801" s="486"/>
    </row>
    <row r="29802" hidden="1" customHeight="1" spans="19:19">
      <c r="S29802" s="486"/>
    </row>
    <row r="29803" hidden="1" customHeight="1" spans="19:19">
      <c r="S29803" s="486"/>
    </row>
    <row r="29804" hidden="1" customHeight="1" spans="19:19">
      <c r="S29804" s="486"/>
    </row>
    <row r="29805" hidden="1" customHeight="1" spans="19:19">
      <c r="S29805" s="486"/>
    </row>
    <row r="29806" hidden="1" customHeight="1" spans="19:19">
      <c r="S29806" s="486"/>
    </row>
    <row r="29807" hidden="1" customHeight="1" spans="19:19">
      <c r="S29807" s="486"/>
    </row>
    <row r="29808" hidden="1" customHeight="1" spans="19:19">
      <c r="S29808" s="486"/>
    </row>
    <row r="29809" hidden="1" customHeight="1" spans="19:19">
      <c r="S29809" s="486"/>
    </row>
    <row r="29810" hidden="1" customHeight="1" spans="19:19">
      <c r="S29810" s="486"/>
    </row>
    <row r="29811" hidden="1" customHeight="1" spans="19:19">
      <c r="S29811" s="486"/>
    </row>
    <row r="29812" hidden="1" customHeight="1" spans="19:19">
      <c r="S29812" s="486"/>
    </row>
    <row r="29813" hidden="1" customHeight="1" spans="19:19">
      <c r="S29813" s="486"/>
    </row>
    <row r="29814" hidden="1" customHeight="1" spans="19:19">
      <c r="S29814" s="486"/>
    </row>
    <row r="29815" hidden="1" customHeight="1" spans="19:19">
      <c r="S29815" s="486"/>
    </row>
    <row r="29816" hidden="1" customHeight="1" spans="19:19">
      <c r="S29816" s="486"/>
    </row>
    <row r="29817" hidden="1" customHeight="1" spans="19:19">
      <c r="S29817" s="486"/>
    </row>
    <row r="29818" hidden="1" customHeight="1" spans="19:19">
      <c r="S29818" s="486"/>
    </row>
    <row r="29819" hidden="1" customHeight="1" spans="19:19">
      <c r="S29819" s="486"/>
    </row>
    <row r="29820" hidden="1" customHeight="1" spans="19:19">
      <c r="S29820" s="486"/>
    </row>
    <row r="29821" hidden="1" customHeight="1" spans="19:19">
      <c r="S29821" s="486"/>
    </row>
    <row r="29822" hidden="1" customHeight="1" spans="19:19">
      <c r="S29822" s="486"/>
    </row>
    <row r="29823" hidden="1" customHeight="1" spans="19:19">
      <c r="S29823" s="486"/>
    </row>
    <row r="29824" hidden="1" customHeight="1" spans="19:19">
      <c r="S29824" s="486"/>
    </row>
    <row r="29825" hidden="1" customHeight="1" spans="19:19">
      <c r="S29825" s="486"/>
    </row>
    <row r="29826" hidden="1" customHeight="1" spans="19:19">
      <c r="S29826" s="486"/>
    </row>
    <row r="29827" hidden="1" customHeight="1" spans="19:19">
      <c r="S29827" s="486"/>
    </row>
    <row r="29828" hidden="1" customHeight="1" spans="19:19">
      <c r="S29828" s="486"/>
    </row>
    <row r="29829" hidden="1" customHeight="1" spans="19:19">
      <c r="S29829" s="486"/>
    </row>
    <row r="29830" hidden="1" customHeight="1" spans="19:19">
      <c r="S29830" s="486"/>
    </row>
    <row r="29831" hidden="1" customHeight="1" spans="19:19">
      <c r="S29831" s="486"/>
    </row>
    <row r="29832" hidden="1" customHeight="1" spans="19:19">
      <c r="S29832" s="486"/>
    </row>
    <row r="29833" hidden="1" customHeight="1" spans="19:19">
      <c r="S29833" s="486"/>
    </row>
    <row r="29834" hidden="1" customHeight="1" spans="19:19">
      <c r="S29834" s="486"/>
    </row>
    <row r="29835" hidden="1" customHeight="1" spans="19:19">
      <c r="S29835" s="486"/>
    </row>
    <row r="29836" hidden="1" customHeight="1" spans="19:19">
      <c r="S29836" s="486"/>
    </row>
    <row r="29837" hidden="1" customHeight="1" spans="19:19">
      <c r="S29837" s="486"/>
    </row>
    <row r="29838" hidden="1" customHeight="1" spans="19:19">
      <c r="S29838" s="486"/>
    </row>
    <row r="29839" hidden="1" customHeight="1" spans="19:19">
      <c r="S29839" s="486"/>
    </row>
    <row r="29840" hidden="1" customHeight="1" spans="19:19">
      <c r="S29840" s="486"/>
    </row>
    <row r="29841" hidden="1" customHeight="1" spans="19:19">
      <c r="S29841" s="486"/>
    </row>
    <row r="29842" hidden="1" customHeight="1" spans="19:19">
      <c r="S29842" s="486"/>
    </row>
    <row r="29843" hidden="1" customHeight="1" spans="19:19">
      <c r="S29843" s="486"/>
    </row>
    <row r="29844" hidden="1" customHeight="1" spans="19:19">
      <c r="S29844" s="486"/>
    </row>
    <row r="29845" hidden="1" customHeight="1" spans="19:19">
      <c r="S29845" s="486"/>
    </row>
    <row r="29846" hidden="1" customHeight="1" spans="19:19">
      <c r="S29846" s="486"/>
    </row>
    <row r="29847" hidden="1" customHeight="1" spans="19:19">
      <c r="S29847" s="486"/>
    </row>
    <row r="29848" hidden="1" customHeight="1" spans="19:19">
      <c r="S29848" s="486"/>
    </row>
    <row r="29849" hidden="1" customHeight="1" spans="19:19">
      <c r="S29849" s="486"/>
    </row>
    <row r="29850" hidden="1" customHeight="1" spans="19:19">
      <c r="S29850" s="486"/>
    </row>
    <row r="29851" hidden="1" customHeight="1" spans="19:19">
      <c r="S29851" s="486"/>
    </row>
    <row r="29852" hidden="1" customHeight="1" spans="19:19">
      <c r="S29852" s="486"/>
    </row>
    <row r="29853" hidden="1" customHeight="1" spans="19:19">
      <c r="S29853" s="486"/>
    </row>
    <row r="29854" hidden="1" customHeight="1" spans="19:19">
      <c r="S29854" s="486"/>
    </row>
    <row r="29855" hidden="1" customHeight="1" spans="19:19">
      <c r="S29855" s="486"/>
    </row>
    <row r="29856" hidden="1" customHeight="1" spans="19:19">
      <c r="S29856" s="486"/>
    </row>
    <row r="29857" hidden="1" customHeight="1" spans="19:19">
      <c r="S29857" s="486"/>
    </row>
    <row r="29858" hidden="1" customHeight="1" spans="19:19">
      <c r="S29858" s="486"/>
    </row>
    <row r="29859" hidden="1" customHeight="1" spans="19:19">
      <c r="S29859" s="486"/>
    </row>
    <row r="29860" hidden="1" customHeight="1" spans="19:19">
      <c r="S29860" s="486"/>
    </row>
    <row r="29861" hidden="1" customHeight="1" spans="19:19">
      <c r="S29861" s="486"/>
    </row>
    <row r="29862" hidden="1" customHeight="1" spans="19:19">
      <c r="S29862" s="486"/>
    </row>
    <row r="29863" hidden="1" customHeight="1" spans="19:19">
      <c r="S29863" s="486"/>
    </row>
    <row r="29864" hidden="1" customHeight="1" spans="19:19">
      <c r="S29864" s="486"/>
    </row>
    <row r="29865" hidden="1" customHeight="1" spans="19:19">
      <c r="S29865" s="486"/>
    </row>
    <row r="29866" hidden="1" customHeight="1" spans="19:19">
      <c r="S29866" s="486"/>
    </row>
    <row r="29867" hidden="1" customHeight="1" spans="19:19">
      <c r="S29867" s="486"/>
    </row>
    <row r="29868" hidden="1" customHeight="1" spans="19:19">
      <c r="S29868" s="486"/>
    </row>
    <row r="29869" hidden="1" customHeight="1" spans="19:19">
      <c r="S29869" s="486"/>
    </row>
    <row r="29870" hidden="1" customHeight="1" spans="19:19">
      <c r="S29870" s="486"/>
    </row>
    <row r="29871" hidden="1" customHeight="1" spans="19:19">
      <c r="S29871" s="486"/>
    </row>
    <row r="29872" hidden="1" customHeight="1" spans="19:19">
      <c r="S29872" s="486"/>
    </row>
    <row r="29873" hidden="1" customHeight="1" spans="19:19">
      <c r="S29873" s="486"/>
    </row>
    <row r="29874" hidden="1" customHeight="1" spans="19:19">
      <c r="S29874" s="486"/>
    </row>
    <row r="29875" hidden="1" customHeight="1" spans="19:19">
      <c r="S29875" s="486"/>
    </row>
    <row r="29876" hidden="1" customHeight="1" spans="19:19">
      <c r="S29876" s="486"/>
    </row>
    <row r="29877" hidden="1" customHeight="1" spans="19:19">
      <c r="S29877" s="486"/>
    </row>
    <row r="29878" hidden="1" customHeight="1" spans="19:19">
      <c r="S29878" s="486"/>
    </row>
    <row r="29879" hidden="1" customHeight="1" spans="19:19">
      <c r="S29879" s="486"/>
    </row>
    <row r="29880" hidden="1" customHeight="1" spans="19:19">
      <c r="S29880" s="486"/>
    </row>
    <row r="29881" hidden="1" customHeight="1" spans="19:19">
      <c r="S29881" s="486"/>
    </row>
    <row r="29882" hidden="1" customHeight="1" spans="19:19">
      <c r="S29882" s="486"/>
    </row>
    <row r="29883" hidden="1" customHeight="1" spans="19:19">
      <c r="S29883" s="486"/>
    </row>
    <row r="29884" hidden="1" customHeight="1" spans="19:19">
      <c r="S29884" s="486"/>
    </row>
    <row r="29885" hidden="1" customHeight="1" spans="19:19">
      <c r="S29885" s="486"/>
    </row>
    <row r="29886" hidden="1" customHeight="1" spans="19:19">
      <c r="S29886" s="486"/>
    </row>
    <row r="29887" hidden="1" customHeight="1" spans="19:19">
      <c r="S29887" s="486"/>
    </row>
    <row r="29888" hidden="1" customHeight="1" spans="19:19">
      <c r="S29888" s="486"/>
    </row>
    <row r="29889" hidden="1" customHeight="1" spans="19:19">
      <c r="S29889" s="486"/>
    </row>
    <row r="29890" hidden="1" customHeight="1" spans="19:19">
      <c r="S29890" s="486"/>
    </row>
    <row r="29891" hidden="1" customHeight="1" spans="19:19">
      <c r="S29891" s="486"/>
    </row>
    <row r="29892" hidden="1" customHeight="1" spans="19:19">
      <c r="S29892" s="486"/>
    </row>
    <row r="29893" hidden="1" customHeight="1" spans="19:19">
      <c r="S29893" s="486"/>
    </row>
    <row r="29894" hidden="1" customHeight="1" spans="19:19">
      <c r="S29894" s="486"/>
    </row>
    <row r="29895" hidden="1" customHeight="1" spans="19:19">
      <c r="S29895" s="486"/>
    </row>
    <row r="29896" hidden="1" customHeight="1" spans="19:19">
      <c r="S29896" s="486"/>
    </row>
    <row r="29897" hidden="1" customHeight="1" spans="19:19">
      <c r="S29897" s="486"/>
    </row>
    <row r="29898" hidden="1" customHeight="1" spans="19:19">
      <c r="S29898" s="486"/>
    </row>
    <row r="29899" hidden="1" customHeight="1" spans="19:19">
      <c r="S29899" s="486"/>
    </row>
    <row r="29900" hidden="1" customHeight="1" spans="19:19">
      <c r="S29900" s="486"/>
    </row>
    <row r="29901" hidden="1" customHeight="1" spans="19:19">
      <c r="S29901" s="486"/>
    </row>
    <row r="29902" hidden="1" customHeight="1" spans="19:19">
      <c r="S29902" s="486"/>
    </row>
    <row r="29903" hidden="1" customHeight="1" spans="19:19">
      <c r="S29903" s="486"/>
    </row>
    <row r="29904" hidden="1" customHeight="1" spans="19:19">
      <c r="S29904" s="486"/>
    </row>
    <row r="29905" hidden="1" customHeight="1" spans="19:19">
      <c r="S29905" s="486"/>
    </row>
    <row r="29906" hidden="1" customHeight="1" spans="19:19">
      <c r="S29906" s="486"/>
    </row>
    <row r="29907" hidden="1" customHeight="1" spans="19:19">
      <c r="S29907" s="486"/>
    </row>
    <row r="29908" hidden="1" customHeight="1" spans="19:19">
      <c r="S29908" s="486"/>
    </row>
    <row r="29909" hidden="1" customHeight="1" spans="19:19">
      <c r="S29909" s="486"/>
    </row>
    <row r="29910" hidden="1" customHeight="1" spans="19:19">
      <c r="S29910" s="486"/>
    </row>
    <row r="29911" hidden="1" customHeight="1" spans="19:19">
      <c r="S29911" s="486"/>
    </row>
    <row r="29912" hidden="1" customHeight="1" spans="19:19">
      <c r="S29912" s="486"/>
    </row>
    <row r="29913" hidden="1" customHeight="1" spans="19:19">
      <c r="S29913" s="486"/>
    </row>
    <row r="29914" hidden="1" customHeight="1" spans="19:19">
      <c r="S29914" s="486"/>
    </row>
    <row r="29915" hidden="1" customHeight="1" spans="19:19">
      <c r="S29915" s="486"/>
    </row>
    <row r="29916" hidden="1" customHeight="1" spans="19:19">
      <c r="S29916" s="486"/>
    </row>
    <row r="29917" hidden="1" customHeight="1" spans="19:19">
      <c r="S29917" s="486"/>
    </row>
    <row r="29918" hidden="1" customHeight="1" spans="19:19">
      <c r="S29918" s="486"/>
    </row>
    <row r="29919" hidden="1" customHeight="1" spans="19:19">
      <c r="S29919" s="486"/>
    </row>
    <row r="29920" hidden="1" customHeight="1" spans="19:19">
      <c r="S29920" s="486"/>
    </row>
    <row r="29921" hidden="1" customHeight="1" spans="19:19">
      <c r="S29921" s="486"/>
    </row>
    <row r="29922" hidden="1" customHeight="1" spans="19:19">
      <c r="S29922" s="486"/>
    </row>
    <row r="29923" hidden="1" customHeight="1" spans="19:19">
      <c r="S29923" s="486"/>
    </row>
    <row r="29924" hidden="1" customHeight="1" spans="19:19">
      <c r="S29924" s="486"/>
    </row>
    <row r="29925" hidden="1" customHeight="1" spans="19:19">
      <c r="S29925" s="486"/>
    </row>
    <row r="29926" hidden="1" customHeight="1" spans="19:19">
      <c r="S29926" s="486"/>
    </row>
    <row r="29927" hidden="1" customHeight="1" spans="19:19">
      <c r="S29927" s="486"/>
    </row>
    <row r="29928" hidden="1" customHeight="1" spans="19:19">
      <c r="S29928" s="486"/>
    </row>
    <row r="29929" hidden="1" customHeight="1" spans="19:19">
      <c r="S29929" s="486"/>
    </row>
    <row r="29930" hidden="1" customHeight="1" spans="19:19">
      <c r="S29930" s="486"/>
    </row>
    <row r="29931" hidden="1" customHeight="1" spans="19:19">
      <c r="S29931" s="486"/>
    </row>
    <row r="29932" hidden="1" customHeight="1" spans="19:19">
      <c r="S29932" s="486"/>
    </row>
    <row r="29933" hidden="1" customHeight="1" spans="19:19">
      <c r="S29933" s="486"/>
    </row>
    <row r="29934" hidden="1" customHeight="1" spans="19:19">
      <c r="S29934" s="486"/>
    </row>
    <row r="29935" hidden="1" customHeight="1" spans="19:19">
      <c r="S29935" s="486"/>
    </row>
    <row r="29936" hidden="1" customHeight="1" spans="19:19">
      <c r="S29936" s="486"/>
    </row>
    <row r="29937" hidden="1" customHeight="1" spans="19:19">
      <c r="S29937" s="486"/>
    </row>
    <row r="29938" hidden="1" customHeight="1" spans="19:19">
      <c r="S29938" s="486"/>
    </row>
    <row r="29939" hidden="1" customHeight="1" spans="19:19">
      <c r="S29939" s="486"/>
    </row>
    <row r="29940" hidden="1" customHeight="1" spans="19:19">
      <c r="S29940" s="486"/>
    </row>
    <row r="29941" hidden="1" customHeight="1" spans="19:19">
      <c r="S29941" s="486"/>
    </row>
    <row r="29942" hidden="1" customHeight="1" spans="19:19">
      <c r="S29942" s="486"/>
    </row>
    <row r="29943" hidden="1" customHeight="1" spans="19:19">
      <c r="S29943" s="486"/>
    </row>
    <row r="29944" hidden="1" customHeight="1" spans="19:19">
      <c r="S29944" s="486"/>
    </row>
    <row r="29945" hidden="1" customHeight="1" spans="19:19">
      <c r="S29945" s="486"/>
    </row>
    <row r="29946" hidden="1" customHeight="1" spans="19:19">
      <c r="S29946" s="486"/>
    </row>
    <row r="29947" hidden="1" customHeight="1" spans="19:19">
      <c r="S29947" s="486"/>
    </row>
    <row r="29948" hidden="1" customHeight="1" spans="19:19">
      <c r="S29948" s="486"/>
    </row>
    <row r="29949" hidden="1" customHeight="1" spans="19:19">
      <c r="S29949" s="486"/>
    </row>
    <row r="29950" hidden="1" customHeight="1" spans="19:19">
      <c r="S29950" s="486"/>
    </row>
    <row r="29951" hidden="1" customHeight="1" spans="19:19">
      <c r="S29951" s="486"/>
    </row>
    <row r="29952" hidden="1" customHeight="1" spans="19:19">
      <c r="S29952" s="486"/>
    </row>
    <row r="29953" hidden="1" customHeight="1" spans="19:19">
      <c r="S29953" s="486"/>
    </row>
    <row r="29954" hidden="1" customHeight="1" spans="19:19">
      <c r="S29954" s="486"/>
    </row>
    <row r="29955" hidden="1" customHeight="1" spans="19:19">
      <c r="S29955" s="486"/>
    </row>
    <row r="29956" hidden="1" customHeight="1" spans="19:19">
      <c r="S29956" s="486"/>
    </row>
    <row r="29957" hidden="1" customHeight="1" spans="19:19">
      <c r="S29957" s="486"/>
    </row>
    <row r="29958" hidden="1" customHeight="1" spans="19:19">
      <c r="S29958" s="486"/>
    </row>
    <row r="29959" hidden="1" customHeight="1" spans="19:19">
      <c r="S29959" s="486"/>
    </row>
    <row r="29960" hidden="1" customHeight="1" spans="19:19">
      <c r="S29960" s="486"/>
    </row>
    <row r="29961" hidden="1" customHeight="1" spans="19:19">
      <c r="S29961" s="486"/>
    </row>
    <row r="29962" hidden="1" customHeight="1" spans="19:19">
      <c r="S29962" s="486"/>
    </row>
    <row r="29963" hidden="1" customHeight="1" spans="19:19">
      <c r="S29963" s="486"/>
    </row>
    <row r="29964" hidden="1" customHeight="1" spans="19:19">
      <c r="S29964" s="486"/>
    </row>
    <row r="29965" hidden="1" customHeight="1" spans="19:19">
      <c r="S29965" s="486"/>
    </row>
    <row r="29966" hidden="1" customHeight="1" spans="19:19">
      <c r="S29966" s="486"/>
    </row>
    <row r="29967" hidden="1" customHeight="1" spans="19:19">
      <c r="S29967" s="486"/>
    </row>
    <row r="29968" hidden="1" customHeight="1" spans="19:19">
      <c r="S29968" s="486"/>
    </row>
    <row r="29969" hidden="1" customHeight="1" spans="19:19">
      <c r="S29969" s="486"/>
    </row>
    <row r="29970" hidden="1" customHeight="1" spans="19:19">
      <c r="S29970" s="486"/>
    </row>
    <row r="29971" hidden="1" customHeight="1" spans="19:19">
      <c r="S29971" s="486"/>
    </row>
    <row r="29972" hidden="1" customHeight="1" spans="19:19">
      <c r="S29972" s="486"/>
    </row>
    <row r="29973" hidden="1" customHeight="1" spans="19:19">
      <c r="S29973" s="486"/>
    </row>
    <row r="29974" hidden="1" customHeight="1" spans="19:19">
      <c r="S29974" s="486"/>
    </row>
    <row r="29975" hidden="1" customHeight="1" spans="19:19">
      <c r="S29975" s="486"/>
    </row>
    <row r="29976" hidden="1" customHeight="1" spans="19:19">
      <c r="S29976" s="486"/>
    </row>
    <row r="29977" hidden="1" customHeight="1" spans="19:19">
      <c r="S29977" s="486"/>
    </row>
    <row r="29978" hidden="1" customHeight="1" spans="19:19">
      <c r="S29978" s="486"/>
    </row>
    <row r="29979" hidden="1" customHeight="1" spans="19:19">
      <c r="S29979" s="486"/>
    </row>
    <row r="29980" hidden="1" customHeight="1" spans="19:19">
      <c r="S29980" s="486"/>
    </row>
    <row r="29981" hidden="1" customHeight="1" spans="19:19">
      <c r="S29981" s="486"/>
    </row>
    <row r="29982" hidden="1" customHeight="1" spans="19:19">
      <c r="S29982" s="486"/>
    </row>
    <row r="29983" hidden="1" customHeight="1" spans="19:19">
      <c r="S29983" s="486"/>
    </row>
    <row r="29984" hidden="1" customHeight="1" spans="19:19">
      <c r="S29984" s="486"/>
    </row>
    <row r="29985" hidden="1" customHeight="1" spans="19:19">
      <c r="S29985" s="486"/>
    </row>
    <row r="29986" hidden="1" customHeight="1" spans="19:19">
      <c r="S29986" s="486"/>
    </row>
    <row r="29987" hidden="1" customHeight="1" spans="19:19">
      <c r="S29987" s="486"/>
    </row>
    <row r="29988" hidden="1" customHeight="1" spans="19:19">
      <c r="S29988" s="486"/>
    </row>
    <row r="29989" hidden="1" customHeight="1" spans="19:19">
      <c r="S29989" s="486"/>
    </row>
    <row r="29990" hidden="1" customHeight="1" spans="19:19">
      <c r="S29990" s="486"/>
    </row>
    <row r="29991" hidden="1" customHeight="1" spans="19:19">
      <c r="S29991" s="486"/>
    </row>
    <row r="29992" hidden="1" customHeight="1" spans="19:19">
      <c r="S29992" s="486"/>
    </row>
    <row r="29993" hidden="1" customHeight="1" spans="19:19">
      <c r="S29993" s="486"/>
    </row>
    <row r="29994" hidden="1" customHeight="1" spans="19:19">
      <c r="S29994" s="486"/>
    </row>
    <row r="29995" hidden="1" customHeight="1" spans="19:19">
      <c r="S29995" s="486"/>
    </row>
    <row r="29996" hidden="1" customHeight="1" spans="19:19">
      <c r="S29996" s="486"/>
    </row>
    <row r="29997" hidden="1" customHeight="1" spans="19:19">
      <c r="S29997" s="486"/>
    </row>
    <row r="29998" hidden="1" customHeight="1" spans="19:19">
      <c r="S29998" s="486"/>
    </row>
    <row r="29999" hidden="1" customHeight="1" spans="19:19">
      <c r="S29999" s="486"/>
    </row>
    <row r="30000" hidden="1" customHeight="1" spans="19:19">
      <c r="S30000" s="486"/>
    </row>
    <row r="30001" hidden="1" customHeight="1" spans="19:19">
      <c r="S30001" s="486"/>
    </row>
    <row r="30002" hidden="1" customHeight="1" spans="19:19">
      <c r="S30002" s="486"/>
    </row>
    <row r="30003" hidden="1" customHeight="1" spans="19:19">
      <c r="S30003" s="486"/>
    </row>
    <row r="30004" hidden="1" customHeight="1" spans="19:19">
      <c r="S30004" s="486"/>
    </row>
    <row r="30005" hidden="1" customHeight="1" spans="19:19">
      <c r="S30005" s="486"/>
    </row>
    <row r="30006" hidden="1" customHeight="1" spans="19:19">
      <c r="S30006" s="486"/>
    </row>
    <row r="30007" hidden="1" customHeight="1" spans="19:19">
      <c r="S30007" s="486"/>
    </row>
    <row r="30008" hidden="1" customHeight="1" spans="19:19">
      <c r="S30008" s="486"/>
    </row>
    <row r="30009" hidden="1" customHeight="1" spans="19:19">
      <c r="S30009" s="486"/>
    </row>
    <row r="30010" hidden="1" customHeight="1" spans="19:19">
      <c r="S30010" s="486"/>
    </row>
    <row r="30011" hidden="1" customHeight="1" spans="19:19">
      <c r="S30011" s="486"/>
    </row>
    <row r="30012" hidden="1" customHeight="1" spans="19:19">
      <c r="S30012" s="486"/>
    </row>
    <row r="30013" hidden="1" customHeight="1" spans="19:19">
      <c r="S30013" s="486"/>
    </row>
    <row r="30014" hidden="1" customHeight="1" spans="19:19">
      <c r="S30014" s="486"/>
    </row>
    <row r="30015" hidden="1" customHeight="1" spans="19:19">
      <c r="S30015" s="486"/>
    </row>
    <row r="30016" hidden="1" customHeight="1" spans="19:19">
      <c r="S30016" s="486"/>
    </row>
    <row r="30017" hidden="1" customHeight="1" spans="19:19">
      <c r="S30017" s="486"/>
    </row>
    <row r="30018" hidden="1" customHeight="1" spans="19:19">
      <c r="S30018" s="486"/>
    </row>
    <row r="30019" hidden="1" customHeight="1" spans="19:19">
      <c r="S30019" s="486"/>
    </row>
    <row r="30020" hidden="1" customHeight="1" spans="19:19">
      <c r="S30020" s="486"/>
    </row>
    <row r="30021" hidden="1" customHeight="1" spans="19:19">
      <c r="S30021" s="486"/>
    </row>
    <row r="30022" hidden="1" customHeight="1" spans="19:19">
      <c r="S30022" s="486"/>
    </row>
    <row r="30023" hidden="1" customHeight="1" spans="19:19">
      <c r="S30023" s="486"/>
    </row>
    <row r="30024" hidden="1" customHeight="1" spans="19:19">
      <c r="S30024" s="486"/>
    </row>
    <row r="30025" hidden="1" customHeight="1" spans="19:19">
      <c r="S30025" s="486"/>
    </row>
    <row r="30026" hidden="1" customHeight="1" spans="19:19">
      <c r="S30026" s="486"/>
    </row>
    <row r="30027" hidden="1" customHeight="1" spans="19:19">
      <c r="S30027" s="486"/>
    </row>
    <row r="30028" hidden="1" customHeight="1" spans="19:19">
      <c r="S30028" s="486"/>
    </row>
    <row r="30029" hidden="1" customHeight="1" spans="19:19">
      <c r="S30029" s="486"/>
    </row>
    <row r="30030" hidden="1" customHeight="1" spans="19:19">
      <c r="S30030" s="486"/>
    </row>
    <row r="30031" hidden="1" customHeight="1" spans="19:19">
      <c r="S30031" s="486"/>
    </row>
    <row r="30032" hidden="1" customHeight="1" spans="19:19">
      <c r="S30032" s="486"/>
    </row>
    <row r="30033" hidden="1" customHeight="1" spans="19:19">
      <c r="S30033" s="486"/>
    </row>
    <row r="30034" hidden="1" customHeight="1" spans="19:19">
      <c r="S30034" s="486"/>
    </row>
    <row r="30035" hidden="1" customHeight="1" spans="19:19">
      <c r="S30035" s="486"/>
    </row>
    <row r="30036" hidden="1" customHeight="1" spans="19:19">
      <c r="S30036" s="486"/>
    </row>
    <row r="30037" hidden="1" customHeight="1" spans="19:19">
      <c r="S30037" s="486"/>
    </row>
    <row r="30038" hidden="1" customHeight="1" spans="19:19">
      <c r="S30038" s="486"/>
    </row>
    <row r="30039" hidden="1" customHeight="1" spans="19:19">
      <c r="S30039" s="486"/>
    </row>
    <row r="30040" hidden="1" customHeight="1" spans="19:19">
      <c r="S30040" s="486"/>
    </row>
    <row r="30041" hidden="1" customHeight="1" spans="19:19">
      <c r="S30041" s="486"/>
    </row>
    <row r="30042" hidden="1" customHeight="1" spans="19:19">
      <c r="S30042" s="486"/>
    </row>
    <row r="30043" hidden="1" customHeight="1" spans="19:19">
      <c r="S30043" s="486"/>
    </row>
    <row r="30044" hidden="1" customHeight="1" spans="19:19">
      <c r="S30044" s="486"/>
    </row>
    <row r="30045" hidden="1" customHeight="1" spans="19:19">
      <c r="S30045" s="486"/>
    </row>
    <row r="30046" hidden="1" customHeight="1" spans="19:19">
      <c r="S30046" s="486"/>
    </row>
    <row r="30047" hidden="1" customHeight="1" spans="19:19">
      <c r="S30047" s="486"/>
    </row>
    <row r="30048" hidden="1" customHeight="1" spans="19:19">
      <c r="S30048" s="486"/>
    </row>
    <row r="30049" hidden="1" customHeight="1" spans="19:19">
      <c r="S30049" s="486"/>
    </row>
    <row r="30050" hidden="1" customHeight="1" spans="19:19">
      <c r="S30050" s="486"/>
    </row>
    <row r="30051" hidden="1" customHeight="1" spans="19:19">
      <c r="S30051" s="486"/>
    </row>
    <row r="30052" hidden="1" customHeight="1" spans="19:19">
      <c r="S30052" s="486"/>
    </row>
    <row r="30053" hidden="1" customHeight="1" spans="19:19">
      <c r="S30053" s="486"/>
    </row>
    <row r="30054" hidden="1" customHeight="1" spans="19:19">
      <c r="S30054" s="486"/>
    </row>
    <row r="30055" hidden="1" customHeight="1" spans="19:19">
      <c r="S30055" s="486"/>
    </row>
    <row r="30056" hidden="1" customHeight="1" spans="19:19">
      <c r="S30056" s="486"/>
    </row>
    <row r="30057" hidden="1" customHeight="1" spans="19:19">
      <c r="S30057" s="486"/>
    </row>
    <row r="30058" hidden="1" customHeight="1" spans="19:19">
      <c r="S30058" s="486"/>
    </row>
    <row r="30059" hidden="1" customHeight="1" spans="19:19">
      <c r="S30059" s="486"/>
    </row>
    <row r="30060" hidden="1" customHeight="1" spans="19:19">
      <c r="S30060" s="486"/>
    </row>
    <row r="30061" hidden="1" customHeight="1" spans="19:19">
      <c r="S30061" s="486"/>
    </row>
    <row r="30062" hidden="1" customHeight="1" spans="19:19">
      <c r="S30062" s="486"/>
    </row>
    <row r="30063" hidden="1" customHeight="1" spans="19:19">
      <c r="S30063" s="486"/>
    </row>
    <row r="30064" hidden="1" customHeight="1" spans="19:19">
      <c r="S30064" s="486"/>
    </row>
    <row r="30065" hidden="1" customHeight="1" spans="19:19">
      <c r="S30065" s="486"/>
    </row>
    <row r="30066" hidden="1" customHeight="1" spans="19:19">
      <c r="S30066" s="486"/>
    </row>
    <row r="30067" hidden="1" customHeight="1" spans="19:19">
      <c r="S30067" s="486"/>
    </row>
    <row r="30068" hidden="1" customHeight="1" spans="19:19">
      <c r="S30068" s="486"/>
    </row>
    <row r="30069" hidden="1" customHeight="1" spans="19:19">
      <c r="S30069" s="486"/>
    </row>
    <row r="30070" hidden="1" customHeight="1" spans="19:19">
      <c r="S30070" s="486"/>
    </row>
    <row r="30071" hidden="1" customHeight="1" spans="19:19">
      <c r="S30071" s="486"/>
    </row>
    <row r="30072" hidden="1" customHeight="1" spans="19:19">
      <c r="S30072" s="486"/>
    </row>
    <row r="30073" hidden="1" customHeight="1" spans="19:19">
      <c r="S30073" s="486"/>
    </row>
    <row r="30074" hidden="1" customHeight="1" spans="19:19">
      <c r="S30074" s="486"/>
    </row>
    <row r="30075" hidden="1" customHeight="1" spans="19:19">
      <c r="S30075" s="486"/>
    </row>
    <row r="30076" hidden="1" customHeight="1" spans="19:19">
      <c r="S30076" s="486"/>
    </row>
    <row r="30077" hidden="1" customHeight="1" spans="19:19">
      <c r="S30077" s="486"/>
    </row>
    <row r="30078" hidden="1" customHeight="1" spans="19:19">
      <c r="S30078" s="486"/>
    </row>
    <row r="30079" hidden="1" customHeight="1" spans="19:19">
      <c r="S30079" s="486"/>
    </row>
    <row r="30080" hidden="1" customHeight="1" spans="19:19">
      <c r="S30080" s="486"/>
    </row>
    <row r="30081" hidden="1" customHeight="1" spans="19:19">
      <c r="S30081" s="486"/>
    </row>
    <row r="30082" hidden="1" customHeight="1" spans="19:19">
      <c r="S30082" s="486"/>
    </row>
    <row r="30083" hidden="1" customHeight="1" spans="19:19">
      <c r="S30083" s="486"/>
    </row>
    <row r="30084" hidden="1" customHeight="1" spans="19:19">
      <c r="S30084" s="486"/>
    </row>
    <row r="30085" hidden="1" customHeight="1" spans="19:19">
      <c r="S30085" s="486"/>
    </row>
    <row r="30086" hidden="1" customHeight="1" spans="19:19">
      <c r="S30086" s="486"/>
    </row>
    <row r="30087" hidden="1" customHeight="1" spans="19:19">
      <c r="S30087" s="486"/>
    </row>
    <row r="30088" hidden="1" customHeight="1" spans="19:19">
      <c r="S30088" s="486"/>
    </row>
    <row r="30089" hidden="1" customHeight="1" spans="19:19">
      <c r="S30089" s="486"/>
    </row>
    <row r="30090" hidden="1" customHeight="1" spans="19:19">
      <c r="S30090" s="486"/>
    </row>
    <row r="30091" hidden="1" customHeight="1" spans="19:19">
      <c r="S30091" s="486"/>
    </row>
    <row r="30092" hidden="1" customHeight="1" spans="19:19">
      <c r="S30092" s="486"/>
    </row>
    <row r="30093" hidden="1" customHeight="1" spans="19:19">
      <c r="S30093" s="486"/>
    </row>
    <row r="30094" hidden="1" customHeight="1" spans="19:19">
      <c r="S30094" s="486"/>
    </row>
    <row r="30095" hidden="1" customHeight="1" spans="19:19">
      <c r="S30095" s="486"/>
    </row>
    <row r="30096" hidden="1" customHeight="1" spans="19:19">
      <c r="S30096" s="486"/>
    </row>
    <row r="30097" hidden="1" customHeight="1" spans="19:19">
      <c r="S30097" s="486"/>
    </row>
    <row r="30098" hidden="1" customHeight="1" spans="19:19">
      <c r="S30098" s="486"/>
    </row>
    <row r="30099" hidden="1" customHeight="1" spans="19:19">
      <c r="S30099" s="486"/>
    </row>
    <row r="30100" hidden="1" customHeight="1" spans="19:19">
      <c r="S30100" s="486"/>
    </row>
    <row r="30101" hidden="1" customHeight="1" spans="19:19">
      <c r="S30101" s="486"/>
    </row>
    <row r="30102" hidden="1" customHeight="1" spans="19:19">
      <c r="S30102" s="486"/>
    </row>
    <row r="30103" hidden="1" customHeight="1" spans="19:19">
      <c r="S30103" s="486"/>
    </row>
    <row r="30104" hidden="1" customHeight="1" spans="19:19">
      <c r="S30104" s="486"/>
    </row>
    <row r="30105" hidden="1" customHeight="1" spans="19:19">
      <c r="S30105" s="486"/>
    </row>
    <row r="30106" hidden="1" customHeight="1" spans="19:19">
      <c r="S30106" s="486"/>
    </row>
    <row r="30107" hidden="1" customHeight="1" spans="19:19">
      <c r="S30107" s="486"/>
    </row>
    <row r="30108" hidden="1" customHeight="1" spans="19:19">
      <c r="S30108" s="486"/>
    </row>
    <row r="30109" hidden="1" customHeight="1" spans="19:19">
      <c r="S30109" s="486"/>
    </row>
    <row r="30110" hidden="1" customHeight="1" spans="19:19">
      <c r="S30110" s="486"/>
    </row>
    <row r="30111" hidden="1" customHeight="1" spans="19:19">
      <c r="S30111" s="486"/>
    </row>
    <row r="30112" hidden="1" customHeight="1" spans="19:19">
      <c r="S30112" s="486"/>
    </row>
    <row r="30113" hidden="1" customHeight="1" spans="19:19">
      <c r="S30113" s="486"/>
    </row>
    <row r="30114" hidden="1" customHeight="1" spans="19:19">
      <c r="S30114" s="486"/>
    </row>
    <row r="30115" hidden="1" customHeight="1" spans="19:19">
      <c r="S30115" s="486"/>
    </row>
    <row r="30116" hidden="1" customHeight="1" spans="19:19">
      <c r="S30116" s="486"/>
    </row>
    <row r="30117" hidden="1" customHeight="1" spans="19:19">
      <c r="S30117" s="486"/>
    </row>
    <row r="30118" hidden="1" customHeight="1" spans="19:19">
      <c r="S30118" s="486"/>
    </row>
    <row r="30119" hidden="1" customHeight="1" spans="19:19">
      <c r="S30119" s="486"/>
    </row>
    <row r="30120" hidden="1" customHeight="1" spans="19:19">
      <c r="S30120" s="486"/>
    </row>
    <row r="30121" hidden="1" customHeight="1" spans="19:19">
      <c r="S30121" s="486"/>
    </row>
    <row r="30122" hidden="1" customHeight="1" spans="19:19">
      <c r="S30122" s="486"/>
    </row>
    <row r="30123" hidden="1" customHeight="1" spans="19:19">
      <c r="S30123" s="486"/>
    </row>
    <row r="30124" hidden="1" customHeight="1" spans="19:19">
      <c r="S30124" s="486"/>
    </row>
    <row r="30125" hidden="1" customHeight="1" spans="19:19">
      <c r="S30125" s="486"/>
    </row>
    <row r="30126" hidden="1" customHeight="1" spans="19:19">
      <c r="S30126" s="486"/>
    </row>
    <row r="30127" hidden="1" customHeight="1" spans="19:19">
      <c r="S30127" s="486"/>
    </row>
    <row r="30128" hidden="1" customHeight="1" spans="19:19">
      <c r="S30128" s="486"/>
    </row>
    <row r="30129" hidden="1" customHeight="1" spans="19:19">
      <c r="S30129" s="486"/>
    </row>
    <row r="30130" hidden="1" customHeight="1" spans="19:19">
      <c r="S30130" s="486"/>
    </row>
    <row r="30131" hidden="1" customHeight="1" spans="19:19">
      <c r="S30131" s="486"/>
    </row>
    <row r="30132" hidden="1" customHeight="1" spans="19:19">
      <c r="S30132" s="486"/>
    </row>
    <row r="30133" hidden="1" customHeight="1" spans="19:19">
      <c r="S30133" s="486"/>
    </row>
    <row r="30134" hidden="1" customHeight="1" spans="19:19">
      <c r="S30134" s="486"/>
    </row>
    <row r="30135" hidden="1" customHeight="1" spans="19:19">
      <c r="S30135" s="486"/>
    </row>
    <row r="30136" hidden="1" customHeight="1" spans="19:19">
      <c r="S30136" s="486"/>
    </row>
    <row r="30137" hidden="1" customHeight="1" spans="19:19">
      <c r="S30137" s="486"/>
    </row>
    <row r="30138" hidden="1" customHeight="1" spans="19:19">
      <c r="S30138" s="486"/>
    </row>
    <row r="30139" hidden="1" customHeight="1" spans="19:19">
      <c r="S30139" s="486"/>
    </row>
    <row r="30140" hidden="1" customHeight="1" spans="19:19">
      <c r="S30140" s="486"/>
    </row>
    <row r="30141" hidden="1" customHeight="1" spans="19:19">
      <c r="S30141" s="486"/>
    </row>
    <row r="30142" hidden="1" customHeight="1" spans="19:19">
      <c r="S30142" s="486"/>
    </row>
    <row r="30143" hidden="1" customHeight="1" spans="19:19">
      <c r="S30143" s="486"/>
    </row>
    <row r="30144" hidden="1" customHeight="1" spans="19:19">
      <c r="S30144" s="486"/>
    </row>
    <row r="30145" hidden="1" customHeight="1" spans="19:19">
      <c r="S30145" s="486"/>
    </row>
    <row r="30146" hidden="1" customHeight="1" spans="19:19">
      <c r="S30146" s="486"/>
    </row>
    <row r="30147" hidden="1" customHeight="1" spans="19:19">
      <c r="S30147" s="486"/>
    </row>
    <row r="30148" hidden="1" customHeight="1" spans="19:19">
      <c r="S30148" s="486"/>
    </row>
    <row r="30149" hidden="1" customHeight="1" spans="19:19">
      <c r="S30149" s="486"/>
    </row>
    <row r="30150" hidden="1" customHeight="1" spans="19:19">
      <c r="S30150" s="486"/>
    </row>
    <row r="30151" hidden="1" customHeight="1" spans="19:19">
      <c r="S30151" s="486"/>
    </row>
    <row r="30152" hidden="1" customHeight="1" spans="19:19">
      <c r="S30152" s="486"/>
    </row>
    <row r="30153" hidden="1" customHeight="1" spans="19:19">
      <c r="S30153" s="486"/>
    </row>
    <row r="30154" hidden="1" customHeight="1" spans="19:19">
      <c r="S30154" s="486"/>
    </row>
    <row r="30155" hidden="1" customHeight="1" spans="19:19">
      <c r="S30155" s="486"/>
    </row>
    <row r="30156" hidden="1" customHeight="1" spans="19:19">
      <c r="S30156" s="486"/>
    </row>
    <row r="30157" hidden="1" customHeight="1" spans="19:19">
      <c r="S30157" s="486"/>
    </row>
    <row r="30158" hidden="1" customHeight="1" spans="19:19">
      <c r="S30158" s="486"/>
    </row>
    <row r="30159" hidden="1" customHeight="1" spans="19:19">
      <c r="S30159" s="486"/>
    </row>
    <row r="30160" hidden="1" customHeight="1" spans="19:19">
      <c r="S30160" s="486"/>
    </row>
    <row r="30161" hidden="1" customHeight="1" spans="19:19">
      <c r="S30161" s="486"/>
    </row>
    <row r="30162" hidden="1" customHeight="1" spans="19:19">
      <c r="S30162" s="486"/>
    </row>
    <row r="30163" hidden="1" customHeight="1" spans="19:19">
      <c r="S30163" s="486"/>
    </row>
    <row r="30164" hidden="1" customHeight="1" spans="19:19">
      <c r="S30164" s="486"/>
    </row>
    <row r="30165" hidden="1" customHeight="1" spans="19:19">
      <c r="S30165" s="486"/>
    </row>
    <row r="30166" hidden="1" customHeight="1" spans="19:19">
      <c r="S30166" s="486"/>
    </row>
    <row r="30167" hidden="1" customHeight="1" spans="19:19">
      <c r="S30167" s="486"/>
    </row>
    <row r="30168" hidden="1" customHeight="1" spans="19:19">
      <c r="S30168" s="486"/>
    </row>
    <row r="30169" hidden="1" customHeight="1" spans="19:19">
      <c r="S30169" s="486"/>
    </row>
    <row r="30170" hidden="1" customHeight="1" spans="19:19">
      <c r="S30170" s="486"/>
    </row>
    <row r="30171" hidden="1" customHeight="1" spans="19:19">
      <c r="S30171" s="486"/>
    </row>
    <row r="30172" hidden="1" customHeight="1" spans="19:19">
      <c r="S30172" s="486"/>
    </row>
    <row r="30173" hidden="1" customHeight="1" spans="19:19">
      <c r="S30173" s="486"/>
    </row>
    <row r="30174" hidden="1" customHeight="1" spans="19:19">
      <c r="S30174" s="486"/>
    </row>
    <row r="30175" hidden="1" customHeight="1" spans="19:19">
      <c r="S30175" s="486"/>
    </row>
    <row r="30176" hidden="1" customHeight="1" spans="19:19">
      <c r="S30176" s="486"/>
    </row>
    <row r="30177" hidden="1" customHeight="1" spans="19:19">
      <c r="S30177" s="486"/>
    </row>
    <row r="30178" hidden="1" customHeight="1" spans="19:19">
      <c r="S30178" s="486"/>
    </row>
    <row r="30179" hidden="1" customHeight="1" spans="19:19">
      <c r="S30179" s="486"/>
    </row>
    <row r="30180" hidden="1" customHeight="1" spans="19:19">
      <c r="S30180" s="486"/>
    </row>
    <row r="30181" hidden="1" customHeight="1" spans="19:19">
      <c r="S30181" s="486"/>
    </row>
    <row r="30182" hidden="1" customHeight="1" spans="19:19">
      <c r="S30182" s="486"/>
    </row>
    <row r="30183" hidden="1" customHeight="1" spans="19:19">
      <c r="S30183" s="486"/>
    </row>
    <row r="30184" hidden="1" customHeight="1" spans="19:19">
      <c r="S30184" s="486"/>
    </row>
    <row r="30185" hidden="1" customHeight="1" spans="19:19">
      <c r="S30185" s="486"/>
    </row>
    <row r="30186" hidden="1" customHeight="1" spans="19:19">
      <c r="S30186" s="486"/>
    </row>
    <row r="30187" hidden="1" customHeight="1" spans="19:19">
      <c r="S30187" s="486"/>
    </row>
    <row r="30188" hidden="1" customHeight="1" spans="19:19">
      <c r="S30188" s="486"/>
    </row>
    <row r="30189" hidden="1" customHeight="1" spans="19:19">
      <c r="S30189" s="486"/>
    </row>
    <row r="30190" hidden="1" customHeight="1" spans="19:19">
      <c r="S30190" s="486"/>
    </row>
    <row r="30191" hidden="1" customHeight="1" spans="19:19">
      <c r="S30191" s="486"/>
    </row>
    <row r="30192" hidden="1" customHeight="1" spans="19:19">
      <c r="S30192" s="486"/>
    </row>
    <row r="30193" hidden="1" customHeight="1" spans="19:19">
      <c r="S30193" s="486"/>
    </row>
    <row r="30194" hidden="1" customHeight="1" spans="19:19">
      <c r="S30194" s="486"/>
    </row>
    <row r="30195" hidden="1" customHeight="1" spans="19:19">
      <c r="S30195" s="486"/>
    </row>
    <row r="30196" hidden="1" customHeight="1" spans="19:19">
      <c r="S30196" s="486"/>
    </row>
    <row r="30197" hidden="1" customHeight="1" spans="19:19">
      <c r="S30197" s="486"/>
    </row>
    <row r="30198" hidden="1" customHeight="1" spans="19:19">
      <c r="S30198" s="486"/>
    </row>
    <row r="30199" hidden="1" customHeight="1" spans="19:19">
      <c r="S30199" s="486"/>
    </row>
    <row r="30200" hidden="1" customHeight="1" spans="19:19">
      <c r="S30200" s="486"/>
    </row>
    <row r="30201" hidden="1" customHeight="1" spans="19:19">
      <c r="S30201" s="486"/>
    </row>
    <row r="30202" hidden="1" customHeight="1" spans="19:19">
      <c r="S30202" s="486"/>
    </row>
    <row r="30203" hidden="1" customHeight="1" spans="19:19">
      <c r="S30203" s="486"/>
    </row>
    <row r="30204" hidden="1" customHeight="1" spans="19:19">
      <c r="S30204" s="486"/>
    </row>
    <row r="30205" hidden="1" customHeight="1" spans="19:19">
      <c r="S30205" s="486"/>
    </row>
    <row r="30206" hidden="1" customHeight="1" spans="19:19">
      <c r="S30206" s="486"/>
    </row>
    <row r="30207" hidden="1" customHeight="1" spans="19:19">
      <c r="S30207" s="486"/>
    </row>
    <row r="30208" hidden="1" customHeight="1" spans="19:19">
      <c r="S30208" s="486"/>
    </row>
    <row r="30209" hidden="1" customHeight="1" spans="19:19">
      <c r="S30209" s="486"/>
    </row>
    <row r="30210" hidden="1" customHeight="1" spans="19:19">
      <c r="S30210" s="486"/>
    </row>
    <row r="30211" hidden="1" customHeight="1" spans="19:19">
      <c r="S30211" s="486"/>
    </row>
    <row r="30212" hidden="1" customHeight="1" spans="19:19">
      <c r="S30212" s="486"/>
    </row>
    <row r="30213" hidden="1" customHeight="1" spans="19:19">
      <c r="S30213" s="486"/>
    </row>
    <row r="30214" hidden="1" customHeight="1" spans="19:19">
      <c r="S30214" s="486"/>
    </row>
    <row r="30215" hidden="1" customHeight="1" spans="19:19">
      <c r="S30215" s="486"/>
    </row>
    <row r="30216" hidden="1" customHeight="1" spans="19:19">
      <c r="S30216" s="486"/>
    </row>
    <row r="30217" hidden="1" customHeight="1" spans="19:19">
      <c r="S30217" s="486"/>
    </row>
    <row r="30218" hidden="1" customHeight="1" spans="19:19">
      <c r="S30218" s="486"/>
    </row>
    <row r="30219" hidden="1" customHeight="1" spans="19:19">
      <c r="S30219" s="486"/>
    </row>
    <row r="30220" hidden="1" customHeight="1" spans="19:19">
      <c r="S30220" s="486"/>
    </row>
    <row r="30221" hidden="1" customHeight="1" spans="19:19">
      <c r="S30221" s="486"/>
    </row>
    <row r="30222" hidden="1" customHeight="1" spans="19:19">
      <c r="S30222" s="486"/>
    </row>
    <row r="30223" hidden="1" customHeight="1" spans="19:19">
      <c r="S30223" s="486"/>
    </row>
    <row r="30224" hidden="1" customHeight="1" spans="19:19">
      <c r="S30224" s="486"/>
    </row>
    <row r="30225" hidden="1" customHeight="1" spans="19:19">
      <c r="S30225" s="486"/>
    </row>
    <row r="30226" hidden="1" customHeight="1" spans="19:19">
      <c r="S30226" s="486"/>
    </row>
    <row r="30227" hidden="1" customHeight="1" spans="19:19">
      <c r="S30227" s="486"/>
    </row>
    <row r="30228" hidden="1" customHeight="1" spans="19:19">
      <c r="S30228" s="486"/>
    </row>
    <row r="30229" hidden="1" customHeight="1" spans="19:19">
      <c r="S30229" s="486"/>
    </row>
    <row r="30230" hidden="1" customHeight="1" spans="19:19">
      <c r="S30230" s="486"/>
    </row>
    <row r="30231" hidden="1" customHeight="1" spans="19:19">
      <c r="S30231" s="486"/>
    </row>
    <row r="30232" hidden="1" customHeight="1" spans="19:19">
      <c r="S30232" s="486"/>
    </row>
    <row r="30233" hidden="1" customHeight="1" spans="19:19">
      <c r="S30233" s="486"/>
    </row>
    <row r="30234" hidden="1" customHeight="1" spans="19:19">
      <c r="S30234" s="486"/>
    </row>
    <row r="30235" hidden="1" customHeight="1" spans="19:19">
      <c r="S30235" s="486"/>
    </row>
    <row r="30236" hidden="1" customHeight="1" spans="19:19">
      <c r="S30236" s="486"/>
    </row>
    <row r="30237" hidden="1" customHeight="1" spans="19:19">
      <c r="S30237" s="486"/>
    </row>
    <row r="30238" hidden="1" customHeight="1" spans="19:19">
      <c r="S30238" s="486"/>
    </row>
    <row r="30239" hidden="1" customHeight="1" spans="19:19">
      <c r="S30239" s="486"/>
    </row>
    <row r="30240" hidden="1" customHeight="1" spans="19:19">
      <c r="S30240" s="486"/>
    </row>
    <row r="30241" hidden="1" customHeight="1" spans="19:19">
      <c r="S30241" s="486"/>
    </row>
    <row r="30242" hidden="1" customHeight="1" spans="19:19">
      <c r="S30242" s="486"/>
    </row>
    <row r="30243" hidden="1" customHeight="1" spans="19:19">
      <c r="S30243" s="486"/>
    </row>
    <row r="30244" hidden="1" customHeight="1" spans="19:19">
      <c r="S30244" s="486"/>
    </row>
    <row r="30245" hidden="1" customHeight="1" spans="19:19">
      <c r="S30245" s="486"/>
    </row>
    <row r="30246" hidden="1" customHeight="1" spans="19:19">
      <c r="S30246" s="486"/>
    </row>
    <row r="30247" hidden="1" customHeight="1" spans="19:19">
      <c r="S30247" s="486"/>
    </row>
    <row r="30248" hidden="1" customHeight="1" spans="19:19">
      <c r="S30248" s="486"/>
    </row>
    <row r="30249" hidden="1" customHeight="1" spans="19:19">
      <c r="S30249" s="486"/>
    </row>
    <row r="30250" hidden="1" customHeight="1" spans="19:19">
      <c r="S30250" s="486"/>
    </row>
    <row r="30251" hidden="1" customHeight="1" spans="19:19">
      <c r="S30251" s="486"/>
    </row>
    <row r="30252" hidden="1" customHeight="1" spans="19:19">
      <c r="S30252" s="486"/>
    </row>
    <row r="30253" hidden="1" customHeight="1" spans="19:19">
      <c r="S30253" s="486"/>
    </row>
    <row r="30254" hidden="1" customHeight="1" spans="19:19">
      <c r="S30254" s="486"/>
    </row>
    <row r="30255" hidden="1" customHeight="1" spans="19:19">
      <c r="S30255" s="486"/>
    </row>
    <row r="30256" hidden="1" customHeight="1" spans="19:19">
      <c r="S30256" s="486"/>
    </row>
    <row r="30257" hidden="1" customHeight="1" spans="19:19">
      <c r="S30257" s="486"/>
    </row>
    <row r="30258" hidden="1" customHeight="1" spans="19:19">
      <c r="S30258" s="486"/>
    </row>
    <row r="30259" hidden="1" customHeight="1" spans="19:19">
      <c r="S30259" s="486"/>
    </row>
    <row r="30260" hidden="1" customHeight="1" spans="19:19">
      <c r="S30260" s="486"/>
    </row>
    <row r="30261" hidden="1" customHeight="1" spans="19:19">
      <c r="S30261" s="486"/>
    </row>
    <row r="30262" hidden="1" customHeight="1" spans="19:19">
      <c r="S30262" s="486"/>
    </row>
    <row r="30263" hidden="1" customHeight="1" spans="19:19">
      <c r="S30263" s="486"/>
    </row>
    <row r="30264" hidden="1" customHeight="1" spans="19:19">
      <c r="S30264" s="486"/>
    </row>
    <row r="30265" hidden="1" customHeight="1" spans="19:19">
      <c r="S30265" s="486"/>
    </row>
    <row r="30266" hidden="1" customHeight="1" spans="19:19">
      <c r="S30266" s="486"/>
    </row>
    <row r="30267" hidden="1" customHeight="1" spans="19:19">
      <c r="S30267" s="486"/>
    </row>
    <row r="30268" hidden="1" customHeight="1" spans="19:19">
      <c r="S30268" s="486"/>
    </row>
    <row r="30269" hidden="1" customHeight="1" spans="19:19">
      <c r="S30269" s="486"/>
    </row>
    <row r="30270" hidden="1" customHeight="1" spans="19:19">
      <c r="S30270" s="486"/>
    </row>
    <row r="30271" hidden="1" customHeight="1" spans="19:19">
      <c r="S30271" s="486"/>
    </row>
    <row r="30272" hidden="1" customHeight="1" spans="19:19">
      <c r="S30272" s="486"/>
    </row>
    <row r="30273" hidden="1" customHeight="1" spans="19:19">
      <c r="S30273" s="486"/>
    </row>
    <row r="30274" hidden="1" customHeight="1" spans="19:19">
      <c r="S30274" s="486"/>
    </row>
    <row r="30275" hidden="1" customHeight="1" spans="19:19">
      <c r="S30275" s="486"/>
    </row>
    <row r="30276" hidden="1" customHeight="1" spans="19:19">
      <c r="S30276" s="486"/>
    </row>
    <row r="30277" hidden="1" customHeight="1" spans="19:19">
      <c r="S30277" s="486"/>
    </row>
    <row r="30278" hidden="1" customHeight="1" spans="19:19">
      <c r="S30278" s="486"/>
    </row>
    <row r="30279" hidden="1" customHeight="1" spans="19:19">
      <c r="S30279" s="486"/>
    </row>
    <row r="30280" hidden="1" customHeight="1" spans="19:19">
      <c r="S30280" s="486"/>
    </row>
    <row r="30281" hidden="1" customHeight="1" spans="19:19">
      <c r="S30281" s="486"/>
    </row>
    <row r="30282" hidden="1" customHeight="1" spans="19:19">
      <c r="S30282" s="486"/>
    </row>
    <row r="30283" hidden="1" customHeight="1" spans="19:19">
      <c r="S30283" s="486"/>
    </row>
    <row r="30284" hidden="1" customHeight="1" spans="19:19">
      <c r="S30284" s="486"/>
    </row>
    <row r="30285" hidden="1" customHeight="1" spans="19:19">
      <c r="S30285" s="486"/>
    </row>
    <row r="30286" hidden="1" customHeight="1" spans="19:19">
      <c r="S30286" s="486"/>
    </row>
    <row r="30287" hidden="1" customHeight="1" spans="19:19">
      <c r="S30287" s="486"/>
    </row>
    <row r="30288" hidden="1" customHeight="1" spans="19:19">
      <c r="S30288" s="486"/>
    </row>
    <row r="30289" hidden="1" customHeight="1" spans="19:19">
      <c r="S30289" s="486"/>
    </row>
    <row r="30290" hidden="1" customHeight="1" spans="19:19">
      <c r="S30290" s="486"/>
    </row>
    <row r="30291" hidden="1" customHeight="1" spans="19:19">
      <c r="S30291" s="486"/>
    </row>
    <row r="30292" hidden="1" customHeight="1" spans="19:19">
      <c r="S30292" s="486"/>
    </row>
    <row r="30293" hidden="1" customHeight="1" spans="19:19">
      <c r="S30293" s="486"/>
    </row>
    <row r="30294" hidden="1" customHeight="1" spans="19:19">
      <c r="S30294" s="486"/>
    </row>
    <row r="30295" hidden="1" customHeight="1" spans="19:19">
      <c r="S30295" s="486"/>
    </row>
    <row r="30296" hidden="1" customHeight="1" spans="19:19">
      <c r="S30296" s="486"/>
    </row>
    <row r="30297" hidden="1" customHeight="1" spans="19:19">
      <c r="S30297" s="486"/>
    </row>
    <row r="30298" hidden="1" customHeight="1" spans="19:19">
      <c r="S30298" s="486"/>
    </row>
    <row r="30299" hidden="1" customHeight="1" spans="19:19">
      <c r="S30299" s="486"/>
    </row>
    <row r="30300" hidden="1" customHeight="1" spans="19:19">
      <c r="S30300" s="486"/>
    </row>
    <row r="30301" hidden="1" customHeight="1" spans="19:19">
      <c r="S30301" s="486"/>
    </row>
    <row r="30302" hidden="1" customHeight="1" spans="19:19">
      <c r="S30302" s="486"/>
    </row>
    <row r="30303" hidden="1" customHeight="1" spans="19:19">
      <c r="S30303" s="486"/>
    </row>
    <row r="30304" hidden="1" customHeight="1" spans="19:19">
      <c r="S30304" s="486"/>
    </row>
    <row r="30305" hidden="1" customHeight="1" spans="19:19">
      <c r="S30305" s="486"/>
    </row>
    <row r="30306" hidden="1" customHeight="1" spans="19:19">
      <c r="S30306" s="486"/>
    </row>
    <row r="30307" hidden="1" customHeight="1" spans="19:19">
      <c r="S30307" s="486"/>
    </row>
    <row r="30308" hidden="1" customHeight="1" spans="19:19">
      <c r="S30308" s="486"/>
    </row>
    <row r="30309" hidden="1" customHeight="1" spans="19:19">
      <c r="S30309" s="486"/>
    </row>
    <row r="30310" hidden="1" customHeight="1" spans="19:19">
      <c r="S30310" s="486"/>
    </row>
    <row r="30311" hidden="1" customHeight="1" spans="19:19">
      <c r="S30311" s="486"/>
    </row>
    <row r="30312" hidden="1" customHeight="1" spans="19:19">
      <c r="S30312" s="486"/>
    </row>
    <row r="30313" hidden="1" customHeight="1" spans="19:19">
      <c r="S30313" s="486"/>
    </row>
    <row r="30314" hidden="1" customHeight="1" spans="19:19">
      <c r="S30314" s="486"/>
    </row>
    <row r="30315" hidden="1" customHeight="1" spans="19:19">
      <c r="S30315" s="486"/>
    </row>
    <row r="30316" hidden="1" customHeight="1" spans="19:19">
      <c r="S30316" s="486"/>
    </row>
    <row r="30317" hidden="1" customHeight="1" spans="19:19">
      <c r="S30317" s="486"/>
    </row>
    <row r="30318" hidden="1" customHeight="1" spans="19:19">
      <c r="S30318" s="486"/>
    </row>
    <row r="30319" hidden="1" customHeight="1" spans="19:19">
      <c r="S30319" s="486"/>
    </row>
    <row r="30320" hidden="1" customHeight="1" spans="19:19">
      <c r="S30320" s="486"/>
    </row>
    <row r="30321" hidden="1" customHeight="1" spans="19:19">
      <c r="S30321" s="486"/>
    </row>
    <row r="30322" hidden="1" customHeight="1" spans="19:19">
      <c r="S30322" s="486"/>
    </row>
    <row r="30323" hidden="1" customHeight="1" spans="19:19">
      <c r="S30323" s="486"/>
    </row>
    <row r="30324" hidden="1" customHeight="1" spans="19:19">
      <c r="S30324" s="486"/>
    </row>
    <row r="30325" hidden="1" customHeight="1" spans="19:19">
      <c r="S30325" s="486"/>
    </row>
    <row r="30326" hidden="1" customHeight="1" spans="19:19">
      <c r="S30326" s="486"/>
    </row>
    <row r="30327" hidden="1" customHeight="1" spans="19:19">
      <c r="S30327" s="486"/>
    </row>
    <row r="30328" hidden="1" customHeight="1" spans="19:19">
      <c r="S30328" s="486"/>
    </row>
    <row r="30329" hidden="1" customHeight="1" spans="19:19">
      <c r="S30329" s="486"/>
    </row>
    <row r="30330" hidden="1" customHeight="1" spans="19:19">
      <c r="S30330" s="486"/>
    </row>
    <row r="30331" hidden="1" customHeight="1" spans="19:19">
      <c r="S30331" s="486"/>
    </row>
    <row r="30332" hidden="1" customHeight="1" spans="19:19">
      <c r="S30332" s="486"/>
    </row>
    <row r="30333" hidden="1" customHeight="1" spans="19:19">
      <c r="S30333" s="486"/>
    </row>
    <row r="30334" hidden="1" customHeight="1" spans="19:19">
      <c r="S30334" s="486"/>
    </row>
    <row r="30335" hidden="1" customHeight="1" spans="19:19">
      <c r="S30335" s="486"/>
    </row>
    <row r="30336" hidden="1" customHeight="1" spans="19:19">
      <c r="S30336" s="486"/>
    </row>
    <row r="30337" hidden="1" customHeight="1" spans="19:19">
      <c r="S30337" s="486"/>
    </row>
    <row r="30338" hidden="1" customHeight="1" spans="19:19">
      <c r="S30338" s="486"/>
    </row>
    <row r="30339" hidden="1" customHeight="1" spans="19:19">
      <c r="S30339" s="486"/>
    </row>
    <row r="30340" hidden="1" customHeight="1" spans="19:19">
      <c r="S30340" s="486"/>
    </row>
    <row r="30341" hidden="1" customHeight="1" spans="19:19">
      <c r="S30341" s="486"/>
    </row>
    <row r="30342" hidden="1" customHeight="1" spans="19:19">
      <c r="S30342" s="486"/>
    </row>
    <row r="30343" hidden="1" customHeight="1" spans="19:19">
      <c r="S30343" s="486"/>
    </row>
    <row r="30344" hidden="1" customHeight="1" spans="19:19">
      <c r="S30344" s="486"/>
    </row>
    <row r="30345" hidden="1" customHeight="1" spans="19:19">
      <c r="S30345" s="486"/>
    </row>
    <row r="30346" hidden="1" customHeight="1" spans="19:19">
      <c r="S30346" s="486"/>
    </row>
    <row r="30347" hidden="1" customHeight="1" spans="19:19">
      <c r="S30347" s="486"/>
    </row>
    <row r="30348" hidden="1" customHeight="1" spans="19:19">
      <c r="S30348" s="486"/>
    </row>
    <row r="30349" hidden="1" customHeight="1" spans="19:19">
      <c r="S30349" s="486"/>
    </row>
    <row r="30350" hidden="1" customHeight="1" spans="19:19">
      <c r="S30350" s="486"/>
    </row>
    <row r="30351" hidden="1" customHeight="1" spans="19:19">
      <c r="S30351" s="486"/>
    </row>
    <row r="30352" hidden="1" customHeight="1" spans="19:19">
      <c r="S30352" s="486"/>
    </row>
    <row r="30353" hidden="1" customHeight="1" spans="19:19">
      <c r="S30353" s="486"/>
    </row>
    <row r="30354" hidden="1" customHeight="1" spans="19:19">
      <c r="S30354" s="486"/>
    </row>
    <row r="30355" hidden="1" customHeight="1" spans="19:19">
      <c r="S30355" s="486"/>
    </row>
    <row r="30356" hidden="1" customHeight="1" spans="19:19">
      <c r="S30356" s="486"/>
    </row>
    <row r="30357" hidden="1" customHeight="1" spans="19:19">
      <c r="S30357" s="486"/>
    </row>
    <row r="30358" hidden="1" customHeight="1" spans="19:19">
      <c r="S30358" s="486"/>
    </row>
    <row r="30359" hidden="1" customHeight="1" spans="19:19">
      <c r="S30359" s="486"/>
    </row>
    <row r="30360" hidden="1" customHeight="1" spans="19:19">
      <c r="S30360" s="486"/>
    </row>
    <row r="30361" hidden="1" customHeight="1" spans="19:19">
      <c r="S30361" s="486"/>
    </row>
    <row r="30362" hidden="1" customHeight="1" spans="19:19">
      <c r="S30362" s="486"/>
    </row>
    <row r="30363" hidden="1" customHeight="1" spans="19:19">
      <c r="S30363" s="486"/>
    </row>
    <row r="30364" hidden="1" customHeight="1" spans="19:19">
      <c r="S30364" s="486"/>
    </row>
    <row r="30365" hidden="1" customHeight="1" spans="19:19">
      <c r="S30365" s="486"/>
    </row>
    <row r="30366" hidden="1" customHeight="1" spans="19:19">
      <c r="S30366" s="486"/>
    </row>
    <row r="30367" hidden="1" customHeight="1" spans="19:19">
      <c r="S30367" s="486"/>
    </row>
    <row r="30368" hidden="1" customHeight="1" spans="19:19">
      <c r="S30368" s="486"/>
    </row>
    <row r="30369" hidden="1" customHeight="1" spans="19:19">
      <c r="S30369" s="486"/>
    </row>
    <row r="30370" hidden="1" customHeight="1" spans="19:19">
      <c r="S30370" s="486"/>
    </row>
    <row r="30371" hidden="1" customHeight="1" spans="19:19">
      <c r="S30371" s="486"/>
    </row>
    <row r="30372" hidden="1" customHeight="1" spans="19:19">
      <c r="S30372" s="486"/>
    </row>
    <row r="30373" hidden="1" customHeight="1" spans="19:19">
      <c r="S30373" s="486"/>
    </row>
    <row r="30374" hidden="1" customHeight="1" spans="19:19">
      <c r="S30374" s="486"/>
    </row>
    <row r="30375" hidden="1" customHeight="1" spans="19:19">
      <c r="S30375" s="486"/>
    </row>
    <row r="30376" hidden="1" customHeight="1" spans="19:19">
      <c r="S30376" s="486"/>
    </row>
    <row r="30377" hidden="1" customHeight="1" spans="19:19">
      <c r="S30377" s="486"/>
    </row>
    <row r="30378" hidden="1" customHeight="1" spans="19:19">
      <c r="S30378" s="486"/>
    </row>
    <row r="30379" hidden="1" customHeight="1" spans="19:19">
      <c r="S30379" s="486"/>
    </row>
    <row r="30380" hidden="1" customHeight="1" spans="19:19">
      <c r="S30380" s="486"/>
    </row>
    <row r="30381" hidden="1" customHeight="1" spans="19:19">
      <c r="S30381" s="486"/>
    </row>
    <row r="30382" hidden="1" customHeight="1" spans="19:19">
      <c r="S30382" s="486"/>
    </row>
    <row r="30383" hidden="1" customHeight="1" spans="19:19">
      <c r="S30383" s="486"/>
    </row>
    <row r="30384" hidden="1" customHeight="1" spans="19:19">
      <c r="S30384" s="486"/>
    </row>
    <row r="30385" hidden="1" customHeight="1" spans="19:19">
      <c r="S30385" s="486"/>
    </row>
    <row r="30386" hidden="1" customHeight="1" spans="19:19">
      <c r="S30386" s="486"/>
    </row>
    <row r="30387" hidden="1" customHeight="1" spans="19:19">
      <c r="S30387" s="486"/>
    </row>
    <row r="30388" hidden="1" customHeight="1" spans="19:19">
      <c r="S30388" s="486"/>
    </row>
    <row r="30389" hidden="1" customHeight="1" spans="19:19">
      <c r="S30389" s="486"/>
    </row>
    <row r="30390" hidden="1" customHeight="1" spans="19:19">
      <c r="S30390" s="486"/>
    </row>
    <row r="30391" hidden="1" customHeight="1" spans="19:19">
      <c r="S30391" s="486"/>
    </row>
    <row r="30392" hidden="1" customHeight="1" spans="19:19">
      <c r="S30392" s="486"/>
    </row>
    <row r="30393" hidden="1" customHeight="1" spans="19:19">
      <c r="S30393" s="486"/>
    </row>
    <row r="30394" hidden="1" customHeight="1" spans="19:19">
      <c r="S30394" s="486"/>
    </row>
    <row r="30395" hidden="1" customHeight="1" spans="19:19">
      <c r="S30395" s="486"/>
    </row>
    <row r="30396" hidden="1" customHeight="1" spans="19:19">
      <c r="S30396" s="486"/>
    </row>
    <row r="30397" hidden="1" customHeight="1" spans="19:19">
      <c r="S30397" s="486"/>
    </row>
    <row r="30398" hidden="1" customHeight="1" spans="19:19">
      <c r="S30398" s="486"/>
    </row>
    <row r="30399" hidden="1" customHeight="1" spans="19:19">
      <c r="S30399" s="486"/>
    </row>
    <row r="30400" hidden="1" customHeight="1" spans="19:19">
      <c r="S30400" s="486"/>
    </row>
    <row r="30401" hidden="1" customHeight="1" spans="19:19">
      <c r="S30401" s="486"/>
    </row>
    <row r="30402" hidden="1" customHeight="1" spans="19:19">
      <c r="S30402" s="486"/>
    </row>
    <row r="30403" hidden="1" customHeight="1" spans="19:19">
      <c r="S30403" s="486"/>
    </row>
    <row r="30404" hidden="1" customHeight="1" spans="19:19">
      <c r="S30404" s="486"/>
    </row>
    <row r="30405" hidden="1" customHeight="1" spans="19:19">
      <c r="S30405" s="486"/>
    </row>
    <row r="30406" hidden="1" customHeight="1" spans="19:19">
      <c r="S30406" s="486"/>
    </row>
    <row r="30407" hidden="1" customHeight="1" spans="19:19">
      <c r="S30407" s="486"/>
    </row>
    <row r="30408" hidden="1" customHeight="1" spans="19:19">
      <c r="S30408" s="486"/>
    </row>
    <row r="30409" hidden="1" customHeight="1" spans="19:19">
      <c r="S30409" s="486"/>
    </row>
    <row r="30410" hidden="1" customHeight="1" spans="19:19">
      <c r="S30410" s="486"/>
    </row>
    <row r="30411" hidden="1" customHeight="1" spans="19:19">
      <c r="S30411" s="486"/>
    </row>
    <row r="30412" hidden="1" customHeight="1" spans="19:19">
      <c r="S30412" s="486"/>
    </row>
    <row r="30413" hidden="1" customHeight="1" spans="19:19">
      <c r="S30413" s="486"/>
    </row>
    <row r="30414" hidden="1" customHeight="1" spans="19:19">
      <c r="S30414" s="486"/>
    </row>
    <row r="30415" hidden="1" customHeight="1" spans="19:19">
      <c r="S30415" s="486"/>
    </row>
    <row r="30416" hidden="1" customHeight="1" spans="19:19">
      <c r="S30416" s="486"/>
    </row>
    <row r="30417" hidden="1" customHeight="1" spans="19:19">
      <c r="S30417" s="486"/>
    </row>
    <row r="30418" hidden="1" customHeight="1" spans="19:19">
      <c r="S30418" s="486"/>
    </row>
    <row r="30419" hidden="1" customHeight="1" spans="19:19">
      <c r="S30419" s="486"/>
    </row>
    <row r="30420" hidden="1" customHeight="1" spans="19:19">
      <c r="S30420" s="486"/>
    </row>
    <row r="30421" hidden="1" customHeight="1" spans="19:19">
      <c r="S30421" s="486"/>
    </row>
    <row r="30422" hidden="1" customHeight="1" spans="19:19">
      <c r="S30422" s="486"/>
    </row>
    <row r="30423" hidden="1" customHeight="1" spans="19:19">
      <c r="S30423" s="486"/>
    </row>
    <row r="30424" hidden="1" customHeight="1" spans="19:19">
      <c r="S30424" s="486"/>
    </row>
    <row r="30425" hidden="1" customHeight="1" spans="19:19">
      <c r="S30425" s="486"/>
    </row>
    <row r="30426" hidden="1" customHeight="1" spans="19:19">
      <c r="S30426" s="486"/>
    </row>
    <row r="30427" hidden="1" customHeight="1" spans="19:19">
      <c r="S30427" s="486"/>
    </row>
    <row r="30428" hidden="1" customHeight="1" spans="19:19">
      <c r="S30428" s="486"/>
    </row>
    <row r="30429" hidden="1" customHeight="1" spans="19:19">
      <c r="S30429" s="486"/>
    </row>
    <row r="30430" hidden="1" customHeight="1" spans="19:19">
      <c r="S30430" s="486"/>
    </row>
    <row r="30431" hidden="1" customHeight="1" spans="19:19">
      <c r="S30431" s="486"/>
    </row>
    <row r="30432" hidden="1" customHeight="1" spans="19:19">
      <c r="S30432" s="486"/>
    </row>
    <row r="30433" hidden="1" customHeight="1" spans="19:19">
      <c r="S30433" s="486"/>
    </row>
    <row r="30434" hidden="1" customHeight="1" spans="19:19">
      <c r="S30434" s="486"/>
    </row>
    <row r="30435" hidden="1" customHeight="1" spans="19:19">
      <c r="S30435" s="486"/>
    </row>
    <row r="30436" hidden="1" customHeight="1" spans="19:19">
      <c r="S30436" s="486"/>
    </row>
    <row r="30437" hidden="1" customHeight="1" spans="19:19">
      <c r="S30437" s="486"/>
    </row>
    <row r="30438" hidden="1" customHeight="1" spans="19:19">
      <c r="S30438" s="486"/>
    </row>
    <row r="30439" hidden="1" customHeight="1" spans="19:19">
      <c r="S30439" s="486"/>
    </row>
    <row r="30440" hidden="1" customHeight="1" spans="19:19">
      <c r="S30440" s="486"/>
    </row>
    <row r="30441" hidden="1" customHeight="1" spans="19:19">
      <c r="S30441" s="486"/>
    </row>
    <row r="30442" hidden="1" customHeight="1" spans="19:19">
      <c r="S30442" s="486"/>
    </row>
    <row r="30443" hidden="1" customHeight="1" spans="19:19">
      <c r="S30443" s="486"/>
    </row>
    <row r="30444" hidden="1" customHeight="1" spans="19:19">
      <c r="S30444" s="486"/>
    </row>
    <row r="30445" hidden="1" customHeight="1" spans="19:19">
      <c r="S30445" s="486"/>
    </row>
    <row r="30446" hidden="1" customHeight="1" spans="19:19">
      <c r="S30446" s="486"/>
    </row>
    <row r="30447" hidden="1" customHeight="1" spans="19:19">
      <c r="S30447" s="486"/>
    </row>
    <row r="30448" hidden="1" customHeight="1" spans="19:19">
      <c r="S30448" s="486"/>
    </row>
    <row r="30449" hidden="1" customHeight="1" spans="19:19">
      <c r="S30449" s="486"/>
    </row>
    <row r="30450" hidden="1" customHeight="1" spans="19:19">
      <c r="S30450" s="486"/>
    </row>
    <row r="30451" hidden="1" customHeight="1" spans="19:19">
      <c r="S30451" s="486"/>
    </row>
    <row r="30452" hidden="1" customHeight="1" spans="19:19">
      <c r="S30452" s="486"/>
    </row>
    <row r="30453" hidden="1" customHeight="1" spans="19:19">
      <c r="S30453" s="486"/>
    </row>
    <row r="30454" hidden="1" customHeight="1" spans="19:19">
      <c r="S30454" s="486"/>
    </row>
    <row r="30455" hidden="1" customHeight="1" spans="19:19">
      <c r="S30455" s="486"/>
    </row>
    <row r="30456" hidden="1" customHeight="1" spans="19:19">
      <c r="S30456" s="486"/>
    </row>
    <row r="30457" hidden="1" customHeight="1" spans="19:19">
      <c r="S30457" s="486"/>
    </row>
    <row r="30458" hidden="1" customHeight="1" spans="19:19">
      <c r="S30458" s="486"/>
    </row>
    <row r="30459" hidden="1" customHeight="1" spans="19:19">
      <c r="S30459" s="486"/>
    </row>
    <row r="30460" hidden="1" customHeight="1" spans="19:19">
      <c r="S30460" s="486"/>
    </row>
    <row r="30461" hidden="1" customHeight="1" spans="19:19">
      <c r="S30461" s="486"/>
    </row>
    <row r="30462" hidden="1" customHeight="1" spans="19:19">
      <c r="S30462" s="486"/>
    </row>
    <row r="30463" hidden="1" customHeight="1" spans="19:19">
      <c r="S30463" s="486"/>
    </row>
    <row r="30464" hidden="1" customHeight="1" spans="19:19">
      <c r="S30464" s="486"/>
    </row>
    <row r="30465" hidden="1" customHeight="1" spans="19:19">
      <c r="S30465" s="486"/>
    </row>
    <row r="30466" hidden="1" customHeight="1" spans="19:19">
      <c r="S30466" s="486"/>
    </row>
    <row r="30467" hidden="1" customHeight="1" spans="19:19">
      <c r="S30467" s="486"/>
    </row>
    <row r="30468" hidden="1" customHeight="1" spans="19:19">
      <c r="S30468" s="486"/>
    </row>
    <row r="30469" hidden="1" customHeight="1" spans="19:19">
      <c r="S30469" s="486"/>
    </row>
    <row r="30470" hidden="1" customHeight="1" spans="19:19">
      <c r="S30470" s="486"/>
    </row>
    <row r="30471" hidden="1" customHeight="1" spans="19:19">
      <c r="S30471" s="486"/>
    </row>
    <row r="30472" hidden="1" customHeight="1" spans="19:19">
      <c r="S30472" s="486"/>
    </row>
    <row r="30473" hidden="1" customHeight="1" spans="19:19">
      <c r="S30473" s="486"/>
    </row>
    <row r="30474" hidden="1" customHeight="1" spans="19:19">
      <c r="S30474" s="486"/>
    </row>
    <row r="30475" hidden="1" customHeight="1" spans="19:19">
      <c r="S30475" s="486"/>
    </row>
    <row r="30476" hidden="1" customHeight="1" spans="19:19">
      <c r="S30476" s="486"/>
    </row>
    <row r="30477" hidden="1" customHeight="1" spans="19:19">
      <c r="S30477" s="486"/>
    </row>
    <row r="30478" hidden="1" customHeight="1" spans="19:19">
      <c r="S30478" s="486"/>
    </row>
    <row r="30479" hidden="1" customHeight="1" spans="19:19">
      <c r="S30479" s="486"/>
    </row>
    <row r="30480" hidden="1" customHeight="1" spans="19:19">
      <c r="S30480" s="486"/>
    </row>
    <row r="30481" hidden="1" customHeight="1" spans="19:19">
      <c r="S30481" s="486"/>
    </row>
    <row r="30482" hidden="1" customHeight="1" spans="19:19">
      <c r="S30482" s="486"/>
    </row>
    <row r="30483" hidden="1" customHeight="1" spans="19:19">
      <c r="S30483" s="486"/>
    </row>
    <row r="30484" hidden="1" customHeight="1" spans="19:19">
      <c r="S30484" s="486"/>
    </row>
    <row r="30485" hidden="1" customHeight="1" spans="19:19">
      <c r="S30485" s="486"/>
    </row>
    <row r="30486" hidden="1" customHeight="1" spans="19:19">
      <c r="S30486" s="486"/>
    </row>
    <row r="30487" hidden="1" customHeight="1" spans="19:19">
      <c r="S30487" s="486"/>
    </row>
    <row r="30488" hidden="1" customHeight="1" spans="19:19">
      <c r="S30488" s="486"/>
    </row>
    <row r="30489" hidden="1" customHeight="1" spans="19:19">
      <c r="S30489" s="486"/>
    </row>
    <row r="30490" hidden="1" customHeight="1" spans="19:19">
      <c r="S30490" s="486"/>
    </row>
    <row r="30491" hidden="1" customHeight="1" spans="19:19">
      <c r="S30491" s="486"/>
    </row>
    <row r="30492" hidden="1" customHeight="1" spans="19:19">
      <c r="S30492" s="486"/>
    </row>
    <row r="30493" hidden="1" customHeight="1" spans="19:19">
      <c r="S30493" s="486"/>
    </row>
    <row r="30494" hidden="1" customHeight="1" spans="19:19">
      <c r="S30494" s="486"/>
    </row>
    <row r="30495" hidden="1" customHeight="1" spans="19:19">
      <c r="S30495" s="486"/>
    </row>
    <row r="30496" hidden="1" customHeight="1" spans="19:19">
      <c r="S30496" s="486"/>
    </row>
    <row r="30497" hidden="1" customHeight="1" spans="19:19">
      <c r="S30497" s="486"/>
    </row>
    <row r="30498" hidden="1" customHeight="1" spans="19:19">
      <c r="S30498" s="486"/>
    </row>
    <row r="30499" hidden="1" customHeight="1" spans="19:19">
      <c r="S30499" s="486"/>
    </row>
    <row r="30500" hidden="1" customHeight="1" spans="19:19">
      <c r="S30500" s="486"/>
    </row>
    <row r="30501" hidden="1" customHeight="1" spans="19:19">
      <c r="S30501" s="486"/>
    </row>
    <row r="30502" hidden="1" customHeight="1" spans="19:19">
      <c r="S30502" s="486"/>
    </row>
    <row r="30503" hidden="1" customHeight="1" spans="19:19">
      <c r="S30503" s="486"/>
    </row>
    <row r="30504" hidden="1" customHeight="1" spans="19:19">
      <c r="S30504" s="486"/>
    </row>
    <row r="30505" hidden="1" customHeight="1" spans="19:19">
      <c r="S30505" s="486"/>
    </row>
    <row r="30506" hidden="1" customHeight="1" spans="19:19">
      <c r="S30506" s="486"/>
    </row>
    <row r="30507" hidden="1" customHeight="1" spans="19:19">
      <c r="S30507" s="486"/>
    </row>
    <row r="30508" hidden="1" customHeight="1" spans="19:19">
      <c r="S30508" s="486"/>
    </row>
    <row r="30509" hidden="1" customHeight="1" spans="19:19">
      <c r="S30509" s="486"/>
    </row>
    <row r="30510" hidden="1" customHeight="1" spans="19:19">
      <c r="S30510" s="486"/>
    </row>
    <row r="30511" hidden="1" customHeight="1" spans="19:19">
      <c r="S30511" s="486"/>
    </row>
    <row r="30512" hidden="1" customHeight="1" spans="19:19">
      <c r="S30512" s="486"/>
    </row>
    <row r="30513" hidden="1" customHeight="1" spans="19:19">
      <c r="S30513" s="486"/>
    </row>
    <row r="30514" hidden="1" customHeight="1" spans="19:19">
      <c r="S30514" s="486"/>
    </row>
    <row r="30515" hidden="1" customHeight="1" spans="19:19">
      <c r="S30515" s="486"/>
    </row>
    <row r="30516" hidden="1" customHeight="1" spans="19:19">
      <c r="S30516" s="486"/>
    </row>
    <row r="30517" hidden="1" customHeight="1" spans="19:19">
      <c r="S30517" s="486"/>
    </row>
    <row r="30518" hidden="1" customHeight="1" spans="19:19">
      <c r="S30518" s="486"/>
    </row>
    <row r="30519" hidden="1" customHeight="1" spans="19:19">
      <c r="S30519" s="486"/>
    </row>
    <row r="30520" hidden="1" customHeight="1" spans="19:19">
      <c r="S30520" s="486"/>
    </row>
    <row r="30521" hidden="1" customHeight="1" spans="19:19">
      <c r="S30521" s="486"/>
    </row>
    <row r="30522" hidden="1" customHeight="1" spans="19:19">
      <c r="S30522" s="486"/>
    </row>
    <row r="30523" hidden="1" customHeight="1" spans="19:19">
      <c r="S30523" s="486"/>
    </row>
    <row r="30524" hidden="1" customHeight="1" spans="19:19">
      <c r="S30524" s="486"/>
    </row>
    <row r="30525" hidden="1" customHeight="1" spans="19:19">
      <c r="S30525" s="486"/>
    </row>
    <row r="30526" hidden="1" customHeight="1" spans="19:19">
      <c r="S30526" s="486"/>
    </row>
    <row r="30527" hidden="1" customHeight="1" spans="19:19">
      <c r="S30527" s="486"/>
    </row>
    <row r="30528" hidden="1" customHeight="1" spans="19:19">
      <c r="S30528" s="486"/>
    </row>
    <row r="30529" hidden="1" customHeight="1" spans="19:19">
      <c r="S30529" s="486"/>
    </row>
    <row r="30530" hidden="1" customHeight="1" spans="19:19">
      <c r="S30530" s="486"/>
    </row>
    <row r="30531" hidden="1" customHeight="1" spans="19:19">
      <c r="S30531" s="486"/>
    </row>
    <row r="30532" hidden="1" customHeight="1" spans="19:19">
      <c r="S30532" s="486"/>
    </row>
    <row r="30533" hidden="1" customHeight="1" spans="19:19">
      <c r="S30533" s="486"/>
    </row>
    <row r="30534" hidden="1" customHeight="1" spans="19:19">
      <c r="S30534" s="486"/>
    </row>
    <row r="30535" hidden="1" customHeight="1" spans="19:19">
      <c r="S30535" s="486"/>
    </row>
    <row r="30536" hidden="1" customHeight="1" spans="19:19">
      <c r="S30536" s="486"/>
    </row>
    <row r="30537" hidden="1" customHeight="1" spans="19:19">
      <c r="S30537" s="486"/>
    </row>
    <row r="30538" hidden="1" customHeight="1" spans="19:19">
      <c r="S30538" s="486"/>
    </row>
    <row r="30539" hidden="1" customHeight="1" spans="19:19">
      <c r="S30539" s="486"/>
    </row>
    <row r="30540" hidden="1" customHeight="1" spans="19:19">
      <c r="S30540" s="486"/>
    </row>
    <row r="30541" hidden="1" customHeight="1" spans="19:19">
      <c r="S30541" s="486"/>
    </row>
    <row r="30542" hidden="1" customHeight="1" spans="19:19">
      <c r="S30542" s="486"/>
    </row>
    <row r="30543" hidden="1" customHeight="1" spans="19:19">
      <c r="S30543" s="486"/>
    </row>
    <row r="30544" hidden="1" customHeight="1" spans="19:19">
      <c r="S30544" s="486"/>
    </row>
    <row r="30545" hidden="1" customHeight="1" spans="19:19">
      <c r="S30545" s="486"/>
    </row>
    <row r="30546" hidden="1" customHeight="1" spans="19:19">
      <c r="S30546" s="486"/>
    </row>
    <row r="30547" hidden="1" customHeight="1" spans="19:19">
      <c r="S30547" s="486"/>
    </row>
    <row r="30548" hidden="1" customHeight="1" spans="19:19">
      <c r="S30548" s="486"/>
    </row>
    <row r="30549" hidden="1" customHeight="1" spans="19:19">
      <c r="S30549" s="486"/>
    </row>
    <row r="30550" hidden="1" customHeight="1" spans="19:19">
      <c r="S30550" s="486"/>
    </row>
    <row r="30551" hidden="1" customHeight="1" spans="19:19">
      <c r="S30551" s="486"/>
    </row>
    <row r="30552" hidden="1" customHeight="1" spans="19:19">
      <c r="S30552" s="486"/>
    </row>
    <row r="30553" hidden="1" customHeight="1" spans="19:19">
      <c r="S30553" s="486"/>
    </row>
    <row r="30554" hidden="1" customHeight="1" spans="19:19">
      <c r="S30554" s="486"/>
    </row>
    <row r="30555" hidden="1" customHeight="1" spans="19:19">
      <c r="S30555" s="486"/>
    </row>
    <row r="30556" hidden="1" customHeight="1" spans="19:19">
      <c r="S30556" s="486"/>
    </row>
    <row r="30557" hidden="1" customHeight="1" spans="19:19">
      <c r="S30557" s="486"/>
    </row>
    <row r="30558" hidden="1" customHeight="1" spans="19:19">
      <c r="S30558" s="486"/>
    </row>
    <row r="30559" hidden="1" customHeight="1" spans="19:19">
      <c r="S30559" s="486"/>
    </row>
    <row r="30560" hidden="1" customHeight="1" spans="19:19">
      <c r="S30560" s="486"/>
    </row>
    <row r="30561" hidden="1" customHeight="1" spans="19:19">
      <c r="S30561" s="486"/>
    </row>
    <row r="30562" hidden="1" customHeight="1" spans="19:19">
      <c r="S30562" s="486"/>
    </row>
    <row r="30563" hidden="1" customHeight="1" spans="19:19">
      <c r="S30563" s="486"/>
    </row>
    <row r="30564" hidden="1" customHeight="1" spans="19:19">
      <c r="S30564" s="486"/>
    </row>
    <row r="30565" hidden="1" customHeight="1" spans="19:19">
      <c r="S30565" s="486"/>
    </row>
    <row r="30566" hidden="1" customHeight="1" spans="19:19">
      <c r="S30566" s="486"/>
    </row>
    <row r="30567" hidden="1" customHeight="1" spans="19:19">
      <c r="S30567" s="486"/>
    </row>
    <row r="30568" hidden="1" customHeight="1" spans="19:19">
      <c r="S30568" s="486"/>
    </row>
    <row r="30569" hidden="1" customHeight="1" spans="19:19">
      <c r="S30569" s="486"/>
    </row>
    <row r="30570" hidden="1" customHeight="1" spans="19:19">
      <c r="S30570" s="486"/>
    </row>
    <row r="30571" hidden="1" customHeight="1" spans="19:19">
      <c r="S30571" s="486"/>
    </row>
    <row r="30572" hidden="1" customHeight="1" spans="19:19">
      <c r="S30572" s="486"/>
    </row>
    <row r="30573" hidden="1" customHeight="1" spans="19:19">
      <c r="S30573" s="486"/>
    </row>
    <row r="30574" hidden="1" customHeight="1" spans="19:19">
      <c r="S30574" s="486"/>
    </row>
    <row r="30575" hidden="1" customHeight="1" spans="19:19">
      <c r="S30575" s="486"/>
    </row>
    <row r="30576" hidden="1" customHeight="1" spans="19:19">
      <c r="S30576" s="486"/>
    </row>
    <row r="30577" hidden="1" customHeight="1" spans="19:19">
      <c r="S30577" s="486"/>
    </row>
    <row r="30578" hidden="1" customHeight="1" spans="19:19">
      <c r="S30578" s="486"/>
    </row>
    <row r="30579" hidden="1" customHeight="1" spans="19:19">
      <c r="S30579" s="486"/>
    </row>
    <row r="30580" hidden="1" customHeight="1" spans="19:19">
      <c r="S30580" s="486"/>
    </row>
    <row r="30581" hidden="1" customHeight="1" spans="19:19">
      <c r="S30581" s="486"/>
    </row>
    <row r="30582" hidden="1" customHeight="1" spans="19:19">
      <c r="S30582" s="486"/>
    </row>
    <row r="30583" hidden="1" customHeight="1" spans="19:19">
      <c r="S30583" s="486"/>
    </row>
    <row r="30584" hidden="1" customHeight="1" spans="19:19">
      <c r="S30584" s="486"/>
    </row>
    <row r="30585" hidden="1" customHeight="1" spans="19:19">
      <c r="S30585" s="486"/>
    </row>
    <row r="30586" hidden="1" customHeight="1" spans="19:19">
      <c r="S30586" s="486"/>
    </row>
    <row r="30587" hidden="1" customHeight="1" spans="19:19">
      <c r="S30587" s="486"/>
    </row>
    <row r="30588" hidden="1" customHeight="1" spans="19:19">
      <c r="S30588" s="486"/>
    </row>
    <row r="30589" hidden="1" customHeight="1" spans="19:19">
      <c r="S30589" s="486"/>
    </row>
    <row r="30590" hidden="1" customHeight="1" spans="19:19">
      <c r="S30590" s="486"/>
    </row>
    <row r="30591" hidden="1" customHeight="1" spans="19:19">
      <c r="S30591" s="486"/>
    </row>
    <row r="30592" hidden="1" customHeight="1" spans="19:19">
      <c r="S30592" s="486"/>
    </row>
    <row r="30593" hidden="1" customHeight="1" spans="19:19">
      <c r="S30593" s="486"/>
    </row>
    <row r="30594" hidden="1" customHeight="1" spans="19:19">
      <c r="S30594" s="486"/>
    </row>
    <row r="30595" hidden="1" customHeight="1" spans="19:19">
      <c r="S30595" s="486"/>
    </row>
    <row r="30596" hidden="1" customHeight="1" spans="19:19">
      <c r="S30596" s="486"/>
    </row>
    <row r="30597" hidden="1" customHeight="1" spans="19:19">
      <c r="S30597" s="486"/>
    </row>
    <row r="30598" hidden="1" customHeight="1" spans="19:19">
      <c r="S30598" s="486"/>
    </row>
    <row r="30599" hidden="1" customHeight="1" spans="19:19">
      <c r="S30599" s="486"/>
    </row>
    <row r="30600" hidden="1" customHeight="1" spans="19:19">
      <c r="S30600" s="486"/>
    </row>
    <row r="30601" hidden="1" customHeight="1" spans="19:19">
      <c r="S30601" s="486"/>
    </row>
    <row r="30602" hidden="1" customHeight="1" spans="19:19">
      <c r="S30602" s="486"/>
    </row>
    <row r="30603" hidden="1" customHeight="1" spans="19:19">
      <c r="S30603" s="486"/>
    </row>
    <row r="30604" hidden="1" customHeight="1" spans="19:19">
      <c r="S30604" s="486"/>
    </row>
    <row r="30605" hidden="1" customHeight="1" spans="19:19">
      <c r="S30605" s="486"/>
    </row>
    <row r="30606" hidden="1" customHeight="1" spans="19:19">
      <c r="S30606" s="486"/>
    </row>
    <row r="30607" hidden="1" customHeight="1" spans="19:19">
      <c r="S30607" s="486"/>
    </row>
    <row r="30608" hidden="1" customHeight="1" spans="19:19">
      <c r="S30608" s="486"/>
    </row>
    <row r="30609" hidden="1" customHeight="1" spans="19:19">
      <c r="S30609" s="486"/>
    </row>
    <row r="30610" hidden="1" customHeight="1" spans="19:19">
      <c r="S30610" s="486"/>
    </row>
    <row r="30611" hidden="1" customHeight="1" spans="19:19">
      <c r="S30611" s="486"/>
    </row>
    <row r="30612" hidden="1" customHeight="1" spans="19:19">
      <c r="S30612" s="486"/>
    </row>
    <row r="30613" hidden="1" customHeight="1" spans="19:19">
      <c r="S30613" s="486"/>
    </row>
    <row r="30614" hidden="1" customHeight="1" spans="19:19">
      <c r="S30614" s="486"/>
    </row>
    <row r="30615" hidden="1" customHeight="1" spans="19:19">
      <c r="S30615" s="486"/>
    </row>
    <row r="30616" hidden="1" customHeight="1" spans="19:19">
      <c r="S30616" s="486"/>
    </row>
    <row r="30617" hidden="1" customHeight="1" spans="19:19">
      <c r="S30617" s="486"/>
    </row>
    <row r="30618" hidden="1" customHeight="1" spans="19:19">
      <c r="S30618" s="486"/>
    </row>
    <row r="30619" hidden="1" customHeight="1" spans="19:19">
      <c r="S30619" s="486"/>
    </row>
    <row r="30620" hidden="1" customHeight="1" spans="19:19">
      <c r="S30620" s="486"/>
    </row>
    <row r="30621" hidden="1" customHeight="1" spans="19:19">
      <c r="S30621" s="486"/>
    </row>
    <row r="30622" hidden="1" customHeight="1" spans="19:19">
      <c r="S30622" s="486"/>
    </row>
    <row r="30623" hidden="1" customHeight="1" spans="19:19">
      <c r="S30623" s="486"/>
    </row>
    <row r="30624" hidden="1" customHeight="1" spans="19:19">
      <c r="S30624" s="486"/>
    </row>
    <row r="30625" hidden="1" customHeight="1" spans="19:19">
      <c r="S30625" s="486"/>
    </row>
    <row r="30626" hidden="1" customHeight="1" spans="19:19">
      <c r="S30626" s="486"/>
    </row>
    <row r="30627" hidden="1" customHeight="1" spans="19:19">
      <c r="S30627" s="486"/>
    </row>
    <row r="30628" hidden="1" customHeight="1" spans="19:19">
      <c r="S30628" s="486"/>
    </row>
    <row r="30629" hidden="1" customHeight="1" spans="19:19">
      <c r="S30629" s="486"/>
    </row>
    <row r="30630" hidden="1" customHeight="1" spans="19:19">
      <c r="S30630" s="486"/>
    </row>
    <row r="30631" hidden="1" customHeight="1" spans="19:19">
      <c r="S30631" s="486"/>
    </row>
    <row r="30632" hidden="1" customHeight="1" spans="19:19">
      <c r="S30632" s="486"/>
    </row>
    <row r="30633" hidden="1" customHeight="1" spans="19:19">
      <c r="S30633" s="486"/>
    </row>
    <row r="30634" hidden="1" customHeight="1" spans="19:19">
      <c r="S30634" s="486"/>
    </row>
    <row r="30635" hidden="1" customHeight="1" spans="19:19">
      <c r="S30635" s="486"/>
    </row>
    <row r="30636" hidden="1" customHeight="1" spans="19:19">
      <c r="S30636" s="486"/>
    </row>
    <row r="30637" hidden="1" customHeight="1" spans="19:19">
      <c r="S30637" s="486"/>
    </row>
    <row r="30638" hidden="1" customHeight="1" spans="19:19">
      <c r="S30638" s="486"/>
    </row>
    <row r="30639" hidden="1" customHeight="1" spans="19:19">
      <c r="S30639" s="486"/>
    </row>
    <row r="30640" hidden="1" customHeight="1" spans="19:19">
      <c r="S30640" s="486"/>
    </row>
    <row r="30641" hidden="1" customHeight="1" spans="19:19">
      <c r="S30641" s="486"/>
    </row>
    <row r="30642" hidden="1" customHeight="1" spans="19:19">
      <c r="S30642" s="486"/>
    </row>
    <row r="30643" hidden="1" customHeight="1" spans="19:19">
      <c r="S30643" s="486"/>
    </row>
    <row r="30644" hidden="1" customHeight="1" spans="19:19">
      <c r="S30644" s="486"/>
    </row>
    <row r="30645" hidden="1" customHeight="1" spans="19:19">
      <c r="S30645" s="486"/>
    </row>
    <row r="30646" hidden="1" customHeight="1" spans="19:19">
      <c r="S30646" s="486"/>
    </row>
    <row r="30647" hidden="1" customHeight="1" spans="19:19">
      <c r="S30647" s="486"/>
    </row>
    <row r="30648" hidden="1" customHeight="1" spans="19:19">
      <c r="S30648" s="486"/>
    </row>
    <row r="30649" hidden="1" customHeight="1" spans="19:19">
      <c r="S30649" s="486"/>
    </row>
    <row r="30650" hidden="1" customHeight="1" spans="19:19">
      <c r="S30650" s="486"/>
    </row>
    <row r="30651" hidden="1" customHeight="1" spans="19:19">
      <c r="S30651" s="486"/>
    </row>
    <row r="30652" hidden="1" customHeight="1" spans="19:19">
      <c r="S30652" s="486"/>
    </row>
    <row r="30653" hidden="1" customHeight="1" spans="19:19">
      <c r="S30653" s="486"/>
    </row>
    <row r="30654" hidden="1" customHeight="1" spans="19:19">
      <c r="S30654" s="486"/>
    </row>
    <row r="30655" hidden="1" customHeight="1" spans="19:19">
      <c r="S30655" s="486"/>
    </row>
    <row r="30656" hidden="1" customHeight="1" spans="19:19">
      <c r="S30656" s="486"/>
    </row>
    <row r="30657" hidden="1" customHeight="1" spans="19:19">
      <c r="S30657" s="486"/>
    </row>
    <row r="30658" hidden="1" customHeight="1" spans="19:19">
      <c r="S30658" s="486"/>
    </row>
    <row r="30659" hidden="1" customHeight="1" spans="19:19">
      <c r="S30659" s="486"/>
    </row>
    <row r="30660" hidden="1" customHeight="1" spans="19:19">
      <c r="S30660" s="486"/>
    </row>
    <row r="30661" hidden="1" customHeight="1" spans="19:19">
      <c r="S30661" s="486"/>
    </row>
    <row r="30662" hidden="1" customHeight="1" spans="19:19">
      <c r="S30662" s="486"/>
    </row>
    <row r="30663" hidden="1" customHeight="1" spans="19:19">
      <c r="S30663" s="486"/>
    </row>
    <row r="30664" hidden="1" customHeight="1" spans="19:19">
      <c r="S30664" s="486"/>
    </row>
    <row r="30665" hidden="1" customHeight="1" spans="19:19">
      <c r="S30665" s="486"/>
    </row>
    <row r="30666" hidden="1" customHeight="1" spans="19:19">
      <c r="S30666" s="486"/>
    </row>
    <row r="30667" hidden="1" customHeight="1" spans="19:19">
      <c r="S30667" s="486"/>
    </row>
    <row r="30668" hidden="1" customHeight="1" spans="19:19">
      <c r="S30668" s="486"/>
    </row>
    <row r="30669" hidden="1" customHeight="1" spans="19:19">
      <c r="S30669" s="486"/>
    </row>
    <row r="30670" hidden="1" customHeight="1" spans="19:19">
      <c r="S30670" s="486"/>
    </row>
    <row r="30671" hidden="1" customHeight="1" spans="19:19">
      <c r="S30671" s="486"/>
    </row>
    <row r="30672" hidden="1" customHeight="1" spans="19:19">
      <c r="S30672" s="486"/>
    </row>
    <row r="30673" hidden="1" customHeight="1" spans="19:19">
      <c r="S30673" s="486"/>
    </row>
    <row r="30674" hidden="1" customHeight="1" spans="19:19">
      <c r="S30674" s="486"/>
    </row>
    <row r="30675" hidden="1" customHeight="1" spans="19:19">
      <c r="S30675" s="486"/>
    </row>
    <row r="30676" hidden="1" customHeight="1" spans="19:19">
      <c r="S30676" s="486"/>
    </row>
    <row r="30677" hidden="1" customHeight="1" spans="19:19">
      <c r="S30677" s="486"/>
    </row>
    <row r="30678" hidden="1" customHeight="1" spans="19:19">
      <c r="S30678" s="486"/>
    </row>
    <row r="30679" hidden="1" customHeight="1" spans="19:19">
      <c r="S30679" s="486"/>
    </row>
    <row r="30680" hidden="1" customHeight="1" spans="19:19">
      <c r="S30680" s="486"/>
    </row>
    <row r="30681" hidden="1" customHeight="1" spans="19:19">
      <c r="S30681" s="486"/>
    </row>
    <row r="30682" hidden="1" customHeight="1" spans="19:19">
      <c r="S30682" s="486"/>
    </row>
    <row r="30683" hidden="1" customHeight="1" spans="19:19">
      <c r="S30683" s="486"/>
    </row>
    <row r="30684" hidden="1" customHeight="1" spans="19:19">
      <c r="S30684" s="486"/>
    </row>
    <row r="30685" hidden="1" customHeight="1" spans="19:19">
      <c r="S30685" s="486"/>
    </row>
    <row r="30686" hidden="1" customHeight="1" spans="19:19">
      <c r="S30686" s="486"/>
    </row>
    <row r="30687" hidden="1" customHeight="1" spans="19:19">
      <c r="S30687" s="486"/>
    </row>
    <row r="30688" hidden="1" customHeight="1" spans="19:19">
      <c r="S30688" s="486"/>
    </row>
    <row r="30689" hidden="1" customHeight="1" spans="19:19">
      <c r="S30689" s="486"/>
    </row>
    <row r="30690" hidden="1" customHeight="1" spans="19:19">
      <c r="S30690" s="486"/>
    </row>
    <row r="30691" hidden="1" customHeight="1" spans="19:19">
      <c r="S30691" s="486"/>
    </row>
    <row r="30692" hidden="1" customHeight="1" spans="19:19">
      <c r="S30692" s="486"/>
    </row>
    <row r="30693" hidden="1" customHeight="1" spans="19:19">
      <c r="S30693" s="486"/>
    </row>
    <row r="30694" hidden="1" customHeight="1" spans="19:19">
      <c r="S30694" s="486"/>
    </row>
    <row r="30695" hidden="1" customHeight="1" spans="19:19">
      <c r="S30695" s="486"/>
    </row>
    <row r="30696" hidden="1" customHeight="1" spans="19:19">
      <c r="S30696" s="486"/>
    </row>
    <row r="30697" hidden="1" customHeight="1" spans="19:19">
      <c r="S30697" s="486"/>
    </row>
    <row r="30698" hidden="1" customHeight="1" spans="19:19">
      <c r="S30698" s="486"/>
    </row>
    <row r="30699" hidden="1" customHeight="1" spans="19:19">
      <c r="S30699" s="486"/>
    </row>
    <row r="30700" hidden="1" customHeight="1" spans="19:19">
      <c r="S30700" s="486"/>
    </row>
    <row r="30701" hidden="1" customHeight="1" spans="19:19">
      <c r="S30701" s="486"/>
    </row>
    <row r="30702" hidden="1" customHeight="1" spans="19:19">
      <c r="S30702" s="486"/>
    </row>
    <row r="30703" hidden="1" customHeight="1" spans="19:19">
      <c r="S30703" s="486"/>
    </row>
    <row r="30704" hidden="1" customHeight="1" spans="19:19">
      <c r="S30704" s="486"/>
    </row>
    <row r="30705" hidden="1" customHeight="1" spans="19:19">
      <c r="S30705" s="486"/>
    </row>
    <row r="30706" hidden="1" customHeight="1" spans="19:19">
      <c r="S30706" s="486"/>
    </row>
    <row r="30707" hidden="1" customHeight="1" spans="19:19">
      <c r="S30707" s="486"/>
    </row>
    <row r="30708" hidden="1" customHeight="1" spans="19:19">
      <c r="S30708" s="486"/>
    </row>
    <row r="30709" hidden="1" customHeight="1" spans="19:19">
      <c r="S30709" s="486"/>
    </row>
    <row r="30710" hidden="1" customHeight="1" spans="19:19">
      <c r="S30710" s="486"/>
    </row>
    <row r="30711" hidden="1" customHeight="1" spans="19:19">
      <c r="S30711" s="486"/>
    </row>
    <row r="30712" hidden="1" customHeight="1" spans="19:19">
      <c r="S30712" s="486"/>
    </row>
    <row r="30713" hidden="1" customHeight="1" spans="19:19">
      <c r="S30713" s="486"/>
    </row>
    <row r="30714" hidden="1" customHeight="1" spans="19:19">
      <c r="S30714" s="486"/>
    </row>
    <row r="30715" hidden="1" customHeight="1" spans="19:19">
      <c r="S30715" s="486"/>
    </row>
    <row r="30716" hidden="1" customHeight="1" spans="19:19">
      <c r="S30716" s="486"/>
    </row>
    <row r="30717" hidden="1" customHeight="1" spans="19:19">
      <c r="S30717" s="486"/>
    </row>
    <row r="30718" hidden="1" customHeight="1" spans="19:19">
      <c r="S30718" s="486"/>
    </row>
    <row r="30719" hidden="1" customHeight="1" spans="19:19">
      <c r="S30719" s="486"/>
    </row>
    <row r="30720" hidden="1" customHeight="1" spans="19:19">
      <c r="S30720" s="486"/>
    </row>
    <row r="30721" hidden="1" customHeight="1" spans="19:19">
      <c r="S30721" s="486"/>
    </row>
    <row r="30722" hidden="1" customHeight="1" spans="19:19">
      <c r="S30722" s="486"/>
    </row>
    <row r="30723" hidden="1" customHeight="1" spans="19:19">
      <c r="S30723" s="486"/>
    </row>
    <row r="30724" hidden="1" customHeight="1" spans="19:19">
      <c r="S30724" s="486"/>
    </row>
    <row r="30725" hidden="1" customHeight="1" spans="19:19">
      <c r="S30725" s="486"/>
    </row>
    <row r="30726" hidden="1" customHeight="1" spans="19:19">
      <c r="S30726" s="486"/>
    </row>
    <row r="30727" hidden="1" customHeight="1" spans="19:19">
      <c r="S30727" s="486"/>
    </row>
    <row r="30728" hidden="1" customHeight="1" spans="19:19">
      <c r="S30728" s="486"/>
    </row>
    <row r="30729" hidden="1" customHeight="1" spans="19:19">
      <c r="S30729" s="486"/>
    </row>
    <row r="30730" hidden="1" customHeight="1" spans="19:19">
      <c r="S30730" s="486"/>
    </row>
    <row r="30731" hidden="1" customHeight="1" spans="19:19">
      <c r="S30731" s="486"/>
    </row>
    <row r="30732" hidden="1" customHeight="1" spans="19:19">
      <c r="S30732" s="486"/>
    </row>
    <row r="30733" hidden="1" customHeight="1" spans="19:19">
      <c r="S30733" s="486"/>
    </row>
    <row r="30734" hidden="1" customHeight="1" spans="19:19">
      <c r="S30734" s="486"/>
    </row>
    <row r="30735" hidden="1" customHeight="1" spans="19:19">
      <c r="S30735" s="486"/>
    </row>
    <row r="30736" hidden="1" customHeight="1" spans="19:19">
      <c r="S30736" s="486"/>
    </row>
    <row r="30737" hidden="1" customHeight="1" spans="19:19">
      <c r="S30737" s="486"/>
    </row>
    <row r="30738" hidden="1" customHeight="1" spans="19:19">
      <c r="S30738" s="486"/>
    </row>
    <row r="30739" hidden="1" customHeight="1" spans="19:19">
      <c r="S30739" s="486"/>
    </row>
    <row r="30740" hidden="1" customHeight="1" spans="19:19">
      <c r="S30740" s="486"/>
    </row>
    <row r="30741" hidden="1" customHeight="1" spans="19:19">
      <c r="S30741" s="486"/>
    </row>
    <row r="30742" hidden="1" customHeight="1" spans="19:19">
      <c r="S30742" s="486"/>
    </row>
    <row r="30743" hidden="1" customHeight="1" spans="19:19">
      <c r="S30743" s="486"/>
    </row>
    <row r="30744" hidden="1" customHeight="1" spans="19:19">
      <c r="S30744" s="486"/>
    </row>
    <row r="30745" hidden="1" customHeight="1" spans="19:19">
      <c r="S30745" s="486"/>
    </row>
    <row r="30746" hidden="1" customHeight="1" spans="19:19">
      <c r="S30746" s="486"/>
    </row>
    <row r="30747" hidden="1" customHeight="1" spans="19:19">
      <c r="S30747" s="486"/>
    </row>
    <row r="30748" hidden="1" customHeight="1" spans="19:19">
      <c r="S30748" s="486"/>
    </row>
    <row r="30749" hidden="1" customHeight="1" spans="19:19">
      <c r="S30749" s="486"/>
    </row>
    <row r="30750" hidden="1" customHeight="1" spans="19:19">
      <c r="S30750" s="486"/>
    </row>
    <row r="30751" hidden="1" customHeight="1" spans="19:19">
      <c r="S30751" s="486"/>
    </row>
    <row r="30752" hidden="1" customHeight="1" spans="19:19">
      <c r="S30752" s="486"/>
    </row>
    <row r="30753" hidden="1" customHeight="1" spans="19:19">
      <c r="S30753" s="486"/>
    </row>
    <row r="30754" hidden="1" customHeight="1" spans="19:19">
      <c r="S30754" s="486"/>
    </row>
    <row r="30755" hidden="1" customHeight="1" spans="19:19">
      <c r="S30755" s="486"/>
    </row>
    <row r="30756" hidden="1" customHeight="1" spans="19:19">
      <c r="S30756" s="486"/>
    </row>
    <row r="30757" hidden="1" customHeight="1" spans="19:19">
      <c r="S30757" s="486"/>
    </row>
    <row r="30758" hidden="1" customHeight="1" spans="19:19">
      <c r="S30758" s="486"/>
    </row>
    <row r="30759" hidden="1" customHeight="1" spans="19:19">
      <c r="S30759" s="486"/>
    </row>
    <row r="30760" hidden="1" customHeight="1" spans="19:19">
      <c r="S30760" s="486"/>
    </row>
    <row r="30761" hidden="1" customHeight="1" spans="19:19">
      <c r="S30761" s="486"/>
    </row>
    <row r="30762" hidden="1" customHeight="1" spans="19:19">
      <c r="S30762" s="486"/>
    </row>
    <row r="30763" hidden="1" customHeight="1" spans="19:19">
      <c r="S30763" s="486"/>
    </row>
    <row r="30764" hidden="1" customHeight="1" spans="19:19">
      <c r="S30764" s="486"/>
    </row>
    <row r="30765" hidden="1" customHeight="1" spans="19:19">
      <c r="S30765" s="486"/>
    </row>
    <row r="30766" hidden="1" customHeight="1" spans="19:19">
      <c r="S30766" s="486"/>
    </row>
    <row r="30767" hidden="1" customHeight="1" spans="19:19">
      <c r="S30767" s="486"/>
    </row>
    <row r="30768" hidden="1" customHeight="1" spans="19:19">
      <c r="S30768" s="486"/>
    </row>
    <row r="30769" hidden="1" customHeight="1" spans="19:19">
      <c r="S30769" s="486"/>
    </row>
    <row r="30770" hidden="1" customHeight="1" spans="19:19">
      <c r="S30770" s="486"/>
    </row>
    <row r="30771" hidden="1" customHeight="1" spans="19:19">
      <c r="S30771" s="486"/>
    </row>
    <row r="30772" hidden="1" customHeight="1" spans="19:19">
      <c r="S30772" s="486"/>
    </row>
    <row r="30773" hidden="1" customHeight="1" spans="19:19">
      <c r="S30773" s="486"/>
    </row>
    <row r="30774" hidden="1" customHeight="1" spans="19:19">
      <c r="S30774" s="486"/>
    </row>
    <row r="30775" hidden="1" customHeight="1" spans="19:19">
      <c r="S30775" s="486"/>
    </row>
    <row r="30776" hidden="1" customHeight="1" spans="19:19">
      <c r="S30776" s="486"/>
    </row>
    <row r="30777" hidden="1" customHeight="1" spans="19:19">
      <c r="S30777" s="486"/>
    </row>
    <row r="30778" hidden="1" customHeight="1" spans="19:19">
      <c r="S30778" s="486"/>
    </row>
    <row r="30779" hidden="1" customHeight="1" spans="19:19">
      <c r="S30779" s="486"/>
    </row>
    <row r="30780" hidden="1" customHeight="1" spans="19:19">
      <c r="S30780" s="486"/>
    </row>
    <row r="30781" hidden="1" customHeight="1" spans="19:19">
      <c r="S30781" s="486"/>
    </row>
    <row r="30782" hidden="1" customHeight="1" spans="19:19">
      <c r="S30782" s="486"/>
    </row>
    <row r="30783" hidden="1" customHeight="1" spans="19:19">
      <c r="S30783" s="486"/>
    </row>
    <row r="30784" hidden="1" customHeight="1" spans="19:19">
      <c r="S30784" s="486"/>
    </row>
    <row r="30785" hidden="1" customHeight="1" spans="19:19">
      <c r="S30785" s="486"/>
    </row>
    <row r="30786" hidden="1" customHeight="1" spans="19:19">
      <c r="S30786" s="486"/>
    </row>
    <row r="30787" hidden="1" customHeight="1" spans="19:19">
      <c r="S30787" s="486"/>
    </row>
    <row r="30788" hidden="1" customHeight="1" spans="19:19">
      <c r="S30788" s="486"/>
    </row>
    <row r="30789" hidden="1" customHeight="1" spans="19:19">
      <c r="S30789" s="486"/>
    </row>
    <row r="30790" hidden="1" customHeight="1" spans="19:19">
      <c r="S30790" s="486"/>
    </row>
    <row r="30791" hidden="1" customHeight="1" spans="19:19">
      <c r="S30791" s="486"/>
    </row>
    <row r="30792" hidden="1" customHeight="1" spans="19:19">
      <c r="S30792" s="486"/>
    </row>
    <row r="30793" hidden="1" customHeight="1" spans="19:19">
      <c r="S30793" s="486"/>
    </row>
    <row r="30794" hidden="1" customHeight="1" spans="19:19">
      <c r="S30794" s="486"/>
    </row>
    <row r="30795" hidden="1" customHeight="1" spans="19:19">
      <c r="S30795" s="486"/>
    </row>
    <row r="30796" hidden="1" customHeight="1" spans="19:19">
      <c r="S30796" s="486"/>
    </row>
    <row r="30797" hidden="1" customHeight="1" spans="19:19">
      <c r="S30797" s="486"/>
    </row>
    <row r="30798" hidden="1" customHeight="1" spans="19:19">
      <c r="S30798" s="486"/>
    </row>
    <row r="30799" hidden="1" customHeight="1" spans="19:19">
      <c r="S30799" s="486"/>
    </row>
    <row r="30800" hidden="1" customHeight="1" spans="19:19">
      <c r="S30800" s="486"/>
    </row>
    <row r="30801" hidden="1" customHeight="1" spans="19:19">
      <c r="S30801" s="486"/>
    </row>
    <row r="30802" hidden="1" customHeight="1" spans="19:19">
      <c r="S30802" s="486"/>
    </row>
    <row r="30803" hidden="1" customHeight="1" spans="19:19">
      <c r="S30803" s="486"/>
    </row>
    <row r="30804" hidden="1" customHeight="1" spans="19:19">
      <c r="S30804" s="486"/>
    </row>
    <row r="30805" hidden="1" customHeight="1" spans="19:19">
      <c r="S30805" s="486"/>
    </row>
    <row r="30806" hidden="1" customHeight="1" spans="19:19">
      <c r="S30806" s="486"/>
    </row>
    <row r="30807" hidden="1" customHeight="1" spans="19:19">
      <c r="S30807" s="486"/>
    </row>
    <row r="30808" hidden="1" customHeight="1" spans="19:19">
      <c r="S30808" s="486"/>
    </row>
    <row r="30809" hidden="1" customHeight="1" spans="19:19">
      <c r="S30809" s="486"/>
    </row>
    <row r="30810" hidden="1" customHeight="1" spans="19:19">
      <c r="S30810" s="486"/>
    </row>
    <row r="30811" hidden="1" customHeight="1" spans="19:19">
      <c r="S30811" s="486"/>
    </row>
    <row r="30812" hidden="1" customHeight="1" spans="19:19">
      <c r="S30812" s="486"/>
    </row>
    <row r="30813" hidden="1" customHeight="1" spans="19:19">
      <c r="S30813" s="486"/>
    </row>
    <row r="30814" hidden="1" customHeight="1" spans="19:19">
      <c r="S30814" s="486"/>
    </row>
    <row r="30815" hidden="1" customHeight="1" spans="19:19">
      <c r="S30815" s="486"/>
    </row>
    <row r="30816" hidden="1" customHeight="1" spans="19:19">
      <c r="S30816" s="486"/>
    </row>
    <row r="30817" hidden="1" customHeight="1" spans="19:19">
      <c r="S30817" s="486"/>
    </row>
    <row r="30818" hidden="1" customHeight="1" spans="19:19">
      <c r="S30818" s="486"/>
    </row>
    <row r="30819" hidden="1" customHeight="1" spans="19:19">
      <c r="S30819" s="486"/>
    </row>
    <row r="30820" hidden="1" customHeight="1" spans="19:19">
      <c r="S30820" s="486"/>
    </row>
    <row r="30821" hidden="1" customHeight="1" spans="19:19">
      <c r="S30821" s="486"/>
    </row>
    <row r="30822" hidden="1" customHeight="1" spans="19:19">
      <c r="S30822" s="486"/>
    </row>
    <row r="30823" hidden="1" customHeight="1" spans="19:19">
      <c r="S30823" s="486"/>
    </row>
    <row r="30824" hidden="1" customHeight="1" spans="19:19">
      <c r="S30824" s="486"/>
    </row>
    <row r="30825" hidden="1" customHeight="1" spans="19:19">
      <c r="S30825" s="486"/>
    </row>
    <row r="30826" hidden="1" customHeight="1" spans="19:19">
      <c r="S30826" s="486"/>
    </row>
    <row r="30827" hidden="1" customHeight="1" spans="19:19">
      <c r="S30827" s="486"/>
    </row>
    <row r="30828" hidden="1" customHeight="1" spans="19:19">
      <c r="S30828" s="486"/>
    </row>
    <row r="30829" hidden="1" customHeight="1" spans="19:19">
      <c r="S30829" s="486"/>
    </row>
    <row r="30830" hidden="1" customHeight="1" spans="19:19">
      <c r="S30830" s="486"/>
    </row>
    <row r="30831" hidden="1" customHeight="1" spans="19:19">
      <c r="S30831" s="486"/>
    </row>
    <row r="30832" hidden="1" customHeight="1" spans="19:19">
      <c r="S30832" s="486"/>
    </row>
    <row r="30833" hidden="1" customHeight="1" spans="19:19">
      <c r="S30833" s="486"/>
    </row>
    <row r="30834" hidden="1" customHeight="1" spans="19:19">
      <c r="S30834" s="486"/>
    </row>
    <row r="30835" hidden="1" customHeight="1" spans="19:19">
      <c r="S30835" s="486"/>
    </row>
    <row r="30836" hidden="1" customHeight="1" spans="19:19">
      <c r="S30836" s="486"/>
    </row>
    <row r="30837" hidden="1" customHeight="1" spans="19:19">
      <c r="S30837" s="486"/>
    </row>
    <row r="30838" hidden="1" customHeight="1" spans="19:19">
      <c r="S30838" s="486"/>
    </row>
    <row r="30839" hidden="1" customHeight="1" spans="19:19">
      <c r="S30839" s="486"/>
    </row>
    <row r="30840" hidden="1" customHeight="1" spans="19:19">
      <c r="S30840" s="486"/>
    </row>
    <row r="30841" hidden="1" customHeight="1" spans="19:19">
      <c r="S30841" s="486"/>
    </row>
    <row r="30842" hidden="1" customHeight="1" spans="19:19">
      <c r="S30842" s="486"/>
    </row>
    <row r="30843" hidden="1" customHeight="1" spans="19:19">
      <c r="S30843" s="486"/>
    </row>
    <row r="30844" hidden="1" customHeight="1" spans="19:19">
      <c r="S30844" s="486"/>
    </row>
    <row r="30845" hidden="1" customHeight="1" spans="19:19">
      <c r="S30845" s="486"/>
    </row>
    <row r="30846" hidden="1" customHeight="1" spans="19:19">
      <c r="S30846" s="486"/>
    </row>
    <row r="30847" hidden="1" customHeight="1" spans="19:19">
      <c r="S30847" s="486"/>
    </row>
    <row r="30848" hidden="1" customHeight="1" spans="19:19">
      <c r="S30848" s="486"/>
    </row>
    <row r="30849" hidden="1" customHeight="1" spans="19:19">
      <c r="S30849" s="486"/>
    </row>
    <row r="30850" hidden="1" customHeight="1" spans="19:19">
      <c r="S30850" s="486"/>
    </row>
    <row r="30851" hidden="1" customHeight="1" spans="19:19">
      <c r="S30851" s="486"/>
    </row>
    <row r="30852" hidden="1" customHeight="1" spans="19:19">
      <c r="S30852" s="486"/>
    </row>
    <row r="30853" hidden="1" customHeight="1" spans="19:19">
      <c r="S30853" s="486"/>
    </row>
    <row r="30854" hidden="1" customHeight="1" spans="19:19">
      <c r="S30854" s="486"/>
    </row>
    <row r="30855" hidden="1" customHeight="1" spans="19:19">
      <c r="S30855" s="486"/>
    </row>
    <row r="30856" hidden="1" customHeight="1" spans="19:19">
      <c r="S30856" s="486"/>
    </row>
    <row r="30857" hidden="1" customHeight="1" spans="19:19">
      <c r="S30857" s="486"/>
    </row>
    <row r="30858" hidden="1" customHeight="1" spans="19:19">
      <c r="S30858" s="486"/>
    </row>
    <row r="30859" hidden="1" customHeight="1" spans="19:19">
      <c r="S30859" s="486"/>
    </row>
    <row r="30860" hidden="1" customHeight="1" spans="19:19">
      <c r="S30860" s="486"/>
    </row>
    <row r="30861" hidden="1" customHeight="1" spans="19:19">
      <c r="S30861" s="486"/>
    </row>
    <row r="30862" hidden="1" customHeight="1" spans="19:19">
      <c r="S30862" s="486"/>
    </row>
    <row r="30863" hidden="1" customHeight="1" spans="19:19">
      <c r="S30863" s="486"/>
    </row>
    <row r="30864" hidden="1" customHeight="1" spans="19:19">
      <c r="S30864" s="486"/>
    </row>
    <row r="30865" hidden="1" customHeight="1" spans="19:19">
      <c r="S30865" s="486"/>
    </row>
    <row r="30866" hidden="1" customHeight="1" spans="19:19">
      <c r="S30866" s="486"/>
    </row>
    <row r="30867" hidden="1" customHeight="1" spans="19:19">
      <c r="S30867" s="486"/>
    </row>
    <row r="30868" hidden="1" customHeight="1" spans="19:19">
      <c r="S30868" s="486"/>
    </row>
    <row r="30869" hidden="1" customHeight="1" spans="19:19">
      <c r="S30869" s="486"/>
    </row>
    <row r="30870" hidden="1" customHeight="1" spans="19:19">
      <c r="S30870" s="486"/>
    </row>
    <row r="30871" hidden="1" customHeight="1" spans="19:19">
      <c r="S30871" s="486"/>
    </row>
    <row r="30872" hidden="1" customHeight="1" spans="19:19">
      <c r="S30872" s="486"/>
    </row>
    <row r="30873" hidden="1" customHeight="1" spans="19:19">
      <c r="S30873" s="486"/>
    </row>
    <row r="30874" hidden="1" customHeight="1" spans="19:19">
      <c r="S30874" s="486"/>
    </row>
    <row r="30875" hidden="1" customHeight="1" spans="19:19">
      <c r="S30875" s="486"/>
    </row>
    <row r="30876" hidden="1" customHeight="1" spans="19:19">
      <c r="S30876" s="486"/>
    </row>
    <row r="30877" hidden="1" customHeight="1" spans="19:19">
      <c r="S30877" s="486"/>
    </row>
    <row r="30878" hidden="1" customHeight="1" spans="19:19">
      <c r="S30878" s="486"/>
    </row>
    <row r="30879" hidden="1" customHeight="1" spans="19:19">
      <c r="S30879" s="486"/>
    </row>
    <row r="30880" hidden="1" customHeight="1" spans="19:19">
      <c r="S30880" s="486"/>
    </row>
    <row r="30881" hidden="1" customHeight="1" spans="19:19">
      <c r="S30881" s="486"/>
    </row>
    <row r="30882" hidden="1" customHeight="1" spans="19:19">
      <c r="S30882" s="486"/>
    </row>
    <row r="30883" hidden="1" customHeight="1" spans="19:19">
      <c r="S30883" s="486"/>
    </row>
    <row r="30884" hidden="1" customHeight="1" spans="19:19">
      <c r="S30884" s="486"/>
    </row>
    <row r="30885" hidden="1" customHeight="1" spans="19:19">
      <c r="S30885" s="486"/>
    </row>
    <row r="30886" hidden="1" customHeight="1" spans="19:19">
      <c r="S30886" s="486"/>
    </row>
    <row r="30887" hidden="1" customHeight="1" spans="19:19">
      <c r="S30887" s="486"/>
    </row>
    <row r="30888" hidden="1" customHeight="1" spans="19:19">
      <c r="S30888" s="486"/>
    </row>
    <row r="30889" hidden="1" customHeight="1" spans="19:19">
      <c r="S30889" s="486"/>
    </row>
    <row r="30890" hidden="1" customHeight="1" spans="19:19">
      <c r="S30890" s="486"/>
    </row>
    <row r="30891" hidden="1" customHeight="1" spans="19:19">
      <c r="S30891" s="486"/>
    </row>
    <row r="30892" hidden="1" customHeight="1" spans="19:19">
      <c r="S30892" s="486"/>
    </row>
    <row r="30893" hidden="1" customHeight="1" spans="19:19">
      <c r="S30893" s="486"/>
    </row>
    <row r="30894" hidden="1" customHeight="1" spans="19:19">
      <c r="S30894" s="486"/>
    </row>
    <row r="30895" hidden="1" customHeight="1" spans="19:19">
      <c r="S30895" s="486"/>
    </row>
    <row r="30896" hidden="1" customHeight="1" spans="19:19">
      <c r="S30896" s="486"/>
    </row>
    <row r="30897" hidden="1" customHeight="1" spans="19:19">
      <c r="S30897" s="486"/>
    </row>
    <row r="30898" hidden="1" customHeight="1" spans="19:19">
      <c r="S30898" s="486"/>
    </row>
    <row r="30899" hidden="1" customHeight="1" spans="19:19">
      <c r="S30899" s="486"/>
    </row>
    <row r="30900" hidden="1" customHeight="1" spans="19:19">
      <c r="S30900" s="486"/>
    </row>
    <row r="30901" hidden="1" customHeight="1" spans="19:19">
      <c r="S30901" s="486"/>
    </row>
    <row r="30902" hidden="1" customHeight="1" spans="19:19">
      <c r="S30902" s="486"/>
    </row>
    <row r="30903" hidden="1" customHeight="1" spans="19:19">
      <c r="S30903" s="486"/>
    </row>
    <row r="30904" hidden="1" customHeight="1" spans="19:19">
      <c r="S30904" s="486"/>
    </row>
    <row r="30905" hidden="1" customHeight="1" spans="19:19">
      <c r="S30905" s="486"/>
    </row>
    <row r="30906" hidden="1" customHeight="1" spans="19:19">
      <c r="S30906" s="486"/>
    </row>
    <row r="30907" hidden="1" customHeight="1" spans="19:19">
      <c r="S30907" s="486"/>
    </row>
    <row r="30908" hidden="1" customHeight="1" spans="19:19">
      <c r="S30908" s="486"/>
    </row>
    <row r="30909" hidden="1" customHeight="1" spans="19:19">
      <c r="S30909" s="486"/>
    </row>
    <row r="30910" hidden="1" customHeight="1" spans="19:19">
      <c r="S30910" s="486"/>
    </row>
    <row r="30911" hidden="1" customHeight="1" spans="19:19">
      <c r="S30911" s="486"/>
    </row>
    <row r="30912" hidden="1" customHeight="1" spans="19:19">
      <c r="S30912" s="486"/>
    </row>
    <row r="30913" hidden="1" customHeight="1" spans="19:19">
      <c r="S30913" s="486"/>
    </row>
    <row r="30914" hidden="1" customHeight="1" spans="19:19">
      <c r="S30914" s="486"/>
    </row>
    <row r="30915" hidden="1" customHeight="1" spans="19:19">
      <c r="S30915" s="486"/>
    </row>
    <row r="30916" hidden="1" customHeight="1" spans="19:19">
      <c r="S30916" s="486"/>
    </row>
    <row r="30917" hidden="1" customHeight="1" spans="19:19">
      <c r="S30917" s="486"/>
    </row>
    <row r="30918" hidden="1" customHeight="1" spans="19:19">
      <c r="S30918" s="486"/>
    </row>
    <row r="30919" hidden="1" customHeight="1" spans="19:19">
      <c r="S30919" s="486"/>
    </row>
    <row r="30920" hidden="1" customHeight="1" spans="19:19">
      <c r="S30920" s="486"/>
    </row>
    <row r="30921" hidden="1" customHeight="1" spans="19:19">
      <c r="S30921" s="486"/>
    </row>
    <row r="30922" hidden="1" customHeight="1" spans="19:19">
      <c r="S30922" s="486"/>
    </row>
    <row r="30923" hidden="1" customHeight="1" spans="19:19">
      <c r="S30923" s="486"/>
    </row>
    <row r="30924" hidden="1" customHeight="1" spans="19:19">
      <c r="S30924" s="486"/>
    </row>
    <row r="30925" hidden="1" customHeight="1" spans="19:19">
      <c r="S30925" s="486"/>
    </row>
    <row r="30926" hidden="1" customHeight="1" spans="19:19">
      <c r="S30926" s="486"/>
    </row>
    <row r="30927" hidden="1" customHeight="1" spans="19:19">
      <c r="S30927" s="486"/>
    </row>
    <row r="30928" hidden="1" customHeight="1" spans="19:19">
      <c r="S30928" s="486"/>
    </row>
    <row r="30929" hidden="1" customHeight="1" spans="19:19">
      <c r="S30929" s="486"/>
    </row>
    <row r="30930" hidden="1" customHeight="1" spans="19:19">
      <c r="S30930" s="486"/>
    </row>
    <row r="30931" hidden="1" customHeight="1" spans="19:19">
      <c r="S30931" s="486"/>
    </row>
    <row r="30932" hidden="1" customHeight="1" spans="19:19">
      <c r="S30932" s="486"/>
    </row>
    <row r="30933" hidden="1" customHeight="1" spans="19:19">
      <c r="S30933" s="486"/>
    </row>
    <row r="30934" hidden="1" customHeight="1" spans="19:19">
      <c r="S30934" s="486"/>
    </row>
    <row r="30935" hidden="1" customHeight="1" spans="19:19">
      <c r="S30935" s="486"/>
    </row>
    <row r="30936" hidden="1" customHeight="1" spans="19:19">
      <c r="S30936" s="486"/>
    </row>
    <row r="30937" hidden="1" customHeight="1" spans="19:19">
      <c r="S30937" s="486"/>
    </row>
    <row r="30938" hidden="1" customHeight="1" spans="19:19">
      <c r="S30938" s="486"/>
    </row>
    <row r="30939" hidden="1" customHeight="1" spans="19:19">
      <c r="S30939" s="486"/>
    </row>
    <row r="30940" hidden="1" customHeight="1" spans="19:19">
      <c r="S30940" s="486"/>
    </row>
    <row r="30941" hidden="1" customHeight="1" spans="19:19">
      <c r="S30941" s="486"/>
    </row>
    <row r="30942" hidden="1" customHeight="1" spans="19:19">
      <c r="S30942" s="486"/>
    </row>
    <row r="30943" hidden="1" customHeight="1" spans="19:19">
      <c r="S30943" s="486"/>
    </row>
    <row r="30944" hidden="1" customHeight="1" spans="19:19">
      <c r="S30944" s="486"/>
    </row>
    <row r="30945" hidden="1" customHeight="1" spans="19:19">
      <c r="S30945" s="486"/>
    </row>
    <row r="30946" hidden="1" customHeight="1" spans="19:19">
      <c r="S30946" s="486"/>
    </row>
    <row r="30947" hidden="1" customHeight="1" spans="19:19">
      <c r="S30947" s="486"/>
    </row>
    <row r="30948" hidden="1" customHeight="1" spans="19:19">
      <c r="S30948" s="486"/>
    </row>
    <row r="30949" hidden="1" customHeight="1" spans="19:19">
      <c r="S30949" s="486"/>
    </row>
    <row r="30950" hidden="1" customHeight="1" spans="19:19">
      <c r="S30950" s="486"/>
    </row>
    <row r="30951" hidden="1" customHeight="1" spans="19:19">
      <c r="S30951" s="486"/>
    </row>
    <row r="30952" hidden="1" customHeight="1" spans="19:19">
      <c r="S30952" s="486"/>
    </row>
    <row r="30953" hidden="1" customHeight="1" spans="19:19">
      <c r="S30953" s="486"/>
    </row>
    <row r="30954" hidden="1" customHeight="1" spans="19:19">
      <c r="S30954" s="486"/>
    </row>
    <row r="30955" hidden="1" customHeight="1" spans="19:19">
      <c r="S30955" s="486"/>
    </row>
    <row r="30956" hidden="1" customHeight="1" spans="19:19">
      <c r="S30956" s="486"/>
    </row>
    <row r="30957" hidden="1" customHeight="1" spans="19:19">
      <c r="S30957" s="486"/>
    </row>
    <row r="30958" hidden="1" customHeight="1" spans="19:19">
      <c r="S30958" s="486"/>
    </row>
    <row r="30959" hidden="1" customHeight="1" spans="19:19">
      <c r="S30959" s="486"/>
    </row>
    <row r="30960" hidden="1" customHeight="1" spans="19:19">
      <c r="S30960" s="486"/>
    </row>
    <row r="30961" hidden="1" customHeight="1" spans="19:19">
      <c r="S30961" s="486"/>
    </row>
    <row r="30962" hidden="1" customHeight="1" spans="19:19">
      <c r="S30962" s="486"/>
    </row>
    <row r="30963" hidden="1" customHeight="1" spans="19:19">
      <c r="S30963" s="486"/>
    </row>
    <row r="30964" hidden="1" customHeight="1" spans="19:19">
      <c r="S30964" s="486"/>
    </row>
    <row r="30965" hidden="1" customHeight="1" spans="19:19">
      <c r="S30965" s="486"/>
    </row>
    <row r="30966" hidden="1" customHeight="1" spans="19:19">
      <c r="S30966" s="486"/>
    </row>
    <row r="30967" hidden="1" customHeight="1" spans="19:19">
      <c r="S30967" s="486"/>
    </row>
    <row r="30968" hidden="1" customHeight="1" spans="19:19">
      <c r="S30968" s="486"/>
    </row>
    <row r="30969" hidden="1" customHeight="1" spans="19:19">
      <c r="S30969" s="486"/>
    </row>
    <row r="30970" hidden="1" customHeight="1" spans="19:19">
      <c r="S30970" s="486"/>
    </row>
    <row r="30971" hidden="1" customHeight="1" spans="19:19">
      <c r="S30971" s="486"/>
    </row>
    <row r="30972" hidden="1" customHeight="1" spans="19:19">
      <c r="S30972" s="486"/>
    </row>
    <row r="30973" hidden="1" customHeight="1" spans="19:19">
      <c r="S30973" s="486"/>
    </row>
    <row r="30974" hidden="1" customHeight="1" spans="19:19">
      <c r="S30974" s="486"/>
    </row>
    <row r="30975" hidden="1" customHeight="1" spans="19:19">
      <c r="S30975" s="486"/>
    </row>
    <row r="30976" hidden="1" customHeight="1" spans="19:19">
      <c r="S30976" s="486"/>
    </row>
    <row r="30977" hidden="1" customHeight="1" spans="19:19">
      <c r="S30977" s="486"/>
    </row>
    <row r="30978" hidden="1" customHeight="1" spans="19:19">
      <c r="S30978" s="486"/>
    </row>
    <row r="30979" hidden="1" customHeight="1" spans="19:19">
      <c r="S30979" s="486"/>
    </row>
    <row r="30980" hidden="1" customHeight="1" spans="19:19">
      <c r="S30980" s="486"/>
    </row>
    <row r="30981" hidden="1" customHeight="1" spans="19:19">
      <c r="S30981" s="486"/>
    </row>
    <row r="30982" hidden="1" customHeight="1" spans="19:19">
      <c r="S30982" s="486"/>
    </row>
    <row r="30983" hidden="1" customHeight="1" spans="19:19">
      <c r="S30983" s="486"/>
    </row>
    <row r="30984" hidden="1" customHeight="1" spans="19:19">
      <c r="S30984" s="486"/>
    </row>
    <row r="30985" hidden="1" customHeight="1" spans="19:19">
      <c r="S30985" s="486"/>
    </row>
    <row r="30986" hidden="1" customHeight="1" spans="19:19">
      <c r="S30986" s="486"/>
    </row>
    <row r="30987" hidden="1" customHeight="1" spans="19:19">
      <c r="S30987" s="486"/>
    </row>
    <row r="30988" hidden="1" customHeight="1" spans="19:19">
      <c r="S30988" s="486"/>
    </row>
    <row r="30989" hidden="1" customHeight="1" spans="19:19">
      <c r="S30989" s="486"/>
    </row>
    <row r="30990" hidden="1" customHeight="1" spans="19:19">
      <c r="S30990" s="486"/>
    </row>
    <row r="30991" hidden="1" customHeight="1" spans="19:19">
      <c r="S30991" s="486"/>
    </row>
    <row r="30992" hidden="1" customHeight="1" spans="19:19">
      <c r="S30992" s="486"/>
    </row>
    <row r="30993" hidden="1" customHeight="1" spans="19:19">
      <c r="S30993" s="486"/>
    </row>
    <row r="30994" hidden="1" customHeight="1" spans="19:19">
      <c r="S30994" s="486"/>
    </row>
    <row r="30995" hidden="1" customHeight="1" spans="19:19">
      <c r="S30995" s="486"/>
    </row>
    <row r="30996" hidden="1" customHeight="1" spans="19:19">
      <c r="S30996" s="486"/>
    </row>
    <row r="30997" hidden="1" customHeight="1" spans="19:19">
      <c r="S30997" s="486"/>
    </row>
    <row r="30998" hidden="1" customHeight="1" spans="19:19">
      <c r="S30998" s="486"/>
    </row>
    <row r="30999" hidden="1" customHeight="1" spans="19:19">
      <c r="S30999" s="486"/>
    </row>
    <row r="31000" hidden="1" customHeight="1" spans="19:19">
      <c r="S31000" s="486"/>
    </row>
    <row r="31001" hidden="1" customHeight="1" spans="19:19">
      <c r="S31001" s="486"/>
    </row>
    <row r="31002" hidden="1" customHeight="1" spans="19:19">
      <c r="S31002" s="486"/>
    </row>
    <row r="31003" hidden="1" customHeight="1" spans="19:19">
      <c r="S31003" s="486"/>
    </row>
    <row r="31004" hidden="1" customHeight="1" spans="19:19">
      <c r="S31004" s="486"/>
    </row>
    <row r="31005" hidden="1" customHeight="1" spans="19:19">
      <c r="S31005" s="486"/>
    </row>
    <row r="31006" hidden="1" customHeight="1" spans="19:19">
      <c r="S31006" s="486"/>
    </row>
    <row r="31007" hidden="1" customHeight="1" spans="19:19">
      <c r="S31007" s="486"/>
    </row>
    <row r="31008" hidden="1" customHeight="1" spans="19:19">
      <c r="S31008" s="486"/>
    </row>
    <row r="31009" hidden="1" customHeight="1" spans="19:19">
      <c r="S31009" s="486"/>
    </row>
    <row r="31010" hidden="1" customHeight="1" spans="19:19">
      <c r="S31010" s="486"/>
    </row>
    <row r="31011" hidden="1" customHeight="1" spans="19:19">
      <c r="S31011" s="486"/>
    </row>
    <row r="31012" hidden="1" customHeight="1" spans="19:19">
      <c r="S31012" s="486"/>
    </row>
    <row r="31013" hidden="1" customHeight="1" spans="19:19">
      <c r="S31013" s="486"/>
    </row>
    <row r="31014" hidden="1" customHeight="1" spans="19:19">
      <c r="S31014" s="486"/>
    </row>
    <row r="31015" hidden="1" customHeight="1" spans="19:19">
      <c r="S31015" s="486"/>
    </row>
    <row r="31016" hidden="1" customHeight="1" spans="19:19">
      <c r="S31016" s="486"/>
    </row>
    <row r="31017" hidden="1" customHeight="1" spans="19:19">
      <c r="S31017" s="486"/>
    </row>
    <row r="31018" hidden="1" customHeight="1" spans="19:19">
      <c r="S31018" s="486"/>
    </row>
    <row r="31019" hidden="1" customHeight="1" spans="19:19">
      <c r="S31019" s="486"/>
    </row>
    <row r="31020" hidden="1" customHeight="1" spans="19:19">
      <c r="S31020" s="486"/>
    </row>
    <row r="31021" hidden="1" customHeight="1" spans="19:19">
      <c r="S31021" s="486"/>
    </row>
    <row r="31022" hidden="1" customHeight="1" spans="19:19">
      <c r="S31022" s="486"/>
    </row>
    <row r="31023" hidden="1" customHeight="1" spans="19:19">
      <c r="S31023" s="486"/>
    </row>
    <row r="31024" hidden="1" customHeight="1" spans="19:19">
      <c r="S31024" s="486"/>
    </row>
    <row r="31025" hidden="1" customHeight="1" spans="19:19">
      <c r="S31025" s="486"/>
    </row>
    <row r="31026" hidden="1" customHeight="1" spans="19:19">
      <c r="S31026" s="486"/>
    </row>
    <row r="31027" hidden="1" customHeight="1" spans="19:19">
      <c r="S31027" s="486"/>
    </row>
    <row r="31028" hidden="1" customHeight="1" spans="19:19">
      <c r="S31028" s="486"/>
    </row>
    <row r="31029" hidden="1" customHeight="1" spans="19:19">
      <c r="S31029" s="486"/>
    </row>
    <row r="31030" hidden="1" customHeight="1" spans="19:19">
      <c r="S31030" s="486"/>
    </row>
    <row r="31031" hidden="1" customHeight="1" spans="19:19">
      <c r="S31031" s="486"/>
    </row>
    <row r="31032" hidden="1" customHeight="1" spans="19:19">
      <c r="S31032" s="486"/>
    </row>
    <row r="31033" hidden="1" customHeight="1" spans="19:19">
      <c r="S31033" s="486"/>
    </row>
    <row r="31034" hidden="1" customHeight="1" spans="19:19">
      <c r="S31034" s="486"/>
    </row>
    <row r="31035" hidden="1" customHeight="1" spans="19:19">
      <c r="S31035" s="486"/>
    </row>
    <row r="31036" hidden="1" customHeight="1" spans="19:19">
      <c r="S31036" s="486"/>
    </row>
    <row r="31037" hidden="1" customHeight="1" spans="19:19">
      <c r="S31037" s="486"/>
    </row>
    <row r="31038" hidden="1" customHeight="1" spans="19:19">
      <c r="S31038" s="486"/>
    </row>
    <row r="31039" hidden="1" customHeight="1" spans="19:19">
      <c r="S31039" s="486"/>
    </row>
    <row r="31040" hidden="1" customHeight="1" spans="19:19">
      <c r="S31040" s="486"/>
    </row>
    <row r="31041" hidden="1" customHeight="1" spans="19:19">
      <c r="S31041" s="486"/>
    </row>
    <row r="31042" hidden="1" customHeight="1" spans="19:19">
      <c r="S31042" s="486"/>
    </row>
    <row r="31043" hidden="1" customHeight="1" spans="19:19">
      <c r="S31043" s="486"/>
    </row>
    <row r="31044" hidden="1" customHeight="1" spans="19:19">
      <c r="S31044" s="486"/>
    </row>
    <row r="31045" hidden="1" customHeight="1" spans="19:19">
      <c r="S31045" s="486"/>
    </row>
    <row r="31046" hidden="1" customHeight="1" spans="19:19">
      <c r="S31046" s="486"/>
    </row>
    <row r="31047" hidden="1" customHeight="1" spans="19:19">
      <c r="S31047" s="486"/>
    </row>
    <row r="31048" hidden="1" customHeight="1" spans="19:19">
      <c r="S31048" s="486"/>
    </row>
    <row r="31049" hidden="1" customHeight="1" spans="19:19">
      <c r="S31049" s="486"/>
    </row>
    <row r="31050" hidden="1" customHeight="1" spans="19:19">
      <c r="S31050" s="486"/>
    </row>
    <row r="31051" hidden="1" customHeight="1" spans="19:19">
      <c r="S31051" s="486"/>
    </row>
    <row r="31052" hidden="1" customHeight="1" spans="19:19">
      <c r="S31052" s="486"/>
    </row>
    <row r="31053" hidden="1" customHeight="1" spans="19:19">
      <c r="S31053" s="486"/>
    </row>
    <row r="31054" hidden="1" customHeight="1" spans="19:19">
      <c r="S31054" s="486"/>
    </row>
    <row r="31055" hidden="1" customHeight="1" spans="19:19">
      <c r="S31055" s="486"/>
    </row>
    <row r="31056" hidden="1" customHeight="1" spans="19:19">
      <c r="S31056" s="486"/>
    </row>
    <row r="31057" hidden="1" customHeight="1" spans="19:19">
      <c r="S31057" s="486"/>
    </row>
    <row r="31058" hidden="1" customHeight="1" spans="19:19">
      <c r="S31058" s="486"/>
    </row>
    <row r="31059" hidden="1" customHeight="1" spans="19:19">
      <c r="S31059" s="486"/>
    </row>
    <row r="31060" hidden="1" customHeight="1" spans="19:19">
      <c r="S31060" s="486"/>
    </row>
    <row r="31061" hidden="1" customHeight="1" spans="19:19">
      <c r="S31061" s="486"/>
    </row>
    <row r="31062" hidden="1" customHeight="1" spans="19:19">
      <c r="S31062" s="486"/>
    </row>
    <row r="31063" hidden="1" customHeight="1" spans="19:19">
      <c r="S31063" s="486"/>
    </row>
    <row r="31064" hidden="1" customHeight="1" spans="19:19">
      <c r="S31064" s="486"/>
    </row>
    <row r="31065" hidden="1" customHeight="1" spans="19:19">
      <c r="S31065" s="486"/>
    </row>
    <row r="31066" hidden="1" customHeight="1" spans="19:19">
      <c r="S31066" s="486"/>
    </row>
    <row r="31067" hidden="1" customHeight="1" spans="19:19">
      <c r="S31067" s="486"/>
    </row>
    <row r="31068" hidden="1" customHeight="1" spans="19:19">
      <c r="S31068" s="486"/>
    </row>
    <row r="31069" hidden="1" customHeight="1" spans="19:19">
      <c r="S31069" s="486"/>
    </row>
    <row r="31070" hidden="1" customHeight="1" spans="19:19">
      <c r="S31070" s="486"/>
    </row>
    <row r="31071" hidden="1" customHeight="1" spans="19:19">
      <c r="S31071" s="486"/>
    </row>
    <row r="31072" hidden="1" customHeight="1" spans="19:19">
      <c r="S31072" s="486"/>
    </row>
    <row r="31073" hidden="1" customHeight="1" spans="19:19">
      <c r="S31073" s="486"/>
    </row>
    <row r="31074" hidden="1" customHeight="1" spans="19:19">
      <c r="S31074" s="486"/>
    </row>
    <row r="31075" hidden="1" customHeight="1" spans="19:19">
      <c r="S31075" s="486"/>
    </row>
    <row r="31076" hidden="1" customHeight="1" spans="19:19">
      <c r="S31076" s="486"/>
    </row>
    <row r="31077" hidden="1" customHeight="1" spans="19:19">
      <c r="S31077" s="486"/>
    </row>
    <row r="31078" hidden="1" customHeight="1" spans="19:19">
      <c r="S31078" s="486"/>
    </row>
    <row r="31079" hidden="1" customHeight="1" spans="19:19">
      <c r="S31079" s="486"/>
    </row>
    <row r="31080" hidden="1" customHeight="1" spans="19:19">
      <c r="S31080" s="486"/>
    </row>
    <row r="31081" hidden="1" customHeight="1" spans="19:19">
      <c r="S31081" s="486"/>
    </row>
    <row r="31082" hidden="1" customHeight="1" spans="19:19">
      <c r="S31082" s="486"/>
    </row>
    <row r="31083" hidden="1" customHeight="1" spans="19:19">
      <c r="S31083" s="486"/>
    </row>
    <row r="31084" hidden="1" customHeight="1" spans="19:19">
      <c r="S31084" s="486"/>
    </row>
    <row r="31085" hidden="1" customHeight="1" spans="19:19">
      <c r="S31085" s="486"/>
    </row>
    <row r="31086" hidden="1" customHeight="1" spans="19:19">
      <c r="S31086" s="486"/>
    </row>
    <row r="31087" hidden="1" customHeight="1" spans="19:19">
      <c r="S31087" s="486"/>
    </row>
    <row r="31088" hidden="1" customHeight="1" spans="19:19">
      <c r="S31088" s="486"/>
    </row>
    <row r="31089" hidden="1" customHeight="1" spans="19:19">
      <c r="S31089" s="486"/>
    </row>
    <row r="31090" hidden="1" customHeight="1" spans="19:19">
      <c r="S31090" s="486"/>
    </row>
    <row r="31091" hidden="1" customHeight="1" spans="19:19">
      <c r="S31091" s="486"/>
    </row>
    <row r="31092" hidden="1" customHeight="1" spans="19:19">
      <c r="S31092" s="486"/>
    </row>
    <row r="31093" hidden="1" customHeight="1" spans="19:19">
      <c r="S31093" s="486"/>
    </row>
    <row r="31094" hidden="1" customHeight="1" spans="19:19">
      <c r="S31094" s="486"/>
    </row>
    <row r="31095" hidden="1" customHeight="1" spans="19:19">
      <c r="S31095" s="486"/>
    </row>
    <row r="31096" hidden="1" customHeight="1" spans="19:19">
      <c r="S31096" s="486"/>
    </row>
    <row r="31097" hidden="1" customHeight="1" spans="19:19">
      <c r="S31097" s="486"/>
    </row>
    <row r="31098" hidden="1" customHeight="1" spans="19:19">
      <c r="S31098" s="486"/>
    </row>
    <row r="31099" hidden="1" customHeight="1" spans="19:19">
      <c r="S31099" s="486"/>
    </row>
    <row r="31100" hidden="1" customHeight="1" spans="19:19">
      <c r="S31100" s="486"/>
    </row>
    <row r="31101" hidden="1" customHeight="1" spans="19:19">
      <c r="S31101" s="486"/>
    </row>
    <row r="31102" hidden="1" customHeight="1" spans="19:19">
      <c r="S31102" s="486"/>
    </row>
    <row r="31103" hidden="1" customHeight="1" spans="19:19">
      <c r="S31103" s="486"/>
    </row>
    <row r="31104" hidden="1" customHeight="1" spans="19:19">
      <c r="S31104" s="486"/>
    </row>
    <row r="31105" hidden="1" customHeight="1" spans="19:19">
      <c r="S31105" s="486"/>
    </row>
    <row r="31106" hidden="1" customHeight="1" spans="19:19">
      <c r="S31106" s="486"/>
    </row>
    <row r="31107" hidden="1" customHeight="1" spans="19:19">
      <c r="S31107" s="486"/>
    </row>
    <row r="31108" hidden="1" customHeight="1" spans="19:19">
      <c r="S31108" s="486"/>
    </row>
    <row r="31109" hidden="1" customHeight="1" spans="19:19">
      <c r="S31109" s="486"/>
    </row>
    <row r="31110" hidden="1" customHeight="1" spans="19:19">
      <c r="S31110" s="486"/>
    </row>
    <row r="31111" hidden="1" customHeight="1" spans="19:19">
      <c r="S31111" s="486"/>
    </row>
    <row r="31112" hidden="1" customHeight="1" spans="19:19">
      <c r="S31112" s="486"/>
    </row>
    <row r="31113" hidden="1" customHeight="1" spans="19:19">
      <c r="S31113" s="486"/>
    </row>
    <row r="31114" hidden="1" customHeight="1" spans="19:19">
      <c r="S31114" s="486"/>
    </row>
    <row r="31115" hidden="1" customHeight="1" spans="19:19">
      <c r="S31115" s="486"/>
    </row>
    <row r="31116" hidden="1" customHeight="1" spans="19:19">
      <c r="S31116" s="486"/>
    </row>
    <row r="31117" hidden="1" customHeight="1" spans="19:19">
      <c r="S31117" s="486"/>
    </row>
    <row r="31118" hidden="1" customHeight="1" spans="19:19">
      <c r="S31118" s="486"/>
    </row>
    <row r="31119" hidden="1" customHeight="1" spans="19:19">
      <c r="S31119" s="486"/>
    </row>
    <row r="31120" hidden="1" customHeight="1" spans="19:19">
      <c r="S31120" s="486"/>
    </row>
    <row r="31121" hidden="1" customHeight="1" spans="19:19">
      <c r="S31121" s="486"/>
    </row>
    <row r="31122" hidden="1" customHeight="1" spans="19:19">
      <c r="S31122" s="486"/>
    </row>
    <row r="31123" hidden="1" customHeight="1" spans="19:19">
      <c r="S31123" s="486"/>
    </row>
    <row r="31124" hidden="1" customHeight="1" spans="19:19">
      <c r="S31124" s="486"/>
    </row>
    <row r="31125" hidden="1" customHeight="1" spans="19:19">
      <c r="S31125" s="486"/>
    </row>
    <row r="31126" hidden="1" customHeight="1" spans="19:19">
      <c r="S31126" s="486"/>
    </row>
    <row r="31127" hidden="1" customHeight="1" spans="19:19">
      <c r="S31127" s="486"/>
    </row>
    <row r="31128" hidden="1" customHeight="1" spans="19:19">
      <c r="S31128" s="486"/>
    </row>
    <row r="31129" hidden="1" customHeight="1" spans="19:19">
      <c r="S31129" s="486"/>
    </row>
    <row r="31130" hidden="1" customHeight="1" spans="19:19">
      <c r="S31130" s="486"/>
    </row>
    <row r="31131" hidden="1" customHeight="1" spans="19:19">
      <c r="S31131" s="486"/>
    </row>
    <row r="31132" hidden="1" customHeight="1" spans="19:19">
      <c r="S31132" s="486"/>
    </row>
    <row r="31133" hidden="1" customHeight="1" spans="19:19">
      <c r="S31133" s="486"/>
    </row>
    <row r="31134" hidden="1" customHeight="1" spans="19:19">
      <c r="S31134" s="486"/>
    </row>
    <row r="31135" hidden="1" customHeight="1" spans="19:19">
      <c r="S31135" s="486"/>
    </row>
    <row r="31136" hidden="1" customHeight="1" spans="19:19">
      <c r="S31136" s="486"/>
    </row>
    <row r="31137" hidden="1" customHeight="1" spans="19:19">
      <c r="S31137" s="486"/>
    </row>
    <row r="31138" hidden="1" customHeight="1" spans="19:19">
      <c r="S31138" s="486"/>
    </row>
    <row r="31139" hidden="1" customHeight="1" spans="19:19">
      <c r="S31139" s="486"/>
    </row>
    <row r="31140" hidden="1" customHeight="1" spans="19:19">
      <c r="S31140" s="486"/>
    </row>
    <row r="31141" hidden="1" customHeight="1" spans="19:19">
      <c r="S31141" s="486"/>
    </row>
    <row r="31142" hidden="1" customHeight="1" spans="19:19">
      <c r="S31142" s="486"/>
    </row>
    <row r="31143" hidden="1" customHeight="1" spans="19:19">
      <c r="S31143" s="486"/>
    </row>
    <row r="31144" hidden="1" customHeight="1" spans="19:19">
      <c r="S31144" s="486"/>
    </row>
    <row r="31145" hidden="1" customHeight="1" spans="19:19">
      <c r="S31145" s="486"/>
    </row>
    <row r="31146" hidden="1" customHeight="1" spans="19:19">
      <c r="S31146" s="486"/>
    </row>
    <row r="31147" hidden="1" customHeight="1" spans="19:19">
      <c r="S31147" s="486"/>
    </row>
    <row r="31148" hidden="1" customHeight="1" spans="19:19">
      <c r="S31148" s="486"/>
    </row>
    <row r="31149" hidden="1" customHeight="1" spans="19:19">
      <c r="S31149" s="486"/>
    </row>
    <row r="31150" hidden="1" customHeight="1" spans="19:19">
      <c r="S31150" s="486"/>
    </row>
    <row r="31151" hidden="1" customHeight="1" spans="19:19">
      <c r="S31151" s="486"/>
    </row>
    <row r="31152" hidden="1" customHeight="1" spans="19:19">
      <c r="S31152" s="486"/>
    </row>
    <row r="31153" hidden="1" customHeight="1" spans="19:19">
      <c r="S31153" s="486"/>
    </row>
    <row r="31154" hidden="1" customHeight="1" spans="19:19">
      <c r="S31154" s="486"/>
    </row>
    <row r="31155" hidden="1" customHeight="1" spans="19:19">
      <c r="S31155" s="486"/>
    </row>
    <row r="31156" hidden="1" customHeight="1" spans="19:19">
      <c r="S31156" s="486"/>
    </row>
    <row r="31157" hidden="1" customHeight="1" spans="19:19">
      <c r="S31157" s="486"/>
    </row>
    <row r="31158" hidden="1" customHeight="1" spans="19:19">
      <c r="S31158" s="486"/>
    </row>
    <row r="31159" hidden="1" customHeight="1" spans="19:19">
      <c r="S31159" s="486"/>
    </row>
    <row r="31160" hidden="1" customHeight="1" spans="19:19">
      <c r="S31160" s="486"/>
    </row>
    <row r="31161" hidden="1" customHeight="1" spans="19:19">
      <c r="S31161" s="486"/>
    </row>
    <row r="31162" hidden="1" customHeight="1" spans="19:19">
      <c r="S31162" s="486"/>
    </row>
    <row r="31163" hidden="1" customHeight="1" spans="19:19">
      <c r="S31163" s="486"/>
    </row>
    <row r="31164" hidden="1" customHeight="1" spans="19:19">
      <c r="S31164" s="486"/>
    </row>
    <row r="31165" hidden="1" customHeight="1" spans="19:19">
      <c r="S31165" s="486"/>
    </row>
    <row r="31166" hidden="1" customHeight="1" spans="19:19">
      <c r="S31166" s="486"/>
    </row>
    <row r="31167" hidden="1" customHeight="1" spans="19:19">
      <c r="S31167" s="486"/>
    </row>
    <row r="31168" hidden="1" customHeight="1" spans="19:19">
      <c r="S31168" s="486"/>
    </row>
    <row r="31169" hidden="1" customHeight="1" spans="19:19">
      <c r="S31169" s="486"/>
    </row>
    <row r="31170" hidden="1" customHeight="1" spans="19:19">
      <c r="S31170" s="486"/>
    </row>
    <row r="31171" hidden="1" customHeight="1" spans="19:19">
      <c r="S31171" s="486"/>
    </row>
    <row r="31172" hidden="1" customHeight="1" spans="19:19">
      <c r="S31172" s="486"/>
    </row>
    <row r="31173" hidden="1" customHeight="1" spans="19:19">
      <c r="S31173" s="486"/>
    </row>
    <row r="31174" hidden="1" customHeight="1" spans="19:19">
      <c r="S31174" s="486"/>
    </row>
    <row r="31175" hidden="1" customHeight="1" spans="19:19">
      <c r="S31175" s="486"/>
    </row>
    <row r="31176" hidden="1" customHeight="1" spans="19:19">
      <c r="S31176" s="486"/>
    </row>
    <row r="31177" hidden="1" customHeight="1" spans="19:19">
      <c r="S31177" s="486"/>
    </row>
    <row r="31178" hidden="1" customHeight="1" spans="19:19">
      <c r="S31178" s="486"/>
    </row>
    <row r="31179" hidden="1" customHeight="1" spans="19:19">
      <c r="S31179" s="486"/>
    </row>
    <row r="31180" hidden="1" customHeight="1" spans="19:19">
      <c r="S31180" s="486"/>
    </row>
    <row r="31181" hidden="1" customHeight="1" spans="19:19">
      <c r="S31181" s="486"/>
    </row>
    <row r="31182" hidden="1" customHeight="1" spans="19:19">
      <c r="S31182" s="486"/>
    </row>
    <row r="31183" hidden="1" customHeight="1" spans="19:19">
      <c r="S31183" s="486"/>
    </row>
    <row r="31184" hidden="1" customHeight="1" spans="19:19">
      <c r="S31184" s="486"/>
    </row>
    <row r="31185" hidden="1" customHeight="1" spans="19:19">
      <c r="S31185" s="486"/>
    </row>
    <row r="31186" hidden="1" customHeight="1" spans="19:19">
      <c r="S31186" s="486"/>
    </row>
    <row r="31187" hidden="1" customHeight="1" spans="19:19">
      <c r="S31187" s="486"/>
    </row>
    <row r="31188" hidden="1" customHeight="1" spans="19:19">
      <c r="S31188" s="486"/>
    </row>
    <row r="31189" hidden="1" customHeight="1" spans="19:19">
      <c r="S31189" s="486"/>
    </row>
    <row r="31190" hidden="1" customHeight="1" spans="19:19">
      <c r="S31190" s="486"/>
    </row>
    <row r="31191" hidden="1" customHeight="1" spans="19:19">
      <c r="S31191" s="486"/>
    </row>
    <row r="31192" hidden="1" customHeight="1" spans="19:19">
      <c r="S31192" s="486"/>
    </row>
    <row r="31193" hidden="1" customHeight="1" spans="19:19">
      <c r="S31193" s="486"/>
    </row>
    <row r="31194" hidden="1" customHeight="1" spans="19:19">
      <c r="S31194" s="486"/>
    </row>
    <row r="31195" hidden="1" customHeight="1" spans="19:19">
      <c r="S31195" s="486"/>
    </row>
    <row r="31196" hidden="1" customHeight="1" spans="19:19">
      <c r="S31196" s="486"/>
    </row>
    <row r="31197" hidden="1" customHeight="1" spans="19:19">
      <c r="S31197" s="486"/>
    </row>
    <row r="31198" hidden="1" customHeight="1" spans="19:19">
      <c r="S31198" s="486"/>
    </row>
    <row r="31199" hidden="1" customHeight="1" spans="19:19">
      <c r="S31199" s="486"/>
    </row>
    <row r="31200" hidden="1" customHeight="1" spans="19:19">
      <c r="S31200" s="486"/>
    </row>
    <row r="31201" hidden="1" customHeight="1" spans="19:19">
      <c r="S31201" s="486"/>
    </row>
    <row r="31202" hidden="1" customHeight="1" spans="19:19">
      <c r="S31202" s="486"/>
    </row>
    <row r="31203" hidden="1" customHeight="1" spans="19:19">
      <c r="S31203" s="486"/>
    </row>
    <row r="31204" hidden="1" customHeight="1" spans="19:19">
      <c r="S31204" s="486"/>
    </row>
    <row r="31205" hidden="1" customHeight="1" spans="19:19">
      <c r="S31205" s="486"/>
    </row>
    <row r="31206" hidden="1" customHeight="1" spans="19:19">
      <c r="S31206" s="486"/>
    </row>
    <row r="31207" hidden="1" customHeight="1" spans="19:19">
      <c r="S31207" s="486"/>
    </row>
    <row r="31208" hidden="1" customHeight="1" spans="19:19">
      <c r="S31208" s="486"/>
    </row>
    <row r="31209" hidden="1" customHeight="1" spans="19:19">
      <c r="S31209" s="486"/>
    </row>
    <row r="31210" hidden="1" customHeight="1" spans="19:19">
      <c r="S31210" s="486"/>
    </row>
    <row r="31211" hidden="1" customHeight="1" spans="19:19">
      <c r="S31211" s="486"/>
    </row>
    <row r="31212" hidden="1" customHeight="1" spans="19:19">
      <c r="S31212" s="486"/>
    </row>
    <row r="31213" hidden="1" customHeight="1" spans="19:19">
      <c r="S31213" s="486"/>
    </row>
    <row r="31214" hidden="1" customHeight="1" spans="19:19">
      <c r="S31214" s="486"/>
    </row>
    <row r="31215" hidden="1" customHeight="1" spans="19:19">
      <c r="S31215" s="486"/>
    </row>
    <row r="31216" hidden="1" customHeight="1" spans="19:19">
      <c r="S31216" s="486"/>
    </row>
    <row r="31217" hidden="1" customHeight="1" spans="19:19">
      <c r="S31217" s="486"/>
    </row>
    <row r="31218" hidden="1" customHeight="1" spans="19:19">
      <c r="S31218" s="486"/>
    </row>
    <row r="31219" hidden="1" customHeight="1" spans="19:19">
      <c r="S31219" s="486"/>
    </row>
    <row r="31220" hidden="1" customHeight="1" spans="19:19">
      <c r="S31220" s="486"/>
    </row>
    <row r="31221" hidden="1" customHeight="1" spans="19:19">
      <c r="S31221" s="486"/>
    </row>
    <row r="31222" hidden="1" customHeight="1" spans="19:19">
      <c r="S31222" s="486"/>
    </row>
    <row r="31223" hidden="1" customHeight="1" spans="19:19">
      <c r="S31223" s="486"/>
    </row>
    <row r="31224" hidden="1" customHeight="1" spans="19:19">
      <c r="S31224" s="486"/>
    </row>
    <row r="31225" hidden="1" customHeight="1" spans="19:19">
      <c r="S31225" s="486"/>
    </row>
    <row r="31226" hidden="1" customHeight="1" spans="19:19">
      <c r="S31226" s="486"/>
    </row>
    <row r="31227" hidden="1" customHeight="1" spans="19:19">
      <c r="S31227" s="486"/>
    </row>
    <row r="31228" hidden="1" customHeight="1" spans="19:19">
      <c r="S31228" s="486"/>
    </row>
    <row r="31229" hidden="1" customHeight="1" spans="19:19">
      <c r="S31229" s="486"/>
    </row>
    <row r="31230" hidden="1" customHeight="1" spans="19:19">
      <c r="S31230" s="486"/>
    </row>
    <row r="31231" hidden="1" customHeight="1" spans="19:19">
      <c r="S31231" s="486"/>
    </row>
    <row r="31232" hidden="1" customHeight="1" spans="19:19">
      <c r="S31232" s="486"/>
    </row>
    <row r="31233" hidden="1" customHeight="1" spans="19:19">
      <c r="S31233" s="486"/>
    </row>
    <row r="31234" hidden="1" customHeight="1" spans="19:19">
      <c r="S31234" s="486"/>
    </row>
    <row r="31235" hidden="1" customHeight="1" spans="19:19">
      <c r="S31235" s="486"/>
    </row>
    <row r="31236" hidden="1" customHeight="1" spans="19:19">
      <c r="S31236" s="486"/>
    </row>
    <row r="31237" hidden="1" customHeight="1" spans="19:19">
      <c r="S31237" s="486"/>
    </row>
    <row r="31238" hidden="1" customHeight="1" spans="19:19">
      <c r="S31238" s="486"/>
    </row>
    <row r="31239" hidden="1" customHeight="1" spans="19:19">
      <c r="S31239" s="486"/>
    </row>
    <row r="31240" hidden="1" customHeight="1" spans="19:19">
      <c r="S31240" s="486"/>
    </row>
    <row r="31241" hidden="1" customHeight="1" spans="19:19">
      <c r="S31241" s="486"/>
    </row>
    <row r="31242" hidden="1" customHeight="1" spans="19:19">
      <c r="S31242" s="486"/>
    </row>
    <row r="31243" hidden="1" customHeight="1" spans="19:19">
      <c r="S31243" s="486"/>
    </row>
    <row r="31244" hidden="1" customHeight="1" spans="19:19">
      <c r="S31244" s="486"/>
    </row>
    <row r="31245" hidden="1" customHeight="1" spans="19:19">
      <c r="S31245" s="486"/>
    </row>
    <row r="31246" hidden="1" customHeight="1" spans="19:19">
      <c r="S31246" s="486"/>
    </row>
    <row r="31247" hidden="1" customHeight="1" spans="19:19">
      <c r="S31247" s="486"/>
    </row>
    <row r="31248" hidden="1" customHeight="1" spans="19:19">
      <c r="S31248" s="486"/>
    </row>
    <row r="31249" hidden="1" customHeight="1" spans="19:19">
      <c r="S31249" s="486"/>
    </row>
    <row r="31250" hidden="1" customHeight="1" spans="19:19">
      <c r="S31250" s="486"/>
    </row>
    <row r="31251" hidden="1" customHeight="1" spans="19:19">
      <c r="S31251" s="486"/>
    </row>
    <row r="31252" hidden="1" customHeight="1" spans="19:19">
      <c r="S31252" s="486"/>
    </row>
    <row r="31253" hidden="1" customHeight="1" spans="19:19">
      <c r="S31253" s="486"/>
    </row>
    <row r="31254" hidden="1" customHeight="1" spans="19:19">
      <c r="S31254" s="486"/>
    </row>
    <row r="31255" hidden="1" customHeight="1" spans="19:19">
      <c r="S31255" s="486"/>
    </row>
    <row r="31256" hidden="1" customHeight="1" spans="19:19">
      <c r="S31256" s="486"/>
    </row>
    <row r="31257" hidden="1" customHeight="1" spans="19:19">
      <c r="S31257" s="486"/>
    </row>
    <row r="31258" hidden="1" customHeight="1" spans="19:19">
      <c r="S31258" s="486"/>
    </row>
    <row r="31259" hidden="1" customHeight="1" spans="19:19">
      <c r="S31259" s="486"/>
    </row>
    <row r="31260" hidden="1" customHeight="1" spans="19:19">
      <c r="S31260" s="486"/>
    </row>
    <row r="31261" hidden="1" customHeight="1" spans="19:19">
      <c r="S31261" s="486"/>
    </row>
    <row r="31262" hidden="1" customHeight="1" spans="19:19">
      <c r="S31262" s="486"/>
    </row>
    <row r="31263" hidden="1" customHeight="1" spans="19:19">
      <c r="S31263" s="486"/>
    </row>
    <row r="31264" hidden="1" customHeight="1" spans="19:19">
      <c r="S31264" s="486"/>
    </row>
    <row r="31265" hidden="1" customHeight="1" spans="19:19">
      <c r="S31265" s="486"/>
    </row>
    <row r="31266" hidden="1" customHeight="1" spans="19:19">
      <c r="S31266" s="486"/>
    </row>
    <row r="31267" hidden="1" customHeight="1" spans="19:19">
      <c r="S31267" s="486"/>
    </row>
    <row r="31268" hidden="1" customHeight="1" spans="19:19">
      <c r="S31268" s="486"/>
    </row>
    <row r="31269" hidden="1" customHeight="1" spans="19:19">
      <c r="S31269" s="486"/>
    </row>
    <row r="31270" hidden="1" customHeight="1" spans="19:19">
      <c r="S31270" s="486"/>
    </row>
    <row r="31271" hidden="1" customHeight="1" spans="19:19">
      <c r="S31271" s="486"/>
    </row>
    <row r="31272" hidden="1" customHeight="1" spans="19:19">
      <c r="S31272" s="486"/>
    </row>
    <row r="31273" hidden="1" customHeight="1" spans="19:19">
      <c r="S31273" s="486"/>
    </row>
    <row r="31274" hidden="1" customHeight="1" spans="19:19">
      <c r="S31274" s="486"/>
    </row>
    <row r="31275" hidden="1" customHeight="1" spans="19:19">
      <c r="S31275" s="486"/>
    </row>
    <row r="31276" hidden="1" customHeight="1" spans="19:19">
      <c r="S31276" s="486"/>
    </row>
    <row r="31277" hidden="1" customHeight="1" spans="19:19">
      <c r="S31277" s="486"/>
    </row>
    <row r="31278" hidden="1" customHeight="1" spans="19:19">
      <c r="S31278" s="486"/>
    </row>
    <row r="31279" hidden="1" customHeight="1" spans="19:19">
      <c r="S31279" s="486"/>
    </row>
    <row r="31280" hidden="1" customHeight="1" spans="19:19">
      <c r="S31280" s="486"/>
    </row>
    <row r="31281" hidden="1" customHeight="1" spans="19:19">
      <c r="S31281" s="486"/>
    </row>
    <row r="31282" hidden="1" customHeight="1" spans="19:19">
      <c r="S31282" s="486"/>
    </row>
    <row r="31283" hidden="1" customHeight="1" spans="19:19">
      <c r="S31283" s="486"/>
    </row>
    <row r="31284" hidden="1" customHeight="1" spans="19:19">
      <c r="S31284" s="486"/>
    </row>
    <row r="31285" hidden="1" customHeight="1" spans="19:19">
      <c r="S31285" s="486"/>
    </row>
    <row r="31286" hidden="1" customHeight="1" spans="19:19">
      <c r="S31286" s="486"/>
    </row>
    <row r="31287" hidden="1" customHeight="1" spans="19:19">
      <c r="S31287" s="486"/>
    </row>
    <row r="31288" hidden="1" customHeight="1" spans="19:19">
      <c r="S31288" s="486"/>
    </row>
    <row r="31289" hidden="1" customHeight="1" spans="19:19">
      <c r="S31289" s="486"/>
    </row>
    <row r="31290" hidden="1" customHeight="1" spans="19:19">
      <c r="S31290" s="486"/>
    </row>
    <row r="31291" hidden="1" customHeight="1" spans="19:19">
      <c r="S31291" s="486"/>
    </row>
    <row r="31292" hidden="1" customHeight="1" spans="19:19">
      <c r="S31292" s="486"/>
    </row>
    <row r="31293" hidden="1" customHeight="1" spans="19:19">
      <c r="S31293" s="486"/>
    </row>
    <row r="31294" hidden="1" customHeight="1" spans="19:19">
      <c r="S31294" s="486"/>
    </row>
    <row r="31295" hidden="1" customHeight="1" spans="19:19">
      <c r="S31295" s="486"/>
    </row>
    <row r="31296" hidden="1" customHeight="1" spans="19:19">
      <c r="S31296" s="486"/>
    </row>
    <row r="31297" hidden="1" customHeight="1" spans="19:19">
      <c r="S31297" s="486"/>
    </row>
    <row r="31298" hidden="1" customHeight="1" spans="19:19">
      <c r="S31298" s="486"/>
    </row>
    <row r="31299" hidden="1" customHeight="1" spans="19:19">
      <c r="S31299" s="486"/>
    </row>
    <row r="31300" hidden="1" customHeight="1" spans="19:19">
      <c r="S31300" s="486"/>
    </row>
    <row r="31301" hidden="1" customHeight="1" spans="19:19">
      <c r="S31301" s="486"/>
    </row>
    <row r="31302" hidden="1" customHeight="1" spans="19:19">
      <c r="S31302" s="486"/>
    </row>
    <row r="31303" hidden="1" customHeight="1" spans="19:19">
      <c r="S31303" s="486"/>
    </row>
    <row r="31304" hidden="1" customHeight="1" spans="19:19">
      <c r="S31304" s="486"/>
    </row>
    <row r="31305" hidden="1" customHeight="1" spans="19:19">
      <c r="S31305" s="486"/>
    </row>
    <row r="31306" hidden="1" customHeight="1" spans="19:19">
      <c r="S31306" s="486"/>
    </row>
    <row r="31307" hidden="1" customHeight="1" spans="19:19">
      <c r="S31307" s="486"/>
    </row>
    <row r="31308" hidden="1" customHeight="1" spans="19:19">
      <c r="S31308" s="486"/>
    </row>
    <row r="31309" hidden="1" customHeight="1" spans="19:19">
      <c r="S31309" s="486"/>
    </row>
    <row r="31310" hidden="1" customHeight="1" spans="19:19">
      <c r="S31310" s="486"/>
    </row>
    <row r="31311" hidden="1" customHeight="1" spans="19:19">
      <c r="S31311" s="486"/>
    </row>
    <row r="31312" hidden="1" customHeight="1" spans="19:19">
      <c r="S31312" s="486"/>
    </row>
    <row r="31313" hidden="1" customHeight="1" spans="19:19">
      <c r="S31313" s="486"/>
    </row>
    <row r="31314" hidden="1" customHeight="1" spans="19:19">
      <c r="S31314" s="486"/>
    </row>
    <row r="31315" hidden="1" customHeight="1" spans="19:19">
      <c r="S31315" s="486"/>
    </row>
    <row r="31316" hidden="1" customHeight="1" spans="19:19">
      <c r="S31316" s="486"/>
    </row>
    <row r="31317" hidden="1" customHeight="1" spans="19:19">
      <c r="S31317" s="486"/>
    </row>
    <row r="31318" hidden="1" customHeight="1" spans="19:19">
      <c r="S31318" s="486"/>
    </row>
    <row r="31319" hidden="1" customHeight="1" spans="19:19">
      <c r="S31319" s="486"/>
    </row>
    <row r="31320" hidden="1" customHeight="1" spans="19:19">
      <c r="S31320" s="486"/>
    </row>
    <row r="31321" hidden="1" customHeight="1" spans="19:19">
      <c r="S31321" s="486"/>
    </row>
    <row r="31322" hidden="1" customHeight="1" spans="19:19">
      <c r="S31322" s="486"/>
    </row>
    <row r="31323" hidden="1" customHeight="1" spans="19:19">
      <c r="S31323" s="486"/>
    </row>
    <row r="31324" hidden="1" customHeight="1" spans="19:19">
      <c r="S31324" s="486"/>
    </row>
    <row r="31325" hidden="1" customHeight="1" spans="19:19">
      <c r="S31325" s="486"/>
    </row>
    <row r="31326" hidden="1" customHeight="1" spans="19:19">
      <c r="S31326" s="486"/>
    </row>
    <row r="31327" hidden="1" customHeight="1" spans="19:19">
      <c r="S31327" s="486"/>
    </row>
    <row r="31328" hidden="1" customHeight="1" spans="19:19">
      <c r="S31328" s="486"/>
    </row>
    <row r="31329" hidden="1" customHeight="1" spans="19:19">
      <c r="S31329" s="486"/>
    </row>
    <row r="31330" hidden="1" customHeight="1" spans="19:19">
      <c r="S31330" s="486"/>
    </row>
    <row r="31331" hidden="1" customHeight="1" spans="19:19">
      <c r="S31331" s="486"/>
    </row>
    <row r="31332" hidden="1" customHeight="1" spans="19:19">
      <c r="S31332" s="486"/>
    </row>
    <row r="31333" hidden="1" customHeight="1" spans="19:19">
      <c r="S31333" s="486"/>
    </row>
    <row r="31334" hidden="1" customHeight="1" spans="19:19">
      <c r="S31334" s="486"/>
    </row>
    <row r="31335" hidden="1" customHeight="1" spans="19:19">
      <c r="S31335" s="486"/>
    </row>
    <row r="31336" hidden="1" customHeight="1" spans="19:19">
      <c r="S31336" s="486"/>
    </row>
    <row r="31337" hidden="1" customHeight="1" spans="19:19">
      <c r="S31337" s="486"/>
    </row>
    <row r="31338" hidden="1" customHeight="1" spans="19:19">
      <c r="S31338" s="486"/>
    </row>
    <row r="31339" hidden="1" customHeight="1" spans="19:19">
      <c r="S31339" s="486"/>
    </row>
    <row r="31340" hidden="1" customHeight="1" spans="19:19">
      <c r="S31340" s="486"/>
    </row>
    <row r="31341" hidden="1" customHeight="1" spans="19:19">
      <c r="S31341" s="486"/>
    </row>
    <row r="31342" hidden="1" customHeight="1" spans="19:19">
      <c r="S31342" s="486"/>
    </row>
    <row r="31343" hidden="1" customHeight="1" spans="19:19">
      <c r="S31343" s="486"/>
    </row>
    <row r="31344" hidden="1" customHeight="1" spans="19:19">
      <c r="S31344" s="486"/>
    </row>
    <row r="31345" hidden="1" customHeight="1" spans="19:19">
      <c r="S31345" s="486"/>
    </row>
    <row r="31346" hidden="1" customHeight="1" spans="19:19">
      <c r="S31346" s="486"/>
    </row>
    <row r="31347" hidden="1" customHeight="1" spans="19:19">
      <c r="S31347" s="486"/>
    </row>
    <row r="31348" hidden="1" customHeight="1" spans="19:19">
      <c r="S31348" s="486"/>
    </row>
    <row r="31349" hidden="1" customHeight="1" spans="19:19">
      <c r="S31349" s="486"/>
    </row>
    <row r="31350" hidden="1" customHeight="1" spans="19:19">
      <c r="S31350" s="486"/>
    </row>
    <row r="31351" hidden="1" customHeight="1" spans="19:19">
      <c r="S31351" s="486"/>
    </row>
    <row r="31352" hidden="1" customHeight="1" spans="19:19">
      <c r="S31352" s="486"/>
    </row>
    <row r="31353" hidden="1" customHeight="1" spans="19:19">
      <c r="S31353" s="486"/>
    </row>
    <row r="31354" hidden="1" customHeight="1" spans="19:19">
      <c r="S31354" s="486"/>
    </row>
    <row r="31355" hidden="1" customHeight="1" spans="19:19">
      <c r="S31355" s="486"/>
    </row>
    <row r="31356" hidden="1" customHeight="1" spans="19:19">
      <c r="S31356" s="486"/>
    </row>
    <row r="31357" hidden="1" customHeight="1" spans="19:19">
      <c r="S31357" s="486"/>
    </row>
    <row r="31358" hidden="1" customHeight="1" spans="19:19">
      <c r="S31358" s="486"/>
    </row>
    <row r="31359" hidden="1" customHeight="1" spans="19:19">
      <c r="S31359" s="486"/>
    </row>
    <row r="31360" hidden="1" customHeight="1" spans="19:19">
      <c r="S31360" s="486"/>
    </row>
    <row r="31361" hidden="1" customHeight="1" spans="19:19">
      <c r="S31361" s="486"/>
    </row>
    <row r="31362" hidden="1" customHeight="1" spans="19:19">
      <c r="S31362" s="486"/>
    </row>
    <row r="31363" hidden="1" customHeight="1" spans="19:19">
      <c r="S31363" s="486"/>
    </row>
    <row r="31364" hidden="1" customHeight="1" spans="19:19">
      <c r="S31364" s="486"/>
    </row>
    <row r="31365" hidden="1" customHeight="1" spans="19:19">
      <c r="S31365" s="486"/>
    </row>
    <row r="31366" hidden="1" customHeight="1" spans="19:19">
      <c r="S31366" s="486"/>
    </row>
    <row r="31367" hidden="1" customHeight="1" spans="19:19">
      <c r="S31367" s="486"/>
    </row>
    <row r="31368" hidden="1" customHeight="1" spans="19:19">
      <c r="S31368" s="486"/>
    </row>
    <row r="31369" hidden="1" customHeight="1" spans="19:19">
      <c r="S31369" s="486"/>
    </row>
    <row r="31370" hidden="1" customHeight="1" spans="19:19">
      <c r="S31370" s="486"/>
    </row>
    <row r="31371" hidden="1" customHeight="1" spans="19:19">
      <c r="S31371" s="486"/>
    </row>
    <row r="31372" hidden="1" customHeight="1" spans="19:19">
      <c r="S31372" s="486"/>
    </row>
    <row r="31373" hidden="1" customHeight="1" spans="19:19">
      <c r="S31373" s="486"/>
    </row>
    <row r="31374" hidden="1" customHeight="1" spans="19:19">
      <c r="S31374" s="486"/>
    </row>
    <row r="31375" hidden="1" customHeight="1" spans="19:19">
      <c r="S31375" s="486"/>
    </row>
    <row r="31376" hidden="1" customHeight="1" spans="19:19">
      <c r="S31376" s="486"/>
    </row>
    <row r="31377" hidden="1" customHeight="1" spans="19:19">
      <c r="S31377" s="486"/>
    </row>
    <row r="31378" hidden="1" customHeight="1" spans="19:19">
      <c r="S31378" s="486"/>
    </row>
    <row r="31379" hidden="1" customHeight="1" spans="19:19">
      <c r="S31379" s="486"/>
    </row>
    <row r="31380" hidden="1" customHeight="1" spans="19:19">
      <c r="S31380" s="486"/>
    </row>
    <row r="31381" hidden="1" customHeight="1" spans="19:19">
      <c r="S31381" s="486"/>
    </row>
    <row r="31382" hidden="1" customHeight="1" spans="19:19">
      <c r="S31382" s="486"/>
    </row>
    <row r="31383" hidden="1" customHeight="1" spans="19:19">
      <c r="S31383" s="486"/>
    </row>
    <row r="31384" hidden="1" customHeight="1" spans="19:19">
      <c r="S31384" s="486"/>
    </row>
    <row r="31385" hidden="1" customHeight="1" spans="19:19">
      <c r="S31385" s="486"/>
    </row>
    <row r="31386" hidden="1" customHeight="1" spans="19:19">
      <c r="S31386" s="486"/>
    </row>
    <row r="31387" hidden="1" customHeight="1" spans="19:19">
      <c r="S31387" s="486"/>
    </row>
    <row r="31388" hidden="1" customHeight="1" spans="19:19">
      <c r="S31388" s="486"/>
    </row>
    <row r="31389" hidden="1" customHeight="1" spans="19:19">
      <c r="S31389" s="486"/>
    </row>
    <row r="31390" hidden="1" customHeight="1" spans="19:19">
      <c r="S31390" s="486"/>
    </row>
    <row r="31391" hidden="1" customHeight="1" spans="19:19">
      <c r="S31391" s="486"/>
    </row>
    <row r="31392" hidden="1" customHeight="1" spans="19:19">
      <c r="S31392" s="486"/>
    </row>
    <row r="31393" hidden="1" customHeight="1" spans="19:19">
      <c r="S31393" s="486"/>
    </row>
    <row r="31394" hidden="1" customHeight="1" spans="19:19">
      <c r="S31394" s="486"/>
    </row>
    <row r="31395" hidden="1" customHeight="1" spans="19:19">
      <c r="S31395" s="486"/>
    </row>
    <row r="31396" hidden="1" customHeight="1" spans="19:19">
      <c r="S31396" s="486"/>
    </row>
    <row r="31397" hidden="1" customHeight="1" spans="19:19">
      <c r="S31397" s="486"/>
    </row>
    <row r="31398" hidden="1" customHeight="1" spans="19:19">
      <c r="S31398" s="486"/>
    </row>
    <row r="31399" hidden="1" customHeight="1" spans="19:19">
      <c r="S31399" s="486"/>
    </row>
    <row r="31400" hidden="1" customHeight="1" spans="19:19">
      <c r="S31400" s="486"/>
    </row>
    <row r="31401" hidden="1" customHeight="1" spans="19:19">
      <c r="S31401" s="486"/>
    </row>
    <row r="31402" hidden="1" customHeight="1" spans="19:19">
      <c r="S31402" s="486"/>
    </row>
    <row r="31403" hidden="1" customHeight="1" spans="19:19">
      <c r="S31403" s="486"/>
    </row>
    <row r="31404" hidden="1" customHeight="1" spans="19:19">
      <c r="S31404" s="486"/>
    </row>
    <row r="31405" hidden="1" customHeight="1" spans="19:19">
      <c r="S31405" s="486"/>
    </row>
    <row r="31406" hidden="1" customHeight="1" spans="19:19">
      <c r="S31406" s="486"/>
    </row>
    <row r="31407" hidden="1" customHeight="1" spans="19:19">
      <c r="S31407" s="486"/>
    </row>
    <row r="31408" hidden="1" customHeight="1" spans="19:19">
      <c r="S31408" s="486"/>
    </row>
    <row r="31409" hidden="1" customHeight="1" spans="19:19">
      <c r="S31409" s="486"/>
    </row>
    <row r="31410" hidden="1" customHeight="1" spans="19:19">
      <c r="S31410" s="486"/>
    </row>
    <row r="31411" hidden="1" customHeight="1" spans="19:19">
      <c r="S31411" s="486"/>
    </row>
    <row r="31412" hidden="1" customHeight="1" spans="19:19">
      <c r="S31412" s="486"/>
    </row>
    <row r="31413" hidden="1" customHeight="1" spans="19:19">
      <c r="S31413" s="486"/>
    </row>
    <row r="31414" hidden="1" customHeight="1" spans="19:19">
      <c r="S31414" s="486"/>
    </row>
    <row r="31415" hidden="1" customHeight="1" spans="19:19">
      <c r="S31415" s="486"/>
    </row>
    <row r="31416" hidden="1" customHeight="1" spans="19:19">
      <c r="S31416" s="486"/>
    </row>
    <row r="31417" hidden="1" customHeight="1" spans="19:19">
      <c r="S31417" s="486"/>
    </row>
    <row r="31418" hidden="1" customHeight="1" spans="19:19">
      <c r="S31418" s="486"/>
    </row>
    <row r="31419" hidden="1" customHeight="1" spans="19:19">
      <c r="S31419" s="486"/>
    </row>
    <row r="31420" hidden="1" customHeight="1" spans="19:19">
      <c r="S31420" s="486"/>
    </row>
    <row r="31421" hidden="1" customHeight="1" spans="19:19">
      <c r="S31421" s="486"/>
    </row>
    <row r="31422" hidden="1" customHeight="1" spans="19:19">
      <c r="S31422" s="486"/>
    </row>
    <row r="31423" hidden="1" customHeight="1" spans="19:19">
      <c r="S31423" s="486"/>
    </row>
    <row r="31424" hidden="1" customHeight="1" spans="19:19">
      <c r="S31424" s="486"/>
    </row>
    <row r="31425" hidden="1" customHeight="1" spans="19:19">
      <c r="S31425" s="486"/>
    </row>
    <row r="31426" hidden="1" customHeight="1" spans="19:19">
      <c r="S31426" s="486"/>
    </row>
    <row r="31427" hidden="1" customHeight="1" spans="19:19">
      <c r="S31427" s="486"/>
    </row>
    <row r="31428" hidden="1" customHeight="1" spans="19:19">
      <c r="S31428" s="486"/>
    </row>
    <row r="31429" hidden="1" customHeight="1" spans="19:19">
      <c r="S31429" s="486"/>
    </row>
    <row r="31430" hidden="1" customHeight="1" spans="19:19">
      <c r="S31430" s="486"/>
    </row>
    <row r="31431" hidden="1" customHeight="1" spans="19:19">
      <c r="S31431" s="486"/>
    </row>
    <row r="31432" hidden="1" customHeight="1" spans="19:19">
      <c r="S31432" s="486"/>
    </row>
    <row r="31433" hidden="1" customHeight="1" spans="19:19">
      <c r="S31433" s="486"/>
    </row>
    <row r="31434" hidden="1" customHeight="1" spans="19:19">
      <c r="S31434" s="486"/>
    </row>
    <row r="31435" hidden="1" customHeight="1" spans="19:19">
      <c r="S31435" s="486"/>
    </row>
    <row r="31436" hidden="1" customHeight="1" spans="19:19">
      <c r="S31436" s="486"/>
    </row>
    <row r="31437" hidden="1" customHeight="1" spans="19:19">
      <c r="S31437" s="486"/>
    </row>
    <row r="31438" hidden="1" customHeight="1" spans="19:19">
      <c r="S31438" s="486"/>
    </row>
    <row r="31439" hidden="1" customHeight="1" spans="19:19">
      <c r="S31439" s="486"/>
    </row>
    <row r="31440" hidden="1" customHeight="1" spans="19:19">
      <c r="S31440" s="486"/>
    </row>
    <row r="31441" hidden="1" customHeight="1" spans="19:19">
      <c r="S31441" s="486"/>
    </row>
    <row r="31442" hidden="1" customHeight="1" spans="19:19">
      <c r="S31442" s="486"/>
    </row>
    <row r="31443" hidden="1" customHeight="1" spans="19:19">
      <c r="S31443" s="486"/>
    </row>
    <row r="31444" hidden="1" customHeight="1" spans="19:19">
      <c r="S31444" s="486"/>
    </row>
    <row r="31445" hidden="1" customHeight="1" spans="19:19">
      <c r="S31445" s="486"/>
    </row>
    <row r="31446" hidden="1" customHeight="1" spans="19:19">
      <c r="S31446" s="486"/>
    </row>
    <row r="31447" hidden="1" customHeight="1" spans="19:19">
      <c r="S31447" s="486"/>
    </row>
    <row r="31448" hidden="1" customHeight="1" spans="19:19">
      <c r="S31448" s="486"/>
    </row>
    <row r="31449" hidden="1" customHeight="1" spans="19:19">
      <c r="S31449" s="486"/>
    </row>
    <row r="31450" hidden="1" customHeight="1" spans="19:19">
      <c r="S31450" s="486"/>
    </row>
    <row r="31451" hidden="1" customHeight="1" spans="19:19">
      <c r="S31451" s="486"/>
    </row>
    <row r="31452" hidden="1" customHeight="1" spans="19:19">
      <c r="S31452" s="486"/>
    </row>
    <row r="31453" hidden="1" customHeight="1" spans="19:19">
      <c r="S31453" s="486"/>
    </row>
    <row r="31454" hidden="1" customHeight="1" spans="19:19">
      <c r="S31454" s="486"/>
    </row>
    <row r="31455" hidden="1" customHeight="1" spans="19:19">
      <c r="S31455" s="486"/>
    </row>
    <row r="31456" hidden="1" customHeight="1" spans="19:19">
      <c r="S31456" s="486"/>
    </row>
    <row r="31457" hidden="1" customHeight="1" spans="19:19">
      <c r="S31457" s="486"/>
    </row>
    <row r="31458" hidden="1" customHeight="1" spans="19:19">
      <c r="S31458" s="486"/>
    </row>
    <row r="31459" hidden="1" customHeight="1" spans="19:19">
      <c r="S31459" s="486"/>
    </row>
    <row r="31460" hidden="1" customHeight="1" spans="19:19">
      <c r="S31460" s="486"/>
    </row>
    <row r="31461" hidden="1" customHeight="1" spans="19:19">
      <c r="S31461" s="486"/>
    </row>
    <row r="31462" hidden="1" customHeight="1" spans="19:19">
      <c r="S31462" s="486"/>
    </row>
    <row r="31463" hidden="1" customHeight="1" spans="19:19">
      <c r="S31463" s="486"/>
    </row>
    <row r="31464" hidden="1" customHeight="1" spans="19:19">
      <c r="S31464" s="486"/>
    </row>
    <row r="31465" hidden="1" customHeight="1" spans="19:19">
      <c r="S31465" s="486"/>
    </row>
    <row r="31466" hidden="1" customHeight="1" spans="19:19">
      <c r="S31466" s="486"/>
    </row>
    <row r="31467" hidden="1" customHeight="1" spans="19:19">
      <c r="S31467" s="486"/>
    </row>
    <row r="31468" hidden="1" customHeight="1" spans="19:19">
      <c r="S31468" s="486"/>
    </row>
    <row r="31469" hidden="1" customHeight="1" spans="19:19">
      <c r="S31469" s="486"/>
    </row>
    <row r="31470" hidden="1" customHeight="1" spans="19:19">
      <c r="S31470" s="486"/>
    </row>
    <row r="31471" hidden="1" customHeight="1" spans="19:19">
      <c r="S31471" s="486"/>
    </row>
    <row r="31472" hidden="1" customHeight="1" spans="19:19">
      <c r="S31472" s="486"/>
    </row>
    <row r="31473" hidden="1" customHeight="1" spans="19:19">
      <c r="S31473" s="486"/>
    </row>
    <row r="31474" hidden="1" customHeight="1" spans="19:19">
      <c r="S31474" s="486"/>
    </row>
    <row r="31475" hidden="1" customHeight="1" spans="19:19">
      <c r="S31475" s="486"/>
    </row>
    <row r="31476" hidden="1" customHeight="1" spans="19:19">
      <c r="S31476" s="486"/>
    </row>
    <row r="31477" hidden="1" customHeight="1" spans="19:19">
      <c r="S31477" s="486"/>
    </row>
    <row r="31478" hidden="1" customHeight="1" spans="19:19">
      <c r="S31478" s="486"/>
    </row>
    <row r="31479" hidden="1" customHeight="1" spans="19:19">
      <c r="S31479" s="486"/>
    </row>
    <row r="31480" hidden="1" customHeight="1" spans="19:19">
      <c r="S31480" s="486"/>
    </row>
    <row r="31481" hidden="1" customHeight="1" spans="19:19">
      <c r="S31481" s="486"/>
    </row>
    <row r="31482" hidden="1" customHeight="1" spans="19:19">
      <c r="S31482" s="486"/>
    </row>
    <row r="31483" hidden="1" customHeight="1" spans="19:19">
      <c r="S31483" s="486"/>
    </row>
    <row r="31484" hidden="1" customHeight="1" spans="19:19">
      <c r="S31484" s="486"/>
    </row>
    <row r="31485" hidden="1" customHeight="1" spans="19:19">
      <c r="S31485" s="486"/>
    </row>
    <row r="31486" hidden="1" customHeight="1" spans="19:19">
      <c r="S31486" s="486"/>
    </row>
    <row r="31487" hidden="1" customHeight="1" spans="19:19">
      <c r="S31487" s="486"/>
    </row>
    <row r="31488" hidden="1" customHeight="1" spans="19:19">
      <c r="S31488" s="486"/>
    </row>
    <row r="31489" hidden="1" customHeight="1" spans="19:19">
      <c r="S31489" s="486"/>
    </row>
    <row r="31490" hidden="1" customHeight="1" spans="19:19">
      <c r="S31490" s="486"/>
    </row>
    <row r="31491" hidden="1" customHeight="1" spans="19:19">
      <c r="S31491" s="486"/>
    </row>
    <row r="31492" hidden="1" customHeight="1" spans="19:19">
      <c r="S31492" s="486"/>
    </row>
    <row r="31493" hidden="1" customHeight="1" spans="19:19">
      <c r="S31493" s="486"/>
    </row>
    <row r="31494" hidden="1" customHeight="1" spans="19:19">
      <c r="S31494" s="486"/>
    </row>
    <row r="31495" hidden="1" customHeight="1" spans="19:19">
      <c r="S31495" s="486"/>
    </row>
    <row r="31496" hidden="1" customHeight="1" spans="19:19">
      <c r="S31496" s="486"/>
    </row>
    <row r="31497" hidden="1" customHeight="1" spans="19:19">
      <c r="S31497" s="486"/>
    </row>
    <row r="31498" hidden="1" customHeight="1" spans="19:19">
      <c r="S31498" s="486"/>
    </row>
    <row r="31499" hidden="1" customHeight="1" spans="19:19">
      <c r="S31499" s="486"/>
    </row>
    <row r="31500" hidden="1" customHeight="1" spans="19:19">
      <c r="S31500" s="486"/>
    </row>
    <row r="31501" hidden="1" customHeight="1" spans="19:19">
      <c r="S31501" s="486"/>
    </row>
    <row r="31502" hidden="1" customHeight="1" spans="19:19">
      <c r="S31502" s="486"/>
    </row>
    <row r="31503" hidden="1" customHeight="1" spans="19:19">
      <c r="S31503" s="486"/>
    </row>
    <row r="31504" hidden="1" customHeight="1" spans="19:19">
      <c r="S31504" s="486"/>
    </row>
    <row r="31505" hidden="1" customHeight="1" spans="19:19">
      <c r="S31505" s="486"/>
    </row>
    <row r="31506" hidden="1" customHeight="1" spans="19:19">
      <c r="S31506" s="486"/>
    </row>
    <row r="31507" hidden="1" customHeight="1" spans="19:19">
      <c r="S31507" s="486"/>
    </row>
    <row r="31508" hidden="1" customHeight="1" spans="19:19">
      <c r="S31508" s="486"/>
    </row>
    <row r="31509" hidden="1" customHeight="1" spans="19:19">
      <c r="S31509" s="486"/>
    </row>
    <row r="31510" hidden="1" customHeight="1" spans="19:19">
      <c r="S31510" s="486"/>
    </row>
    <row r="31511" hidden="1" customHeight="1" spans="19:19">
      <c r="S31511" s="486"/>
    </row>
    <row r="31512" hidden="1" customHeight="1" spans="19:19">
      <c r="S31512" s="486"/>
    </row>
    <row r="31513" hidden="1" customHeight="1" spans="19:19">
      <c r="S31513" s="486"/>
    </row>
    <row r="31514" hidden="1" customHeight="1" spans="19:19">
      <c r="S31514" s="486"/>
    </row>
    <row r="31515" hidden="1" customHeight="1" spans="19:19">
      <c r="S31515" s="486"/>
    </row>
    <row r="31516" hidden="1" customHeight="1" spans="19:19">
      <c r="S31516" s="486"/>
    </row>
    <row r="31517" hidden="1" customHeight="1" spans="19:19">
      <c r="S31517" s="486"/>
    </row>
    <row r="31518" hidden="1" customHeight="1" spans="19:19">
      <c r="S31518" s="486"/>
    </row>
    <row r="31519" hidden="1" customHeight="1" spans="19:19">
      <c r="S31519" s="486"/>
    </row>
    <row r="31520" hidden="1" customHeight="1" spans="19:19">
      <c r="S31520" s="486"/>
    </row>
    <row r="31521" hidden="1" customHeight="1" spans="19:19">
      <c r="S31521" s="486"/>
    </row>
    <row r="31522" hidden="1" customHeight="1" spans="19:19">
      <c r="S31522" s="486"/>
    </row>
    <row r="31523" hidden="1" customHeight="1" spans="19:19">
      <c r="S31523" s="486"/>
    </row>
    <row r="31524" hidden="1" customHeight="1" spans="19:19">
      <c r="S31524" s="486"/>
    </row>
    <row r="31525" hidden="1" customHeight="1" spans="19:19">
      <c r="S31525" s="486"/>
    </row>
    <row r="31526" hidden="1" customHeight="1" spans="19:19">
      <c r="S31526" s="486"/>
    </row>
    <row r="31527" hidden="1" customHeight="1" spans="19:19">
      <c r="S31527" s="486"/>
    </row>
    <row r="31528" hidden="1" customHeight="1" spans="19:19">
      <c r="S31528" s="486"/>
    </row>
    <row r="31529" hidden="1" customHeight="1" spans="19:19">
      <c r="S31529" s="486"/>
    </row>
    <row r="31530" hidden="1" customHeight="1" spans="19:19">
      <c r="S31530" s="486"/>
    </row>
    <row r="31531" hidden="1" customHeight="1" spans="19:19">
      <c r="S31531" s="486"/>
    </row>
    <row r="31532" hidden="1" customHeight="1" spans="19:19">
      <c r="S31532" s="486"/>
    </row>
    <row r="31533" hidden="1" customHeight="1" spans="19:19">
      <c r="S31533" s="486"/>
    </row>
    <row r="31534" hidden="1" customHeight="1" spans="19:19">
      <c r="S31534" s="486"/>
    </row>
    <row r="31535" hidden="1" customHeight="1" spans="19:19">
      <c r="S31535" s="486"/>
    </row>
    <row r="31536" hidden="1" customHeight="1" spans="19:19">
      <c r="S31536" s="486"/>
    </row>
    <row r="31537" hidden="1" customHeight="1" spans="19:19">
      <c r="S31537" s="486"/>
    </row>
    <row r="31538" hidden="1" customHeight="1" spans="19:19">
      <c r="S31538" s="486"/>
    </row>
    <row r="31539" hidden="1" customHeight="1" spans="19:19">
      <c r="S31539" s="486"/>
    </row>
    <row r="31540" hidden="1" customHeight="1" spans="19:19">
      <c r="S31540" s="486"/>
    </row>
    <row r="31541" hidden="1" customHeight="1" spans="19:19">
      <c r="S31541" s="486"/>
    </row>
    <row r="31542" hidden="1" customHeight="1" spans="19:19">
      <c r="S31542" s="486"/>
    </row>
    <row r="31543" hidden="1" customHeight="1" spans="19:19">
      <c r="S31543" s="486"/>
    </row>
    <row r="31544" hidden="1" customHeight="1" spans="19:19">
      <c r="S31544" s="486"/>
    </row>
    <row r="31545" hidden="1" customHeight="1" spans="19:19">
      <c r="S31545" s="486"/>
    </row>
    <row r="31546" hidden="1" customHeight="1" spans="19:19">
      <c r="S31546" s="486"/>
    </row>
    <row r="31547" hidden="1" customHeight="1" spans="19:19">
      <c r="S31547" s="486"/>
    </row>
    <row r="31548" hidden="1" customHeight="1" spans="19:19">
      <c r="S31548" s="486"/>
    </row>
    <row r="31549" hidden="1" customHeight="1" spans="19:19">
      <c r="S31549" s="486"/>
    </row>
    <row r="31550" hidden="1" customHeight="1" spans="19:19">
      <c r="S31550" s="486"/>
    </row>
    <row r="31551" hidden="1" customHeight="1" spans="19:19">
      <c r="S31551" s="486"/>
    </row>
    <row r="31552" hidden="1" customHeight="1" spans="19:19">
      <c r="S31552" s="486"/>
    </row>
    <row r="31553" hidden="1" customHeight="1" spans="19:19">
      <c r="S31553" s="486"/>
    </row>
    <row r="31554" hidden="1" customHeight="1" spans="19:19">
      <c r="S31554" s="486"/>
    </row>
    <row r="31555" hidden="1" customHeight="1" spans="19:19">
      <c r="S31555" s="486"/>
    </row>
    <row r="31556" hidden="1" customHeight="1" spans="19:19">
      <c r="S31556" s="486"/>
    </row>
    <row r="31557" hidden="1" customHeight="1" spans="19:19">
      <c r="S31557" s="486"/>
    </row>
    <row r="31558" hidden="1" customHeight="1" spans="19:19">
      <c r="S31558" s="486"/>
    </row>
    <row r="31559" hidden="1" customHeight="1" spans="19:19">
      <c r="S31559" s="486"/>
    </row>
    <row r="31560" hidden="1" customHeight="1" spans="19:19">
      <c r="S31560" s="486"/>
    </row>
    <row r="31561" hidden="1" customHeight="1" spans="19:19">
      <c r="S31561" s="486"/>
    </row>
    <row r="31562" hidden="1" customHeight="1" spans="19:19">
      <c r="S31562" s="486"/>
    </row>
    <row r="31563" hidden="1" customHeight="1" spans="19:19">
      <c r="S31563" s="486"/>
    </row>
    <row r="31564" hidden="1" customHeight="1" spans="19:19">
      <c r="S31564" s="486"/>
    </row>
    <row r="31565" hidden="1" customHeight="1" spans="19:19">
      <c r="S31565" s="486"/>
    </row>
    <row r="31566" hidden="1" customHeight="1" spans="19:19">
      <c r="S31566" s="486"/>
    </row>
    <row r="31567" hidden="1" customHeight="1" spans="19:19">
      <c r="S31567" s="486"/>
    </row>
    <row r="31568" hidden="1" customHeight="1" spans="19:19">
      <c r="S31568" s="486"/>
    </row>
    <row r="31569" hidden="1" customHeight="1" spans="19:19">
      <c r="S31569" s="486"/>
    </row>
    <row r="31570" hidden="1" customHeight="1" spans="19:19">
      <c r="S31570" s="486"/>
    </row>
    <row r="31571" hidden="1" customHeight="1" spans="19:19">
      <c r="S31571" s="486"/>
    </row>
    <row r="31572" hidden="1" customHeight="1" spans="19:19">
      <c r="S31572" s="486"/>
    </row>
    <row r="31573" hidden="1" customHeight="1" spans="19:19">
      <c r="S31573" s="486"/>
    </row>
    <row r="31574" hidden="1" customHeight="1" spans="19:19">
      <c r="S31574" s="486"/>
    </row>
    <row r="31575" hidden="1" customHeight="1" spans="19:19">
      <c r="S31575" s="486"/>
    </row>
    <row r="31576" hidden="1" customHeight="1" spans="19:19">
      <c r="S31576" s="486"/>
    </row>
    <row r="31577" hidden="1" customHeight="1" spans="19:19">
      <c r="S31577" s="486"/>
    </row>
    <row r="31578" hidden="1" customHeight="1" spans="19:19">
      <c r="S31578" s="486"/>
    </row>
    <row r="31579" hidden="1" customHeight="1" spans="19:19">
      <c r="S31579" s="486"/>
    </row>
    <row r="31580" hidden="1" customHeight="1" spans="19:19">
      <c r="S31580" s="486"/>
    </row>
    <row r="31581" hidden="1" customHeight="1" spans="19:19">
      <c r="S31581" s="486"/>
    </row>
    <row r="31582" hidden="1" customHeight="1" spans="19:19">
      <c r="S31582" s="486"/>
    </row>
    <row r="31583" hidden="1" customHeight="1" spans="19:19">
      <c r="S31583" s="486"/>
    </row>
    <row r="31584" hidden="1" customHeight="1" spans="19:19">
      <c r="S31584" s="486"/>
    </row>
    <row r="31585" hidden="1" customHeight="1" spans="19:19">
      <c r="S31585" s="486"/>
    </row>
    <row r="31586" hidden="1" customHeight="1" spans="19:19">
      <c r="S31586" s="486"/>
    </row>
    <row r="31587" hidden="1" customHeight="1" spans="19:19">
      <c r="S31587" s="486"/>
    </row>
    <row r="31588" hidden="1" customHeight="1" spans="19:19">
      <c r="S31588" s="486"/>
    </row>
    <row r="31589" hidden="1" customHeight="1" spans="19:19">
      <c r="S31589" s="486"/>
    </row>
    <row r="31590" hidden="1" customHeight="1" spans="19:19">
      <c r="S31590" s="486"/>
    </row>
    <row r="31591" hidden="1" customHeight="1" spans="19:19">
      <c r="S31591" s="486"/>
    </row>
    <row r="31592" hidden="1" customHeight="1" spans="19:19">
      <c r="S31592" s="486"/>
    </row>
    <row r="31593" hidden="1" customHeight="1" spans="19:19">
      <c r="S31593" s="486"/>
    </row>
    <row r="31594" hidden="1" customHeight="1" spans="19:19">
      <c r="S31594" s="486"/>
    </row>
    <row r="31595" hidden="1" customHeight="1" spans="19:19">
      <c r="S31595" s="486"/>
    </row>
    <row r="31596" hidden="1" customHeight="1" spans="19:19">
      <c r="S31596" s="486"/>
    </row>
    <row r="31597" hidden="1" customHeight="1" spans="19:19">
      <c r="S31597" s="486"/>
    </row>
    <row r="31598" hidden="1" customHeight="1" spans="19:19">
      <c r="S31598" s="486"/>
    </row>
    <row r="31599" hidden="1" customHeight="1" spans="19:19">
      <c r="S31599" s="486"/>
    </row>
    <row r="31600" hidden="1" customHeight="1" spans="19:19">
      <c r="S31600" s="486"/>
    </row>
    <row r="31601" hidden="1" customHeight="1" spans="19:19">
      <c r="S31601" s="486"/>
    </row>
    <row r="31602" hidden="1" customHeight="1" spans="19:19">
      <c r="S31602" s="486"/>
    </row>
    <row r="31603" hidden="1" customHeight="1" spans="19:19">
      <c r="S31603" s="486"/>
    </row>
    <row r="31604" hidden="1" customHeight="1" spans="19:19">
      <c r="S31604" s="486"/>
    </row>
    <row r="31605" hidden="1" customHeight="1" spans="19:19">
      <c r="S31605" s="486"/>
    </row>
    <row r="31606" hidden="1" customHeight="1" spans="19:19">
      <c r="S31606" s="486"/>
    </row>
    <row r="31607" hidden="1" customHeight="1" spans="19:19">
      <c r="S31607" s="486"/>
    </row>
    <row r="31608" hidden="1" customHeight="1" spans="19:19">
      <c r="S31608" s="486"/>
    </row>
    <row r="31609" hidden="1" customHeight="1" spans="19:19">
      <c r="S31609" s="486"/>
    </row>
    <row r="31610" hidden="1" customHeight="1" spans="19:19">
      <c r="S31610" s="486"/>
    </row>
    <row r="31611" hidden="1" customHeight="1" spans="19:19">
      <c r="S31611" s="486"/>
    </row>
    <row r="31612" hidden="1" customHeight="1" spans="19:19">
      <c r="S31612" s="486"/>
    </row>
    <row r="31613" hidden="1" customHeight="1" spans="19:19">
      <c r="S31613" s="486"/>
    </row>
    <row r="31614" hidden="1" customHeight="1" spans="19:19">
      <c r="S31614" s="486"/>
    </row>
    <row r="31615" hidden="1" customHeight="1" spans="19:19">
      <c r="S31615" s="486"/>
    </row>
    <row r="31616" hidden="1" customHeight="1" spans="19:19">
      <c r="S31616" s="486"/>
    </row>
    <row r="31617" hidden="1" customHeight="1" spans="19:19">
      <c r="S31617" s="486"/>
    </row>
    <row r="31618" hidden="1" customHeight="1" spans="19:19">
      <c r="S31618" s="486"/>
    </row>
    <row r="31619" hidden="1" customHeight="1" spans="19:19">
      <c r="S31619" s="486"/>
    </row>
    <row r="31620" hidden="1" customHeight="1" spans="19:19">
      <c r="S31620" s="486"/>
    </row>
    <row r="31621" hidden="1" customHeight="1" spans="19:19">
      <c r="S31621" s="486"/>
    </row>
    <row r="31622" hidden="1" customHeight="1" spans="19:19">
      <c r="S31622" s="486"/>
    </row>
    <row r="31623" hidden="1" customHeight="1" spans="19:19">
      <c r="S31623" s="486"/>
    </row>
    <row r="31624" hidden="1" customHeight="1" spans="19:19">
      <c r="S31624" s="486"/>
    </row>
    <row r="31625" hidden="1" customHeight="1" spans="19:19">
      <c r="S31625" s="486"/>
    </row>
    <row r="31626" hidden="1" customHeight="1" spans="19:19">
      <c r="S31626" s="486"/>
    </row>
    <row r="31627" hidden="1" customHeight="1" spans="19:19">
      <c r="S31627" s="486"/>
    </row>
    <row r="31628" hidden="1" customHeight="1" spans="19:19">
      <c r="S31628" s="486"/>
    </row>
    <row r="31629" hidden="1" customHeight="1" spans="19:19">
      <c r="S31629" s="486"/>
    </row>
    <row r="31630" hidden="1" customHeight="1" spans="19:19">
      <c r="S31630" s="486"/>
    </row>
    <row r="31631" hidden="1" customHeight="1" spans="19:19">
      <c r="S31631" s="486"/>
    </row>
    <row r="31632" hidden="1" customHeight="1" spans="19:19">
      <c r="S31632" s="486"/>
    </row>
    <row r="31633" hidden="1" customHeight="1" spans="19:19">
      <c r="S31633" s="486"/>
    </row>
    <row r="31634" hidden="1" customHeight="1" spans="19:19">
      <c r="S31634" s="486"/>
    </row>
    <row r="31635" hidden="1" customHeight="1" spans="19:19">
      <c r="S31635" s="486"/>
    </row>
    <row r="31636" hidden="1" customHeight="1" spans="19:19">
      <c r="S31636" s="486"/>
    </row>
    <row r="31637" hidden="1" customHeight="1" spans="19:19">
      <c r="S31637" s="486"/>
    </row>
    <row r="31638" hidden="1" customHeight="1" spans="19:19">
      <c r="S31638" s="486"/>
    </row>
    <row r="31639" hidden="1" customHeight="1" spans="19:19">
      <c r="S31639" s="486"/>
    </row>
    <row r="31640" hidden="1" customHeight="1" spans="19:19">
      <c r="S31640" s="486"/>
    </row>
    <row r="31641" hidden="1" customHeight="1" spans="19:19">
      <c r="S31641" s="486"/>
    </row>
    <row r="31642" hidden="1" customHeight="1" spans="19:19">
      <c r="S31642" s="486"/>
    </row>
    <row r="31643" hidden="1" customHeight="1" spans="19:19">
      <c r="S31643" s="486"/>
    </row>
    <row r="31644" hidden="1" customHeight="1" spans="19:19">
      <c r="S31644" s="486"/>
    </row>
    <row r="31645" hidden="1" customHeight="1" spans="19:19">
      <c r="S31645" s="486"/>
    </row>
    <row r="31646" hidden="1" customHeight="1" spans="19:19">
      <c r="S31646" s="486"/>
    </row>
    <row r="31647" hidden="1" customHeight="1" spans="19:19">
      <c r="S31647" s="486"/>
    </row>
    <row r="31648" hidden="1" customHeight="1" spans="19:19">
      <c r="S31648" s="486"/>
    </row>
    <row r="31649" hidden="1" customHeight="1" spans="19:19">
      <c r="S31649" s="486"/>
    </row>
    <row r="31650" hidden="1" customHeight="1" spans="19:19">
      <c r="S31650" s="486"/>
    </row>
    <row r="31651" hidden="1" customHeight="1" spans="19:19">
      <c r="S31651" s="486"/>
    </row>
    <row r="31652" hidden="1" customHeight="1" spans="19:19">
      <c r="S31652" s="486"/>
    </row>
    <row r="31653" hidden="1" customHeight="1" spans="19:19">
      <c r="S31653" s="486"/>
    </row>
    <row r="31654" hidden="1" customHeight="1" spans="19:19">
      <c r="S31654" s="486"/>
    </row>
    <row r="31655" hidden="1" customHeight="1" spans="19:19">
      <c r="S31655" s="486"/>
    </row>
    <row r="31656" hidden="1" customHeight="1" spans="19:19">
      <c r="S31656" s="486"/>
    </row>
    <row r="31657" hidden="1" customHeight="1" spans="19:19">
      <c r="S31657" s="486"/>
    </row>
    <row r="31658" hidden="1" customHeight="1" spans="19:19">
      <c r="S31658" s="486"/>
    </row>
    <row r="31659" hidden="1" customHeight="1" spans="19:19">
      <c r="S31659" s="486"/>
    </row>
    <row r="31660" hidden="1" customHeight="1" spans="19:19">
      <c r="S31660" s="486"/>
    </row>
    <row r="31661" hidden="1" customHeight="1" spans="19:19">
      <c r="S31661" s="486"/>
    </row>
    <row r="31662" hidden="1" customHeight="1" spans="19:19">
      <c r="S31662" s="486"/>
    </row>
    <row r="31663" hidden="1" customHeight="1" spans="19:19">
      <c r="S31663" s="486"/>
    </row>
    <row r="31664" hidden="1" customHeight="1" spans="19:19">
      <c r="S31664" s="486"/>
    </row>
    <row r="31665" hidden="1" customHeight="1" spans="19:19">
      <c r="S31665" s="486"/>
    </row>
    <row r="31666" hidden="1" customHeight="1" spans="19:19">
      <c r="S31666" s="486"/>
    </row>
    <row r="31667" hidden="1" customHeight="1" spans="19:19">
      <c r="S31667" s="486"/>
    </row>
    <row r="31668" hidden="1" customHeight="1" spans="19:19">
      <c r="S31668" s="486"/>
    </row>
    <row r="31669" hidden="1" customHeight="1" spans="19:19">
      <c r="S31669" s="486"/>
    </row>
    <row r="31670" hidden="1" customHeight="1" spans="19:19">
      <c r="S31670" s="486"/>
    </row>
    <row r="31671" hidden="1" customHeight="1" spans="19:19">
      <c r="S31671" s="486"/>
    </row>
    <row r="31672" hidden="1" customHeight="1" spans="19:19">
      <c r="S31672" s="486"/>
    </row>
    <row r="31673" hidden="1" customHeight="1" spans="19:19">
      <c r="S31673" s="486"/>
    </row>
    <row r="31674" hidden="1" customHeight="1" spans="19:19">
      <c r="S31674" s="486"/>
    </row>
    <row r="31675" hidden="1" customHeight="1" spans="19:19">
      <c r="S31675" s="486"/>
    </row>
    <row r="31676" hidden="1" customHeight="1" spans="19:19">
      <c r="S31676" s="486"/>
    </row>
    <row r="31677" hidden="1" customHeight="1" spans="19:19">
      <c r="S31677" s="486"/>
    </row>
    <row r="31678" hidden="1" customHeight="1" spans="19:19">
      <c r="S31678" s="486"/>
    </row>
    <row r="31679" hidden="1" customHeight="1" spans="19:19">
      <c r="S31679" s="486"/>
    </row>
    <row r="31680" hidden="1" customHeight="1" spans="19:19">
      <c r="S31680" s="486"/>
    </row>
    <row r="31681" hidden="1" customHeight="1" spans="19:19">
      <c r="S31681" s="486"/>
    </row>
    <row r="31682" hidden="1" customHeight="1" spans="19:19">
      <c r="S31682" s="486"/>
    </row>
    <row r="31683" hidden="1" customHeight="1" spans="19:19">
      <c r="S31683" s="486"/>
    </row>
    <row r="31684" hidden="1" customHeight="1" spans="19:19">
      <c r="S31684" s="486"/>
    </row>
    <row r="31685" hidden="1" customHeight="1" spans="19:19">
      <c r="S31685" s="486"/>
    </row>
    <row r="31686" hidden="1" customHeight="1" spans="19:19">
      <c r="S31686" s="486"/>
    </row>
    <row r="31687" hidden="1" customHeight="1" spans="19:19">
      <c r="S31687" s="486"/>
    </row>
    <row r="31688" hidden="1" customHeight="1" spans="19:19">
      <c r="S31688" s="486"/>
    </row>
    <row r="31689" hidden="1" customHeight="1" spans="19:19">
      <c r="S31689" s="486"/>
    </row>
    <row r="31690" hidden="1" customHeight="1" spans="19:19">
      <c r="S31690" s="486"/>
    </row>
    <row r="31691" hidden="1" customHeight="1" spans="19:19">
      <c r="S31691" s="486"/>
    </row>
    <row r="31692" hidden="1" customHeight="1" spans="19:19">
      <c r="S31692" s="486"/>
    </row>
    <row r="31693" hidden="1" customHeight="1" spans="19:19">
      <c r="S31693" s="486"/>
    </row>
    <row r="31694" hidden="1" customHeight="1" spans="19:19">
      <c r="S31694" s="486"/>
    </row>
    <row r="31695" hidden="1" customHeight="1" spans="19:19">
      <c r="S31695" s="486"/>
    </row>
    <row r="31696" hidden="1" customHeight="1" spans="19:19">
      <c r="S31696" s="486"/>
    </row>
    <row r="31697" hidden="1" customHeight="1" spans="19:19">
      <c r="S31697" s="486"/>
    </row>
    <row r="31698" hidden="1" customHeight="1" spans="19:19">
      <c r="S31698" s="486"/>
    </row>
    <row r="31699" hidden="1" customHeight="1" spans="19:19">
      <c r="S31699" s="486"/>
    </row>
    <row r="31700" hidden="1" customHeight="1" spans="19:19">
      <c r="S31700" s="486"/>
    </row>
    <row r="31701" hidden="1" customHeight="1" spans="19:19">
      <c r="S31701" s="486"/>
    </row>
    <row r="31702" hidden="1" customHeight="1" spans="19:19">
      <c r="S31702" s="486"/>
    </row>
    <row r="31703" hidden="1" customHeight="1" spans="19:19">
      <c r="S31703" s="486"/>
    </row>
    <row r="31704" hidden="1" customHeight="1" spans="19:19">
      <c r="S31704" s="486"/>
    </row>
    <row r="31705" hidden="1" customHeight="1" spans="19:19">
      <c r="S31705" s="486"/>
    </row>
    <row r="31706" hidden="1" customHeight="1" spans="19:19">
      <c r="S31706" s="486"/>
    </row>
    <row r="31707" hidden="1" customHeight="1" spans="19:19">
      <c r="S31707" s="486"/>
    </row>
    <row r="31708" hidden="1" customHeight="1" spans="19:19">
      <c r="S31708" s="486"/>
    </row>
    <row r="31709" hidden="1" customHeight="1" spans="19:19">
      <c r="S31709" s="486"/>
    </row>
    <row r="31710" hidden="1" customHeight="1" spans="19:19">
      <c r="S31710" s="486"/>
    </row>
    <row r="31711" hidden="1" customHeight="1" spans="19:19">
      <c r="S31711" s="486"/>
    </row>
    <row r="31712" hidden="1" customHeight="1" spans="19:19">
      <c r="S31712" s="486"/>
    </row>
    <row r="31713" hidden="1" customHeight="1" spans="19:19">
      <c r="S31713" s="486"/>
    </row>
    <row r="31714" hidden="1" customHeight="1" spans="19:19">
      <c r="S31714" s="486"/>
    </row>
    <row r="31715" hidden="1" customHeight="1" spans="19:19">
      <c r="S31715" s="486"/>
    </row>
    <row r="31716" hidden="1" customHeight="1" spans="19:19">
      <c r="S31716" s="486"/>
    </row>
    <row r="31717" hidden="1" customHeight="1" spans="19:19">
      <c r="S31717" s="486"/>
    </row>
    <row r="31718" hidden="1" customHeight="1" spans="19:19">
      <c r="S31718" s="486"/>
    </row>
    <row r="31719" hidden="1" customHeight="1" spans="19:19">
      <c r="S31719" s="486"/>
    </row>
    <row r="31720" hidden="1" customHeight="1" spans="19:19">
      <c r="S31720" s="486"/>
    </row>
    <row r="31721" hidden="1" customHeight="1" spans="19:19">
      <c r="S31721" s="486"/>
    </row>
    <row r="31722" hidden="1" customHeight="1" spans="19:19">
      <c r="S31722" s="486"/>
    </row>
    <row r="31723" hidden="1" customHeight="1" spans="19:19">
      <c r="S31723" s="486"/>
    </row>
    <row r="31724" hidden="1" customHeight="1" spans="19:19">
      <c r="S31724" s="486"/>
    </row>
    <row r="31725" hidden="1" customHeight="1" spans="19:19">
      <c r="S31725" s="486"/>
    </row>
    <row r="31726" hidden="1" customHeight="1" spans="19:19">
      <c r="S31726" s="486"/>
    </row>
    <row r="31727" hidden="1" customHeight="1" spans="19:19">
      <c r="S31727" s="486"/>
    </row>
    <row r="31728" hidden="1" customHeight="1" spans="19:19">
      <c r="S31728" s="486"/>
    </row>
    <row r="31729" hidden="1" customHeight="1" spans="19:19">
      <c r="S31729" s="486"/>
    </row>
    <row r="31730" hidden="1" customHeight="1" spans="19:19">
      <c r="S31730" s="486"/>
    </row>
    <row r="31731" hidden="1" customHeight="1" spans="19:19">
      <c r="S31731" s="486"/>
    </row>
    <row r="31732" hidden="1" customHeight="1" spans="19:19">
      <c r="S31732" s="486"/>
    </row>
    <row r="31733" hidden="1" customHeight="1" spans="19:19">
      <c r="S31733" s="486"/>
    </row>
    <row r="31734" hidden="1" customHeight="1" spans="19:19">
      <c r="S31734" s="486"/>
    </row>
    <row r="31735" hidden="1" customHeight="1" spans="19:19">
      <c r="S31735" s="486"/>
    </row>
    <row r="31736" hidden="1" customHeight="1" spans="19:19">
      <c r="S31736" s="486"/>
    </row>
    <row r="31737" hidden="1" customHeight="1" spans="19:19">
      <c r="S31737" s="486"/>
    </row>
    <row r="31738" hidden="1" customHeight="1" spans="19:19">
      <c r="S31738" s="486"/>
    </row>
    <row r="31739" hidden="1" customHeight="1" spans="19:19">
      <c r="S31739" s="486"/>
    </row>
    <row r="31740" hidden="1" customHeight="1" spans="19:19">
      <c r="S31740" s="486"/>
    </row>
    <row r="31741" hidden="1" customHeight="1" spans="19:19">
      <c r="S31741" s="486"/>
    </row>
    <row r="31742" hidden="1" customHeight="1" spans="19:19">
      <c r="S31742" s="486"/>
    </row>
    <row r="31743" hidden="1" customHeight="1" spans="19:19">
      <c r="S31743" s="486"/>
    </row>
    <row r="31744" hidden="1" customHeight="1" spans="19:19">
      <c r="S31744" s="486"/>
    </row>
    <row r="31745" hidden="1" customHeight="1" spans="19:19">
      <c r="S31745" s="486"/>
    </row>
    <row r="31746" hidden="1" customHeight="1" spans="19:19">
      <c r="S31746" s="486"/>
    </row>
    <row r="31747" hidden="1" customHeight="1" spans="19:19">
      <c r="S31747" s="486"/>
    </row>
    <row r="31748" hidden="1" customHeight="1" spans="19:19">
      <c r="S31748" s="486"/>
    </row>
    <row r="31749" hidden="1" customHeight="1" spans="19:19">
      <c r="S31749" s="486"/>
    </row>
    <row r="31750" hidden="1" customHeight="1" spans="19:19">
      <c r="S31750" s="486"/>
    </row>
    <row r="31751" hidden="1" customHeight="1" spans="19:19">
      <c r="S31751" s="486"/>
    </row>
    <row r="31752" hidden="1" customHeight="1" spans="19:19">
      <c r="S31752" s="486"/>
    </row>
    <row r="31753" hidden="1" customHeight="1" spans="19:19">
      <c r="S31753" s="486"/>
    </row>
    <row r="31754" hidden="1" customHeight="1" spans="19:19">
      <c r="S31754" s="486"/>
    </row>
    <row r="31755" hidden="1" customHeight="1" spans="19:19">
      <c r="S31755" s="486"/>
    </row>
    <row r="31756" hidden="1" customHeight="1" spans="19:19">
      <c r="S31756" s="486"/>
    </row>
    <row r="31757" hidden="1" customHeight="1" spans="19:19">
      <c r="S31757" s="486"/>
    </row>
    <row r="31758" hidden="1" customHeight="1" spans="19:19">
      <c r="S31758" s="486"/>
    </row>
    <row r="31759" hidden="1" customHeight="1" spans="19:19">
      <c r="S31759" s="486"/>
    </row>
    <row r="31760" hidden="1" customHeight="1" spans="19:19">
      <c r="S31760" s="486"/>
    </row>
    <row r="31761" hidden="1" customHeight="1" spans="19:19">
      <c r="S31761" s="486"/>
    </row>
    <row r="31762" hidden="1" customHeight="1" spans="19:19">
      <c r="S31762" s="486"/>
    </row>
    <row r="31763" hidden="1" customHeight="1" spans="19:19">
      <c r="S31763" s="486"/>
    </row>
    <row r="31764" hidden="1" customHeight="1" spans="19:19">
      <c r="S31764" s="486"/>
    </row>
    <row r="31765" hidden="1" customHeight="1" spans="19:19">
      <c r="S31765" s="486"/>
    </row>
    <row r="31766" hidden="1" customHeight="1" spans="19:19">
      <c r="S31766" s="486"/>
    </row>
    <row r="31767" hidden="1" customHeight="1" spans="19:19">
      <c r="S31767" s="486"/>
    </row>
    <row r="31768" hidden="1" customHeight="1" spans="19:19">
      <c r="S31768" s="486"/>
    </row>
    <row r="31769" hidden="1" customHeight="1" spans="19:19">
      <c r="S31769" s="486"/>
    </row>
    <row r="31770" hidden="1" customHeight="1" spans="19:19">
      <c r="S31770" s="486"/>
    </row>
    <row r="31771" hidden="1" customHeight="1" spans="19:19">
      <c r="S31771" s="486"/>
    </row>
    <row r="31772" hidden="1" customHeight="1" spans="19:19">
      <c r="S31772" s="486"/>
    </row>
    <row r="31773" hidden="1" customHeight="1" spans="19:19">
      <c r="S31773" s="486"/>
    </row>
    <row r="31774" hidden="1" customHeight="1" spans="19:19">
      <c r="S31774" s="486"/>
    </row>
    <row r="31775" hidden="1" customHeight="1" spans="19:19">
      <c r="S31775" s="486"/>
    </row>
    <row r="31776" hidden="1" customHeight="1" spans="19:19">
      <c r="S31776" s="486"/>
    </row>
    <row r="31777" hidden="1" customHeight="1" spans="19:19">
      <c r="S31777" s="486"/>
    </row>
    <row r="31778" hidden="1" customHeight="1" spans="19:19">
      <c r="S31778" s="486"/>
    </row>
    <row r="31779" hidden="1" customHeight="1" spans="19:19">
      <c r="S31779" s="486"/>
    </row>
    <row r="31780" hidden="1" customHeight="1" spans="19:19">
      <c r="S31780" s="486"/>
    </row>
    <row r="31781" hidden="1" customHeight="1" spans="19:19">
      <c r="S31781" s="486"/>
    </row>
    <row r="31782" hidden="1" customHeight="1" spans="19:19">
      <c r="S31782" s="486"/>
    </row>
    <row r="31783" hidden="1" customHeight="1" spans="19:19">
      <c r="S31783" s="486"/>
    </row>
    <row r="31784" hidden="1" customHeight="1" spans="19:19">
      <c r="S31784" s="486"/>
    </row>
    <row r="31785" hidden="1" customHeight="1" spans="19:19">
      <c r="S31785" s="486"/>
    </row>
    <row r="31786" hidden="1" customHeight="1" spans="19:19">
      <c r="S31786" s="486"/>
    </row>
    <row r="31787" hidden="1" customHeight="1" spans="19:19">
      <c r="S31787" s="486"/>
    </row>
    <row r="31788" hidden="1" customHeight="1" spans="19:19">
      <c r="S31788" s="486"/>
    </row>
    <row r="31789" hidden="1" customHeight="1" spans="19:19">
      <c r="S31789" s="486"/>
    </row>
    <row r="31790" hidden="1" customHeight="1" spans="19:19">
      <c r="S31790" s="486"/>
    </row>
    <row r="31791" hidden="1" customHeight="1" spans="19:19">
      <c r="S31791" s="486"/>
    </row>
    <row r="31792" hidden="1" customHeight="1" spans="19:19">
      <c r="S31792" s="486"/>
    </row>
    <row r="31793" hidden="1" customHeight="1" spans="19:19">
      <c r="S31793" s="486"/>
    </row>
    <row r="31794" hidden="1" customHeight="1" spans="19:19">
      <c r="S31794" s="486"/>
    </row>
    <row r="31795" hidden="1" customHeight="1" spans="19:19">
      <c r="S31795" s="486"/>
    </row>
    <row r="31796" hidden="1" customHeight="1" spans="19:19">
      <c r="S31796" s="486"/>
    </row>
    <row r="31797" hidden="1" customHeight="1" spans="19:19">
      <c r="S31797" s="486"/>
    </row>
    <row r="31798" hidden="1" customHeight="1" spans="19:19">
      <c r="S31798" s="486"/>
    </row>
    <row r="31799" hidden="1" customHeight="1" spans="19:19">
      <c r="S31799" s="486"/>
    </row>
    <row r="31800" hidden="1" customHeight="1" spans="19:19">
      <c r="S31800" s="486"/>
    </row>
    <row r="31801" hidden="1" customHeight="1" spans="19:19">
      <c r="S31801" s="486"/>
    </row>
    <row r="31802" hidden="1" customHeight="1" spans="19:19">
      <c r="S31802" s="486"/>
    </row>
    <row r="31803" hidden="1" customHeight="1" spans="19:19">
      <c r="S31803" s="486"/>
    </row>
    <row r="31804" hidden="1" customHeight="1" spans="19:19">
      <c r="S31804" s="486"/>
    </row>
    <row r="31805" hidden="1" customHeight="1" spans="19:19">
      <c r="S31805" s="486"/>
    </row>
    <row r="31806" hidden="1" customHeight="1" spans="19:19">
      <c r="S31806" s="486"/>
    </row>
    <row r="31807" hidden="1" customHeight="1" spans="19:19">
      <c r="S31807" s="486"/>
    </row>
    <row r="31808" hidden="1" customHeight="1" spans="19:19">
      <c r="S31808" s="486"/>
    </row>
    <row r="31809" hidden="1" customHeight="1" spans="19:19">
      <c r="S31809" s="486"/>
    </row>
    <row r="31810" hidden="1" customHeight="1" spans="19:19">
      <c r="S31810" s="486"/>
    </row>
    <row r="31811" hidden="1" customHeight="1" spans="19:19">
      <c r="S31811" s="486"/>
    </row>
    <row r="31812" hidden="1" customHeight="1" spans="19:19">
      <c r="S31812" s="486"/>
    </row>
    <row r="31813" hidden="1" customHeight="1" spans="19:19">
      <c r="S31813" s="486"/>
    </row>
    <row r="31814" hidden="1" customHeight="1" spans="19:19">
      <c r="S31814" s="486"/>
    </row>
    <row r="31815" hidden="1" customHeight="1" spans="19:19">
      <c r="S31815" s="486"/>
    </row>
    <row r="31816" hidden="1" customHeight="1" spans="19:19">
      <c r="S31816" s="486"/>
    </row>
    <row r="31817" hidden="1" customHeight="1" spans="19:19">
      <c r="S31817" s="486"/>
    </row>
    <row r="31818" hidden="1" customHeight="1" spans="19:19">
      <c r="S31818" s="486"/>
    </row>
    <row r="31819" hidden="1" customHeight="1" spans="19:19">
      <c r="S31819" s="486"/>
    </row>
    <row r="31820" hidden="1" customHeight="1" spans="19:19">
      <c r="S31820" s="486"/>
    </row>
    <row r="31821" hidden="1" customHeight="1" spans="19:19">
      <c r="S31821" s="486"/>
    </row>
    <row r="31822" hidden="1" customHeight="1" spans="19:19">
      <c r="S31822" s="486"/>
    </row>
    <row r="31823" hidden="1" customHeight="1" spans="19:19">
      <c r="S31823" s="486"/>
    </row>
    <row r="31824" hidden="1" customHeight="1" spans="19:19">
      <c r="S31824" s="486"/>
    </row>
    <row r="31825" hidden="1" customHeight="1" spans="19:19">
      <c r="S31825" s="486"/>
    </row>
    <row r="31826" hidden="1" customHeight="1" spans="19:19">
      <c r="S31826" s="486"/>
    </row>
    <row r="31827" hidden="1" customHeight="1" spans="19:19">
      <c r="S31827" s="486"/>
    </row>
    <row r="31828" hidden="1" customHeight="1" spans="19:19">
      <c r="S31828" s="486"/>
    </row>
    <row r="31829" hidden="1" customHeight="1" spans="19:19">
      <c r="S31829" s="486"/>
    </row>
    <row r="31830" hidden="1" customHeight="1" spans="19:19">
      <c r="S31830" s="486"/>
    </row>
    <row r="31831" hidden="1" customHeight="1" spans="19:19">
      <c r="S31831" s="486"/>
    </row>
    <row r="31832" hidden="1" customHeight="1" spans="19:19">
      <c r="S31832" s="486"/>
    </row>
    <row r="31833" hidden="1" customHeight="1" spans="19:19">
      <c r="S31833" s="486"/>
    </row>
    <row r="31834" hidden="1" customHeight="1" spans="19:19">
      <c r="S31834" s="486"/>
    </row>
    <row r="31835" hidden="1" customHeight="1" spans="19:19">
      <c r="S31835" s="486"/>
    </row>
    <row r="31836" hidden="1" customHeight="1" spans="19:19">
      <c r="S31836" s="486"/>
    </row>
    <row r="31837" hidden="1" customHeight="1" spans="19:19">
      <c r="S31837" s="486"/>
    </row>
    <row r="31838" hidden="1" customHeight="1" spans="19:19">
      <c r="S31838" s="486"/>
    </row>
    <row r="31839" hidden="1" customHeight="1" spans="19:19">
      <c r="S31839" s="486"/>
    </row>
    <row r="31840" hidden="1" customHeight="1" spans="19:19">
      <c r="S31840" s="486"/>
    </row>
    <row r="31841" hidden="1" customHeight="1" spans="19:19">
      <c r="S31841" s="486"/>
    </row>
    <row r="31842" hidden="1" customHeight="1" spans="19:19">
      <c r="S31842" s="486"/>
    </row>
    <row r="31843" hidden="1" customHeight="1" spans="19:19">
      <c r="S31843" s="486"/>
    </row>
    <row r="31844" hidden="1" customHeight="1" spans="19:19">
      <c r="S31844" s="486"/>
    </row>
    <row r="31845" hidden="1" customHeight="1" spans="19:19">
      <c r="S31845" s="486"/>
    </row>
    <row r="31846" hidden="1" customHeight="1" spans="19:19">
      <c r="S31846" s="486"/>
    </row>
    <row r="31847" hidden="1" customHeight="1" spans="19:19">
      <c r="S31847" s="486"/>
    </row>
    <row r="31848" hidden="1" customHeight="1" spans="19:19">
      <c r="S31848" s="486"/>
    </row>
    <row r="31849" hidden="1" customHeight="1" spans="19:19">
      <c r="S31849" s="486"/>
    </row>
    <row r="31850" hidden="1" customHeight="1" spans="19:19">
      <c r="S31850" s="486"/>
    </row>
    <row r="31851" hidden="1" customHeight="1" spans="19:19">
      <c r="S31851" s="486"/>
    </row>
    <row r="31852" hidden="1" customHeight="1" spans="19:19">
      <c r="S31852" s="486"/>
    </row>
    <row r="31853" hidden="1" customHeight="1" spans="19:19">
      <c r="S31853" s="486"/>
    </row>
    <row r="31854" hidden="1" customHeight="1" spans="19:19">
      <c r="S31854" s="486"/>
    </row>
    <row r="31855" hidden="1" customHeight="1" spans="19:19">
      <c r="S31855" s="486"/>
    </row>
    <row r="31856" hidden="1" customHeight="1" spans="19:19">
      <c r="S31856" s="486"/>
    </row>
    <row r="31857" hidden="1" customHeight="1" spans="19:19">
      <c r="S31857" s="486"/>
    </row>
    <row r="31858" hidden="1" customHeight="1" spans="19:19">
      <c r="S31858" s="486"/>
    </row>
    <row r="31859" hidden="1" customHeight="1" spans="19:19">
      <c r="S31859" s="486"/>
    </row>
    <row r="31860" hidden="1" customHeight="1" spans="19:19">
      <c r="S31860" s="486"/>
    </row>
    <row r="31861" hidden="1" customHeight="1" spans="19:19">
      <c r="S31861" s="486"/>
    </row>
    <row r="31862" hidden="1" customHeight="1" spans="19:19">
      <c r="S31862" s="486"/>
    </row>
    <row r="31863" hidden="1" customHeight="1" spans="19:19">
      <c r="S31863" s="486"/>
    </row>
    <row r="31864" hidden="1" customHeight="1" spans="19:19">
      <c r="S31864" s="486"/>
    </row>
    <row r="31865" hidden="1" customHeight="1" spans="19:19">
      <c r="S31865" s="486"/>
    </row>
    <row r="31866" hidden="1" customHeight="1" spans="19:19">
      <c r="S31866" s="486"/>
    </row>
    <row r="31867" hidden="1" customHeight="1" spans="19:19">
      <c r="S31867" s="486"/>
    </row>
    <row r="31868" hidden="1" customHeight="1" spans="19:19">
      <c r="S31868" s="486"/>
    </row>
    <row r="31869" hidden="1" customHeight="1" spans="19:19">
      <c r="S31869" s="486"/>
    </row>
    <row r="31870" hidden="1" customHeight="1" spans="19:19">
      <c r="S31870" s="486"/>
    </row>
    <row r="31871" hidden="1" customHeight="1" spans="19:19">
      <c r="S31871" s="486"/>
    </row>
    <row r="31872" hidden="1" customHeight="1" spans="19:19">
      <c r="S31872" s="486"/>
    </row>
    <row r="31873" hidden="1" customHeight="1" spans="19:19">
      <c r="S31873" s="486"/>
    </row>
    <row r="31874" hidden="1" customHeight="1" spans="19:19">
      <c r="S31874" s="486"/>
    </row>
    <row r="31875" hidden="1" customHeight="1" spans="19:19">
      <c r="S31875" s="486"/>
    </row>
    <row r="31876" hidden="1" customHeight="1" spans="19:19">
      <c r="S31876" s="486"/>
    </row>
    <row r="31877" hidden="1" customHeight="1" spans="19:19">
      <c r="S31877" s="486"/>
    </row>
    <row r="31878" hidden="1" customHeight="1" spans="19:19">
      <c r="S31878" s="486"/>
    </row>
    <row r="31879" hidden="1" customHeight="1" spans="19:19">
      <c r="S31879" s="486"/>
    </row>
    <row r="31880" hidden="1" customHeight="1" spans="19:19">
      <c r="S31880" s="486"/>
    </row>
    <row r="31881" hidden="1" customHeight="1" spans="19:19">
      <c r="S31881" s="486"/>
    </row>
    <row r="31882" hidden="1" customHeight="1" spans="19:19">
      <c r="S31882" s="486"/>
    </row>
    <row r="31883" hidden="1" customHeight="1" spans="19:19">
      <c r="S31883" s="486"/>
    </row>
    <row r="31884" hidden="1" customHeight="1" spans="19:19">
      <c r="S31884" s="486"/>
    </row>
    <row r="31885" hidden="1" customHeight="1" spans="19:19">
      <c r="S31885" s="486"/>
    </row>
    <row r="31886" hidden="1" customHeight="1" spans="19:19">
      <c r="S31886" s="486"/>
    </row>
    <row r="31887" hidden="1" customHeight="1" spans="19:19">
      <c r="S31887" s="486"/>
    </row>
    <row r="31888" hidden="1" customHeight="1" spans="19:19">
      <c r="S31888" s="486"/>
    </row>
    <row r="31889" hidden="1" customHeight="1" spans="19:19">
      <c r="S31889" s="486"/>
    </row>
    <row r="31890" hidden="1" customHeight="1" spans="19:19">
      <c r="S31890" s="486"/>
    </row>
    <row r="31891" hidden="1" customHeight="1" spans="19:19">
      <c r="S31891" s="486"/>
    </row>
    <row r="31892" hidden="1" customHeight="1" spans="19:19">
      <c r="S31892" s="486"/>
    </row>
    <row r="31893" hidden="1" customHeight="1" spans="19:19">
      <c r="S31893" s="486"/>
    </row>
    <row r="31894" hidden="1" customHeight="1" spans="19:19">
      <c r="S31894" s="486"/>
    </row>
    <row r="31895" hidden="1" customHeight="1" spans="19:19">
      <c r="S31895" s="486"/>
    </row>
    <row r="31896" hidden="1" customHeight="1" spans="19:19">
      <c r="S31896" s="486"/>
    </row>
    <row r="31897" hidden="1" customHeight="1" spans="19:19">
      <c r="S31897" s="486"/>
    </row>
    <row r="31898" hidden="1" customHeight="1" spans="19:19">
      <c r="S31898" s="486"/>
    </row>
    <row r="31899" hidden="1" customHeight="1" spans="19:19">
      <c r="S31899" s="486"/>
    </row>
    <row r="31900" hidden="1" customHeight="1" spans="19:19">
      <c r="S31900" s="486"/>
    </row>
    <row r="31901" hidden="1" customHeight="1" spans="19:19">
      <c r="S31901" s="486"/>
    </row>
    <row r="31902" hidden="1" customHeight="1" spans="19:19">
      <c r="S31902" s="486"/>
    </row>
    <row r="31903" hidden="1" customHeight="1" spans="19:19">
      <c r="S31903" s="486"/>
    </row>
    <row r="31904" hidden="1" customHeight="1" spans="19:19">
      <c r="S31904" s="486"/>
    </row>
    <row r="31905" hidden="1" customHeight="1" spans="19:19">
      <c r="S31905" s="486"/>
    </row>
    <row r="31906" hidden="1" customHeight="1" spans="19:19">
      <c r="S31906" s="486"/>
    </row>
    <row r="31907" hidden="1" customHeight="1" spans="19:19">
      <c r="S31907" s="486"/>
    </row>
    <row r="31908" hidden="1" customHeight="1" spans="19:19">
      <c r="S31908" s="486"/>
    </row>
    <row r="31909" hidden="1" customHeight="1" spans="19:19">
      <c r="S31909" s="486"/>
    </row>
    <row r="31910" hidden="1" customHeight="1" spans="19:19">
      <c r="S31910" s="486"/>
    </row>
    <row r="31911" hidden="1" customHeight="1" spans="19:19">
      <c r="S31911" s="486"/>
    </row>
    <row r="31912" hidden="1" customHeight="1" spans="19:19">
      <c r="S31912" s="486"/>
    </row>
    <row r="31913" hidden="1" customHeight="1" spans="19:19">
      <c r="S31913" s="486"/>
    </row>
    <row r="31914" hidden="1" customHeight="1" spans="19:19">
      <c r="S31914" s="486"/>
    </row>
    <row r="31915" hidden="1" customHeight="1" spans="19:19">
      <c r="S31915" s="486"/>
    </row>
    <row r="31916" hidden="1" customHeight="1" spans="19:19">
      <c r="S31916" s="486"/>
    </row>
    <row r="31917" hidden="1" customHeight="1" spans="19:19">
      <c r="S31917" s="486"/>
    </row>
    <row r="31918" hidden="1" customHeight="1" spans="19:19">
      <c r="S31918" s="486"/>
    </row>
    <row r="31919" hidden="1" customHeight="1" spans="19:19">
      <c r="S31919" s="486"/>
    </row>
    <row r="31920" hidden="1" customHeight="1" spans="19:19">
      <c r="S31920" s="486"/>
    </row>
    <row r="31921" hidden="1" customHeight="1" spans="19:19">
      <c r="S31921" s="486"/>
    </row>
    <row r="31922" hidden="1" customHeight="1" spans="19:19">
      <c r="S31922" s="486"/>
    </row>
    <row r="31923" hidden="1" customHeight="1" spans="19:19">
      <c r="S31923" s="486"/>
    </row>
    <row r="31924" hidden="1" customHeight="1" spans="19:19">
      <c r="S31924" s="486"/>
    </row>
    <row r="31925" hidden="1" customHeight="1" spans="19:19">
      <c r="S31925" s="486"/>
    </row>
    <row r="31926" hidden="1" customHeight="1" spans="19:19">
      <c r="S31926" s="486"/>
    </row>
    <row r="31927" hidden="1" customHeight="1" spans="19:19">
      <c r="S31927" s="486"/>
    </row>
    <row r="31928" hidden="1" customHeight="1" spans="19:19">
      <c r="S31928" s="486"/>
    </row>
    <row r="31929" hidden="1" customHeight="1" spans="19:19">
      <c r="S31929" s="486"/>
    </row>
    <row r="31930" hidden="1" customHeight="1" spans="19:19">
      <c r="S31930" s="486"/>
    </row>
    <row r="31931" hidden="1" customHeight="1" spans="19:19">
      <c r="S31931" s="486"/>
    </row>
    <row r="31932" hidden="1" customHeight="1" spans="19:19">
      <c r="S31932" s="486"/>
    </row>
    <row r="31933" hidden="1" customHeight="1" spans="19:19">
      <c r="S31933" s="486"/>
    </row>
    <row r="31934" hidden="1" customHeight="1" spans="19:19">
      <c r="S31934" s="486"/>
    </row>
    <row r="31935" hidden="1" customHeight="1" spans="19:19">
      <c r="S31935" s="486"/>
    </row>
    <row r="31936" hidden="1" customHeight="1" spans="19:19">
      <c r="S31936" s="486"/>
    </row>
    <row r="31937" hidden="1" customHeight="1" spans="19:19">
      <c r="S31937" s="486"/>
    </row>
    <row r="31938" hidden="1" customHeight="1" spans="19:19">
      <c r="S31938" s="486"/>
    </row>
    <row r="31939" hidden="1" customHeight="1" spans="19:19">
      <c r="S31939" s="486"/>
    </row>
    <row r="31940" hidden="1" customHeight="1" spans="19:19">
      <c r="S31940" s="486"/>
    </row>
    <row r="31941" hidden="1" customHeight="1" spans="19:19">
      <c r="S31941" s="486"/>
    </row>
    <row r="31942" hidden="1" customHeight="1" spans="19:19">
      <c r="S31942" s="486"/>
    </row>
    <row r="31943" hidden="1" customHeight="1" spans="19:19">
      <c r="S31943" s="486"/>
    </row>
    <row r="31944" hidden="1" customHeight="1" spans="19:19">
      <c r="S31944" s="486"/>
    </row>
    <row r="31945" hidden="1" customHeight="1" spans="19:19">
      <c r="S31945" s="486"/>
    </row>
    <row r="31946" hidden="1" customHeight="1" spans="19:19">
      <c r="S31946" s="486"/>
    </row>
    <row r="31947" hidden="1" customHeight="1" spans="19:19">
      <c r="S31947" s="486"/>
    </row>
    <row r="31948" hidden="1" customHeight="1" spans="19:19">
      <c r="S31948" s="486"/>
    </row>
    <row r="31949" hidden="1" customHeight="1" spans="19:19">
      <c r="S31949" s="486"/>
    </row>
    <row r="31950" hidden="1" customHeight="1" spans="19:19">
      <c r="S31950" s="486"/>
    </row>
    <row r="31951" hidden="1" customHeight="1" spans="19:19">
      <c r="S31951" s="486"/>
    </row>
    <row r="31952" hidden="1" customHeight="1" spans="19:19">
      <c r="S31952" s="486"/>
    </row>
    <row r="31953" hidden="1" customHeight="1" spans="19:19">
      <c r="S31953" s="486"/>
    </row>
    <row r="31954" hidden="1" customHeight="1" spans="19:19">
      <c r="S31954" s="486"/>
    </row>
    <row r="31955" hidden="1" customHeight="1" spans="19:19">
      <c r="S31955" s="486"/>
    </row>
    <row r="31956" hidden="1" customHeight="1" spans="19:19">
      <c r="S31956" s="486"/>
    </row>
    <row r="31957" hidden="1" customHeight="1" spans="19:19">
      <c r="S31957" s="486"/>
    </row>
    <row r="31958" hidden="1" customHeight="1" spans="19:19">
      <c r="S31958" s="486"/>
    </row>
    <row r="31959" hidden="1" customHeight="1" spans="19:19">
      <c r="S31959" s="486"/>
    </row>
    <row r="31960" hidden="1" customHeight="1" spans="19:19">
      <c r="S31960" s="486"/>
    </row>
    <row r="31961" hidden="1" customHeight="1" spans="19:19">
      <c r="S31961" s="486"/>
    </row>
    <row r="31962" hidden="1" customHeight="1" spans="19:19">
      <c r="S31962" s="486"/>
    </row>
    <row r="31963" hidden="1" customHeight="1" spans="19:19">
      <c r="S31963" s="486"/>
    </row>
    <row r="31964" hidden="1" customHeight="1" spans="19:19">
      <c r="S31964" s="486"/>
    </row>
    <row r="31965" hidden="1" customHeight="1" spans="19:19">
      <c r="S31965" s="486"/>
    </row>
    <row r="31966" hidden="1" customHeight="1" spans="19:19">
      <c r="S31966" s="486"/>
    </row>
    <row r="31967" hidden="1" customHeight="1" spans="19:19">
      <c r="S31967" s="486"/>
    </row>
    <row r="31968" hidden="1" customHeight="1" spans="19:19">
      <c r="S31968" s="486"/>
    </row>
    <row r="31969" hidden="1" customHeight="1" spans="19:19">
      <c r="S31969" s="486"/>
    </row>
    <row r="31970" hidden="1" customHeight="1" spans="19:19">
      <c r="S31970" s="486"/>
    </row>
    <row r="31971" hidden="1" customHeight="1" spans="19:19">
      <c r="S31971" s="486"/>
    </row>
    <row r="31972" hidden="1" customHeight="1" spans="19:19">
      <c r="S31972" s="486"/>
    </row>
    <row r="31973" hidden="1" customHeight="1" spans="19:19">
      <c r="S31973" s="486"/>
    </row>
    <row r="31974" hidden="1" customHeight="1" spans="19:19">
      <c r="S31974" s="486"/>
    </row>
    <row r="31975" hidden="1" customHeight="1" spans="19:19">
      <c r="S31975" s="486"/>
    </row>
    <row r="31976" hidden="1" customHeight="1" spans="19:19">
      <c r="S31976" s="486"/>
    </row>
    <row r="31977" hidden="1" customHeight="1" spans="19:19">
      <c r="S31977" s="486"/>
    </row>
    <row r="31978" hidden="1" customHeight="1" spans="19:19">
      <c r="S31978" s="486"/>
    </row>
    <row r="31979" hidden="1" customHeight="1" spans="19:19">
      <c r="S31979" s="486"/>
    </row>
    <row r="31980" hidden="1" customHeight="1" spans="19:19">
      <c r="S31980" s="486"/>
    </row>
    <row r="31981" hidden="1" customHeight="1" spans="19:19">
      <c r="S31981" s="486"/>
    </row>
    <row r="31982" hidden="1" customHeight="1" spans="19:19">
      <c r="S31982" s="486"/>
    </row>
    <row r="31983" hidden="1" customHeight="1" spans="19:19">
      <c r="S31983" s="486"/>
    </row>
    <row r="31984" hidden="1" customHeight="1" spans="19:19">
      <c r="S31984" s="486"/>
    </row>
    <row r="31985" hidden="1" customHeight="1" spans="19:19">
      <c r="S31985" s="486"/>
    </row>
    <row r="31986" hidden="1" customHeight="1" spans="19:19">
      <c r="S31986" s="486"/>
    </row>
    <row r="31987" hidden="1" customHeight="1" spans="19:19">
      <c r="S31987" s="486"/>
    </row>
    <row r="31988" hidden="1" customHeight="1" spans="19:19">
      <c r="S31988" s="486"/>
    </row>
    <row r="31989" hidden="1" customHeight="1" spans="19:19">
      <c r="S31989" s="486"/>
    </row>
    <row r="31990" hidden="1" customHeight="1" spans="19:19">
      <c r="S31990" s="486"/>
    </row>
    <row r="31991" hidden="1" customHeight="1" spans="19:19">
      <c r="S31991" s="486"/>
    </row>
    <row r="31992" hidden="1" customHeight="1" spans="19:19">
      <c r="S31992" s="486"/>
    </row>
    <row r="31993" hidden="1" customHeight="1" spans="19:19">
      <c r="S31993" s="486"/>
    </row>
    <row r="31994" hidden="1" customHeight="1" spans="19:19">
      <c r="S31994" s="486"/>
    </row>
    <row r="31995" hidden="1" customHeight="1" spans="19:19">
      <c r="S31995" s="486"/>
    </row>
    <row r="31996" hidden="1" customHeight="1" spans="19:19">
      <c r="S31996" s="486"/>
    </row>
    <row r="31997" hidden="1" customHeight="1" spans="19:19">
      <c r="S31997" s="486"/>
    </row>
    <row r="31998" hidden="1" customHeight="1" spans="19:19">
      <c r="S31998" s="486"/>
    </row>
    <row r="31999" hidden="1" customHeight="1" spans="19:19">
      <c r="S31999" s="486"/>
    </row>
    <row r="32000" hidden="1" customHeight="1" spans="19:19">
      <c r="S32000" s="486"/>
    </row>
    <row r="32001" hidden="1" customHeight="1" spans="19:19">
      <c r="S32001" s="486"/>
    </row>
    <row r="32002" hidden="1" customHeight="1" spans="19:19">
      <c r="S32002" s="486"/>
    </row>
    <row r="32003" hidden="1" customHeight="1" spans="19:19">
      <c r="S32003" s="486"/>
    </row>
    <row r="32004" hidden="1" customHeight="1" spans="19:19">
      <c r="S32004" s="486"/>
    </row>
    <row r="32005" hidden="1" customHeight="1" spans="19:19">
      <c r="S32005" s="486"/>
    </row>
    <row r="32006" hidden="1" customHeight="1" spans="19:19">
      <c r="S32006" s="486"/>
    </row>
    <row r="32007" hidden="1" customHeight="1" spans="19:19">
      <c r="S32007" s="486"/>
    </row>
    <row r="32008" hidden="1" customHeight="1" spans="19:19">
      <c r="S32008" s="486"/>
    </row>
    <row r="32009" hidden="1" customHeight="1" spans="19:19">
      <c r="S32009" s="486"/>
    </row>
    <row r="32010" hidden="1" customHeight="1" spans="19:19">
      <c r="S32010" s="486"/>
    </row>
    <row r="32011" hidden="1" customHeight="1" spans="19:19">
      <c r="S32011" s="486"/>
    </row>
    <row r="32012" hidden="1" customHeight="1" spans="19:19">
      <c r="S32012" s="486"/>
    </row>
    <row r="32013" hidden="1" customHeight="1" spans="19:19">
      <c r="S32013" s="486"/>
    </row>
    <row r="32014" hidden="1" customHeight="1" spans="19:19">
      <c r="S32014" s="486"/>
    </row>
    <row r="32015" hidden="1" customHeight="1" spans="19:19">
      <c r="S32015" s="486"/>
    </row>
    <row r="32016" hidden="1" customHeight="1" spans="19:19">
      <c r="S32016" s="486"/>
    </row>
    <row r="32017" hidden="1" customHeight="1" spans="19:19">
      <c r="S32017" s="486"/>
    </row>
    <row r="32018" hidden="1" customHeight="1" spans="19:19">
      <c r="S32018" s="486"/>
    </row>
    <row r="32019" hidden="1" customHeight="1" spans="19:19">
      <c r="S32019" s="486"/>
    </row>
    <row r="32020" hidden="1" customHeight="1" spans="19:19">
      <c r="S32020" s="486"/>
    </row>
    <row r="32021" hidden="1" customHeight="1" spans="19:19">
      <c r="S32021" s="486"/>
    </row>
    <row r="32022" hidden="1" customHeight="1" spans="19:19">
      <c r="S32022" s="486"/>
    </row>
    <row r="32023" hidden="1" customHeight="1" spans="19:19">
      <c r="S32023" s="486"/>
    </row>
    <row r="32024" hidden="1" customHeight="1" spans="19:19">
      <c r="S32024" s="486"/>
    </row>
    <row r="32025" hidden="1" customHeight="1" spans="19:19">
      <c r="S32025" s="486"/>
    </row>
    <row r="32026" hidden="1" customHeight="1" spans="19:19">
      <c r="S32026" s="486"/>
    </row>
    <row r="32027" hidden="1" customHeight="1" spans="19:19">
      <c r="S32027" s="486"/>
    </row>
    <row r="32028" hidden="1" customHeight="1" spans="19:19">
      <c r="S32028" s="486"/>
    </row>
    <row r="32029" hidden="1" customHeight="1" spans="19:19">
      <c r="S32029" s="486"/>
    </row>
    <row r="32030" hidden="1" customHeight="1" spans="19:19">
      <c r="S32030" s="486"/>
    </row>
    <row r="32031" hidden="1" customHeight="1" spans="19:19">
      <c r="S32031" s="486"/>
    </row>
    <row r="32032" hidden="1" customHeight="1" spans="19:19">
      <c r="S32032" s="486"/>
    </row>
    <row r="32033" hidden="1" customHeight="1" spans="19:19">
      <c r="S32033" s="486"/>
    </row>
    <row r="32034" hidden="1" customHeight="1" spans="19:19">
      <c r="S32034" s="486"/>
    </row>
    <row r="32035" hidden="1" customHeight="1" spans="19:19">
      <c r="S32035" s="486"/>
    </row>
    <row r="32036" hidden="1" customHeight="1" spans="19:19">
      <c r="S32036" s="486"/>
    </row>
    <row r="32037" hidden="1" customHeight="1" spans="19:19">
      <c r="S32037" s="486"/>
    </row>
    <row r="32038" hidden="1" customHeight="1" spans="19:19">
      <c r="S32038" s="486"/>
    </row>
    <row r="32039" hidden="1" customHeight="1" spans="19:19">
      <c r="S32039" s="486"/>
    </row>
    <row r="32040" hidden="1" customHeight="1" spans="19:19">
      <c r="S32040" s="486"/>
    </row>
    <row r="32041" hidden="1" customHeight="1" spans="19:19">
      <c r="S32041" s="486"/>
    </row>
    <row r="32042" hidden="1" customHeight="1" spans="19:19">
      <c r="S32042" s="486"/>
    </row>
    <row r="32043" hidden="1" customHeight="1" spans="19:19">
      <c r="S32043" s="486"/>
    </row>
    <row r="32044" hidden="1" customHeight="1" spans="19:19">
      <c r="S32044" s="486"/>
    </row>
    <row r="32045" hidden="1" customHeight="1" spans="19:19">
      <c r="S32045" s="486"/>
    </row>
    <row r="32046" hidden="1" customHeight="1" spans="19:19">
      <c r="S32046" s="486"/>
    </row>
    <row r="32047" hidden="1" customHeight="1" spans="19:19">
      <c r="S32047" s="486"/>
    </row>
    <row r="32048" hidden="1" customHeight="1" spans="19:19">
      <c r="S32048" s="486"/>
    </row>
    <row r="32049" hidden="1" customHeight="1" spans="19:19">
      <c r="S32049" s="486"/>
    </row>
    <row r="32050" hidden="1" customHeight="1" spans="19:19">
      <c r="S32050" s="486"/>
    </row>
    <row r="32051" hidden="1" customHeight="1" spans="19:19">
      <c r="S32051" s="486"/>
    </row>
    <row r="32052" hidden="1" customHeight="1" spans="19:19">
      <c r="S32052" s="486"/>
    </row>
    <row r="32053" hidden="1" customHeight="1" spans="19:19">
      <c r="S32053" s="486"/>
    </row>
    <row r="32054" hidden="1" customHeight="1" spans="19:19">
      <c r="S32054" s="486"/>
    </row>
    <row r="32055" hidden="1" customHeight="1" spans="19:19">
      <c r="S32055" s="486"/>
    </row>
    <row r="32056" hidden="1" customHeight="1" spans="19:19">
      <c r="S32056" s="486"/>
    </row>
    <row r="32057" hidden="1" customHeight="1" spans="19:19">
      <c r="S32057" s="486"/>
    </row>
    <row r="32058" hidden="1" customHeight="1" spans="19:19">
      <c r="S32058" s="486"/>
    </row>
    <row r="32059" hidden="1" customHeight="1" spans="19:19">
      <c r="S32059" s="486"/>
    </row>
    <row r="32060" hidden="1" customHeight="1" spans="19:19">
      <c r="S32060" s="486"/>
    </row>
    <row r="32061" hidden="1" customHeight="1" spans="19:19">
      <c r="S32061" s="486"/>
    </row>
    <row r="32062" hidden="1" customHeight="1" spans="19:19">
      <c r="S32062" s="486"/>
    </row>
    <row r="32063" hidden="1" customHeight="1" spans="19:19">
      <c r="S32063" s="486"/>
    </row>
    <row r="32064" hidden="1" customHeight="1" spans="19:19">
      <c r="S32064" s="486"/>
    </row>
    <row r="32065" hidden="1" customHeight="1" spans="19:19">
      <c r="S32065" s="486"/>
    </row>
    <row r="32066" hidden="1" customHeight="1" spans="19:19">
      <c r="S32066" s="486"/>
    </row>
    <row r="32067" hidden="1" customHeight="1" spans="19:19">
      <c r="S32067" s="486"/>
    </row>
    <row r="32068" hidden="1" customHeight="1" spans="19:19">
      <c r="S32068" s="486"/>
    </row>
    <row r="32069" hidden="1" customHeight="1" spans="19:19">
      <c r="S32069" s="486"/>
    </row>
    <row r="32070" hidden="1" customHeight="1" spans="19:19">
      <c r="S32070" s="486"/>
    </row>
    <row r="32071" hidden="1" customHeight="1" spans="19:19">
      <c r="S32071" s="486"/>
    </row>
    <row r="32072" hidden="1" customHeight="1" spans="19:19">
      <c r="S32072" s="486"/>
    </row>
    <row r="32073" hidden="1" customHeight="1" spans="19:19">
      <c r="S32073" s="486"/>
    </row>
    <row r="32074" hidden="1" customHeight="1" spans="19:19">
      <c r="S32074" s="486"/>
    </row>
    <row r="32075" hidden="1" customHeight="1" spans="19:19">
      <c r="S32075" s="486"/>
    </row>
    <row r="32076" hidden="1" customHeight="1" spans="19:19">
      <c r="S32076" s="486"/>
    </row>
    <row r="32077" hidden="1" customHeight="1" spans="19:19">
      <c r="S32077" s="486"/>
    </row>
    <row r="32078" hidden="1" customHeight="1" spans="19:19">
      <c r="S32078" s="486"/>
    </row>
    <row r="32079" hidden="1" customHeight="1" spans="19:19">
      <c r="S32079" s="486"/>
    </row>
    <row r="32080" hidden="1" customHeight="1" spans="19:19">
      <c r="S32080" s="486"/>
    </row>
    <row r="32081" hidden="1" customHeight="1" spans="19:19">
      <c r="S32081" s="486"/>
    </row>
    <row r="32082" hidden="1" customHeight="1" spans="19:19">
      <c r="S32082" s="486"/>
    </row>
    <row r="32083" hidden="1" customHeight="1" spans="19:19">
      <c r="S32083" s="486"/>
    </row>
    <row r="32084" hidden="1" customHeight="1" spans="19:19">
      <c r="S32084" s="486"/>
    </row>
    <row r="32085" hidden="1" customHeight="1" spans="19:19">
      <c r="S32085" s="486"/>
    </row>
    <row r="32086" hidden="1" customHeight="1" spans="19:19">
      <c r="S32086" s="486"/>
    </row>
    <row r="32087" hidden="1" customHeight="1" spans="19:19">
      <c r="S32087" s="486"/>
    </row>
    <row r="32088" hidden="1" customHeight="1" spans="19:19">
      <c r="S32088" s="486"/>
    </row>
    <row r="32089" hidden="1" customHeight="1" spans="19:19">
      <c r="S32089" s="486"/>
    </row>
    <row r="32090" hidden="1" customHeight="1" spans="19:19">
      <c r="S32090" s="486"/>
    </row>
    <row r="32091" hidden="1" customHeight="1" spans="19:19">
      <c r="S32091" s="486"/>
    </row>
    <row r="32092" hidden="1" customHeight="1" spans="19:19">
      <c r="S32092" s="486"/>
    </row>
    <row r="32093" hidden="1" customHeight="1" spans="19:19">
      <c r="S32093" s="486"/>
    </row>
    <row r="32094" hidden="1" customHeight="1" spans="19:19">
      <c r="S32094" s="486"/>
    </row>
    <row r="32095" hidden="1" customHeight="1" spans="19:19">
      <c r="S32095" s="486"/>
    </row>
    <row r="32096" hidden="1" customHeight="1" spans="19:19">
      <c r="S32096" s="486"/>
    </row>
    <row r="32097" hidden="1" customHeight="1" spans="19:19">
      <c r="S32097" s="486"/>
    </row>
    <row r="32098" hidden="1" customHeight="1" spans="19:19">
      <c r="S32098" s="486"/>
    </row>
    <row r="32099" hidden="1" customHeight="1" spans="19:19">
      <c r="S32099" s="486"/>
    </row>
    <row r="32100" hidden="1" customHeight="1" spans="19:19">
      <c r="S32100" s="486"/>
    </row>
    <row r="32101" hidden="1" customHeight="1" spans="19:19">
      <c r="S32101" s="486"/>
    </row>
    <row r="32102" hidden="1" customHeight="1" spans="19:19">
      <c r="S32102" s="486"/>
    </row>
    <row r="32103" hidden="1" customHeight="1" spans="19:19">
      <c r="S32103" s="486"/>
    </row>
    <row r="32104" hidden="1" customHeight="1" spans="19:19">
      <c r="S32104" s="486"/>
    </row>
    <row r="32105" hidden="1" customHeight="1" spans="19:19">
      <c r="S32105" s="486"/>
    </row>
    <row r="32106" hidden="1" customHeight="1" spans="19:19">
      <c r="S32106" s="486"/>
    </row>
    <row r="32107" hidden="1" customHeight="1" spans="19:19">
      <c r="S32107" s="486"/>
    </row>
    <row r="32108" hidden="1" customHeight="1" spans="19:19">
      <c r="S32108" s="486"/>
    </row>
    <row r="32109" hidden="1" customHeight="1" spans="19:19">
      <c r="S32109" s="486"/>
    </row>
    <row r="32110" hidden="1" customHeight="1" spans="19:19">
      <c r="S32110" s="486"/>
    </row>
    <row r="32111" hidden="1" customHeight="1" spans="19:19">
      <c r="S32111" s="486"/>
    </row>
    <row r="32112" hidden="1" customHeight="1" spans="19:19">
      <c r="S32112" s="486"/>
    </row>
    <row r="32113" hidden="1" customHeight="1" spans="19:19">
      <c r="S32113" s="486"/>
    </row>
    <row r="32114" hidden="1" customHeight="1" spans="19:19">
      <c r="S32114" s="486"/>
    </row>
    <row r="32115" hidden="1" customHeight="1" spans="19:19">
      <c r="S32115" s="486"/>
    </row>
    <row r="32116" hidden="1" customHeight="1" spans="19:19">
      <c r="S32116" s="486"/>
    </row>
    <row r="32117" hidden="1" customHeight="1" spans="19:19">
      <c r="S32117" s="486"/>
    </row>
    <row r="32118" hidden="1" customHeight="1" spans="19:19">
      <c r="S32118" s="486"/>
    </row>
    <row r="32119" hidden="1" customHeight="1" spans="19:19">
      <c r="S32119" s="486"/>
    </row>
    <row r="32120" hidden="1" customHeight="1" spans="19:19">
      <c r="S32120" s="486"/>
    </row>
    <row r="32121" hidden="1" customHeight="1" spans="19:19">
      <c r="S32121" s="486"/>
    </row>
    <row r="32122" hidden="1" customHeight="1" spans="19:19">
      <c r="S32122" s="486"/>
    </row>
    <row r="32123" hidden="1" customHeight="1" spans="19:19">
      <c r="S32123" s="486"/>
    </row>
    <row r="32124" hidden="1" customHeight="1" spans="19:19">
      <c r="S32124" s="486"/>
    </row>
    <row r="32125" hidden="1" customHeight="1" spans="19:19">
      <c r="S32125" s="486"/>
    </row>
    <row r="32126" hidden="1" customHeight="1" spans="19:19">
      <c r="S32126" s="486"/>
    </row>
    <row r="32127" hidden="1" customHeight="1" spans="19:19">
      <c r="S32127" s="486"/>
    </row>
    <row r="32128" hidden="1" customHeight="1" spans="19:19">
      <c r="S32128" s="486"/>
    </row>
    <row r="32129" hidden="1" customHeight="1" spans="19:19">
      <c r="S32129" s="486"/>
    </row>
    <row r="32130" hidden="1" customHeight="1" spans="19:19">
      <c r="S32130" s="486"/>
    </row>
    <row r="32131" hidden="1" customHeight="1" spans="19:19">
      <c r="S32131" s="486"/>
    </row>
    <row r="32132" hidden="1" customHeight="1" spans="19:19">
      <c r="S32132" s="486"/>
    </row>
    <row r="32133" hidden="1" customHeight="1" spans="19:19">
      <c r="S32133" s="486"/>
    </row>
    <row r="32134" hidden="1" customHeight="1" spans="19:19">
      <c r="S32134" s="486"/>
    </row>
    <row r="32135" hidden="1" customHeight="1" spans="19:19">
      <c r="S32135" s="486"/>
    </row>
    <row r="32136" hidden="1" customHeight="1" spans="19:19">
      <c r="S32136" s="486"/>
    </row>
    <row r="32137" hidden="1" customHeight="1" spans="19:19">
      <c r="S32137" s="486"/>
    </row>
    <row r="32138" hidden="1" customHeight="1" spans="19:19">
      <c r="S32138" s="486"/>
    </row>
    <row r="32139" hidden="1" customHeight="1" spans="19:19">
      <c r="S32139" s="486"/>
    </row>
    <row r="32140" hidden="1" customHeight="1" spans="19:19">
      <c r="S32140" s="486"/>
    </row>
    <row r="32141" hidden="1" customHeight="1" spans="19:19">
      <c r="S32141" s="486"/>
    </row>
    <row r="32142" hidden="1" customHeight="1" spans="19:19">
      <c r="S32142" s="486"/>
    </row>
    <row r="32143" hidden="1" customHeight="1" spans="19:19">
      <c r="S32143" s="486"/>
    </row>
    <row r="32144" hidden="1" customHeight="1" spans="19:19">
      <c r="S32144" s="486"/>
    </row>
    <row r="32145" hidden="1" customHeight="1" spans="19:19">
      <c r="S32145" s="486"/>
    </row>
    <row r="32146" hidden="1" customHeight="1" spans="19:19">
      <c r="S32146" s="486"/>
    </row>
    <row r="32147" hidden="1" customHeight="1" spans="19:19">
      <c r="S32147" s="486"/>
    </row>
    <row r="32148" hidden="1" customHeight="1" spans="19:19">
      <c r="S32148" s="486"/>
    </row>
    <row r="32149" hidden="1" customHeight="1" spans="19:19">
      <c r="S32149" s="486"/>
    </row>
    <row r="32150" hidden="1" customHeight="1" spans="19:19">
      <c r="S32150" s="486"/>
    </row>
    <row r="32151" hidden="1" customHeight="1" spans="19:19">
      <c r="S32151" s="486"/>
    </row>
    <row r="32152" hidden="1" customHeight="1" spans="19:19">
      <c r="S32152" s="486"/>
    </row>
    <row r="32153" hidden="1" customHeight="1" spans="19:19">
      <c r="S32153" s="486"/>
    </row>
    <row r="32154" hidden="1" customHeight="1" spans="19:19">
      <c r="S32154" s="486"/>
    </row>
    <row r="32155" hidden="1" customHeight="1" spans="19:19">
      <c r="S32155" s="486"/>
    </row>
    <row r="32156" hidden="1" customHeight="1" spans="19:19">
      <c r="S32156" s="486"/>
    </row>
    <row r="32157" hidden="1" customHeight="1" spans="19:19">
      <c r="S32157" s="486"/>
    </row>
    <row r="32158" hidden="1" customHeight="1" spans="19:19">
      <c r="S32158" s="486"/>
    </row>
    <row r="32159" hidden="1" customHeight="1" spans="19:19">
      <c r="S32159" s="486"/>
    </row>
    <row r="32160" hidden="1" customHeight="1" spans="19:19">
      <c r="S32160" s="486"/>
    </row>
    <row r="32161" hidden="1" customHeight="1" spans="19:19">
      <c r="S32161" s="486"/>
    </row>
    <row r="32162" hidden="1" customHeight="1" spans="19:19">
      <c r="S32162" s="486"/>
    </row>
    <row r="32163" hidden="1" customHeight="1" spans="19:19">
      <c r="S32163" s="486"/>
    </row>
    <row r="32164" hidden="1" customHeight="1" spans="19:19">
      <c r="S32164" s="486"/>
    </row>
    <row r="32165" hidden="1" customHeight="1" spans="19:19">
      <c r="S32165" s="486"/>
    </row>
    <row r="32166" hidden="1" customHeight="1" spans="19:19">
      <c r="S32166" s="486"/>
    </row>
    <row r="32167" hidden="1" customHeight="1" spans="19:19">
      <c r="S32167" s="486"/>
    </row>
    <row r="32168" hidden="1" customHeight="1" spans="19:19">
      <c r="S32168" s="486"/>
    </row>
    <row r="32169" hidden="1" customHeight="1" spans="19:19">
      <c r="S32169" s="486"/>
    </row>
    <row r="32170" hidden="1" customHeight="1" spans="19:19">
      <c r="S32170" s="486"/>
    </row>
    <row r="32171" hidden="1" customHeight="1" spans="19:19">
      <c r="S32171" s="486"/>
    </row>
    <row r="32172" hidden="1" customHeight="1" spans="19:19">
      <c r="S32172" s="486"/>
    </row>
    <row r="32173" hidden="1" customHeight="1" spans="19:19">
      <c r="S32173" s="486"/>
    </row>
    <row r="32174" hidden="1" customHeight="1" spans="19:19">
      <c r="S32174" s="486"/>
    </row>
    <row r="32175" hidden="1" customHeight="1" spans="19:19">
      <c r="S32175" s="486"/>
    </row>
    <row r="32176" hidden="1" customHeight="1" spans="19:19">
      <c r="S32176" s="486"/>
    </row>
    <row r="32177" hidden="1" customHeight="1" spans="19:19">
      <c r="S32177" s="486"/>
    </row>
    <row r="32178" hidden="1" customHeight="1" spans="19:19">
      <c r="S32178" s="486"/>
    </row>
    <row r="32179" hidden="1" customHeight="1" spans="19:19">
      <c r="S32179" s="486"/>
    </row>
    <row r="32180" hidden="1" customHeight="1" spans="19:19">
      <c r="S32180" s="486"/>
    </row>
    <row r="32181" hidden="1" customHeight="1" spans="19:19">
      <c r="S32181" s="486"/>
    </row>
    <row r="32182" hidden="1" customHeight="1" spans="19:19">
      <c r="S32182" s="486"/>
    </row>
    <row r="32183" hidden="1" customHeight="1" spans="19:19">
      <c r="S32183" s="486"/>
    </row>
    <row r="32184" hidden="1" customHeight="1" spans="19:19">
      <c r="S32184" s="486"/>
    </row>
    <row r="32185" hidden="1" customHeight="1" spans="19:19">
      <c r="S32185" s="486"/>
    </row>
    <row r="32186" hidden="1" customHeight="1" spans="19:19">
      <c r="S32186" s="486"/>
    </row>
    <row r="32187" hidden="1" customHeight="1" spans="19:19">
      <c r="S32187" s="486"/>
    </row>
    <row r="32188" hidden="1" customHeight="1" spans="19:19">
      <c r="S32188" s="486"/>
    </row>
    <row r="32189" hidden="1" customHeight="1" spans="19:19">
      <c r="S32189" s="486"/>
    </row>
    <row r="32190" hidden="1" customHeight="1" spans="19:19">
      <c r="S32190" s="486"/>
    </row>
    <row r="32191" hidden="1" customHeight="1" spans="19:19">
      <c r="S32191" s="486"/>
    </row>
    <row r="32192" hidden="1" customHeight="1" spans="19:19">
      <c r="S32192" s="486"/>
    </row>
    <row r="32193" hidden="1" customHeight="1" spans="19:19">
      <c r="S32193" s="486"/>
    </row>
    <row r="32194" hidden="1" customHeight="1" spans="19:19">
      <c r="S32194" s="486"/>
    </row>
    <row r="32195" hidden="1" customHeight="1" spans="19:19">
      <c r="S32195" s="486"/>
    </row>
    <row r="32196" hidden="1" customHeight="1" spans="19:19">
      <c r="S32196" s="486"/>
    </row>
    <row r="32197" hidden="1" customHeight="1" spans="19:19">
      <c r="S32197" s="486"/>
    </row>
    <row r="32198" hidden="1" customHeight="1" spans="19:19">
      <c r="S32198" s="486"/>
    </row>
    <row r="32199" hidden="1" customHeight="1" spans="19:19">
      <c r="S32199" s="486"/>
    </row>
    <row r="32200" hidden="1" customHeight="1" spans="19:19">
      <c r="S32200" s="486"/>
    </row>
    <row r="32201" hidden="1" customHeight="1" spans="19:19">
      <c r="S32201" s="486"/>
    </row>
    <row r="32202" hidden="1" customHeight="1" spans="19:19">
      <c r="S32202" s="486"/>
    </row>
    <row r="32203" hidden="1" customHeight="1" spans="19:19">
      <c r="S32203" s="486"/>
    </row>
    <row r="32204" hidden="1" customHeight="1" spans="19:19">
      <c r="S32204" s="486"/>
    </row>
    <row r="32205" hidden="1" customHeight="1" spans="19:19">
      <c r="S32205" s="486"/>
    </row>
    <row r="32206" hidden="1" customHeight="1" spans="19:19">
      <c r="S32206" s="486"/>
    </row>
    <row r="32207" hidden="1" customHeight="1" spans="19:19">
      <c r="S32207" s="486"/>
    </row>
    <row r="32208" hidden="1" customHeight="1" spans="19:19">
      <c r="S32208" s="486"/>
    </row>
    <row r="32209" hidden="1" customHeight="1" spans="19:19">
      <c r="S32209" s="486"/>
    </row>
    <row r="32210" hidden="1" customHeight="1" spans="19:19">
      <c r="S32210" s="486"/>
    </row>
    <row r="32211" hidden="1" customHeight="1" spans="19:19">
      <c r="S32211" s="486"/>
    </row>
    <row r="32212" hidden="1" customHeight="1" spans="19:19">
      <c r="S32212" s="486"/>
    </row>
    <row r="32213" hidden="1" customHeight="1" spans="19:19">
      <c r="S32213" s="486"/>
    </row>
    <row r="32214" hidden="1" customHeight="1" spans="19:19">
      <c r="S32214" s="486"/>
    </row>
    <row r="32215" hidden="1" customHeight="1" spans="19:19">
      <c r="S32215" s="486"/>
    </row>
    <row r="32216" hidden="1" customHeight="1" spans="19:19">
      <c r="S32216" s="486"/>
    </row>
    <row r="32217" hidden="1" customHeight="1" spans="19:19">
      <c r="S32217" s="486"/>
    </row>
    <row r="32218" hidden="1" customHeight="1" spans="19:19">
      <c r="S32218" s="486"/>
    </row>
    <row r="32219" hidden="1" customHeight="1" spans="19:19">
      <c r="S32219" s="486"/>
    </row>
    <row r="32220" hidden="1" customHeight="1" spans="19:19">
      <c r="S32220" s="486"/>
    </row>
    <row r="32221" hidden="1" customHeight="1" spans="19:19">
      <c r="S32221" s="486"/>
    </row>
    <row r="32222" hidden="1" customHeight="1" spans="19:19">
      <c r="S32222" s="486"/>
    </row>
    <row r="32223" hidden="1" customHeight="1" spans="19:19">
      <c r="S32223" s="486"/>
    </row>
    <row r="32224" hidden="1" customHeight="1" spans="19:19">
      <c r="S32224" s="486"/>
    </row>
    <row r="32225" hidden="1" customHeight="1" spans="19:19">
      <c r="S32225" s="486"/>
    </row>
    <row r="32226" hidden="1" customHeight="1" spans="19:19">
      <c r="S32226" s="486"/>
    </row>
    <row r="32227" hidden="1" customHeight="1" spans="19:19">
      <c r="S32227" s="486"/>
    </row>
    <row r="32228" hidden="1" customHeight="1" spans="19:19">
      <c r="S32228" s="486"/>
    </row>
    <row r="32229" hidden="1" customHeight="1" spans="19:19">
      <c r="S32229" s="486"/>
    </row>
    <row r="32230" hidden="1" customHeight="1" spans="19:19">
      <c r="S32230" s="486"/>
    </row>
    <row r="32231" hidden="1" customHeight="1" spans="19:19">
      <c r="S32231" s="486"/>
    </row>
    <row r="32232" hidden="1" customHeight="1" spans="19:19">
      <c r="S32232" s="486"/>
    </row>
    <row r="32233" hidden="1" customHeight="1" spans="19:19">
      <c r="S32233" s="486"/>
    </row>
    <row r="32234" hidden="1" customHeight="1" spans="19:19">
      <c r="S32234" s="486"/>
    </row>
    <row r="32235" hidden="1" customHeight="1" spans="19:19">
      <c r="S32235" s="486"/>
    </row>
    <row r="32236" hidden="1" customHeight="1" spans="19:19">
      <c r="S32236" s="486"/>
    </row>
    <row r="32237" hidden="1" customHeight="1" spans="19:19">
      <c r="S32237" s="486"/>
    </row>
    <row r="32238" hidden="1" customHeight="1" spans="19:19">
      <c r="S32238" s="486"/>
    </row>
    <row r="32239" hidden="1" customHeight="1" spans="19:19">
      <c r="S32239" s="486"/>
    </row>
    <row r="32240" hidden="1" customHeight="1" spans="19:19">
      <c r="S32240" s="486"/>
    </row>
    <row r="32241" hidden="1" customHeight="1" spans="19:19">
      <c r="S32241" s="486"/>
    </row>
    <row r="32242" hidden="1" customHeight="1" spans="19:19">
      <c r="S32242" s="486"/>
    </row>
    <row r="32243" hidden="1" customHeight="1" spans="19:19">
      <c r="S32243" s="486"/>
    </row>
    <row r="32244" hidden="1" customHeight="1" spans="19:19">
      <c r="S32244" s="486"/>
    </row>
    <row r="32245" hidden="1" customHeight="1" spans="19:19">
      <c r="S32245" s="486"/>
    </row>
    <row r="32246" hidden="1" customHeight="1" spans="19:19">
      <c r="S32246" s="486"/>
    </row>
    <row r="32247" hidden="1" customHeight="1" spans="19:19">
      <c r="S32247" s="486"/>
    </row>
    <row r="32248" hidden="1" customHeight="1" spans="19:19">
      <c r="S32248" s="486"/>
    </row>
    <row r="32249" hidden="1" customHeight="1" spans="19:19">
      <c r="S32249" s="486"/>
    </row>
    <row r="32250" hidden="1" customHeight="1" spans="19:19">
      <c r="S32250" s="486"/>
    </row>
    <row r="32251" hidden="1" customHeight="1" spans="19:19">
      <c r="S32251" s="486"/>
    </row>
    <row r="32252" hidden="1" customHeight="1" spans="19:19">
      <c r="S32252" s="486"/>
    </row>
    <row r="32253" hidden="1" customHeight="1" spans="19:19">
      <c r="S32253" s="486"/>
    </row>
    <row r="32254" hidden="1" customHeight="1" spans="19:19">
      <c r="S32254" s="486"/>
    </row>
    <row r="32255" hidden="1" customHeight="1" spans="19:19">
      <c r="S32255" s="486"/>
    </row>
    <row r="32256" hidden="1" customHeight="1" spans="19:19">
      <c r="S32256" s="486"/>
    </row>
    <row r="32257" hidden="1" customHeight="1" spans="19:19">
      <c r="S32257" s="486"/>
    </row>
    <row r="32258" hidden="1" customHeight="1" spans="19:19">
      <c r="S32258" s="486"/>
    </row>
    <row r="32259" hidden="1" customHeight="1" spans="19:19">
      <c r="S32259" s="486"/>
    </row>
    <row r="32260" hidden="1" customHeight="1" spans="19:19">
      <c r="S32260" s="486"/>
    </row>
    <row r="32261" hidden="1" customHeight="1" spans="19:19">
      <c r="S32261" s="486"/>
    </row>
    <row r="32262" hidden="1" customHeight="1" spans="19:19">
      <c r="S32262" s="486"/>
    </row>
    <row r="32263" hidden="1" customHeight="1" spans="19:19">
      <c r="S32263" s="486"/>
    </row>
    <row r="32264" hidden="1" customHeight="1" spans="19:19">
      <c r="S32264" s="486"/>
    </row>
    <row r="32265" hidden="1" customHeight="1" spans="19:19">
      <c r="S32265" s="486"/>
    </row>
    <row r="32266" hidden="1" customHeight="1" spans="19:19">
      <c r="S32266" s="486"/>
    </row>
    <row r="32267" hidden="1" customHeight="1" spans="19:19">
      <c r="S32267" s="486"/>
    </row>
    <row r="32268" hidden="1" customHeight="1" spans="19:19">
      <c r="S32268" s="486"/>
    </row>
    <row r="32269" hidden="1" customHeight="1" spans="19:19">
      <c r="S32269" s="486"/>
    </row>
    <row r="32270" hidden="1" customHeight="1" spans="19:19">
      <c r="S32270" s="486"/>
    </row>
    <row r="32271" hidden="1" customHeight="1" spans="19:19">
      <c r="S32271" s="486"/>
    </row>
    <row r="32272" hidden="1" customHeight="1" spans="19:19">
      <c r="S32272" s="486"/>
    </row>
    <row r="32273" hidden="1" customHeight="1" spans="19:19">
      <c r="S32273" s="486"/>
    </row>
    <row r="32274" hidden="1" customHeight="1" spans="19:19">
      <c r="S32274" s="486"/>
    </row>
    <row r="32275" hidden="1" customHeight="1" spans="19:19">
      <c r="S32275" s="486"/>
    </row>
    <row r="32276" hidden="1" customHeight="1" spans="19:19">
      <c r="S32276" s="486"/>
    </row>
    <row r="32277" hidden="1" customHeight="1" spans="19:19">
      <c r="S32277" s="486"/>
    </row>
    <row r="32278" hidden="1" customHeight="1" spans="19:19">
      <c r="S32278" s="486"/>
    </row>
    <row r="32279" hidden="1" customHeight="1" spans="19:19">
      <c r="S32279" s="486"/>
    </row>
    <row r="32280" hidden="1" customHeight="1" spans="19:19">
      <c r="S32280" s="486"/>
    </row>
    <row r="32281" hidden="1" customHeight="1" spans="19:19">
      <c r="S32281" s="486"/>
    </row>
    <row r="32282" hidden="1" customHeight="1" spans="19:19">
      <c r="S32282" s="486"/>
    </row>
    <row r="32283" hidden="1" customHeight="1" spans="19:19">
      <c r="S32283" s="486"/>
    </row>
    <row r="32284" hidden="1" customHeight="1" spans="19:19">
      <c r="S32284" s="486"/>
    </row>
    <row r="32285" hidden="1" customHeight="1" spans="19:19">
      <c r="S32285" s="486"/>
    </row>
    <row r="32286" hidden="1" customHeight="1" spans="19:19">
      <c r="S32286" s="486"/>
    </row>
    <row r="32287" hidden="1" customHeight="1" spans="19:19">
      <c r="S32287" s="486"/>
    </row>
    <row r="32288" hidden="1" customHeight="1" spans="19:19">
      <c r="S32288" s="486"/>
    </row>
    <row r="32289" hidden="1" customHeight="1" spans="19:19">
      <c r="S32289" s="486"/>
    </row>
    <row r="32290" hidden="1" customHeight="1" spans="19:19">
      <c r="S32290" s="486"/>
    </row>
    <row r="32291" hidden="1" customHeight="1" spans="19:19">
      <c r="S32291" s="486"/>
    </row>
    <row r="32292" hidden="1" customHeight="1" spans="19:19">
      <c r="S32292" s="486"/>
    </row>
    <row r="32293" hidden="1" customHeight="1" spans="19:19">
      <c r="S32293" s="486"/>
    </row>
    <row r="32294" hidden="1" customHeight="1" spans="19:19">
      <c r="S32294" s="486"/>
    </row>
    <row r="32295" hidden="1" customHeight="1" spans="19:19">
      <c r="S32295" s="486"/>
    </row>
    <row r="32296" hidden="1" customHeight="1" spans="19:19">
      <c r="S32296" s="486"/>
    </row>
    <row r="32297" hidden="1" customHeight="1" spans="19:19">
      <c r="S32297" s="486"/>
    </row>
    <row r="32298" hidden="1" customHeight="1" spans="19:19">
      <c r="S32298" s="486"/>
    </row>
    <row r="32299" hidden="1" customHeight="1" spans="19:19">
      <c r="S32299" s="486"/>
    </row>
    <row r="32300" hidden="1" customHeight="1" spans="19:19">
      <c r="S32300" s="486"/>
    </row>
    <row r="32301" hidden="1" customHeight="1" spans="19:19">
      <c r="S32301" s="486"/>
    </row>
    <row r="32302" hidden="1" customHeight="1" spans="19:19">
      <c r="S32302" s="486"/>
    </row>
    <row r="32303" hidden="1" customHeight="1" spans="19:19">
      <c r="S32303" s="486"/>
    </row>
    <row r="32304" hidden="1" customHeight="1" spans="19:19">
      <c r="S32304" s="486"/>
    </row>
    <row r="32305" hidden="1" customHeight="1" spans="19:19">
      <c r="S32305" s="486"/>
    </row>
    <row r="32306" hidden="1" customHeight="1" spans="19:19">
      <c r="S32306" s="486"/>
    </row>
    <row r="32307" hidden="1" customHeight="1" spans="19:19">
      <c r="S32307" s="486"/>
    </row>
    <row r="32308" hidden="1" customHeight="1" spans="19:19">
      <c r="S32308" s="486"/>
    </row>
    <row r="32309" hidden="1" customHeight="1" spans="19:19">
      <c r="S32309" s="486"/>
    </row>
    <row r="32310" hidden="1" customHeight="1" spans="19:19">
      <c r="S32310" s="486"/>
    </row>
    <row r="32311" hidden="1" customHeight="1" spans="19:19">
      <c r="S32311" s="486"/>
    </row>
    <row r="32312" hidden="1" customHeight="1" spans="19:19">
      <c r="S32312" s="486"/>
    </row>
    <row r="32313" hidden="1" customHeight="1" spans="19:19">
      <c r="S32313" s="486"/>
    </row>
    <row r="32314" hidden="1" customHeight="1" spans="19:19">
      <c r="S32314" s="486"/>
    </row>
    <row r="32315" hidden="1" customHeight="1" spans="19:19">
      <c r="S32315" s="486"/>
    </row>
    <row r="32316" hidden="1" customHeight="1" spans="19:19">
      <c r="S32316" s="486"/>
    </row>
    <row r="32317" hidden="1" customHeight="1" spans="19:19">
      <c r="S32317" s="486"/>
    </row>
    <row r="32318" hidden="1" customHeight="1" spans="19:19">
      <c r="S32318" s="486"/>
    </row>
    <row r="32319" hidden="1" customHeight="1" spans="19:19">
      <c r="S32319" s="486"/>
    </row>
    <row r="32320" hidden="1" customHeight="1" spans="19:19">
      <c r="S32320" s="486"/>
    </row>
    <row r="32321" hidden="1" customHeight="1" spans="19:19">
      <c r="S32321" s="486"/>
    </row>
    <row r="32322" hidden="1" customHeight="1" spans="19:19">
      <c r="S32322" s="486"/>
    </row>
    <row r="32323" hidden="1" customHeight="1" spans="19:19">
      <c r="S32323" s="486"/>
    </row>
    <row r="32324" hidden="1" customHeight="1" spans="19:19">
      <c r="S32324" s="486"/>
    </row>
    <row r="32325" hidden="1" customHeight="1" spans="19:19">
      <c r="S32325" s="486"/>
    </row>
    <row r="32326" hidden="1" customHeight="1" spans="19:19">
      <c r="S32326" s="486"/>
    </row>
    <row r="32327" hidden="1" customHeight="1" spans="19:19">
      <c r="S32327" s="486"/>
    </row>
    <row r="32328" hidden="1" customHeight="1" spans="19:19">
      <c r="S32328" s="486"/>
    </row>
    <row r="32329" hidden="1" customHeight="1" spans="19:19">
      <c r="S32329" s="486"/>
    </row>
    <row r="32330" hidden="1" customHeight="1" spans="19:19">
      <c r="S32330" s="486"/>
    </row>
    <row r="32331" hidden="1" customHeight="1" spans="19:19">
      <c r="S32331" s="486"/>
    </row>
    <row r="32332" hidden="1" customHeight="1" spans="19:19">
      <c r="S32332" s="486"/>
    </row>
    <row r="32333" hidden="1" customHeight="1" spans="19:19">
      <c r="S32333" s="486"/>
    </row>
    <row r="32334" hidden="1" customHeight="1" spans="19:19">
      <c r="S32334" s="486"/>
    </row>
    <row r="32335" hidden="1" customHeight="1" spans="19:19">
      <c r="S32335" s="486"/>
    </row>
    <row r="32336" hidden="1" customHeight="1" spans="19:19">
      <c r="S32336" s="486"/>
    </row>
    <row r="32337" hidden="1" customHeight="1" spans="19:19">
      <c r="S32337" s="486"/>
    </row>
    <row r="32338" hidden="1" customHeight="1" spans="19:19">
      <c r="S32338" s="486"/>
    </row>
    <row r="32339" hidden="1" customHeight="1" spans="19:19">
      <c r="S32339" s="486"/>
    </row>
    <row r="32340" hidden="1" customHeight="1" spans="19:19">
      <c r="S32340" s="486"/>
    </row>
    <row r="32341" hidden="1" customHeight="1" spans="19:19">
      <c r="S32341" s="486"/>
    </row>
    <row r="32342" hidden="1" customHeight="1" spans="19:19">
      <c r="S32342" s="486"/>
    </row>
    <row r="32343" hidden="1" customHeight="1" spans="19:19">
      <c r="S32343" s="486"/>
    </row>
    <row r="32344" hidden="1" customHeight="1" spans="19:19">
      <c r="S32344" s="486"/>
    </row>
    <row r="32345" hidden="1" customHeight="1" spans="19:19">
      <c r="S32345" s="486"/>
    </row>
    <row r="32346" hidden="1" customHeight="1" spans="19:19">
      <c r="S32346" s="486"/>
    </row>
    <row r="32347" hidden="1" customHeight="1" spans="19:19">
      <c r="S32347" s="486"/>
    </row>
    <row r="32348" hidden="1" customHeight="1" spans="19:19">
      <c r="S32348" s="486"/>
    </row>
    <row r="32349" hidden="1" customHeight="1" spans="19:19">
      <c r="S32349" s="486"/>
    </row>
    <row r="32350" hidden="1" customHeight="1" spans="19:19">
      <c r="S32350" s="486"/>
    </row>
    <row r="32351" hidden="1" customHeight="1" spans="19:19">
      <c r="S32351" s="486"/>
    </row>
    <row r="32352" hidden="1" customHeight="1" spans="19:19">
      <c r="S32352" s="486"/>
    </row>
    <row r="32353" hidden="1" customHeight="1" spans="19:19">
      <c r="S32353" s="486"/>
    </row>
    <row r="32354" hidden="1" customHeight="1" spans="19:19">
      <c r="S32354" s="486"/>
    </row>
    <row r="32355" hidden="1" customHeight="1" spans="19:19">
      <c r="S32355" s="486"/>
    </row>
    <row r="32356" hidden="1" customHeight="1" spans="19:19">
      <c r="S32356" s="486"/>
    </row>
    <row r="32357" hidden="1" customHeight="1" spans="19:19">
      <c r="S32357" s="486"/>
    </row>
    <row r="32358" hidden="1" customHeight="1" spans="19:19">
      <c r="S32358" s="486"/>
    </row>
    <row r="32359" hidden="1" customHeight="1" spans="19:19">
      <c r="S32359" s="486"/>
    </row>
    <row r="32360" hidden="1" customHeight="1" spans="19:19">
      <c r="S32360" s="486"/>
    </row>
    <row r="32361" hidden="1" customHeight="1" spans="19:19">
      <c r="S32361" s="486"/>
    </row>
    <row r="32362" hidden="1" customHeight="1" spans="19:19">
      <c r="S32362" s="486"/>
    </row>
    <row r="32363" hidden="1" customHeight="1" spans="19:19">
      <c r="S32363" s="486"/>
    </row>
    <row r="32364" hidden="1" customHeight="1" spans="19:19">
      <c r="S32364" s="486"/>
    </row>
    <row r="32365" hidden="1" customHeight="1" spans="19:19">
      <c r="S32365" s="486"/>
    </row>
    <row r="32366" hidden="1" customHeight="1" spans="19:19">
      <c r="S32366" s="486"/>
    </row>
    <row r="32367" hidden="1" customHeight="1" spans="19:19">
      <c r="S32367" s="486"/>
    </row>
    <row r="32368" hidden="1" customHeight="1" spans="19:19">
      <c r="S32368" s="486"/>
    </row>
    <row r="32369" hidden="1" customHeight="1" spans="19:19">
      <c r="S32369" s="486"/>
    </row>
    <row r="32370" hidden="1" customHeight="1" spans="19:19">
      <c r="S32370" s="486"/>
    </row>
    <row r="32371" hidden="1" customHeight="1" spans="19:19">
      <c r="S32371" s="486"/>
    </row>
    <row r="32372" hidden="1" customHeight="1" spans="19:19">
      <c r="S32372" s="486"/>
    </row>
    <row r="32373" hidden="1" customHeight="1" spans="19:19">
      <c r="S32373" s="486"/>
    </row>
    <row r="32374" hidden="1" customHeight="1" spans="19:19">
      <c r="S32374" s="486"/>
    </row>
    <row r="32375" hidden="1" customHeight="1" spans="19:19">
      <c r="S32375" s="486"/>
    </row>
    <row r="32376" hidden="1" customHeight="1" spans="19:19">
      <c r="S32376" s="486"/>
    </row>
    <row r="32377" hidden="1" customHeight="1" spans="19:19">
      <c r="S32377" s="486"/>
    </row>
    <row r="32378" hidden="1" customHeight="1" spans="19:19">
      <c r="S32378" s="486"/>
    </row>
    <row r="32379" hidden="1" customHeight="1" spans="19:19">
      <c r="S32379" s="486"/>
    </row>
    <row r="32380" hidden="1" customHeight="1" spans="19:19">
      <c r="S32380" s="486"/>
    </row>
    <row r="32381" hidden="1" customHeight="1" spans="19:19">
      <c r="S32381" s="486"/>
    </row>
    <row r="32382" hidden="1" customHeight="1" spans="19:19">
      <c r="S32382" s="486"/>
    </row>
    <row r="32383" hidden="1" customHeight="1" spans="19:19">
      <c r="S32383" s="486"/>
    </row>
    <row r="32384" hidden="1" customHeight="1" spans="19:19">
      <c r="S32384" s="486"/>
    </row>
    <row r="32385" hidden="1" customHeight="1" spans="19:19">
      <c r="S32385" s="486"/>
    </row>
    <row r="32386" hidden="1" customHeight="1" spans="19:19">
      <c r="S32386" s="486"/>
    </row>
    <row r="32387" hidden="1" customHeight="1" spans="19:19">
      <c r="S32387" s="486"/>
    </row>
    <row r="32388" hidden="1" customHeight="1" spans="19:19">
      <c r="S32388" s="486"/>
    </row>
    <row r="32389" hidden="1" customHeight="1" spans="19:19">
      <c r="S32389" s="486"/>
    </row>
    <row r="32390" hidden="1" customHeight="1" spans="19:19">
      <c r="S32390" s="486"/>
    </row>
    <row r="32391" hidden="1" customHeight="1" spans="19:19">
      <c r="S32391" s="486"/>
    </row>
    <row r="32392" hidden="1" customHeight="1" spans="19:19">
      <c r="S32392" s="486"/>
    </row>
    <row r="32393" hidden="1" customHeight="1" spans="19:19">
      <c r="S32393" s="486"/>
    </row>
    <row r="32394" hidden="1" customHeight="1" spans="19:19">
      <c r="S32394" s="486"/>
    </row>
    <row r="32395" hidden="1" customHeight="1" spans="19:19">
      <c r="S32395" s="486"/>
    </row>
    <row r="32396" hidden="1" customHeight="1" spans="19:19">
      <c r="S32396" s="486"/>
    </row>
    <row r="32397" hidden="1" customHeight="1" spans="19:19">
      <c r="S32397" s="486"/>
    </row>
    <row r="32398" hidden="1" customHeight="1" spans="19:19">
      <c r="S32398" s="486"/>
    </row>
    <row r="32399" hidden="1" customHeight="1" spans="19:19">
      <c r="S32399" s="486"/>
    </row>
    <row r="32400" hidden="1" customHeight="1" spans="19:19">
      <c r="S32400" s="486"/>
    </row>
    <row r="32401" hidden="1" customHeight="1" spans="19:19">
      <c r="S32401" s="486"/>
    </row>
    <row r="32402" hidden="1" customHeight="1" spans="19:19">
      <c r="S32402" s="486"/>
    </row>
    <row r="32403" hidden="1" customHeight="1" spans="19:19">
      <c r="S32403" s="486"/>
    </row>
    <row r="32404" hidden="1" customHeight="1" spans="19:19">
      <c r="S32404" s="486"/>
    </row>
    <row r="32405" hidden="1" customHeight="1" spans="19:19">
      <c r="S32405" s="486"/>
    </row>
    <row r="32406" hidden="1" customHeight="1" spans="19:19">
      <c r="S32406" s="486"/>
    </row>
    <row r="32407" hidden="1" customHeight="1" spans="19:19">
      <c r="S32407" s="486"/>
    </row>
    <row r="32408" hidden="1" customHeight="1" spans="19:19">
      <c r="S32408" s="486"/>
    </row>
    <row r="32409" hidden="1" customHeight="1" spans="19:19">
      <c r="S32409" s="486"/>
    </row>
    <row r="32410" hidden="1" customHeight="1" spans="19:19">
      <c r="S32410" s="486"/>
    </row>
    <row r="32411" hidden="1" customHeight="1" spans="19:19">
      <c r="S32411" s="486"/>
    </row>
    <row r="32412" hidden="1" customHeight="1" spans="19:19">
      <c r="S32412" s="486"/>
    </row>
    <row r="32413" hidden="1" customHeight="1" spans="19:19">
      <c r="S32413" s="486"/>
    </row>
    <row r="32414" hidden="1" customHeight="1" spans="19:19">
      <c r="S32414" s="486"/>
    </row>
    <row r="32415" hidden="1" customHeight="1" spans="19:19">
      <c r="S32415" s="486"/>
    </row>
    <row r="32416" hidden="1" customHeight="1" spans="19:19">
      <c r="S32416" s="486"/>
    </row>
    <row r="32417" hidden="1" customHeight="1" spans="19:19">
      <c r="S32417" s="486"/>
    </row>
    <row r="32418" hidden="1" customHeight="1" spans="19:19">
      <c r="S32418" s="486"/>
    </row>
    <row r="32419" hidden="1" customHeight="1" spans="19:19">
      <c r="S32419" s="486"/>
    </row>
    <row r="32420" hidden="1" customHeight="1" spans="19:19">
      <c r="S32420" s="486"/>
    </row>
    <row r="32421" hidden="1" customHeight="1" spans="19:19">
      <c r="S32421" s="486"/>
    </row>
    <row r="32422" hidden="1" customHeight="1" spans="19:19">
      <c r="S32422" s="486"/>
    </row>
    <row r="32423" hidden="1" customHeight="1" spans="19:19">
      <c r="S32423" s="486"/>
    </row>
    <row r="32424" hidden="1" customHeight="1" spans="19:19">
      <c r="S32424" s="486"/>
    </row>
    <row r="32425" hidden="1" customHeight="1" spans="19:19">
      <c r="S32425" s="486"/>
    </row>
    <row r="32426" hidden="1" customHeight="1" spans="19:19">
      <c r="S32426" s="486"/>
    </row>
    <row r="32427" hidden="1" customHeight="1" spans="19:19">
      <c r="S32427" s="486"/>
    </row>
    <row r="32428" hidden="1" customHeight="1" spans="19:19">
      <c r="S32428" s="486"/>
    </row>
    <row r="32429" hidden="1" customHeight="1" spans="19:19">
      <c r="S32429" s="486"/>
    </row>
    <row r="32430" hidden="1" customHeight="1" spans="19:19">
      <c r="S32430" s="486"/>
    </row>
    <row r="32431" hidden="1" customHeight="1" spans="19:19">
      <c r="S32431" s="486"/>
    </row>
    <row r="32432" hidden="1" customHeight="1" spans="19:19">
      <c r="S32432" s="486"/>
    </row>
    <row r="32433" hidden="1" customHeight="1" spans="19:19">
      <c r="S32433" s="486"/>
    </row>
    <row r="32434" hidden="1" customHeight="1" spans="19:19">
      <c r="S32434" s="486"/>
    </row>
    <row r="32435" hidden="1" customHeight="1" spans="19:19">
      <c r="S32435" s="486"/>
    </row>
    <row r="32436" hidden="1" customHeight="1" spans="19:19">
      <c r="S32436" s="486"/>
    </row>
    <row r="32437" hidden="1" customHeight="1" spans="19:19">
      <c r="S32437" s="486"/>
    </row>
    <row r="32438" hidden="1" customHeight="1" spans="19:19">
      <c r="S32438" s="486"/>
    </row>
    <row r="32439" hidden="1" customHeight="1" spans="19:19">
      <c r="S32439" s="486"/>
    </row>
    <row r="32440" hidden="1" customHeight="1" spans="19:19">
      <c r="S32440" s="486"/>
    </row>
    <row r="32441" hidden="1" customHeight="1" spans="19:19">
      <c r="S32441" s="486"/>
    </row>
    <row r="32442" hidden="1" customHeight="1" spans="19:19">
      <c r="S32442" s="486"/>
    </row>
    <row r="32443" hidden="1" customHeight="1" spans="19:19">
      <c r="S32443" s="486"/>
    </row>
    <row r="32444" hidden="1" customHeight="1" spans="19:19">
      <c r="S32444" s="486"/>
    </row>
    <row r="32445" hidden="1" customHeight="1" spans="19:19">
      <c r="S32445" s="486"/>
    </row>
    <row r="32446" hidden="1" customHeight="1" spans="19:19">
      <c r="S32446" s="486"/>
    </row>
    <row r="32447" hidden="1" customHeight="1" spans="19:19">
      <c r="S32447" s="486"/>
    </row>
    <row r="32448" hidden="1" customHeight="1" spans="19:19">
      <c r="S32448" s="486"/>
    </row>
    <row r="32449" hidden="1" customHeight="1" spans="19:19">
      <c r="S32449" s="486"/>
    </row>
    <row r="32450" hidden="1" customHeight="1" spans="19:19">
      <c r="S32450" s="486"/>
    </row>
    <row r="32451" hidden="1" customHeight="1" spans="19:19">
      <c r="S32451" s="486"/>
    </row>
    <row r="32452" hidden="1" customHeight="1" spans="19:19">
      <c r="S32452" s="486"/>
    </row>
    <row r="32453" hidden="1" customHeight="1" spans="19:19">
      <c r="S32453" s="486"/>
    </row>
    <row r="32454" hidden="1" customHeight="1" spans="19:19">
      <c r="S32454" s="486"/>
    </row>
    <row r="32455" hidden="1" customHeight="1" spans="19:19">
      <c r="S32455" s="486"/>
    </row>
    <row r="32456" hidden="1" customHeight="1" spans="19:19">
      <c r="S32456" s="486"/>
    </row>
    <row r="32457" hidden="1" customHeight="1" spans="19:19">
      <c r="S32457" s="486"/>
    </row>
    <row r="32458" hidden="1" customHeight="1" spans="19:19">
      <c r="S32458" s="486"/>
    </row>
    <row r="32459" hidden="1" customHeight="1" spans="19:19">
      <c r="S32459" s="486"/>
    </row>
    <row r="32460" hidden="1" customHeight="1" spans="19:19">
      <c r="S32460" s="486"/>
    </row>
    <row r="32461" hidden="1" customHeight="1" spans="19:19">
      <c r="S32461" s="486"/>
    </row>
    <row r="32462" hidden="1" customHeight="1" spans="19:19">
      <c r="S32462" s="486"/>
    </row>
    <row r="32463" hidden="1" customHeight="1" spans="19:19">
      <c r="S32463" s="486"/>
    </row>
    <row r="32464" hidden="1" customHeight="1" spans="19:19">
      <c r="S32464" s="486"/>
    </row>
    <row r="32465" hidden="1" customHeight="1" spans="19:19">
      <c r="S32465" s="486"/>
    </row>
    <row r="32466" hidden="1" customHeight="1" spans="19:19">
      <c r="S32466" s="486"/>
    </row>
    <row r="32467" hidden="1" customHeight="1" spans="19:19">
      <c r="S32467" s="486"/>
    </row>
    <row r="32468" hidden="1" customHeight="1" spans="19:19">
      <c r="S32468" s="486"/>
    </row>
    <row r="32469" hidden="1" customHeight="1" spans="19:19">
      <c r="S32469" s="486"/>
    </row>
    <row r="32470" hidden="1" customHeight="1" spans="19:19">
      <c r="S32470" s="486"/>
    </row>
    <row r="32471" hidden="1" customHeight="1" spans="19:19">
      <c r="S32471" s="486"/>
    </row>
    <row r="32472" hidden="1" customHeight="1" spans="19:19">
      <c r="S32472" s="486"/>
    </row>
    <row r="32473" hidden="1" customHeight="1" spans="19:19">
      <c r="S32473" s="486"/>
    </row>
    <row r="32474" hidden="1" customHeight="1" spans="19:19">
      <c r="S32474" s="486"/>
    </row>
    <row r="32475" hidden="1" customHeight="1" spans="19:19">
      <c r="S32475" s="486"/>
    </row>
    <row r="32476" hidden="1" customHeight="1" spans="19:19">
      <c r="S32476" s="486"/>
    </row>
    <row r="32477" hidden="1" customHeight="1" spans="19:19">
      <c r="S32477" s="486"/>
    </row>
    <row r="32478" hidden="1" customHeight="1" spans="19:19">
      <c r="S32478" s="486"/>
    </row>
    <row r="32479" hidden="1" customHeight="1" spans="19:19">
      <c r="S32479" s="486"/>
    </row>
    <row r="32480" hidden="1" customHeight="1" spans="19:19">
      <c r="S32480" s="486"/>
    </row>
    <row r="32481" hidden="1" customHeight="1" spans="19:19">
      <c r="S32481" s="486"/>
    </row>
    <row r="32482" hidden="1" customHeight="1" spans="19:19">
      <c r="S32482" s="486"/>
    </row>
    <row r="32483" hidden="1" customHeight="1" spans="19:19">
      <c r="S32483" s="486"/>
    </row>
    <row r="32484" hidden="1" customHeight="1" spans="19:19">
      <c r="S32484" s="486"/>
    </row>
    <row r="32485" hidden="1" customHeight="1" spans="19:19">
      <c r="S32485" s="486"/>
    </row>
    <row r="32486" hidden="1" customHeight="1" spans="19:19">
      <c r="S32486" s="486"/>
    </row>
    <row r="32487" hidden="1" customHeight="1" spans="19:19">
      <c r="S32487" s="486"/>
    </row>
    <row r="32488" hidden="1" customHeight="1" spans="19:19">
      <c r="S32488" s="486"/>
    </row>
    <row r="32489" hidden="1" customHeight="1" spans="19:19">
      <c r="S32489" s="486"/>
    </row>
    <row r="32490" hidden="1" customHeight="1" spans="19:19">
      <c r="S32490" s="486"/>
    </row>
    <row r="32491" hidden="1" customHeight="1" spans="19:19">
      <c r="S32491" s="486"/>
    </row>
    <row r="32492" hidden="1" customHeight="1" spans="19:19">
      <c r="S32492" s="486"/>
    </row>
    <row r="32493" hidden="1" customHeight="1" spans="19:19">
      <c r="S32493" s="486"/>
    </row>
    <row r="32494" hidden="1" customHeight="1" spans="19:19">
      <c r="S32494" s="486"/>
    </row>
    <row r="32495" hidden="1" customHeight="1" spans="19:19">
      <c r="S32495" s="486"/>
    </row>
    <row r="32496" hidden="1" customHeight="1" spans="19:19">
      <c r="S32496" s="486"/>
    </row>
    <row r="32497" hidden="1" customHeight="1" spans="19:19">
      <c r="S32497" s="486"/>
    </row>
    <row r="32498" hidden="1" customHeight="1" spans="19:19">
      <c r="S32498" s="486"/>
    </row>
    <row r="32499" hidden="1" customHeight="1" spans="19:19">
      <c r="S32499" s="486"/>
    </row>
    <row r="32500" hidden="1" customHeight="1" spans="19:19">
      <c r="S32500" s="486"/>
    </row>
    <row r="32501" hidden="1" customHeight="1" spans="19:19">
      <c r="S32501" s="486"/>
    </row>
    <row r="32502" hidden="1" customHeight="1" spans="19:19">
      <c r="S32502" s="486"/>
    </row>
    <row r="32503" hidden="1" customHeight="1" spans="19:19">
      <c r="S32503" s="486"/>
    </row>
    <row r="32504" hidden="1" customHeight="1" spans="19:19">
      <c r="S32504" s="486"/>
    </row>
    <row r="32505" hidden="1" customHeight="1" spans="19:19">
      <c r="S32505" s="486"/>
    </row>
    <row r="32506" hidden="1" customHeight="1" spans="19:19">
      <c r="S32506" s="486"/>
    </row>
    <row r="32507" hidden="1" customHeight="1" spans="19:19">
      <c r="S32507" s="486"/>
    </row>
    <row r="32508" hidden="1" customHeight="1" spans="19:19">
      <c r="S32508" s="486"/>
    </row>
    <row r="32509" hidden="1" customHeight="1" spans="19:19">
      <c r="S32509" s="486"/>
    </row>
    <row r="32510" hidden="1" customHeight="1" spans="19:19">
      <c r="S32510" s="486"/>
    </row>
    <row r="32511" hidden="1" customHeight="1" spans="19:19">
      <c r="S32511" s="486"/>
    </row>
    <row r="32512" hidden="1" customHeight="1" spans="19:19">
      <c r="S32512" s="486"/>
    </row>
    <row r="32513" hidden="1" customHeight="1" spans="19:19">
      <c r="S32513" s="486"/>
    </row>
    <row r="32514" hidden="1" customHeight="1" spans="19:19">
      <c r="S32514" s="486"/>
    </row>
    <row r="32515" hidden="1" customHeight="1" spans="19:19">
      <c r="S32515" s="486"/>
    </row>
    <row r="32516" hidden="1" customHeight="1" spans="19:19">
      <c r="S32516" s="486"/>
    </row>
    <row r="32517" hidden="1" customHeight="1" spans="19:19">
      <c r="S32517" s="486"/>
    </row>
    <row r="32518" hidden="1" customHeight="1" spans="19:19">
      <c r="S32518" s="486"/>
    </row>
    <row r="32519" hidden="1" customHeight="1" spans="19:19">
      <c r="S32519" s="486"/>
    </row>
    <row r="32520" hidden="1" customHeight="1" spans="19:19">
      <c r="S32520" s="486"/>
    </row>
    <row r="32521" hidden="1" customHeight="1" spans="19:19">
      <c r="S32521" s="486"/>
    </row>
    <row r="32522" hidden="1" customHeight="1" spans="19:19">
      <c r="S32522" s="486"/>
    </row>
    <row r="32523" hidden="1" customHeight="1" spans="19:19">
      <c r="S32523" s="486"/>
    </row>
    <row r="32524" hidden="1" customHeight="1" spans="19:19">
      <c r="S32524" s="486"/>
    </row>
    <row r="32525" hidden="1" customHeight="1" spans="19:19">
      <c r="S32525" s="486"/>
    </row>
    <row r="32526" hidden="1" customHeight="1" spans="19:19">
      <c r="S32526" s="486"/>
    </row>
    <row r="32527" hidden="1" customHeight="1" spans="19:19">
      <c r="S32527" s="486"/>
    </row>
    <row r="32528" hidden="1" customHeight="1" spans="19:19">
      <c r="S32528" s="486"/>
    </row>
    <row r="32529" hidden="1" customHeight="1" spans="19:19">
      <c r="S32529" s="486"/>
    </row>
    <row r="32530" hidden="1" customHeight="1" spans="19:19">
      <c r="S32530" s="486"/>
    </row>
    <row r="32531" hidden="1" customHeight="1" spans="19:19">
      <c r="S32531" s="486"/>
    </row>
    <row r="32532" hidden="1" customHeight="1" spans="19:19">
      <c r="S32532" s="486"/>
    </row>
    <row r="32533" hidden="1" customHeight="1" spans="19:19">
      <c r="S32533" s="486"/>
    </row>
    <row r="32534" hidden="1" customHeight="1" spans="19:19">
      <c r="S32534" s="486"/>
    </row>
    <row r="32535" hidden="1" customHeight="1" spans="19:19">
      <c r="S32535" s="486"/>
    </row>
    <row r="32536" hidden="1" customHeight="1" spans="19:19">
      <c r="S32536" s="486"/>
    </row>
    <row r="32537" hidden="1" customHeight="1" spans="19:19">
      <c r="S32537" s="486"/>
    </row>
    <row r="32538" hidden="1" customHeight="1" spans="19:19">
      <c r="S32538" s="486"/>
    </row>
    <row r="32539" hidden="1" customHeight="1" spans="19:19">
      <c r="S32539" s="486"/>
    </row>
    <row r="32540" hidden="1" customHeight="1" spans="19:19">
      <c r="S32540" s="486"/>
    </row>
    <row r="32541" hidden="1" customHeight="1" spans="19:19">
      <c r="S32541" s="486"/>
    </row>
    <row r="32542" hidden="1" customHeight="1" spans="19:19">
      <c r="S32542" s="486"/>
    </row>
    <row r="32543" hidden="1" customHeight="1" spans="19:19">
      <c r="S32543" s="486"/>
    </row>
    <row r="32544" hidden="1" customHeight="1" spans="19:19">
      <c r="S32544" s="486"/>
    </row>
    <row r="32545" hidden="1" customHeight="1" spans="19:19">
      <c r="S32545" s="486"/>
    </row>
    <row r="32546" hidden="1" customHeight="1" spans="19:19">
      <c r="S32546" s="486"/>
    </row>
    <row r="32547" hidden="1" customHeight="1" spans="19:19">
      <c r="S32547" s="486"/>
    </row>
    <row r="32548" hidden="1" customHeight="1" spans="19:19">
      <c r="S32548" s="486"/>
    </row>
    <row r="32549" hidden="1" customHeight="1" spans="19:19">
      <c r="S32549" s="486"/>
    </row>
    <row r="32550" hidden="1" customHeight="1" spans="19:19">
      <c r="S32550" s="486"/>
    </row>
    <row r="32551" hidden="1" customHeight="1" spans="19:19">
      <c r="S32551" s="486"/>
    </row>
    <row r="32552" hidden="1" customHeight="1" spans="19:19">
      <c r="S32552" s="486"/>
    </row>
    <row r="32553" hidden="1" customHeight="1" spans="19:19">
      <c r="S32553" s="486"/>
    </row>
    <row r="32554" hidden="1" customHeight="1" spans="19:19">
      <c r="S32554" s="486"/>
    </row>
    <row r="32555" hidden="1" customHeight="1" spans="19:19">
      <c r="S32555" s="486"/>
    </row>
    <row r="32556" hidden="1" customHeight="1" spans="19:19">
      <c r="S32556" s="486"/>
    </row>
    <row r="32557" hidden="1" customHeight="1" spans="19:19">
      <c r="S32557" s="486"/>
    </row>
    <row r="32558" hidden="1" customHeight="1" spans="19:19">
      <c r="S32558" s="486"/>
    </row>
    <row r="32559" hidden="1" customHeight="1" spans="19:19">
      <c r="S32559" s="486"/>
    </row>
    <row r="32560" hidden="1" customHeight="1" spans="19:19">
      <c r="S32560" s="486"/>
    </row>
    <row r="32561" hidden="1" customHeight="1" spans="19:19">
      <c r="S32561" s="486"/>
    </row>
    <row r="32562" hidden="1" customHeight="1" spans="19:19">
      <c r="S32562" s="486"/>
    </row>
    <row r="32563" hidden="1" customHeight="1" spans="19:19">
      <c r="S32563" s="486"/>
    </row>
    <row r="32564" hidden="1" customHeight="1" spans="19:19">
      <c r="S32564" s="486"/>
    </row>
    <row r="32565" hidden="1" customHeight="1" spans="19:19">
      <c r="S32565" s="486"/>
    </row>
    <row r="32566" hidden="1" customHeight="1" spans="19:19">
      <c r="S32566" s="486"/>
    </row>
    <row r="32567" hidden="1" customHeight="1" spans="19:19">
      <c r="S32567" s="486"/>
    </row>
    <row r="32568" hidden="1" customHeight="1" spans="19:19">
      <c r="S32568" s="486"/>
    </row>
    <row r="32569" hidden="1" customHeight="1" spans="19:19">
      <c r="S32569" s="486"/>
    </row>
    <row r="32570" hidden="1" customHeight="1" spans="19:19">
      <c r="S32570" s="486"/>
    </row>
    <row r="32571" hidden="1" customHeight="1" spans="19:19">
      <c r="S32571" s="486"/>
    </row>
    <row r="32572" hidden="1" customHeight="1" spans="19:19">
      <c r="S32572" s="486"/>
    </row>
    <row r="32573" hidden="1" customHeight="1" spans="19:19">
      <c r="S32573" s="486"/>
    </row>
    <row r="32574" hidden="1" customHeight="1" spans="19:19">
      <c r="S32574" s="486"/>
    </row>
    <row r="32575" hidden="1" customHeight="1" spans="19:19">
      <c r="S32575" s="486"/>
    </row>
    <row r="32576" hidden="1" customHeight="1" spans="19:19">
      <c r="S32576" s="486"/>
    </row>
    <row r="32577" hidden="1" customHeight="1" spans="19:19">
      <c r="S32577" s="486"/>
    </row>
    <row r="32578" hidden="1" customHeight="1" spans="19:19">
      <c r="S32578" s="486"/>
    </row>
    <row r="32579" hidden="1" customHeight="1" spans="19:19">
      <c r="S32579" s="486"/>
    </row>
    <row r="32580" hidden="1" customHeight="1" spans="19:19">
      <c r="S32580" s="486"/>
    </row>
    <row r="32581" hidden="1" customHeight="1" spans="19:19">
      <c r="S32581" s="486"/>
    </row>
    <row r="32582" hidden="1" customHeight="1" spans="19:19">
      <c r="S32582" s="486"/>
    </row>
    <row r="32583" hidden="1" customHeight="1" spans="19:19">
      <c r="S32583" s="486"/>
    </row>
    <row r="32584" hidden="1" customHeight="1" spans="19:19">
      <c r="S32584" s="486"/>
    </row>
    <row r="32585" hidden="1" customHeight="1" spans="19:19">
      <c r="S32585" s="486"/>
    </row>
    <row r="32586" hidden="1" customHeight="1" spans="19:19">
      <c r="S32586" s="486"/>
    </row>
    <row r="32587" hidden="1" customHeight="1" spans="19:19">
      <c r="S32587" s="486"/>
    </row>
    <row r="32588" hidden="1" customHeight="1" spans="19:19">
      <c r="S32588" s="486"/>
    </row>
    <row r="32589" hidden="1" customHeight="1" spans="19:19">
      <c r="S32589" s="486"/>
    </row>
    <row r="32590" hidden="1" customHeight="1" spans="19:19">
      <c r="S32590" s="486"/>
    </row>
    <row r="32591" hidden="1" customHeight="1" spans="19:19">
      <c r="S32591" s="486"/>
    </row>
    <row r="32592" hidden="1" customHeight="1" spans="19:19">
      <c r="S32592" s="486"/>
    </row>
    <row r="32593" hidden="1" customHeight="1" spans="19:19">
      <c r="S32593" s="486"/>
    </row>
    <row r="32594" hidden="1" customHeight="1" spans="19:19">
      <c r="S32594" s="486"/>
    </row>
    <row r="32595" hidden="1" customHeight="1" spans="19:19">
      <c r="S32595" s="486"/>
    </row>
    <row r="32596" hidden="1" customHeight="1" spans="19:19">
      <c r="S32596" s="486"/>
    </row>
    <row r="32597" hidden="1" customHeight="1" spans="19:19">
      <c r="S32597" s="486"/>
    </row>
    <row r="32598" hidden="1" customHeight="1" spans="19:19">
      <c r="S32598" s="486"/>
    </row>
    <row r="32599" hidden="1" customHeight="1" spans="19:19">
      <c r="S32599" s="486"/>
    </row>
    <row r="32600" hidden="1" customHeight="1" spans="19:19">
      <c r="S32600" s="486"/>
    </row>
    <row r="32601" hidden="1" customHeight="1" spans="19:19">
      <c r="S32601" s="486"/>
    </row>
    <row r="32602" hidden="1" customHeight="1" spans="19:19">
      <c r="S32602" s="486"/>
    </row>
    <row r="32603" hidden="1" customHeight="1" spans="19:19">
      <c r="S32603" s="486"/>
    </row>
    <row r="32604" hidden="1" customHeight="1" spans="19:19">
      <c r="S32604" s="486"/>
    </row>
    <row r="32605" hidden="1" customHeight="1" spans="19:19">
      <c r="S32605" s="486"/>
    </row>
    <row r="32606" hidden="1" customHeight="1" spans="19:19">
      <c r="S32606" s="486"/>
    </row>
    <row r="32607" hidden="1" customHeight="1" spans="19:19">
      <c r="S32607" s="486"/>
    </row>
    <row r="32608" hidden="1" customHeight="1" spans="19:19">
      <c r="S32608" s="486"/>
    </row>
    <row r="32609" hidden="1" customHeight="1" spans="19:19">
      <c r="S32609" s="486"/>
    </row>
    <row r="32610" hidden="1" customHeight="1" spans="19:19">
      <c r="S32610" s="486"/>
    </row>
    <row r="32611" hidden="1" customHeight="1" spans="19:19">
      <c r="S32611" s="486"/>
    </row>
    <row r="32612" hidden="1" customHeight="1" spans="19:19">
      <c r="S32612" s="486"/>
    </row>
    <row r="32613" hidden="1" customHeight="1" spans="19:19">
      <c r="S32613" s="486"/>
    </row>
    <row r="32614" hidden="1" customHeight="1" spans="19:19">
      <c r="S32614" s="486"/>
    </row>
    <row r="32615" hidden="1" customHeight="1" spans="19:19">
      <c r="S32615" s="486"/>
    </row>
    <row r="32616" hidden="1" customHeight="1" spans="19:19">
      <c r="S32616" s="486"/>
    </row>
    <row r="32617" hidden="1" customHeight="1" spans="19:19">
      <c r="S32617" s="486"/>
    </row>
    <row r="32618" hidden="1" customHeight="1" spans="19:19">
      <c r="S32618" s="486"/>
    </row>
    <row r="32619" hidden="1" customHeight="1" spans="19:19">
      <c r="S32619" s="486"/>
    </row>
    <row r="32620" hidden="1" customHeight="1" spans="19:19">
      <c r="S32620" s="486"/>
    </row>
    <row r="32621" hidden="1" customHeight="1" spans="19:19">
      <c r="S32621" s="486"/>
    </row>
    <row r="32622" hidden="1" customHeight="1" spans="19:19">
      <c r="S32622" s="486"/>
    </row>
    <row r="32623" hidden="1" customHeight="1" spans="19:19">
      <c r="S32623" s="486"/>
    </row>
    <row r="32624" hidden="1" customHeight="1" spans="19:19">
      <c r="S32624" s="486"/>
    </row>
    <row r="32625" hidden="1" customHeight="1" spans="19:19">
      <c r="S32625" s="486"/>
    </row>
    <row r="32626" hidden="1" customHeight="1" spans="19:19">
      <c r="S32626" s="486"/>
    </row>
    <row r="32627" hidden="1" customHeight="1" spans="19:19">
      <c r="S32627" s="486"/>
    </row>
    <row r="32628" hidden="1" customHeight="1" spans="19:19">
      <c r="S32628" s="486"/>
    </row>
    <row r="32629" hidden="1" customHeight="1" spans="19:19">
      <c r="S32629" s="486"/>
    </row>
    <row r="32630" hidden="1" customHeight="1" spans="19:19">
      <c r="S32630" s="486"/>
    </row>
    <row r="32631" hidden="1" customHeight="1" spans="19:19">
      <c r="S32631" s="486"/>
    </row>
    <row r="32632" hidden="1" customHeight="1" spans="19:19">
      <c r="S32632" s="486"/>
    </row>
    <row r="32633" hidden="1" customHeight="1" spans="19:19">
      <c r="S32633" s="486"/>
    </row>
    <row r="32634" hidden="1" customHeight="1" spans="19:19">
      <c r="S32634" s="486"/>
    </row>
    <row r="32635" hidden="1" customHeight="1" spans="19:19">
      <c r="S32635" s="486"/>
    </row>
    <row r="32636" hidden="1" customHeight="1" spans="19:19">
      <c r="S32636" s="486"/>
    </row>
    <row r="32637" hidden="1" customHeight="1" spans="19:19">
      <c r="S32637" s="486"/>
    </row>
    <row r="32638" hidden="1" customHeight="1" spans="19:19">
      <c r="S32638" s="486"/>
    </row>
    <row r="32639" hidden="1" customHeight="1" spans="19:19">
      <c r="S32639" s="486"/>
    </row>
    <row r="32640" hidden="1" customHeight="1" spans="19:19">
      <c r="S32640" s="486"/>
    </row>
    <row r="32641" hidden="1" customHeight="1" spans="19:19">
      <c r="S32641" s="486"/>
    </row>
    <row r="32642" hidden="1" customHeight="1" spans="19:19">
      <c r="S32642" s="486"/>
    </row>
    <row r="32643" hidden="1" customHeight="1" spans="19:19">
      <c r="S32643" s="486"/>
    </row>
    <row r="32644" hidden="1" customHeight="1" spans="19:19">
      <c r="S32644" s="486"/>
    </row>
    <row r="32645" hidden="1" customHeight="1" spans="19:19">
      <c r="S32645" s="486"/>
    </row>
    <row r="32646" hidden="1" customHeight="1" spans="19:19">
      <c r="S32646" s="486"/>
    </row>
    <row r="32647" hidden="1" customHeight="1" spans="19:19">
      <c r="S32647" s="486"/>
    </row>
    <row r="32648" hidden="1" customHeight="1" spans="19:19">
      <c r="S32648" s="486"/>
    </row>
    <row r="32649" hidden="1" customHeight="1" spans="19:19">
      <c r="S32649" s="486"/>
    </row>
    <row r="32650" hidden="1" customHeight="1" spans="19:19">
      <c r="S32650" s="486"/>
    </row>
    <row r="32651" hidden="1" customHeight="1" spans="19:19">
      <c r="S32651" s="486"/>
    </row>
    <row r="32652" hidden="1" customHeight="1" spans="19:19">
      <c r="S32652" s="486"/>
    </row>
    <row r="32653" hidden="1" customHeight="1" spans="19:19">
      <c r="S32653" s="486"/>
    </row>
    <row r="32654" hidden="1" customHeight="1" spans="19:19">
      <c r="S32654" s="486"/>
    </row>
    <row r="32655" hidden="1" customHeight="1" spans="19:19">
      <c r="S32655" s="486"/>
    </row>
    <row r="32656" hidden="1" customHeight="1" spans="19:19">
      <c r="S32656" s="486"/>
    </row>
    <row r="32657" hidden="1" customHeight="1" spans="19:19">
      <c r="S32657" s="486"/>
    </row>
    <row r="32658" hidden="1" customHeight="1" spans="19:19">
      <c r="S32658" s="486"/>
    </row>
    <row r="32659" hidden="1" customHeight="1" spans="19:19">
      <c r="S32659" s="486"/>
    </row>
    <row r="32660" hidden="1" customHeight="1" spans="19:19">
      <c r="S32660" s="486"/>
    </row>
    <row r="32661" hidden="1" customHeight="1" spans="19:19">
      <c r="S32661" s="486"/>
    </row>
    <row r="32662" hidden="1" customHeight="1" spans="19:19">
      <c r="S32662" s="486"/>
    </row>
    <row r="32663" hidden="1" customHeight="1" spans="19:19">
      <c r="S32663" s="486"/>
    </row>
    <row r="32664" hidden="1" customHeight="1" spans="19:19">
      <c r="S32664" s="486"/>
    </row>
    <row r="32665" hidden="1" customHeight="1" spans="19:19">
      <c r="S32665" s="486"/>
    </row>
    <row r="32666" hidden="1" customHeight="1" spans="19:19">
      <c r="S32666" s="486"/>
    </row>
    <row r="32667" hidden="1" customHeight="1" spans="19:19">
      <c r="S32667" s="486"/>
    </row>
    <row r="32668" hidden="1" customHeight="1" spans="19:19">
      <c r="S32668" s="486"/>
    </row>
    <row r="32669" hidden="1" customHeight="1" spans="19:19">
      <c r="S32669" s="486"/>
    </row>
    <row r="32670" hidden="1" customHeight="1" spans="19:19">
      <c r="S32670" s="486"/>
    </row>
    <row r="32671" hidden="1" customHeight="1" spans="19:19">
      <c r="S32671" s="486"/>
    </row>
    <row r="32672" hidden="1" customHeight="1" spans="19:19">
      <c r="S32672" s="486"/>
    </row>
    <row r="32673" hidden="1" customHeight="1" spans="19:19">
      <c r="S32673" s="486"/>
    </row>
    <row r="32674" hidden="1" customHeight="1" spans="19:19">
      <c r="S32674" s="486"/>
    </row>
    <row r="32675" hidden="1" customHeight="1" spans="19:19">
      <c r="S32675" s="486"/>
    </row>
    <row r="32676" hidden="1" customHeight="1" spans="19:19">
      <c r="S32676" s="486"/>
    </row>
    <row r="32677" hidden="1" customHeight="1" spans="19:19">
      <c r="S32677" s="486"/>
    </row>
    <row r="32678" hidden="1" customHeight="1" spans="19:19">
      <c r="S32678" s="486"/>
    </row>
    <row r="32679" hidden="1" customHeight="1" spans="19:19">
      <c r="S32679" s="486"/>
    </row>
    <row r="32680" hidden="1" customHeight="1" spans="19:19">
      <c r="S32680" s="486"/>
    </row>
    <row r="32681" hidden="1" customHeight="1" spans="19:19">
      <c r="S32681" s="486"/>
    </row>
    <row r="32682" hidden="1" customHeight="1" spans="19:19">
      <c r="S32682" s="486"/>
    </row>
    <row r="32683" hidden="1" customHeight="1" spans="19:19">
      <c r="S32683" s="486"/>
    </row>
    <row r="32684" hidden="1" customHeight="1" spans="19:19">
      <c r="S32684" s="486"/>
    </row>
    <row r="32685" hidden="1" customHeight="1" spans="19:19">
      <c r="S32685" s="486"/>
    </row>
    <row r="32686" hidden="1" customHeight="1" spans="19:19">
      <c r="S32686" s="486"/>
    </row>
    <row r="32687" hidden="1" customHeight="1" spans="19:19">
      <c r="S32687" s="486"/>
    </row>
    <row r="32688" hidden="1" customHeight="1" spans="19:19">
      <c r="S32688" s="486"/>
    </row>
    <row r="32689" hidden="1" customHeight="1" spans="19:19">
      <c r="S32689" s="486"/>
    </row>
    <row r="32690" hidden="1" customHeight="1" spans="19:19">
      <c r="S32690" s="486"/>
    </row>
    <row r="32691" hidden="1" customHeight="1" spans="19:19">
      <c r="S32691" s="486"/>
    </row>
    <row r="32692" hidden="1" customHeight="1" spans="19:19">
      <c r="S32692" s="486"/>
    </row>
    <row r="32693" hidden="1" customHeight="1" spans="19:19">
      <c r="S32693" s="486"/>
    </row>
    <row r="32694" hidden="1" customHeight="1" spans="19:19">
      <c r="S32694" s="486"/>
    </row>
    <row r="32695" hidden="1" customHeight="1" spans="19:19">
      <c r="S32695" s="486"/>
    </row>
    <row r="32696" hidden="1" customHeight="1" spans="19:19">
      <c r="S32696" s="486"/>
    </row>
    <row r="32697" hidden="1" customHeight="1" spans="19:19">
      <c r="S32697" s="486"/>
    </row>
    <row r="32698" hidden="1" customHeight="1" spans="19:19">
      <c r="S32698" s="486"/>
    </row>
    <row r="32699" hidden="1" customHeight="1" spans="19:19">
      <c r="S32699" s="486"/>
    </row>
    <row r="32700" hidden="1" customHeight="1" spans="19:19">
      <c r="S32700" s="486"/>
    </row>
    <row r="32701" hidden="1" customHeight="1" spans="19:19">
      <c r="S32701" s="486"/>
    </row>
    <row r="32702" hidden="1" customHeight="1" spans="19:19">
      <c r="S32702" s="486"/>
    </row>
    <row r="32703" hidden="1" customHeight="1" spans="19:19">
      <c r="S32703" s="486"/>
    </row>
    <row r="32704" hidden="1" customHeight="1" spans="19:19">
      <c r="S32704" s="486"/>
    </row>
    <row r="32705" hidden="1" customHeight="1" spans="19:19">
      <c r="S32705" s="486"/>
    </row>
    <row r="32706" hidden="1" customHeight="1" spans="19:19">
      <c r="S32706" s="486"/>
    </row>
    <row r="32707" hidden="1" customHeight="1" spans="19:19">
      <c r="S32707" s="486"/>
    </row>
    <row r="32708" hidden="1" customHeight="1" spans="19:19">
      <c r="S32708" s="486"/>
    </row>
    <row r="32709" hidden="1" customHeight="1" spans="19:19">
      <c r="S32709" s="486"/>
    </row>
    <row r="32710" hidden="1" customHeight="1" spans="19:19">
      <c r="S32710" s="486"/>
    </row>
    <row r="32711" hidden="1" customHeight="1" spans="19:19">
      <c r="S32711" s="486"/>
    </row>
    <row r="32712" hidden="1" customHeight="1" spans="19:19">
      <c r="S32712" s="486"/>
    </row>
    <row r="32713" hidden="1" customHeight="1" spans="19:19">
      <c r="S32713" s="486"/>
    </row>
    <row r="32714" hidden="1" customHeight="1" spans="19:19">
      <c r="S32714" s="486"/>
    </row>
    <row r="32715" hidden="1" customHeight="1" spans="19:19">
      <c r="S32715" s="486"/>
    </row>
    <row r="32716" hidden="1" customHeight="1" spans="19:19">
      <c r="S32716" s="486"/>
    </row>
    <row r="32717" hidden="1" customHeight="1" spans="19:19">
      <c r="S32717" s="486"/>
    </row>
    <row r="32718" hidden="1" customHeight="1" spans="19:19">
      <c r="S32718" s="486"/>
    </row>
    <row r="32719" hidden="1" customHeight="1" spans="19:19">
      <c r="S32719" s="486"/>
    </row>
    <row r="32720" hidden="1" customHeight="1" spans="19:19">
      <c r="S32720" s="486"/>
    </row>
    <row r="32721" hidden="1" customHeight="1" spans="19:19">
      <c r="S32721" s="486"/>
    </row>
    <row r="32722" hidden="1" customHeight="1" spans="19:19">
      <c r="S32722" s="486"/>
    </row>
    <row r="32723" hidden="1" customHeight="1" spans="19:19">
      <c r="S32723" s="486"/>
    </row>
    <row r="32724" hidden="1" customHeight="1" spans="19:19">
      <c r="S32724" s="486"/>
    </row>
    <row r="32725" hidden="1" customHeight="1" spans="19:19">
      <c r="S32725" s="486"/>
    </row>
    <row r="32726" hidden="1" customHeight="1" spans="19:19">
      <c r="S32726" s="486"/>
    </row>
    <row r="32727" hidden="1" customHeight="1" spans="19:19">
      <c r="S32727" s="486"/>
    </row>
    <row r="32728" hidden="1" customHeight="1" spans="19:19">
      <c r="S32728" s="486"/>
    </row>
    <row r="32729" hidden="1" customHeight="1" spans="19:19">
      <c r="S32729" s="486"/>
    </row>
    <row r="32730" hidden="1" customHeight="1" spans="19:19">
      <c r="S32730" s="486"/>
    </row>
    <row r="32731" hidden="1" customHeight="1" spans="19:19">
      <c r="S32731" s="486"/>
    </row>
    <row r="32732" hidden="1" customHeight="1" spans="19:19">
      <c r="S32732" s="486"/>
    </row>
    <row r="32733" hidden="1" customHeight="1" spans="19:19">
      <c r="S32733" s="486"/>
    </row>
    <row r="32734" hidden="1" customHeight="1" spans="19:19">
      <c r="S32734" s="486"/>
    </row>
    <row r="32735" hidden="1" customHeight="1" spans="19:19">
      <c r="S32735" s="486"/>
    </row>
    <row r="32736" hidden="1" customHeight="1" spans="19:19">
      <c r="S32736" s="486"/>
    </row>
    <row r="32737" hidden="1" customHeight="1" spans="19:19">
      <c r="S32737" s="486"/>
    </row>
    <row r="32738" hidden="1" customHeight="1" spans="19:19">
      <c r="S32738" s="486"/>
    </row>
    <row r="32739" hidden="1" customHeight="1" spans="19:19">
      <c r="S32739" s="486"/>
    </row>
    <row r="32740" hidden="1" customHeight="1" spans="19:19">
      <c r="S32740" s="486"/>
    </row>
    <row r="32741" hidden="1" customHeight="1" spans="19:19">
      <c r="S32741" s="486"/>
    </row>
    <row r="32742" hidden="1" customHeight="1" spans="19:19">
      <c r="S32742" s="486"/>
    </row>
    <row r="32743" hidden="1" customHeight="1" spans="19:19">
      <c r="S32743" s="486"/>
    </row>
    <row r="32744" hidden="1" customHeight="1" spans="19:19">
      <c r="S32744" s="486"/>
    </row>
    <row r="32745" hidden="1" customHeight="1" spans="19:19">
      <c r="S32745" s="486"/>
    </row>
    <row r="32746" hidden="1" customHeight="1" spans="19:19">
      <c r="S32746" s="486"/>
    </row>
    <row r="32747" hidden="1" customHeight="1" spans="19:19">
      <c r="S32747" s="486"/>
    </row>
    <row r="32748" hidden="1" customHeight="1" spans="19:19">
      <c r="S32748" s="486"/>
    </row>
    <row r="32749" hidden="1" customHeight="1" spans="19:19">
      <c r="S32749" s="486"/>
    </row>
    <row r="32750" hidden="1" customHeight="1" spans="19:19">
      <c r="S32750" s="486"/>
    </row>
    <row r="32751" hidden="1" customHeight="1" spans="19:19">
      <c r="S32751" s="486"/>
    </row>
    <row r="32752" hidden="1" customHeight="1" spans="19:19">
      <c r="S32752" s="486"/>
    </row>
    <row r="32753" hidden="1" customHeight="1" spans="19:19">
      <c r="S32753" s="486"/>
    </row>
    <row r="32754" hidden="1" customHeight="1" spans="19:19">
      <c r="S32754" s="486"/>
    </row>
    <row r="32755" hidden="1" customHeight="1" spans="19:19">
      <c r="S32755" s="486"/>
    </row>
    <row r="32756" hidden="1" customHeight="1" spans="19:19">
      <c r="S32756" s="486"/>
    </row>
    <row r="32757" hidden="1" customHeight="1" spans="19:19">
      <c r="S32757" s="486"/>
    </row>
    <row r="32758" hidden="1" customHeight="1" spans="19:19">
      <c r="S32758" s="486"/>
    </row>
    <row r="32759" hidden="1" customHeight="1" spans="19:19">
      <c r="S32759" s="486"/>
    </row>
    <row r="32760" hidden="1" customHeight="1" spans="19:19">
      <c r="S32760" s="486"/>
    </row>
    <row r="32761" hidden="1" customHeight="1" spans="19:19">
      <c r="S32761" s="486"/>
    </row>
    <row r="32762" hidden="1" customHeight="1" spans="19:19">
      <c r="S32762" s="486"/>
    </row>
    <row r="32763" hidden="1" customHeight="1" spans="19:19">
      <c r="S32763" s="486"/>
    </row>
    <row r="32764" hidden="1" customHeight="1" spans="19:19">
      <c r="S32764" s="486"/>
    </row>
    <row r="32765" hidden="1" customHeight="1" spans="19:19">
      <c r="S32765" s="486"/>
    </row>
    <row r="32766" hidden="1" customHeight="1" spans="19:19">
      <c r="S32766" s="486"/>
    </row>
    <row r="32767" hidden="1" customHeight="1" spans="19:19">
      <c r="S32767" s="486"/>
    </row>
    <row r="32768" hidden="1" customHeight="1" spans="19:19">
      <c r="S32768" s="486"/>
    </row>
    <row r="32769" hidden="1" customHeight="1" spans="19:19">
      <c r="S32769" s="486"/>
    </row>
    <row r="32770" hidden="1" customHeight="1" spans="19:19">
      <c r="S32770" s="486"/>
    </row>
    <row r="32771" hidden="1" customHeight="1" spans="19:19">
      <c r="S32771" s="486"/>
    </row>
    <row r="32772" hidden="1" customHeight="1" spans="19:19">
      <c r="S32772" s="486"/>
    </row>
    <row r="32773" hidden="1" customHeight="1" spans="19:19">
      <c r="S32773" s="486"/>
    </row>
    <row r="32774" hidden="1" customHeight="1" spans="19:19">
      <c r="S32774" s="486"/>
    </row>
    <row r="32775" hidden="1" customHeight="1" spans="19:19">
      <c r="S32775" s="486"/>
    </row>
    <row r="32776" hidden="1" customHeight="1" spans="19:19">
      <c r="S32776" s="486"/>
    </row>
    <row r="32777" hidden="1" customHeight="1" spans="19:19">
      <c r="S32777" s="486"/>
    </row>
    <row r="32778" hidden="1" customHeight="1" spans="19:19">
      <c r="S32778" s="486"/>
    </row>
    <row r="32779" hidden="1" customHeight="1" spans="19:19">
      <c r="S32779" s="486"/>
    </row>
    <row r="32780" hidden="1" customHeight="1" spans="19:19">
      <c r="S32780" s="486"/>
    </row>
    <row r="32781" hidden="1" customHeight="1" spans="19:19">
      <c r="S32781" s="486"/>
    </row>
    <row r="32782" hidden="1" customHeight="1" spans="19:19">
      <c r="S32782" s="486"/>
    </row>
    <row r="32783" hidden="1" customHeight="1" spans="19:19">
      <c r="S32783" s="486"/>
    </row>
    <row r="32784" hidden="1" customHeight="1" spans="19:19">
      <c r="S32784" s="486"/>
    </row>
    <row r="32785" hidden="1" customHeight="1" spans="19:19">
      <c r="S32785" s="486"/>
    </row>
    <row r="32786" hidden="1" customHeight="1" spans="19:19">
      <c r="S32786" s="486"/>
    </row>
    <row r="32787" hidden="1" customHeight="1" spans="19:19">
      <c r="S32787" s="486"/>
    </row>
    <row r="32788" hidden="1" customHeight="1" spans="19:19">
      <c r="S32788" s="486"/>
    </row>
    <row r="32789" hidden="1" customHeight="1" spans="19:19">
      <c r="S32789" s="486"/>
    </row>
    <row r="32790" hidden="1" customHeight="1" spans="19:19">
      <c r="S32790" s="486"/>
    </row>
    <row r="32791" hidden="1" customHeight="1" spans="19:19">
      <c r="S32791" s="486"/>
    </row>
    <row r="32792" hidden="1" customHeight="1" spans="19:19">
      <c r="S32792" s="486"/>
    </row>
    <row r="32793" hidden="1" customHeight="1" spans="19:19">
      <c r="S32793" s="486"/>
    </row>
    <row r="32794" hidden="1" customHeight="1" spans="19:19">
      <c r="S32794" s="486"/>
    </row>
    <row r="32795" hidden="1" customHeight="1" spans="19:19">
      <c r="S32795" s="486"/>
    </row>
    <row r="32796" hidden="1" customHeight="1" spans="19:19">
      <c r="S32796" s="486"/>
    </row>
    <row r="32797" hidden="1" customHeight="1" spans="19:19">
      <c r="S32797" s="486"/>
    </row>
    <row r="32798" hidden="1" customHeight="1" spans="19:19">
      <c r="S32798" s="486"/>
    </row>
    <row r="32799" hidden="1" customHeight="1" spans="19:19">
      <c r="S32799" s="486"/>
    </row>
    <row r="32800" hidden="1" customHeight="1" spans="19:19">
      <c r="S32800" s="486"/>
    </row>
    <row r="32801" hidden="1" customHeight="1" spans="19:19">
      <c r="S32801" s="486"/>
    </row>
    <row r="32802" hidden="1" customHeight="1" spans="19:19">
      <c r="S32802" s="486"/>
    </row>
    <row r="32803" hidden="1" customHeight="1" spans="19:19">
      <c r="S32803" s="486"/>
    </row>
    <row r="32804" hidden="1" customHeight="1" spans="19:19">
      <c r="S32804" s="486"/>
    </row>
    <row r="32805" hidden="1" customHeight="1" spans="19:19">
      <c r="S32805" s="486"/>
    </row>
    <row r="32806" hidden="1" customHeight="1" spans="19:19">
      <c r="S32806" s="486"/>
    </row>
    <row r="32807" hidden="1" customHeight="1" spans="19:19">
      <c r="S32807" s="486"/>
    </row>
    <row r="32808" hidden="1" customHeight="1" spans="19:19">
      <c r="S32808" s="486"/>
    </row>
    <row r="32809" hidden="1" customHeight="1" spans="19:19">
      <c r="S32809" s="486"/>
    </row>
    <row r="32810" hidden="1" customHeight="1" spans="19:19">
      <c r="S32810" s="486"/>
    </row>
    <row r="32811" hidden="1" customHeight="1" spans="19:19">
      <c r="S32811" s="486"/>
    </row>
    <row r="32812" hidden="1" customHeight="1" spans="19:19">
      <c r="S32812" s="486"/>
    </row>
    <row r="32813" hidden="1" customHeight="1" spans="19:19">
      <c r="S32813" s="486"/>
    </row>
    <row r="32814" hidden="1" customHeight="1" spans="19:19">
      <c r="S32814" s="486"/>
    </row>
    <row r="32815" hidden="1" customHeight="1" spans="19:19">
      <c r="S32815" s="486"/>
    </row>
    <row r="32816" hidden="1" customHeight="1" spans="19:19">
      <c r="S32816" s="486"/>
    </row>
    <row r="32817" hidden="1" customHeight="1" spans="19:19">
      <c r="S32817" s="486"/>
    </row>
    <row r="32818" hidden="1" customHeight="1" spans="19:19">
      <c r="S32818" s="486"/>
    </row>
    <row r="32819" hidden="1" customHeight="1" spans="19:19">
      <c r="S32819" s="486"/>
    </row>
    <row r="32820" hidden="1" customHeight="1" spans="19:19">
      <c r="S32820" s="486"/>
    </row>
    <row r="32821" hidden="1" customHeight="1" spans="19:19">
      <c r="S32821" s="486"/>
    </row>
    <row r="32822" hidden="1" customHeight="1" spans="19:19">
      <c r="S32822" s="486"/>
    </row>
    <row r="32823" hidden="1" customHeight="1" spans="19:19">
      <c r="S32823" s="486"/>
    </row>
    <row r="32824" hidden="1" customHeight="1" spans="19:19">
      <c r="S32824" s="486"/>
    </row>
    <row r="32825" hidden="1" customHeight="1" spans="19:19">
      <c r="S32825" s="486"/>
    </row>
    <row r="32826" hidden="1" customHeight="1" spans="19:19">
      <c r="S32826" s="486"/>
    </row>
    <row r="32827" hidden="1" customHeight="1" spans="19:19">
      <c r="S32827" s="486"/>
    </row>
    <row r="32828" hidden="1" customHeight="1" spans="19:19">
      <c r="S32828" s="486"/>
    </row>
    <row r="32829" hidden="1" customHeight="1" spans="19:19">
      <c r="S32829" s="486"/>
    </row>
    <row r="32830" hidden="1" customHeight="1" spans="19:19">
      <c r="S32830" s="486"/>
    </row>
    <row r="32831" hidden="1" customHeight="1" spans="19:19">
      <c r="S32831" s="486"/>
    </row>
    <row r="32832" hidden="1" customHeight="1" spans="19:19">
      <c r="S32832" s="486"/>
    </row>
    <row r="32833" hidden="1" customHeight="1" spans="19:19">
      <c r="S32833" s="486"/>
    </row>
    <row r="32834" hidden="1" customHeight="1" spans="19:19">
      <c r="S32834" s="486"/>
    </row>
    <row r="32835" hidden="1" customHeight="1" spans="19:19">
      <c r="S32835" s="486"/>
    </row>
    <row r="32836" hidden="1" customHeight="1" spans="19:19">
      <c r="S32836" s="486"/>
    </row>
    <row r="32837" hidden="1" customHeight="1" spans="19:19">
      <c r="S32837" s="486"/>
    </row>
    <row r="32838" hidden="1" customHeight="1" spans="19:19">
      <c r="S32838" s="486"/>
    </row>
    <row r="32839" hidden="1" customHeight="1" spans="19:19">
      <c r="S32839" s="486"/>
    </row>
    <row r="32840" hidden="1" customHeight="1" spans="19:19">
      <c r="S32840" s="486"/>
    </row>
    <row r="32841" hidden="1" customHeight="1" spans="19:19">
      <c r="S32841" s="486"/>
    </row>
    <row r="32842" hidden="1" customHeight="1" spans="19:19">
      <c r="S32842" s="486"/>
    </row>
    <row r="32843" hidden="1" customHeight="1" spans="19:19">
      <c r="S32843" s="486"/>
    </row>
    <row r="32844" hidden="1" customHeight="1" spans="19:19">
      <c r="S32844" s="486"/>
    </row>
    <row r="32845" hidden="1" customHeight="1" spans="19:19">
      <c r="S32845" s="486"/>
    </row>
    <row r="32846" hidden="1" customHeight="1" spans="19:19">
      <c r="S32846" s="486"/>
    </row>
    <row r="32847" hidden="1" customHeight="1" spans="19:19">
      <c r="S32847" s="486"/>
    </row>
    <row r="32848" hidden="1" customHeight="1" spans="19:19">
      <c r="S32848" s="486"/>
    </row>
    <row r="32849" hidden="1" customHeight="1" spans="19:19">
      <c r="S32849" s="486"/>
    </row>
    <row r="32850" hidden="1" customHeight="1" spans="19:19">
      <c r="S32850" s="486"/>
    </row>
    <row r="32851" hidden="1" customHeight="1" spans="19:19">
      <c r="S32851" s="486"/>
    </row>
    <row r="32852" hidden="1" customHeight="1" spans="19:19">
      <c r="S32852" s="486"/>
    </row>
    <row r="32853" hidden="1" customHeight="1" spans="19:19">
      <c r="S32853" s="486"/>
    </row>
    <row r="32854" hidden="1" customHeight="1" spans="19:19">
      <c r="S32854" s="486"/>
    </row>
    <row r="32855" hidden="1" customHeight="1" spans="19:19">
      <c r="S32855" s="486"/>
    </row>
    <row r="32856" hidden="1" customHeight="1" spans="19:19">
      <c r="S32856" s="486"/>
    </row>
    <row r="32857" hidden="1" customHeight="1" spans="19:19">
      <c r="S32857" s="486"/>
    </row>
    <row r="32858" hidden="1" customHeight="1" spans="19:19">
      <c r="S32858" s="486"/>
    </row>
    <row r="32859" hidden="1" customHeight="1" spans="19:19">
      <c r="S32859" s="486"/>
    </row>
    <row r="32860" hidden="1" customHeight="1" spans="19:19">
      <c r="S32860" s="486"/>
    </row>
    <row r="32861" hidden="1" customHeight="1" spans="19:19">
      <c r="S32861" s="486"/>
    </row>
    <row r="32862" hidden="1" customHeight="1" spans="19:19">
      <c r="S32862" s="486"/>
    </row>
    <row r="32863" hidden="1" customHeight="1" spans="19:19">
      <c r="S32863" s="486"/>
    </row>
    <row r="32864" hidden="1" customHeight="1" spans="19:19">
      <c r="S32864" s="486"/>
    </row>
    <row r="32865" hidden="1" customHeight="1" spans="19:19">
      <c r="S32865" s="486"/>
    </row>
    <row r="32866" hidden="1" customHeight="1" spans="19:19">
      <c r="S32866" s="486"/>
    </row>
    <row r="32867" hidden="1" customHeight="1" spans="19:19">
      <c r="S32867" s="486"/>
    </row>
    <row r="32868" hidden="1" customHeight="1" spans="19:19">
      <c r="S32868" s="486"/>
    </row>
    <row r="32869" hidden="1" customHeight="1" spans="19:19">
      <c r="S32869" s="486"/>
    </row>
    <row r="32870" hidden="1" customHeight="1" spans="19:19">
      <c r="S32870" s="486"/>
    </row>
    <row r="32871" hidden="1" customHeight="1" spans="19:19">
      <c r="S32871" s="486"/>
    </row>
    <row r="32872" hidden="1" customHeight="1" spans="19:19">
      <c r="S32872" s="486"/>
    </row>
    <row r="32873" hidden="1" customHeight="1" spans="19:19">
      <c r="S32873" s="486"/>
    </row>
    <row r="32874" hidden="1" customHeight="1" spans="19:19">
      <c r="S32874" s="486"/>
    </row>
    <row r="32875" hidden="1" customHeight="1" spans="19:19">
      <c r="S32875" s="486"/>
    </row>
    <row r="32876" hidden="1" customHeight="1" spans="19:19">
      <c r="S32876" s="486"/>
    </row>
    <row r="32877" hidden="1" customHeight="1" spans="19:19">
      <c r="S32877" s="486"/>
    </row>
    <row r="32878" hidden="1" customHeight="1" spans="19:19">
      <c r="S32878" s="486"/>
    </row>
    <row r="32879" hidden="1" customHeight="1" spans="19:19">
      <c r="S32879" s="486"/>
    </row>
    <row r="32880" hidden="1" customHeight="1" spans="19:19">
      <c r="S32880" s="486"/>
    </row>
    <row r="32881" hidden="1" customHeight="1" spans="19:19">
      <c r="S32881" s="486"/>
    </row>
    <row r="32882" hidden="1" customHeight="1" spans="19:19">
      <c r="S32882" s="486"/>
    </row>
    <row r="32883" hidden="1" customHeight="1" spans="19:19">
      <c r="S32883" s="486"/>
    </row>
    <row r="32884" hidden="1" customHeight="1" spans="19:19">
      <c r="S32884" s="486"/>
    </row>
    <row r="32885" hidden="1" customHeight="1" spans="19:19">
      <c r="S32885" s="486"/>
    </row>
    <row r="32886" hidden="1" customHeight="1" spans="19:19">
      <c r="S32886" s="486"/>
    </row>
    <row r="32887" hidden="1" customHeight="1" spans="19:19">
      <c r="S32887" s="486"/>
    </row>
    <row r="32888" hidden="1" customHeight="1" spans="19:19">
      <c r="S32888" s="486"/>
    </row>
    <row r="32889" hidden="1" customHeight="1" spans="19:19">
      <c r="S32889" s="486"/>
    </row>
    <row r="32890" hidden="1" customHeight="1" spans="19:19">
      <c r="S32890" s="486"/>
    </row>
    <row r="32891" hidden="1" customHeight="1" spans="19:19">
      <c r="S32891" s="486"/>
    </row>
    <row r="32892" hidden="1" customHeight="1" spans="19:19">
      <c r="S32892" s="486"/>
    </row>
    <row r="32893" hidden="1" customHeight="1" spans="19:19">
      <c r="S32893" s="486"/>
    </row>
    <row r="32894" hidden="1" customHeight="1" spans="19:19">
      <c r="S32894" s="486"/>
    </row>
    <row r="32895" hidden="1" customHeight="1" spans="19:19">
      <c r="S32895" s="486"/>
    </row>
    <row r="32896" hidden="1" customHeight="1" spans="19:19">
      <c r="S32896" s="486"/>
    </row>
    <row r="32897" hidden="1" customHeight="1" spans="19:19">
      <c r="S32897" s="486"/>
    </row>
    <row r="32898" hidden="1" customHeight="1" spans="19:19">
      <c r="S32898" s="486"/>
    </row>
    <row r="32899" hidden="1" customHeight="1" spans="19:19">
      <c r="S32899" s="486"/>
    </row>
    <row r="32900" hidden="1" customHeight="1" spans="19:19">
      <c r="S32900" s="486"/>
    </row>
    <row r="32901" hidden="1" customHeight="1" spans="19:19">
      <c r="S32901" s="486"/>
    </row>
    <row r="32902" hidden="1" customHeight="1" spans="19:19">
      <c r="S32902" s="486"/>
    </row>
    <row r="32903" hidden="1" customHeight="1" spans="19:19">
      <c r="S32903" s="486"/>
    </row>
    <row r="32904" hidden="1" customHeight="1" spans="19:19">
      <c r="S32904" s="486"/>
    </row>
    <row r="32905" hidden="1" customHeight="1" spans="19:19">
      <c r="S32905" s="486"/>
    </row>
    <row r="32906" hidden="1" customHeight="1" spans="19:19">
      <c r="S32906" s="486"/>
    </row>
    <row r="32907" hidden="1" customHeight="1" spans="19:19">
      <c r="S32907" s="486"/>
    </row>
    <row r="32908" hidden="1" customHeight="1" spans="19:19">
      <c r="S32908" s="486"/>
    </row>
    <row r="32909" hidden="1" customHeight="1" spans="19:19">
      <c r="S32909" s="486"/>
    </row>
    <row r="32910" hidden="1" customHeight="1" spans="19:19">
      <c r="S32910" s="486"/>
    </row>
    <row r="32911" hidden="1" customHeight="1" spans="19:19">
      <c r="S32911" s="486"/>
    </row>
    <row r="32912" hidden="1" customHeight="1" spans="19:19">
      <c r="S32912" s="486"/>
    </row>
    <row r="32913" hidden="1" customHeight="1" spans="19:19">
      <c r="S32913" s="486"/>
    </row>
    <row r="32914" hidden="1" customHeight="1" spans="19:19">
      <c r="S32914" s="486"/>
    </row>
    <row r="32915" hidden="1" customHeight="1" spans="19:19">
      <c r="S32915" s="486"/>
    </row>
    <row r="32916" hidden="1" customHeight="1" spans="19:19">
      <c r="S32916" s="486"/>
    </row>
    <row r="32917" hidden="1" customHeight="1" spans="19:19">
      <c r="S32917" s="486"/>
    </row>
    <row r="32918" hidden="1" customHeight="1" spans="19:19">
      <c r="S32918" s="486"/>
    </row>
    <row r="32919" hidden="1" customHeight="1" spans="19:19">
      <c r="S32919" s="486"/>
    </row>
    <row r="32920" hidden="1" customHeight="1" spans="19:19">
      <c r="S32920" s="486"/>
    </row>
    <row r="32921" hidden="1" customHeight="1" spans="19:19">
      <c r="S32921" s="486"/>
    </row>
    <row r="32922" hidden="1" customHeight="1" spans="19:19">
      <c r="S32922" s="486"/>
    </row>
    <row r="32923" hidden="1" customHeight="1" spans="19:19">
      <c r="S32923" s="486"/>
    </row>
    <row r="32924" hidden="1" customHeight="1" spans="19:19">
      <c r="S32924" s="486"/>
    </row>
    <row r="32925" hidden="1" customHeight="1" spans="19:19">
      <c r="S32925" s="486"/>
    </row>
    <row r="32926" hidden="1" customHeight="1" spans="19:19">
      <c r="S32926" s="486"/>
    </row>
    <row r="32927" hidden="1" customHeight="1" spans="19:19">
      <c r="S32927" s="486"/>
    </row>
    <row r="32928" hidden="1" customHeight="1" spans="19:19">
      <c r="S32928" s="486"/>
    </row>
    <row r="32929" hidden="1" customHeight="1" spans="19:19">
      <c r="S32929" s="486"/>
    </row>
    <row r="32930" hidden="1" customHeight="1" spans="19:19">
      <c r="S32930" s="486"/>
    </row>
    <row r="32931" hidden="1" customHeight="1" spans="19:19">
      <c r="S32931" s="486"/>
    </row>
    <row r="32932" hidden="1" customHeight="1" spans="19:19">
      <c r="S32932" s="486"/>
    </row>
    <row r="32933" hidden="1" customHeight="1" spans="19:19">
      <c r="S32933" s="486"/>
    </row>
    <row r="32934" hidden="1" customHeight="1" spans="19:19">
      <c r="S32934" s="486"/>
    </row>
    <row r="32935" hidden="1" customHeight="1" spans="19:19">
      <c r="S32935" s="486"/>
    </row>
    <row r="32936" hidden="1" customHeight="1" spans="19:19">
      <c r="S32936" s="486"/>
    </row>
    <row r="32937" hidden="1" customHeight="1" spans="19:19">
      <c r="S32937" s="486"/>
    </row>
    <row r="32938" hidden="1" customHeight="1" spans="19:19">
      <c r="S32938" s="486"/>
    </row>
    <row r="32939" hidden="1" customHeight="1" spans="19:19">
      <c r="S32939" s="486"/>
    </row>
    <row r="32940" hidden="1" customHeight="1" spans="19:19">
      <c r="S32940" s="486"/>
    </row>
    <row r="32941" hidden="1" customHeight="1" spans="19:19">
      <c r="S32941" s="486"/>
    </row>
    <row r="32942" hidden="1" customHeight="1" spans="19:19">
      <c r="S32942" s="486"/>
    </row>
    <row r="32943" hidden="1" customHeight="1" spans="19:19">
      <c r="S32943" s="486"/>
    </row>
    <row r="32944" hidden="1" customHeight="1" spans="19:19">
      <c r="S32944" s="486"/>
    </row>
    <row r="32945" hidden="1" customHeight="1" spans="19:19">
      <c r="S32945" s="486"/>
    </row>
    <row r="32946" hidden="1" customHeight="1" spans="19:19">
      <c r="S32946" s="486"/>
    </row>
    <row r="32947" hidden="1" customHeight="1" spans="19:19">
      <c r="S32947" s="486"/>
    </row>
    <row r="32948" hidden="1" customHeight="1" spans="19:19">
      <c r="S32948" s="486"/>
    </row>
    <row r="32949" hidden="1" customHeight="1" spans="19:19">
      <c r="S32949" s="486"/>
    </row>
    <row r="32950" hidden="1" customHeight="1" spans="19:19">
      <c r="S32950" s="486"/>
    </row>
    <row r="32951" hidden="1" customHeight="1" spans="19:19">
      <c r="S32951" s="486"/>
    </row>
    <row r="32952" hidden="1" customHeight="1" spans="19:19">
      <c r="S32952" s="486"/>
    </row>
    <row r="32953" hidden="1" customHeight="1" spans="19:19">
      <c r="S32953" s="486"/>
    </row>
    <row r="32954" hidden="1" customHeight="1" spans="19:19">
      <c r="S32954" s="486"/>
    </row>
    <row r="32955" hidden="1" customHeight="1" spans="19:19">
      <c r="S32955" s="486"/>
    </row>
    <row r="32956" hidden="1" customHeight="1" spans="19:19">
      <c r="S32956" s="486"/>
    </row>
    <row r="32957" hidden="1" customHeight="1" spans="19:19">
      <c r="S32957" s="486"/>
    </row>
    <row r="32958" hidden="1" customHeight="1" spans="19:19">
      <c r="S32958" s="486"/>
    </row>
    <row r="32959" hidden="1" customHeight="1" spans="19:19">
      <c r="S32959" s="486"/>
    </row>
    <row r="32960" hidden="1" customHeight="1" spans="19:19">
      <c r="S32960" s="486"/>
    </row>
    <row r="32961" hidden="1" customHeight="1" spans="19:19">
      <c r="S32961" s="486"/>
    </row>
    <row r="32962" hidden="1" customHeight="1" spans="19:19">
      <c r="S32962" s="486"/>
    </row>
    <row r="32963" hidden="1" customHeight="1" spans="19:19">
      <c r="S32963" s="486"/>
    </row>
    <row r="32964" hidden="1" customHeight="1" spans="19:19">
      <c r="S32964" s="486"/>
    </row>
    <row r="32965" hidden="1" customHeight="1" spans="19:19">
      <c r="S32965" s="486"/>
    </row>
    <row r="32966" hidden="1" customHeight="1" spans="19:19">
      <c r="S32966" s="486"/>
    </row>
    <row r="32967" hidden="1" customHeight="1" spans="19:19">
      <c r="S32967" s="486"/>
    </row>
    <row r="32968" hidden="1" customHeight="1" spans="19:19">
      <c r="S32968" s="486"/>
    </row>
    <row r="32969" hidden="1" customHeight="1" spans="19:19">
      <c r="S32969" s="486"/>
    </row>
    <row r="32970" hidden="1" customHeight="1" spans="19:19">
      <c r="S32970" s="486"/>
    </row>
    <row r="32971" hidden="1" customHeight="1" spans="19:19">
      <c r="S32971" s="486"/>
    </row>
    <row r="32972" hidden="1" customHeight="1" spans="19:19">
      <c r="S32972" s="486"/>
    </row>
    <row r="32973" hidden="1" customHeight="1" spans="19:19">
      <c r="S32973" s="486"/>
    </row>
    <row r="32974" hidden="1" customHeight="1" spans="19:19">
      <c r="S32974" s="486"/>
    </row>
    <row r="32975" hidden="1" customHeight="1" spans="19:19">
      <c r="S32975" s="486"/>
    </row>
    <row r="32976" hidden="1" customHeight="1" spans="19:19">
      <c r="S32976" s="486"/>
    </row>
    <row r="32977" hidden="1" customHeight="1" spans="19:19">
      <c r="S32977" s="486"/>
    </row>
    <row r="32978" hidden="1" customHeight="1" spans="19:19">
      <c r="S32978" s="486"/>
    </row>
    <row r="32979" hidden="1" customHeight="1" spans="19:19">
      <c r="S32979" s="486"/>
    </row>
    <row r="32980" hidden="1" customHeight="1" spans="19:19">
      <c r="S32980" s="486"/>
    </row>
    <row r="32981" hidden="1" customHeight="1" spans="19:19">
      <c r="S32981" s="486"/>
    </row>
    <row r="32982" hidden="1" customHeight="1" spans="19:19">
      <c r="S32982" s="486"/>
    </row>
    <row r="32983" hidden="1" customHeight="1" spans="19:19">
      <c r="S32983" s="486"/>
    </row>
    <row r="32984" hidden="1" customHeight="1" spans="19:19">
      <c r="S32984" s="486"/>
    </row>
    <row r="32985" hidden="1" customHeight="1" spans="19:19">
      <c r="S32985" s="486"/>
    </row>
    <row r="32986" hidden="1" customHeight="1" spans="19:19">
      <c r="S32986" s="486"/>
    </row>
    <row r="32987" hidden="1" customHeight="1" spans="19:19">
      <c r="S32987" s="486"/>
    </row>
    <row r="32988" hidden="1" customHeight="1" spans="19:19">
      <c r="S32988" s="486"/>
    </row>
    <row r="32989" hidden="1" customHeight="1" spans="19:19">
      <c r="S32989" s="486"/>
    </row>
    <row r="32990" hidden="1" customHeight="1" spans="19:19">
      <c r="S32990" s="486"/>
    </row>
    <row r="32991" hidden="1" customHeight="1" spans="19:19">
      <c r="S32991" s="486"/>
    </row>
    <row r="32992" hidden="1" customHeight="1" spans="19:19">
      <c r="S32992" s="486"/>
    </row>
    <row r="32993" hidden="1" customHeight="1" spans="19:19">
      <c r="S32993" s="486"/>
    </row>
    <row r="32994" hidden="1" customHeight="1" spans="19:19">
      <c r="S32994" s="486"/>
    </row>
    <row r="32995" hidden="1" customHeight="1" spans="19:19">
      <c r="S32995" s="486"/>
    </row>
    <row r="32996" hidden="1" customHeight="1" spans="19:19">
      <c r="S32996" s="486"/>
    </row>
    <row r="32997" hidden="1" customHeight="1" spans="19:19">
      <c r="S32997" s="486"/>
    </row>
    <row r="32998" hidden="1" customHeight="1" spans="19:19">
      <c r="S32998" s="486"/>
    </row>
    <row r="32999" hidden="1" customHeight="1" spans="19:19">
      <c r="S32999" s="486"/>
    </row>
    <row r="33000" hidden="1" customHeight="1" spans="19:19">
      <c r="S33000" s="486"/>
    </row>
    <row r="33001" hidden="1" customHeight="1" spans="19:19">
      <c r="S33001" s="486"/>
    </row>
    <row r="33002" hidden="1" customHeight="1" spans="19:19">
      <c r="S33002" s="486"/>
    </row>
    <row r="33003" hidden="1" customHeight="1" spans="19:19">
      <c r="S33003" s="486"/>
    </row>
    <row r="33004" hidden="1" customHeight="1" spans="19:19">
      <c r="S33004" s="486"/>
    </row>
    <row r="33005" hidden="1" customHeight="1" spans="19:19">
      <c r="S33005" s="486"/>
    </row>
    <row r="33006" hidden="1" customHeight="1" spans="19:19">
      <c r="S33006" s="486"/>
    </row>
    <row r="33007" hidden="1" customHeight="1" spans="19:19">
      <c r="S33007" s="486"/>
    </row>
    <row r="33008" hidden="1" customHeight="1" spans="19:19">
      <c r="S33008" s="486"/>
    </row>
    <row r="33009" hidden="1" customHeight="1" spans="19:19">
      <c r="S33009" s="486"/>
    </row>
    <row r="33010" hidden="1" customHeight="1" spans="19:19">
      <c r="S33010" s="486"/>
    </row>
    <row r="33011" hidden="1" customHeight="1" spans="19:19">
      <c r="S33011" s="486"/>
    </row>
    <row r="33012" hidden="1" customHeight="1" spans="19:19">
      <c r="S33012" s="486"/>
    </row>
    <row r="33013" hidden="1" customHeight="1" spans="19:19">
      <c r="S33013" s="486"/>
    </row>
    <row r="33014" hidden="1" customHeight="1" spans="19:19">
      <c r="S33014" s="486"/>
    </row>
    <row r="33015" hidden="1" customHeight="1" spans="19:19">
      <c r="S33015" s="486"/>
    </row>
    <row r="33016" hidden="1" customHeight="1" spans="19:19">
      <c r="S33016" s="486"/>
    </row>
    <row r="33017" hidden="1" customHeight="1" spans="19:19">
      <c r="S33017" s="486"/>
    </row>
    <row r="33018" hidden="1" customHeight="1" spans="19:19">
      <c r="S33018" s="486"/>
    </row>
    <row r="33019" hidden="1" customHeight="1" spans="19:19">
      <c r="S33019" s="486"/>
    </row>
    <row r="33020" hidden="1" customHeight="1" spans="19:19">
      <c r="S33020" s="486"/>
    </row>
    <row r="33021" hidden="1" customHeight="1" spans="19:19">
      <c r="S33021" s="486"/>
    </row>
    <row r="33022" hidden="1" customHeight="1" spans="19:19">
      <c r="S33022" s="486"/>
    </row>
    <row r="33023" hidden="1" customHeight="1" spans="19:19">
      <c r="S33023" s="486"/>
    </row>
    <row r="33024" hidden="1" customHeight="1" spans="19:19">
      <c r="S33024" s="486"/>
    </row>
    <row r="33025" hidden="1" customHeight="1" spans="19:19">
      <c r="S33025" s="486"/>
    </row>
    <row r="33026" hidden="1" customHeight="1" spans="19:19">
      <c r="S33026" s="486"/>
    </row>
    <row r="33027" hidden="1" customHeight="1" spans="19:19">
      <c r="S33027" s="486"/>
    </row>
    <row r="33028" hidden="1" customHeight="1" spans="19:19">
      <c r="S33028" s="486"/>
    </row>
    <row r="33029" hidden="1" customHeight="1" spans="19:19">
      <c r="S33029" s="486"/>
    </row>
    <row r="33030" hidden="1" customHeight="1" spans="19:19">
      <c r="S33030" s="486"/>
    </row>
    <row r="33031" hidden="1" customHeight="1" spans="19:19">
      <c r="S33031" s="486"/>
    </row>
    <row r="33032" hidden="1" customHeight="1" spans="19:19">
      <c r="S33032" s="486"/>
    </row>
    <row r="33033" hidden="1" customHeight="1" spans="19:19">
      <c r="S33033" s="486"/>
    </row>
    <row r="33034" hidden="1" customHeight="1" spans="19:19">
      <c r="S33034" s="486"/>
    </row>
    <row r="33035" hidden="1" customHeight="1" spans="19:19">
      <c r="S33035" s="486"/>
    </row>
    <row r="33036" hidden="1" customHeight="1" spans="19:19">
      <c r="S33036" s="486"/>
    </row>
    <row r="33037" hidden="1" customHeight="1" spans="19:19">
      <c r="S33037" s="486"/>
    </row>
    <row r="33038" hidden="1" customHeight="1" spans="19:19">
      <c r="S33038" s="486"/>
    </row>
    <row r="33039" hidden="1" customHeight="1" spans="19:19">
      <c r="S33039" s="486"/>
    </row>
    <row r="33040" hidden="1" customHeight="1" spans="19:19">
      <c r="S33040" s="486"/>
    </row>
    <row r="33041" hidden="1" customHeight="1" spans="19:19">
      <c r="S33041" s="486"/>
    </row>
    <row r="33042" hidden="1" customHeight="1" spans="19:19">
      <c r="S33042" s="486"/>
    </row>
    <row r="33043" hidden="1" customHeight="1" spans="19:19">
      <c r="S33043" s="486"/>
    </row>
    <row r="33044" hidden="1" customHeight="1" spans="19:19">
      <c r="S33044" s="486"/>
    </row>
    <row r="33045" hidden="1" customHeight="1" spans="19:19">
      <c r="S33045" s="486"/>
    </row>
    <row r="33046" hidden="1" customHeight="1" spans="19:19">
      <c r="S33046" s="486"/>
    </row>
    <row r="33047" hidden="1" customHeight="1" spans="19:19">
      <c r="S33047" s="486"/>
    </row>
    <row r="33048" hidden="1" customHeight="1" spans="19:19">
      <c r="S33048" s="486"/>
    </row>
    <row r="33049" hidden="1" customHeight="1" spans="19:19">
      <c r="S33049" s="486"/>
    </row>
    <row r="33050" hidden="1" customHeight="1" spans="19:19">
      <c r="S33050" s="486"/>
    </row>
    <row r="33051" hidden="1" customHeight="1" spans="19:19">
      <c r="S33051" s="486"/>
    </row>
    <row r="33052" hidden="1" customHeight="1" spans="19:19">
      <c r="S33052" s="486"/>
    </row>
    <row r="33053" hidden="1" customHeight="1" spans="19:19">
      <c r="S33053" s="486"/>
    </row>
    <row r="33054" hidden="1" customHeight="1" spans="19:19">
      <c r="S33054" s="486"/>
    </row>
    <row r="33055" hidden="1" customHeight="1" spans="19:19">
      <c r="S33055" s="486"/>
    </row>
    <row r="33056" hidden="1" customHeight="1" spans="19:19">
      <c r="S33056" s="486"/>
    </row>
    <row r="33057" hidden="1" customHeight="1" spans="19:19">
      <c r="S33057" s="486"/>
    </row>
    <row r="33058" hidden="1" customHeight="1" spans="19:19">
      <c r="S33058" s="486"/>
    </row>
    <row r="33059" hidden="1" customHeight="1" spans="19:19">
      <c r="S33059" s="486"/>
    </row>
    <row r="33060" hidden="1" customHeight="1" spans="19:19">
      <c r="S33060" s="486"/>
    </row>
    <row r="33061" hidden="1" customHeight="1" spans="19:19">
      <c r="S33061" s="486"/>
    </row>
    <row r="33062" hidden="1" customHeight="1" spans="19:19">
      <c r="S33062" s="486"/>
    </row>
    <row r="33063" hidden="1" customHeight="1" spans="19:19">
      <c r="S33063" s="486"/>
    </row>
    <row r="33064" hidden="1" customHeight="1" spans="19:19">
      <c r="S33064" s="486"/>
    </row>
    <row r="33065" hidden="1" customHeight="1" spans="19:19">
      <c r="S33065" s="486"/>
    </row>
    <row r="33066" hidden="1" customHeight="1" spans="19:19">
      <c r="S33066" s="486"/>
    </row>
    <row r="33067" hidden="1" customHeight="1" spans="19:19">
      <c r="S33067" s="486"/>
    </row>
    <row r="33068" hidden="1" customHeight="1" spans="19:19">
      <c r="S33068" s="486"/>
    </row>
    <row r="33069" hidden="1" customHeight="1" spans="19:19">
      <c r="S33069" s="486"/>
    </row>
    <row r="33070" hidden="1" customHeight="1" spans="19:19">
      <c r="S33070" s="486"/>
    </row>
    <row r="33071" hidden="1" customHeight="1" spans="19:19">
      <c r="S33071" s="486"/>
    </row>
    <row r="33072" hidden="1" customHeight="1" spans="19:19">
      <c r="S33072" s="486"/>
    </row>
    <row r="33073" hidden="1" customHeight="1" spans="19:19">
      <c r="S33073" s="486"/>
    </row>
    <row r="33074" hidden="1" customHeight="1" spans="19:19">
      <c r="S33074" s="486"/>
    </row>
    <row r="33075" hidden="1" customHeight="1" spans="19:19">
      <c r="S33075" s="486"/>
    </row>
    <row r="33076" hidden="1" customHeight="1" spans="19:19">
      <c r="S33076" s="486"/>
    </row>
    <row r="33077" hidden="1" customHeight="1" spans="19:19">
      <c r="S33077" s="486"/>
    </row>
    <row r="33078" hidden="1" customHeight="1" spans="19:19">
      <c r="S33078" s="486"/>
    </row>
    <row r="33079" hidden="1" customHeight="1" spans="19:19">
      <c r="S33079" s="486"/>
    </row>
    <row r="33080" hidden="1" customHeight="1" spans="19:19">
      <c r="S33080" s="486"/>
    </row>
    <row r="33081" hidden="1" customHeight="1" spans="19:19">
      <c r="S33081" s="486"/>
    </row>
    <row r="33082" hidden="1" customHeight="1" spans="19:19">
      <c r="S33082" s="486"/>
    </row>
    <row r="33083" hidden="1" customHeight="1" spans="19:19">
      <c r="S33083" s="486"/>
    </row>
    <row r="33084" hidden="1" customHeight="1" spans="19:19">
      <c r="S33084" s="486"/>
    </row>
    <row r="33085" hidden="1" customHeight="1" spans="19:19">
      <c r="S33085" s="486"/>
    </row>
    <row r="33086" hidden="1" customHeight="1" spans="19:19">
      <c r="S33086" s="486"/>
    </row>
    <row r="33087" hidden="1" customHeight="1" spans="19:19">
      <c r="S33087" s="486"/>
    </row>
    <row r="33088" hidden="1" customHeight="1" spans="19:19">
      <c r="S33088" s="486"/>
    </row>
    <row r="33089" hidden="1" customHeight="1" spans="19:19">
      <c r="S33089" s="486"/>
    </row>
    <row r="33090" hidden="1" customHeight="1" spans="19:19">
      <c r="S33090" s="486"/>
    </row>
    <row r="33091" hidden="1" customHeight="1" spans="19:19">
      <c r="S33091" s="486"/>
    </row>
    <row r="33092" hidden="1" customHeight="1" spans="19:19">
      <c r="S33092" s="486"/>
    </row>
    <row r="33093" hidden="1" customHeight="1" spans="19:19">
      <c r="S33093" s="486"/>
    </row>
    <row r="33094" hidden="1" customHeight="1" spans="19:19">
      <c r="S33094" s="486"/>
    </row>
    <row r="33095" hidden="1" customHeight="1" spans="19:19">
      <c r="S33095" s="486"/>
    </row>
    <row r="33096" hidden="1" customHeight="1" spans="19:19">
      <c r="S33096" s="486"/>
    </row>
    <row r="33097" hidden="1" customHeight="1" spans="19:19">
      <c r="S33097" s="486"/>
    </row>
    <row r="33098" hidden="1" customHeight="1" spans="19:19">
      <c r="S33098" s="486"/>
    </row>
    <row r="33099" hidden="1" customHeight="1" spans="19:19">
      <c r="S33099" s="486"/>
    </row>
    <row r="33100" hidden="1" customHeight="1" spans="19:19">
      <c r="S33100" s="486"/>
    </row>
    <row r="33101" hidden="1" customHeight="1" spans="19:19">
      <c r="S33101" s="486"/>
    </row>
    <row r="33102" hidden="1" customHeight="1" spans="19:19">
      <c r="S33102" s="486"/>
    </row>
    <row r="33103" hidden="1" customHeight="1" spans="19:19">
      <c r="S33103" s="486"/>
    </row>
    <row r="33104" hidden="1" customHeight="1" spans="19:19">
      <c r="S33104" s="486"/>
    </row>
    <row r="33105" hidden="1" customHeight="1" spans="19:19">
      <c r="S33105" s="486"/>
    </row>
    <row r="33106" hidden="1" customHeight="1" spans="19:19">
      <c r="S33106" s="486"/>
    </row>
    <row r="33107" hidden="1" customHeight="1" spans="19:19">
      <c r="S33107" s="486"/>
    </row>
    <row r="33108" hidden="1" customHeight="1" spans="19:19">
      <c r="S33108" s="486"/>
    </row>
    <row r="33109" hidden="1" customHeight="1" spans="19:19">
      <c r="S33109" s="486"/>
    </row>
    <row r="33110" hidden="1" customHeight="1" spans="19:19">
      <c r="S33110" s="486"/>
    </row>
    <row r="33111" hidden="1" customHeight="1" spans="19:19">
      <c r="S33111" s="486"/>
    </row>
    <row r="33112" hidden="1" customHeight="1" spans="19:19">
      <c r="S33112" s="486"/>
    </row>
    <row r="33113" hidden="1" customHeight="1" spans="19:19">
      <c r="S33113" s="486"/>
    </row>
    <row r="33114" hidden="1" customHeight="1" spans="19:19">
      <c r="S33114" s="486"/>
    </row>
    <row r="33115" hidden="1" customHeight="1" spans="19:19">
      <c r="S33115" s="486"/>
    </row>
    <row r="33116" hidden="1" customHeight="1" spans="19:19">
      <c r="S33116" s="486"/>
    </row>
    <row r="33117" hidden="1" customHeight="1" spans="19:19">
      <c r="S33117" s="486"/>
    </row>
    <row r="33118" hidden="1" customHeight="1" spans="19:19">
      <c r="S33118" s="486"/>
    </row>
    <row r="33119" hidden="1" customHeight="1" spans="19:19">
      <c r="S33119" s="486"/>
    </row>
    <row r="33120" hidden="1" customHeight="1" spans="19:19">
      <c r="S33120" s="486"/>
    </row>
    <row r="33121" hidden="1" customHeight="1" spans="19:19">
      <c r="S33121" s="486"/>
    </row>
    <row r="33122" hidden="1" customHeight="1" spans="19:19">
      <c r="S33122" s="486"/>
    </row>
    <row r="33123" hidden="1" customHeight="1" spans="19:19">
      <c r="S33123" s="486"/>
    </row>
    <row r="33124" hidden="1" customHeight="1" spans="19:19">
      <c r="S33124" s="486"/>
    </row>
    <row r="33125" hidden="1" customHeight="1" spans="19:19">
      <c r="S33125" s="486"/>
    </row>
    <row r="33126" hidden="1" customHeight="1" spans="19:19">
      <c r="S33126" s="486"/>
    </row>
    <row r="33127" hidden="1" customHeight="1" spans="19:19">
      <c r="S33127" s="486"/>
    </row>
    <row r="33128" hidden="1" customHeight="1" spans="19:19">
      <c r="S33128" s="486"/>
    </row>
    <row r="33129" hidden="1" customHeight="1" spans="19:19">
      <c r="S33129" s="486"/>
    </row>
    <row r="33130" hidden="1" customHeight="1" spans="19:19">
      <c r="S33130" s="486"/>
    </row>
    <row r="33131" hidden="1" customHeight="1" spans="19:19">
      <c r="S33131" s="486"/>
    </row>
    <row r="33132" hidden="1" customHeight="1" spans="19:19">
      <c r="S33132" s="486"/>
    </row>
    <row r="33133" hidden="1" customHeight="1" spans="19:19">
      <c r="S33133" s="486"/>
    </row>
    <row r="33134" hidden="1" customHeight="1" spans="19:19">
      <c r="S33134" s="486"/>
    </row>
    <row r="33135" hidden="1" customHeight="1" spans="19:19">
      <c r="S33135" s="486"/>
    </row>
    <row r="33136" hidden="1" customHeight="1" spans="19:19">
      <c r="S33136" s="486"/>
    </row>
    <row r="33137" hidden="1" customHeight="1" spans="19:19">
      <c r="S33137" s="486"/>
    </row>
    <row r="33138" hidden="1" customHeight="1" spans="19:19">
      <c r="S33138" s="486"/>
    </row>
    <row r="33139" hidden="1" customHeight="1" spans="19:19">
      <c r="S33139" s="486"/>
    </row>
    <row r="33140" hidden="1" customHeight="1" spans="19:19">
      <c r="S33140" s="486"/>
    </row>
    <row r="33141" hidden="1" customHeight="1" spans="19:19">
      <c r="S33141" s="486"/>
    </row>
    <row r="33142" hidden="1" customHeight="1" spans="19:19">
      <c r="S33142" s="486"/>
    </row>
    <row r="33143" hidden="1" customHeight="1" spans="19:19">
      <c r="S33143" s="486"/>
    </row>
    <row r="33144" hidden="1" customHeight="1" spans="19:19">
      <c r="S33144" s="486"/>
    </row>
    <row r="33145" hidden="1" customHeight="1" spans="19:19">
      <c r="S33145" s="486"/>
    </row>
    <row r="33146" hidden="1" customHeight="1" spans="19:19">
      <c r="S33146" s="486"/>
    </row>
    <row r="33147" hidden="1" customHeight="1" spans="19:19">
      <c r="S33147" s="486"/>
    </row>
    <row r="33148" hidden="1" customHeight="1" spans="19:19">
      <c r="S33148" s="486"/>
    </row>
    <row r="33149" hidden="1" customHeight="1" spans="19:19">
      <c r="S33149" s="486"/>
    </row>
    <row r="33150" hidden="1" customHeight="1" spans="19:19">
      <c r="S33150" s="486"/>
    </row>
    <row r="33151" hidden="1" customHeight="1" spans="19:19">
      <c r="S33151" s="486"/>
    </row>
    <row r="33152" hidden="1" customHeight="1" spans="19:19">
      <c r="S33152" s="486"/>
    </row>
    <row r="33153" hidden="1" customHeight="1" spans="19:19">
      <c r="S33153" s="486"/>
    </row>
    <row r="33154" hidden="1" customHeight="1" spans="19:19">
      <c r="S33154" s="486"/>
    </row>
    <row r="33155" hidden="1" customHeight="1" spans="19:19">
      <c r="S33155" s="486"/>
    </row>
    <row r="33156" hidden="1" customHeight="1" spans="19:19">
      <c r="S33156" s="486"/>
    </row>
    <row r="33157" hidden="1" customHeight="1" spans="19:19">
      <c r="S33157" s="486"/>
    </row>
    <row r="33158" hidden="1" customHeight="1" spans="19:19">
      <c r="S33158" s="486"/>
    </row>
    <row r="33159" hidden="1" customHeight="1" spans="19:19">
      <c r="S33159" s="486"/>
    </row>
    <row r="33160" hidden="1" customHeight="1" spans="19:19">
      <c r="S33160" s="486"/>
    </row>
    <row r="33161" hidden="1" customHeight="1" spans="19:19">
      <c r="S33161" s="486"/>
    </row>
    <row r="33162" hidden="1" customHeight="1" spans="19:19">
      <c r="S33162" s="486"/>
    </row>
    <row r="33163" hidden="1" customHeight="1" spans="19:19">
      <c r="S33163" s="486"/>
    </row>
    <row r="33164" hidden="1" customHeight="1" spans="19:19">
      <c r="S33164" s="486"/>
    </row>
    <row r="33165" hidden="1" customHeight="1" spans="19:19">
      <c r="S33165" s="486"/>
    </row>
    <row r="33166" hidden="1" customHeight="1" spans="19:19">
      <c r="S33166" s="486"/>
    </row>
    <row r="33167" hidden="1" customHeight="1" spans="19:19">
      <c r="S33167" s="486"/>
    </row>
    <row r="33168" hidden="1" customHeight="1" spans="19:19">
      <c r="S33168" s="486"/>
    </row>
    <row r="33169" hidden="1" customHeight="1" spans="19:19">
      <c r="S33169" s="486"/>
    </row>
    <row r="33170" hidden="1" customHeight="1" spans="19:19">
      <c r="S33170" s="486"/>
    </row>
    <row r="33171" hidden="1" customHeight="1" spans="19:19">
      <c r="S33171" s="486"/>
    </row>
    <row r="33172" hidden="1" customHeight="1" spans="19:19">
      <c r="S33172" s="486"/>
    </row>
    <row r="33173" hidden="1" customHeight="1" spans="19:19">
      <c r="S33173" s="486"/>
    </row>
    <row r="33174" hidden="1" customHeight="1" spans="19:19">
      <c r="S33174" s="486"/>
    </row>
    <row r="33175" hidden="1" customHeight="1" spans="19:19">
      <c r="S33175" s="486"/>
    </row>
    <row r="33176" hidden="1" customHeight="1" spans="19:19">
      <c r="S33176" s="486"/>
    </row>
    <row r="33177" hidden="1" customHeight="1" spans="19:19">
      <c r="S33177" s="486"/>
    </row>
    <row r="33178" hidden="1" customHeight="1" spans="19:19">
      <c r="S33178" s="486"/>
    </row>
    <row r="33179" hidden="1" customHeight="1" spans="19:19">
      <c r="S33179" s="486"/>
    </row>
    <row r="33180" hidden="1" customHeight="1" spans="19:19">
      <c r="S33180" s="486"/>
    </row>
    <row r="33181" hidden="1" customHeight="1" spans="19:19">
      <c r="S33181" s="486"/>
    </row>
    <row r="33182" hidden="1" customHeight="1" spans="19:19">
      <c r="S33182" s="486"/>
    </row>
    <row r="33183" hidden="1" customHeight="1" spans="19:19">
      <c r="S33183" s="486"/>
    </row>
    <row r="33184" hidden="1" customHeight="1" spans="19:19">
      <c r="S33184" s="486"/>
    </row>
    <row r="33185" hidden="1" customHeight="1" spans="19:19">
      <c r="S33185" s="486"/>
    </row>
    <row r="33186" hidden="1" customHeight="1" spans="19:19">
      <c r="S33186" s="486"/>
    </row>
    <row r="33187" hidden="1" customHeight="1" spans="19:19">
      <c r="S33187" s="486"/>
    </row>
    <row r="33188" hidden="1" customHeight="1" spans="19:19">
      <c r="S33188" s="486"/>
    </row>
    <row r="33189" hidden="1" customHeight="1" spans="19:19">
      <c r="S33189" s="486"/>
    </row>
    <row r="33190" hidden="1" customHeight="1" spans="19:19">
      <c r="S33190" s="486"/>
    </row>
    <row r="33191" hidden="1" customHeight="1" spans="19:19">
      <c r="S33191" s="486"/>
    </row>
    <row r="33192" hidden="1" customHeight="1" spans="19:19">
      <c r="S33192" s="486"/>
    </row>
    <row r="33193" hidden="1" customHeight="1" spans="19:19">
      <c r="S33193" s="486"/>
    </row>
    <row r="33194" hidden="1" customHeight="1" spans="19:19">
      <c r="S33194" s="486"/>
    </row>
    <row r="33195" hidden="1" customHeight="1" spans="19:19">
      <c r="S33195" s="486"/>
    </row>
    <row r="33196" hidden="1" customHeight="1" spans="19:19">
      <c r="S33196" s="486"/>
    </row>
    <row r="33197" hidden="1" customHeight="1" spans="19:19">
      <c r="S33197" s="486"/>
    </row>
    <row r="33198" hidden="1" customHeight="1" spans="19:19">
      <c r="S33198" s="486"/>
    </row>
    <row r="33199" hidden="1" customHeight="1" spans="19:19">
      <c r="S33199" s="486"/>
    </row>
    <row r="33200" hidden="1" customHeight="1" spans="19:19">
      <c r="S33200" s="486"/>
    </row>
    <row r="33201" hidden="1" customHeight="1" spans="19:19">
      <c r="S33201" s="486"/>
    </row>
    <row r="33202" hidden="1" customHeight="1" spans="19:19">
      <c r="S33202" s="486"/>
    </row>
    <row r="33203" hidden="1" customHeight="1" spans="19:19">
      <c r="S33203" s="486"/>
    </row>
    <row r="33204" hidden="1" customHeight="1" spans="19:19">
      <c r="S33204" s="486"/>
    </row>
    <row r="33205" hidden="1" customHeight="1" spans="19:19">
      <c r="S33205" s="486"/>
    </row>
    <row r="33206" hidden="1" customHeight="1" spans="19:19">
      <c r="S33206" s="486"/>
    </row>
    <row r="33207" hidden="1" customHeight="1" spans="19:19">
      <c r="S33207" s="486"/>
    </row>
    <row r="33208" hidden="1" customHeight="1" spans="19:19">
      <c r="S33208" s="486"/>
    </row>
    <row r="33209" hidden="1" customHeight="1" spans="19:19">
      <c r="S33209" s="486"/>
    </row>
    <row r="33210" hidden="1" customHeight="1" spans="19:19">
      <c r="S33210" s="486"/>
    </row>
    <row r="33211" hidden="1" customHeight="1" spans="19:19">
      <c r="S33211" s="486"/>
    </row>
    <row r="33212" hidden="1" customHeight="1" spans="19:19">
      <c r="S33212" s="486"/>
    </row>
    <row r="33213" hidden="1" customHeight="1" spans="19:19">
      <c r="S33213" s="486"/>
    </row>
    <row r="33214" hidden="1" customHeight="1" spans="19:19">
      <c r="S33214" s="486"/>
    </row>
    <row r="33215" hidden="1" customHeight="1" spans="19:19">
      <c r="S33215" s="486"/>
    </row>
    <row r="33216" hidden="1" customHeight="1" spans="19:19">
      <c r="S33216" s="486"/>
    </row>
    <row r="33217" hidden="1" customHeight="1" spans="19:19">
      <c r="S33217" s="486"/>
    </row>
    <row r="33218" hidden="1" customHeight="1" spans="19:19">
      <c r="S33218" s="486"/>
    </row>
    <row r="33219" hidden="1" customHeight="1" spans="19:19">
      <c r="S33219" s="486"/>
    </row>
    <row r="33220" hidden="1" customHeight="1" spans="19:19">
      <c r="S33220" s="486"/>
    </row>
    <row r="33221" hidden="1" customHeight="1" spans="19:19">
      <c r="S33221" s="486"/>
    </row>
    <row r="33222" hidden="1" customHeight="1" spans="19:19">
      <c r="S33222" s="486"/>
    </row>
    <row r="33223" hidden="1" customHeight="1" spans="19:19">
      <c r="S33223" s="486"/>
    </row>
    <row r="33224" hidden="1" customHeight="1" spans="19:19">
      <c r="S33224" s="486"/>
    </row>
    <row r="33225" hidden="1" customHeight="1" spans="19:19">
      <c r="S33225" s="486"/>
    </row>
    <row r="33226" hidden="1" customHeight="1" spans="19:19">
      <c r="S33226" s="486"/>
    </row>
    <row r="33227" hidden="1" customHeight="1" spans="19:19">
      <c r="S33227" s="486"/>
    </row>
    <row r="33228" hidden="1" customHeight="1" spans="19:19">
      <c r="S33228" s="486"/>
    </row>
    <row r="33229" hidden="1" customHeight="1" spans="19:19">
      <c r="S33229" s="486"/>
    </row>
    <row r="33230" hidden="1" customHeight="1" spans="19:19">
      <c r="S33230" s="486"/>
    </row>
    <row r="33231" hidden="1" customHeight="1" spans="19:19">
      <c r="S33231" s="486"/>
    </row>
    <row r="33232" hidden="1" customHeight="1" spans="19:19">
      <c r="S33232" s="486"/>
    </row>
    <row r="33233" hidden="1" customHeight="1" spans="19:19">
      <c r="S33233" s="486"/>
    </row>
    <row r="33234" hidden="1" customHeight="1" spans="19:19">
      <c r="S33234" s="486"/>
    </row>
    <row r="33235" hidden="1" customHeight="1" spans="19:19">
      <c r="S33235" s="486"/>
    </row>
    <row r="33236" hidden="1" customHeight="1" spans="19:19">
      <c r="S33236" s="486"/>
    </row>
    <row r="33237" hidden="1" customHeight="1" spans="19:19">
      <c r="S33237" s="486"/>
    </row>
    <row r="33238" hidden="1" customHeight="1" spans="19:19">
      <c r="S33238" s="486"/>
    </row>
    <row r="33239" hidden="1" customHeight="1" spans="19:19">
      <c r="S33239" s="486"/>
    </row>
    <row r="33240" hidden="1" customHeight="1" spans="19:19">
      <c r="S33240" s="486"/>
    </row>
    <row r="33241" hidden="1" customHeight="1" spans="19:19">
      <c r="S33241" s="486"/>
    </row>
    <row r="33242" hidden="1" customHeight="1" spans="19:19">
      <c r="S33242" s="486"/>
    </row>
    <row r="33243" hidden="1" customHeight="1" spans="19:19">
      <c r="S33243" s="486"/>
    </row>
    <row r="33244" hidden="1" customHeight="1" spans="19:19">
      <c r="S33244" s="486"/>
    </row>
    <row r="33245" hidden="1" customHeight="1" spans="19:19">
      <c r="S33245" s="486"/>
    </row>
    <row r="33246" hidden="1" customHeight="1" spans="19:19">
      <c r="S33246" s="486"/>
    </row>
    <row r="33247" hidden="1" customHeight="1" spans="19:19">
      <c r="S33247" s="486"/>
    </row>
    <row r="33248" hidden="1" customHeight="1" spans="19:19">
      <c r="S33248" s="486"/>
    </row>
    <row r="33249" hidden="1" customHeight="1" spans="19:19">
      <c r="S33249" s="486"/>
    </row>
    <row r="33250" hidden="1" customHeight="1" spans="19:19">
      <c r="S33250" s="486"/>
    </row>
    <row r="33251" hidden="1" customHeight="1" spans="19:19">
      <c r="S33251" s="486"/>
    </row>
    <row r="33252" hidden="1" customHeight="1" spans="19:19">
      <c r="S33252" s="486"/>
    </row>
    <row r="33253" hidden="1" customHeight="1" spans="19:19">
      <c r="S33253" s="486"/>
    </row>
    <row r="33254" hidden="1" customHeight="1" spans="19:19">
      <c r="S33254" s="486"/>
    </row>
    <row r="33255" hidden="1" customHeight="1" spans="19:19">
      <c r="S33255" s="486"/>
    </row>
    <row r="33256" hidden="1" customHeight="1" spans="19:19">
      <c r="S33256" s="486"/>
    </row>
    <row r="33257" hidden="1" customHeight="1" spans="19:19">
      <c r="S33257" s="486"/>
    </row>
    <row r="33258" hidden="1" customHeight="1" spans="19:19">
      <c r="S33258" s="486"/>
    </row>
    <row r="33259" hidden="1" customHeight="1" spans="19:19">
      <c r="S33259" s="486"/>
    </row>
    <row r="33260" hidden="1" customHeight="1" spans="19:19">
      <c r="S33260" s="486"/>
    </row>
    <row r="33261" hidden="1" customHeight="1" spans="19:19">
      <c r="S33261" s="486"/>
    </row>
    <row r="33262" hidden="1" customHeight="1" spans="19:19">
      <c r="S33262" s="486"/>
    </row>
    <row r="33263" hidden="1" customHeight="1" spans="19:19">
      <c r="S33263" s="486"/>
    </row>
    <row r="33264" hidden="1" customHeight="1" spans="19:19">
      <c r="S33264" s="486"/>
    </row>
    <row r="33265" hidden="1" customHeight="1" spans="19:19">
      <c r="S33265" s="486"/>
    </row>
    <row r="33266" hidden="1" customHeight="1" spans="19:19">
      <c r="S33266" s="486"/>
    </row>
    <row r="33267" hidden="1" customHeight="1" spans="19:19">
      <c r="S33267" s="486"/>
    </row>
    <row r="33268" hidden="1" customHeight="1" spans="19:19">
      <c r="S33268" s="486"/>
    </row>
    <row r="33269" hidden="1" customHeight="1" spans="19:19">
      <c r="S33269" s="486"/>
    </row>
    <row r="33270" hidden="1" customHeight="1" spans="19:19">
      <c r="S33270" s="486"/>
    </row>
    <row r="33271" hidden="1" customHeight="1" spans="19:19">
      <c r="S33271" s="486"/>
    </row>
    <row r="33272" hidden="1" customHeight="1" spans="19:19">
      <c r="S33272" s="486"/>
    </row>
    <row r="33273" hidden="1" customHeight="1" spans="19:19">
      <c r="S33273" s="486"/>
    </row>
    <row r="33274" hidden="1" customHeight="1" spans="19:19">
      <c r="S33274" s="486"/>
    </row>
    <row r="33275" hidden="1" customHeight="1" spans="19:19">
      <c r="S33275" s="486"/>
    </row>
    <row r="33276" hidden="1" customHeight="1" spans="19:19">
      <c r="S33276" s="486"/>
    </row>
    <row r="33277" hidden="1" customHeight="1" spans="19:19">
      <c r="S33277" s="486"/>
    </row>
    <row r="33278" hidden="1" customHeight="1" spans="19:19">
      <c r="S33278" s="486"/>
    </row>
    <row r="33279" hidden="1" customHeight="1" spans="19:19">
      <c r="S33279" s="486"/>
    </row>
    <row r="33280" hidden="1" customHeight="1" spans="19:19">
      <c r="S33280" s="486"/>
    </row>
    <row r="33281" hidden="1" customHeight="1" spans="19:19">
      <c r="S33281" s="486"/>
    </row>
    <row r="33282" hidden="1" customHeight="1" spans="19:19">
      <c r="S33282" s="486"/>
    </row>
    <row r="33283" hidden="1" customHeight="1" spans="19:19">
      <c r="S33283" s="486"/>
    </row>
    <row r="33284" hidden="1" customHeight="1" spans="19:19">
      <c r="S33284" s="486"/>
    </row>
    <row r="33285" hidden="1" customHeight="1" spans="19:19">
      <c r="S33285" s="486"/>
    </row>
    <row r="33286" hidden="1" customHeight="1" spans="19:19">
      <c r="S33286" s="486"/>
    </row>
    <row r="33287" hidden="1" customHeight="1" spans="19:19">
      <c r="S33287" s="486"/>
    </row>
    <row r="33288" hidden="1" customHeight="1" spans="19:19">
      <c r="S33288" s="486"/>
    </row>
    <row r="33289" hidden="1" customHeight="1" spans="19:19">
      <c r="S33289" s="486"/>
    </row>
    <row r="33290" hidden="1" customHeight="1" spans="19:19">
      <c r="S33290" s="486"/>
    </row>
    <row r="33291" hidden="1" customHeight="1" spans="19:19">
      <c r="S33291" s="486"/>
    </row>
    <row r="33292" hidden="1" customHeight="1" spans="19:19">
      <c r="S33292" s="486"/>
    </row>
    <row r="33293" hidden="1" customHeight="1" spans="19:19">
      <c r="S33293" s="486"/>
    </row>
    <row r="33294" hidden="1" customHeight="1" spans="19:19">
      <c r="S33294" s="486"/>
    </row>
    <row r="33295" hidden="1" customHeight="1" spans="19:19">
      <c r="S33295" s="486"/>
    </row>
    <row r="33296" hidden="1" customHeight="1" spans="19:19">
      <c r="S33296" s="486"/>
    </row>
    <row r="33297" hidden="1" customHeight="1" spans="19:19">
      <c r="S33297" s="486"/>
    </row>
    <row r="33298" hidden="1" customHeight="1" spans="19:19">
      <c r="S33298" s="486"/>
    </row>
    <row r="33299" hidden="1" customHeight="1" spans="19:19">
      <c r="S33299" s="486"/>
    </row>
    <row r="33300" hidden="1" customHeight="1" spans="19:19">
      <c r="S33300" s="486"/>
    </row>
    <row r="33301" hidden="1" customHeight="1" spans="19:19">
      <c r="S33301" s="486"/>
    </row>
    <row r="33302" hidden="1" customHeight="1" spans="19:19">
      <c r="S33302" s="486"/>
    </row>
    <row r="33303" hidden="1" customHeight="1" spans="19:19">
      <c r="S33303" s="486"/>
    </row>
    <row r="33304" hidden="1" customHeight="1" spans="19:19">
      <c r="S33304" s="486"/>
    </row>
    <row r="33305" hidden="1" customHeight="1" spans="19:19">
      <c r="S33305" s="486"/>
    </row>
    <row r="33306" hidden="1" customHeight="1" spans="19:19">
      <c r="S33306" s="486"/>
    </row>
    <row r="33307" hidden="1" customHeight="1" spans="19:19">
      <c r="S33307" s="486"/>
    </row>
    <row r="33308" hidden="1" customHeight="1" spans="19:19">
      <c r="S33308" s="486"/>
    </row>
    <row r="33309" hidden="1" customHeight="1" spans="19:19">
      <c r="S33309" s="486"/>
    </row>
    <row r="33310" hidden="1" customHeight="1" spans="19:19">
      <c r="S33310" s="486"/>
    </row>
    <row r="33311" hidden="1" customHeight="1" spans="19:19">
      <c r="S33311" s="486"/>
    </row>
    <row r="33312" hidden="1" customHeight="1" spans="19:19">
      <c r="S33312" s="486"/>
    </row>
    <row r="33313" hidden="1" customHeight="1" spans="19:19">
      <c r="S33313" s="486"/>
    </row>
    <row r="33314" hidden="1" customHeight="1" spans="19:19">
      <c r="S33314" s="486"/>
    </row>
    <row r="33315" hidden="1" customHeight="1" spans="19:19">
      <c r="S33315" s="486"/>
    </row>
    <row r="33316" hidden="1" customHeight="1" spans="19:19">
      <c r="S33316" s="486"/>
    </row>
    <row r="33317" hidden="1" customHeight="1" spans="19:19">
      <c r="S33317" s="486"/>
    </row>
    <row r="33318" hidden="1" customHeight="1" spans="19:19">
      <c r="S33318" s="486"/>
    </row>
    <row r="33319" hidden="1" customHeight="1" spans="19:19">
      <c r="S33319" s="486"/>
    </row>
    <row r="33320" hidden="1" customHeight="1" spans="19:19">
      <c r="S33320" s="486"/>
    </row>
    <row r="33321" hidden="1" customHeight="1" spans="19:19">
      <c r="S33321" s="486"/>
    </row>
    <row r="33322" hidden="1" customHeight="1" spans="19:19">
      <c r="S33322" s="486"/>
    </row>
    <row r="33323" hidden="1" customHeight="1" spans="19:19">
      <c r="S33323" s="486"/>
    </row>
    <row r="33324" hidden="1" customHeight="1" spans="19:19">
      <c r="S33324" s="486"/>
    </row>
    <row r="33325" hidden="1" customHeight="1" spans="19:19">
      <c r="S33325" s="486"/>
    </row>
    <row r="33326" hidden="1" customHeight="1" spans="19:19">
      <c r="S33326" s="486"/>
    </row>
    <row r="33327" hidden="1" customHeight="1" spans="19:19">
      <c r="S33327" s="486"/>
    </row>
    <row r="33328" hidden="1" customHeight="1" spans="19:19">
      <c r="S33328" s="486"/>
    </row>
    <row r="33329" hidden="1" customHeight="1" spans="19:19">
      <c r="S33329" s="486"/>
    </row>
    <row r="33330" hidden="1" customHeight="1" spans="19:19">
      <c r="S33330" s="486"/>
    </row>
    <row r="33331" hidden="1" customHeight="1" spans="19:19">
      <c r="S33331" s="486"/>
    </row>
    <row r="33332" hidden="1" customHeight="1" spans="19:19">
      <c r="S33332" s="486"/>
    </row>
    <row r="33333" hidden="1" customHeight="1" spans="19:19">
      <c r="S33333" s="486"/>
    </row>
    <row r="33334" hidden="1" customHeight="1" spans="19:19">
      <c r="S33334" s="486"/>
    </row>
    <row r="33335" hidden="1" customHeight="1" spans="19:19">
      <c r="S33335" s="486"/>
    </row>
    <row r="33336" hidden="1" customHeight="1" spans="19:19">
      <c r="S33336" s="486"/>
    </row>
    <row r="33337" hidden="1" customHeight="1" spans="19:19">
      <c r="S33337" s="486"/>
    </row>
    <row r="33338" hidden="1" customHeight="1" spans="19:19">
      <c r="S33338" s="486"/>
    </row>
    <row r="33339" hidden="1" customHeight="1" spans="19:19">
      <c r="S33339" s="486"/>
    </row>
    <row r="33340" hidden="1" customHeight="1" spans="19:19">
      <c r="S33340" s="486"/>
    </row>
    <row r="33341" hidden="1" customHeight="1" spans="19:19">
      <c r="S33341" s="486"/>
    </row>
    <row r="33342" hidden="1" customHeight="1" spans="19:19">
      <c r="S33342" s="486"/>
    </row>
    <row r="33343" hidden="1" customHeight="1" spans="19:19">
      <c r="S33343" s="486"/>
    </row>
    <row r="33344" hidden="1" customHeight="1" spans="19:19">
      <c r="S33344" s="486"/>
    </row>
    <row r="33345" hidden="1" customHeight="1" spans="19:19">
      <c r="S33345" s="486"/>
    </row>
    <row r="33346" hidden="1" customHeight="1" spans="19:19">
      <c r="S33346" s="486"/>
    </row>
    <row r="33347" hidden="1" customHeight="1" spans="19:19">
      <c r="S33347" s="486"/>
    </row>
    <row r="33348" hidden="1" customHeight="1" spans="19:19">
      <c r="S33348" s="486"/>
    </row>
    <row r="33349" hidden="1" customHeight="1" spans="19:19">
      <c r="S33349" s="486"/>
    </row>
    <row r="33350" hidden="1" customHeight="1" spans="19:19">
      <c r="S33350" s="486"/>
    </row>
    <row r="33351" hidden="1" customHeight="1" spans="19:19">
      <c r="S33351" s="486"/>
    </row>
    <row r="33352" hidden="1" customHeight="1" spans="19:19">
      <c r="S33352" s="486"/>
    </row>
    <row r="33353" hidden="1" customHeight="1" spans="19:19">
      <c r="S33353" s="486"/>
    </row>
    <row r="33354" hidden="1" customHeight="1" spans="19:19">
      <c r="S33354" s="486"/>
    </row>
    <row r="33355" hidden="1" customHeight="1" spans="19:19">
      <c r="S33355" s="486"/>
    </row>
    <row r="33356" hidden="1" customHeight="1" spans="19:19">
      <c r="S33356" s="486"/>
    </row>
    <row r="33357" hidden="1" customHeight="1" spans="19:19">
      <c r="S33357" s="486"/>
    </row>
    <row r="33358" hidden="1" customHeight="1" spans="19:19">
      <c r="S33358" s="486"/>
    </row>
    <row r="33359" hidden="1" customHeight="1" spans="19:19">
      <c r="S33359" s="486"/>
    </row>
    <row r="33360" hidden="1" customHeight="1" spans="19:19">
      <c r="S33360" s="486"/>
    </row>
    <row r="33361" hidden="1" customHeight="1" spans="19:19">
      <c r="S33361" s="486"/>
    </row>
    <row r="33362" hidden="1" customHeight="1" spans="19:19">
      <c r="S33362" s="486"/>
    </row>
    <row r="33363" hidden="1" customHeight="1" spans="19:19">
      <c r="S33363" s="486"/>
    </row>
    <row r="33364" hidden="1" customHeight="1" spans="19:19">
      <c r="S33364" s="486"/>
    </row>
    <row r="33365" hidden="1" customHeight="1" spans="19:19">
      <c r="S33365" s="486"/>
    </row>
    <row r="33366" hidden="1" customHeight="1" spans="19:19">
      <c r="S33366" s="486"/>
    </row>
    <row r="33367" hidden="1" customHeight="1" spans="19:19">
      <c r="S33367" s="486"/>
    </row>
    <row r="33368" hidden="1" customHeight="1" spans="19:19">
      <c r="S33368" s="486"/>
    </row>
    <row r="33369" hidden="1" customHeight="1" spans="19:19">
      <c r="S33369" s="486"/>
    </row>
    <row r="33370" hidden="1" customHeight="1" spans="19:19">
      <c r="S33370" s="486"/>
    </row>
    <row r="33371" hidden="1" customHeight="1" spans="19:19">
      <c r="S33371" s="486"/>
    </row>
    <row r="33372" hidden="1" customHeight="1" spans="19:19">
      <c r="S33372" s="486"/>
    </row>
    <row r="33373" hidden="1" customHeight="1" spans="19:19">
      <c r="S33373" s="486"/>
    </row>
    <row r="33374" hidden="1" customHeight="1" spans="19:19">
      <c r="S33374" s="486"/>
    </row>
    <row r="33375" hidden="1" customHeight="1" spans="19:19">
      <c r="S33375" s="486"/>
    </row>
    <row r="33376" hidden="1" customHeight="1" spans="19:19">
      <c r="S33376" s="486"/>
    </row>
    <row r="33377" hidden="1" customHeight="1" spans="19:19">
      <c r="S33377" s="486"/>
    </row>
    <row r="33378" hidden="1" customHeight="1" spans="19:19">
      <c r="S33378" s="486"/>
    </row>
    <row r="33379" hidden="1" customHeight="1" spans="19:19">
      <c r="S33379" s="486"/>
    </row>
    <row r="33380" hidden="1" customHeight="1" spans="19:19">
      <c r="S33380" s="486"/>
    </row>
    <row r="33381" hidden="1" customHeight="1" spans="19:19">
      <c r="S33381" s="486"/>
    </row>
    <row r="33382" hidden="1" customHeight="1" spans="19:19">
      <c r="S33382" s="486"/>
    </row>
    <row r="33383" hidden="1" customHeight="1" spans="19:19">
      <c r="S33383" s="486"/>
    </row>
    <row r="33384" hidden="1" customHeight="1" spans="19:19">
      <c r="S33384" s="486"/>
    </row>
    <row r="33385" hidden="1" customHeight="1" spans="19:19">
      <c r="S33385" s="486"/>
    </row>
    <row r="33386" hidden="1" customHeight="1" spans="19:19">
      <c r="S33386" s="486"/>
    </row>
    <row r="33387" hidden="1" customHeight="1" spans="19:19">
      <c r="S33387" s="486"/>
    </row>
    <row r="33388" hidden="1" customHeight="1" spans="19:19">
      <c r="S33388" s="486"/>
    </row>
    <row r="33389" hidden="1" customHeight="1" spans="19:19">
      <c r="S33389" s="486"/>
    </row>
    <row r="33390" hidden="1" customHeight="1" spans="19:19">
      <c r="S33390" s="486"/>
    </row>
    <row r="33391" hidden="1" customHeight="1" spans="19:19">
      <c r="S33391" s="486"/>
    </row>
    <row r="33392" hidden="1" customHeight="1" spans="19:19">
      <c r="S33392" s="486"/>
    </row>
    <row r="33393" hidden="1" customHeight="1" spans="19:19">
      <c r="S33393" s="486"/>
    </row>
    <row r="33394" hidden="1" customHeight="1" spans="19:19">
      <c r="S33394" s="486"/>
    </row>
    <row r="33395" hidden="1" customHeight="1" spans="19:19">
      <c r="S33395" s="486"/>
    </row>
    <row r="33396" hidden="1" customHeight="1" spans="19:19">
      <c r="S33396" s="486"/>
    </row>
    <row r="33397" hidden="1" customHeight="1" spans="19:19">
      <c r="S33397" s="486"/>
    </row>
    <row r="33398" hidden="1" customHeight="1" spans="19:19">
      <c r="S33398" s="486"/>
    </row>
    <row r="33399" hidden="1" customHeight="1" spans="19:19">
      <c r="S33399" s="486"/>
    </row>
    <row r="33400" hidden="1" customHeight="1" spans="19:19">
      <c r="S33400" s="486"/>
    </row>
    <row r="33401" hidden="1" customHeight="1" spans="19:19">
      <c r="S33401" s="486"/>
    </row>
    <row r="33402" hidden="1" customHeight="1" spans="19:19">
      <c r="S33402" s="486"/>
    </row>
    <row r="33403" hidden="1" customHeight="1" spans="19:19">
      <c r="S33403" s="486"/>
    </row>
    <row r="33404" hidden="1" customHeight="1" spans="19:19">
      <c r="S33404" s="486"/>
    </row>
    <row r="33405" hidden="1" customHeight="1" spans="19:19">
      <c r="S33405" s="486"/>
    </row>
    <row r="33406" hidden="1" customHeight="1" spans="19:19">
      <c r="S33406" s="486"/>
    </row>
    <row r="33407" hidden="1" customHeight="1" spans="19:19">
      <c r="S33407" s="486"/>
    </row>
    <row r="33408" hidden="1" customHeight="1" spans="19:19">
      <c r="S33408" s="486"/>
    </row>
    <row r="33409" hidden="1" customHeight="1" spans="19:19">
      <c r="S33409" s="486"/>
    </row>
    <row r="33410" hidden="1" customHeight="1" spans="19:19">
      <c r="S33410" s="486"/>
    </row>
    <row r="33411" hidden="1" customHeight="1" spans="19:19">
      <c r="S33411" s="486"/>
    </row>
    <row r="33412" hidden="1" customHeight="1" spans="19:19">
      <c r="S33412" s="486"/>
    </row>
    <row r="33413" hidden="1" customHeight="1" spans="19:19">
      <c r="S33413" s="486"/>
    </row>
    <row r="33414" hidden="1" customHeight="1" spans="19:19">
      <c r="S33414" s="486"/>
    </row>
    <row r="33415" hidden="1" customHeight="1" spans="19:19">
      <c r="S33415" s="486"/>
    </row>
    <row r="33416" hidden="1" customHeight="1" spans="19:19">
      <c r="S33416" s="486"/>
    </row>
    <row r="33417" hidden="1" customHeight="1" spans="19:19">
      <c r="S33417" s="486"/>
    </row>
    <row r="33418" hidden="1" customHeight="1" spans="19:19">
      <c r="S33418" s="486"/>
    </row>
    <row r="33419" hidden="1" customHeight="1" spans="19:19">
      <c r="S33419" s="486"/>
    </row>
    <row r="33420" hidden="1" customHeight="1" spans="19:19">
      <c r="S33420" s="486"/>
    </row>
    <row r="33421" hidden="1" customHeight="1" spans="19:19">
      <c r="S33421" s="486"/>
    </row>
    <row r="33422" hidden="1" customHeight="1" spans="19:19">
      <c r="S33422" s="486"/>
    </row>
    <row r="33423" hidden="1" customHeight="1" spans="19:19">
      <c r="S33423" s="486"/>
    </row>
    <row r="33424" hidden="1" customHeight="1" spans="19:19">
      <c r="S33424" s="486"/>
    </row>
    <row r="33425" hidden="1" customHeight="1" spans="19:19">
      <c r="S33425" s="486"/>
    </row>
    <row r="33426" hidden="1" customHeight="1" spans="19:19">
      <c r="S33426" s="486"/>
    </row>
    <row r="33427" hidden="1" customHeight="1" spans="19:19">
      <c r="S33427" s="486"/>
    </row>
    <row r="33428" hidden="1" customHeight="1" spans="19:19">
      <c r="S33428" s="486"/>
    </row>
    <row r="33429" hidden="1" customHeight="1" spans="19:19">
      <c r="S33429" s="486"/>
    </row>
    <row r="33430" hidden="1" customHeight="1" spans="19:19">
      <c r="S33430" s="486"/>
    </row>
    <row r="33431" hidden="1" customHeight="1" spans="19:19">
      <c r="S33431" s="486"/>
    </row>
    <row r="33432" hidden="1" customHeight="1" spans="19:19">
      <c r="S33432" s="486"/>
    </row>
    <row r="33433" hidden="1" customHeight="1" spans="19:19">
      <c r="S33433" s="486"/>
    </row>
    <row r="33434" hidden="1" customHeight="1" spans="19:19">
      <c r="S33434" s="486"/>
    </row>
    <row r="33435" hidden="1" customHeight="1" spans="19:19">
      <c r="S33435" s="486"/>
    </row>
    <row r="33436" hidden="1" customHeight="1" spans="19:19">
      <c r="S33436" s="486"/>
    </row>
    <row r="33437" hidden="1" customHeight="1" spans="19:19">
      <c r="S33437" s="486"/>
    </row>
    <row r="33438" hidden="1" customHeight="1" spans="19:19">
      <c r="S33438" s="486"/>
    </row>
    <row r="33439" hidden="1" customHeight="1" spans="19:19">
      <c r="S33439" s="486"/>
    </row>
    <row r="33440" hidden="1" customHeight="1" spans="19:19">
      <c r="S33440" s="486"/>
    </row>
    <row r="33441" hidden="1" customHeight="1" spans="19:19">
      <c r="S33441" s="486"/>
    </row>
    <row r="33442" hidden="1" customHeight="1" spans="19:19">
      <c r="S33442" s="486"/>
    </row>
    <row r="33443" hidden="1" customHeight="1" spans="19:19">
      <c r="S33443" s="486"/>
    </row>
    <row r="33444" hidden="1" customHeight="1" spans="19:19">
      <c r="S33444" s="486"/>
    </row>
    <row r="33445" hidden="1" customHeight="1" spans="19:19">
      <c r="S33445" s="486"/>
    </row>
    <row r="33446" hidden="1" customHeight="1" spans="19:19">
      <c r="S33446" s="486"/>
    </row>
    <row r="33447" hidden="1" customHeight="1" spans="19:19">
      <c r="S33447" s="486"/>
    </row>
    <row r="33448" hidden="1" customHeight="1" spans="19:19">
      <c r="S33448" s="486"/>
    </row>
    <row r="33449" hidden="1" customHeight="1" spans="19:19">
      <c r="S33449" s="486"/>
    </row>
    <row r="33450" hidden="1" customHeight="1" spans="19:19">
      <c r="S33450" s="486"/>
    </row>
    <row r="33451" hidden="1" customHeight="1" spans="19:19">
      <c r="S33451" s="486"/>
    </row>
    <row r="33452" hidden="1" customHeight="1" spans="19:19">
      <c r="S33452" s="486"/>
    </row>
    <row r="33453" hidden="1" customHeight="1" spans="19:19">
      <c r="S33453" s="486"/>
    </row>
    <row r="33454" hidden="1" customHeight="1" spans="19:19">
      <c r="S33454" s="486"/>
    </row>
    <row r="33455" hidden="1" customHeight="1" spans="19:19">
      <c r="S33455" s="486"/>
    </row>
    <row r="33456" hidden="1" customHeight="1" spans="19:19">
      <c r="S33456" s="486"/>
    </row>
    <row r="33457" hidden="1" customHeight="1" spans="19:19">
      <c r="S33457" s="486"/>
    </row>
    <row r="33458" hidden="1" customHeight="1" spans="19:19">
      <c r="S33458" s="486"/>
    </row>
    <row r="33459" hidden="1" customHeight="1" spans="19:19">
      <c r="S33459" s="486"/>
    </row>
    <row r="33460" hidden="1" customHeight="1" spans="19:19">
      <c r="S33460" s="486"/>
    </row>
    <row r="33461" hidden="1" customHeight="1" spans="19:19">
      <c r="S33461" s="486"/>
    </row>
    <row r="33462" hidden="1" customHeight="1" spans="19:19">
      <c r="S33462" s="486"/>
    </row>
    <row r="33463" hidden="1" customHeight="1" spans="19:19">
      <c r="S33463" s="486"/>
    </row>
    <row r="33464" hidden="1" customHeight="1" spans="19:19">
      <c r="S33464" s="486"/>
    </row>
    <row r="33465" hidden="1" customHeight="1" spans="19:19">
      <c r="S33465" s="486"/>
    </row>
    <row r="33466" hidden="1" customHeight="1" spans="19:19">
      <c r="S33466" s="486"/>
    </row>
    <row r="33467" hidden="1" customHeight="1" spans="19:19">
      <c r="S33467" s="486"/>
    </row>
    <row r="33468" hidden="1" customHeight="1" spans="19:19">
      <c r="S33468" s="486"/>
    </row>
    <row r="33469" hidden="1" customHeight="1" spans="19:19">
      <c r="S33469" s="486"/>
    </row>
    <row r="33470" hidden="1" customHeight="1" spans="19:19">
      <c r="S33470" s="486"/>
    </row>
    <row r="33471" hidden="1" customHeight="1" spans="19:19">
      <c r="S33471" s="486"/>
    </row>
    <row r="33472" hidden="1" customHeight="1" spans="19:19">
      <c r="S33472" s="486"/>
    </row>
    <row r="33473" hidden="1" customHeight="1" spans="19:19">
      <c r="S33473" s="486"/>
    </row>
    <row r="33474" hidden="1" customHeight="1" spans="19:19">
      <c r="S33474" s="486"/>
    </row>
    <row r="33475" hidden="1" customHeight="1" spans="19:19">
      <c r="S33475" s="486"/>
    </row>
    <row r="33476" hidden="1" customHeight="1" spans="19:19">
      <c r="S33476" s="486"/>
    </row>
    <row r="33477" hidden="1" customHeight="1" spans="19:19">
      <c r="S33477" s="486"/>
    </row>
    <row r="33478" hidden="1" customHeight="1" spans="19:19">
      <c r="S33478" s="486"/>
    </row>
    <row r="33479" hidden="1" customHeight="1" spans="19:19">
      <c r="S33479" s="486"/>
    </row>
    <row r="33480" hidden="1" customHeight="1" spans="19:19">
      <c r="S33480" s="486"/>
    </row>
    <row r="33481" hidden="1" customHeight="1" spans="19:19">
      <c r="S33481" s="486"/>
    </row>
    <row r="33482" hidden="1" customHeight="1" spans="19:19">
      <c r="S33482" s="486"/>
    </row>
    <row r="33483" hidden="1" customHeight="1" spans="19:19">
      <c r="S33483" s="486"/>
    </row>
    <row r="33484" hidden="1" customHeight="1" spans="19:19">
      <c r="S33484" s="486"/>
    </row>
    <row r="33485" hidden="1" customHeight="1" spans="19:19">
      <c r="S33485" s="486"/>
    </row>
    <row r="33486" hidden="1" customHeight="1" spans="19:19">
      <c r="S33486" s="486"/>
    </row>
    <row r="33487" hidden="1" customHeight="1" spans="19:19">
      <c r="S33487" s="486"/>
    </row>
    <row r="33488" hidden="1" customHeight="1" spans="19:19">
      <c r="S33488" s="486"/>
    </row>
    <row r="33489" hidden="1" customHeight="1" spans="19:19">
      <c r="S33489" s="486"/>
    </row>
    <row r="33490" hidden="1" customHeight="1" spans="19:19">
      <c r="S33490" s="486"/>
    </row>
    <row r="33491" hidden="1" customHeight="1" spans="19:19">
      <c r="S33491" s="486"/>
    </row>
    <row r="33492" hidden="1" customHeight="1" spans="19:19">
      <c r="S33492" s="486"/>
    </row>
    <row r="33493" hidden="1" customHeight="1" spans="19:19">
      <c r="S33493" s="486"/>
    </row>
    <row r="33494" hidden="1" customHeight="1" spans="19:19">
      <c r="S33494" s="486"/>
    </row>
    <row r="33495" hidden="1" customHeight="1" spans="19:19">
      <c r="S33495" s="486"/>
    </row>
    <row r="33496" hidden="1" customHeight="1" spans="19:19">
      <c r="S33496" s="486"/>
    </row>
    <row r="33497" hidden="1" customHeight="1" spans="19:19">
      <c r="S33497" s="486"/>
    </row>
    <row r="33498" hidden="1" customHeight="1" spans="19:19">
      <c r="S33498" s="486"/>
    </row>
    <row r="33499" hidden="1" customHeight="1" spans="19:19">
      <c r="S33499" s="486"/>
    </row>
    <row r="33500" hidden="1" customHeight="1" spans="19:19">
      <c r="S33500" s="486"/>
    </row>
    <row r="33501" hidden="1" customHeight="1" spans="19:19">
      <c r="S33501" s="486"/>
    </row>
    <row r="33502" hidden="1" customHeight="1" spans="19:19">
      <c r="S33502" s="486"/>
    </row>
    <row r="33503" hidden="1" customHeight="1" spans="19:19">
      <c r="S33503" s="486"/>
    </row>
    <row r="33504" hidden="1" customHeight="1" spans="19:19">
      <c r="S33504" s="486"/>
    </row>
    <row r="33505" hidden="1" customHeight="1" spans="19:19">
      <c r="S33505" s="486"/>
    </row>
    <row r="33506" hidden="1" customHeight="1" spans="19:19">
      <c r="S33506" s="486"/>
    </row>
    <row r="33507" hidden="1" customHeight="1" spans="19:19">
      <c r="S33507" s="486"/>
    </row>
    <row r="33508" hidden="1" customHeight="1" spans="19:19">
      <c r="S33508" s="486"/>
    </row>
    <row r="33509" hidden="1" customHeight="1" spans="19:19">
      <c r="S33509" s="486"/>
    </row>
    <row r="33510" hidden="1" customHeight="1" spans="19:19">
      <c r="S33510" s="486"/>
    </row>
    <row r="33511" hidden="1" customHeight="1" spans="19:19">
      <c r="S33511" s="486"/>
    </row>
    <row r="33512" hidden="1" customHeight="1" spans="19:19">
      <c r="S33512" s="486"/>
    </row>
    <row r="33513" hidden="1" customHeight="1" spans="19:19">
      <c r="S33513" s="486"/>
    </row>
    <row r="33514" hidden="1" customHeight="1" spans="19:19">
      <c r="S33514" s="486"/>
    </row>
    <row r="33515" hidden="1" customHeight="1" spans="19:19">
      <c r="S33515" s="486"/>
    </row>
    <row r="33516" hidden="1" customHeight="1" spans="19:19">
      <c r="S33516" s="486"/>
    </row>
    <row r="33517" hidden="1" customHeight="1" spans="19:19">
      <c r="S33517" s="486"/>
    </row>
    <row r="33518" hidden="1" customHeight="1" spans="19:19">
      <c r="S33518" s="486"/>
    </row>
    <row r="33519" hidden="1" customHeight="1" spans="19:19">
      <c r="S33519" s="486"/>
    </row>
    <row r="33520" hidden="1" customHeight="1" spans="19:19">
      <c r="S33520" s="486"/>
    </row>
    <row r="33521" hidden="1" customHeight="1" spans="19:19">
      <c r="S33521" s="486"/>
    </row>
    <row r="33522" hidden="1" customHeight="1" spans="19:19">
      <c r="S33522" s="486"/>
    </row>
    <row r="33523" hidden="1" customHeight="1" spans="19:19">
      <c r="S33523" s="486"/>
    </row>
    <row r="33524" hidden="1" customHeight="1" spans="19:19">
      <c r="S33524" s="486"/>
    </row>
    <row r="33525" hidden="1" customHeight="1" spans="19:19">
      <c r="S33525" s="486"/>
    </row>
    <row r="33526" hidden="1" customHeight="1" spans="19:19">
      <c r="S33526" s="486"/>
    </row>
    <row r="33527" hidden="1" customHeight="1" spans="19:19">
      <c r="S33527" s="486"/>
    </row>
    <row r="33528" hidden="1" customHeight="1" spans="19:19">
      <c r="S33528" s="486"/>
    </row>
    <row r="33529" hidden="1" customHeight="1" spans="19:19">
      <c r="S33529" s="486"/>
    </row>
    <row r="33530" hidden="1" customHeight="1" spans="19:19">
      <c r="S33530" s="486"/>
    </row>
    <row r="33531" hidden="1" customHeight="1" spans="19:19">
      <c r="S33531" s="486"/>
    </row>
    <row r="33532" hidden="1" customHeight="1" spans="19:19">
      <c r="S33532" s="486"/>
    </row>
    <row r="33533" hidden="1" customHeight="1" spans="19:19">
      <c r="S33533" s="486"/>
    </row>
    <row r="33534" hidden="1" customHeight="1" spans="19:19">
      <c r="S33534" s="486"/>
    </row>
    <row r="33535" hidden="1" customHeight="1" spans="19:19">
      <c r="S33535" s="486"/>
    </row>
    <row r="33536" hidden="1" customHeight="1" spans="19:19">
      <c r="S33536" s="486"/>
    </row>
    <row r="33537" hidden="1" customHeight="1" spans="19:19">
      <c r="S33537" s="486"/>
    </row>
    <row r="33538" hidden="1" customHeight="1" spans="19:19">
      <c r="S33538" s="486"/>
    </row>
    <row r="33539" hidden="1" customHeight="1" spans="19:19">
      <c r="S33539" s="486"/>
    </row>
    <row r="33540" hidden="1" customHeight="1" spans="19:19">
      <c r="S33540" s="486"/>
    </row>
    <row r="33541" hidden="1" customHeight="1" spans="19:19">
      <c r="S33541" s="486"/>
    </row>
    <row r="33542" hidden="1" customHeight="1" spans="19:19">
      <c r="S33542" s="486"/>
    </row>
    <row r="33543" hidden="1" customHeight="1" spans="19:19">
      <c r="S33543" s="486"/>
    </row>
    <row r="33544" hidden="1" customHeight="1" spans="19:19">
      <c r="S33544" s="486"/>
    </row>
    <row r="33545" hidden="1" customHeight="1" spans="19:19">
      <c r="S33545" s="486"/>
    </row>
    <row r="33546" hidden="1" customHeight="1" spans="19:19">
      <c r="S33546" s="486"/>
    </row>
    <row r="33547" hidden="1" customHeight="1" spans="19:19">
      <c r="S33547" s="486"/>
    </row>
    <row r="33548" hidden="1" customHeight="1" spans="19:19">
      <c r="S33548" s="486"/>
    </row>
    <row r="33549" hidden="1" customHeight="1" spans="19:19">
      <c r="S33549" s="486"/>
    </row>
    <row r="33550" hidden="1" customHeight="1" spans="19:19">
      <c r="S33550" s="486"/>
    </row>
    <row r="33551" hidden="1" customHeight="1" spans="19:19">
      <c r="S33551" s="486"/>
    </row>
    <row r="33552" hidden="1" customHeight="1" spans="19:19">
      <c r="S33552" s="486"/>
    </row>
    <row r="33553" hidden="1" customHeight="1" spans="19:19">
      <c r="S33553" s="486"/>
    </row>
    <row r="33554" hidden="1" customHeight="1" spans="19:19">
      <c r="S33554" s="486"/>
    </row>
    <row r="33555" hidden="1" customHeight="1" spans="19:19">
      <c r="S33555" s="486"/>
    </row>
    <row r="33556" hidden="1" customHeight="1" spans="19:19">
      <c r="S33556" s="486"/>
    </row>
    <row r="33557" hidden="1" customHeight="1" spans="19:19">
      <c r="S33557" s="486"/>
    </row>
    <row r="33558" hidden="1" customHeight="1" spans="19:19">
      <c r="S33558" s="486"/>
    </row>
    <row r="33559" hidden="1" customHeight="1" spans="19:19">
      <c r="S33559" s="486"/>
    </row>
    <row r="33560" hidden="1" customHeight="1" spans="19:19">
      <c r="S33560" s="486"/>
    </row>
    <row r="33561" hidden="1" customHeight="1" spans="19:19">
      <c r="S33561" s="486"/>
    </row>
    <row r="33562" hidden="1" customHeight="1" spans="19:19">
      <c r="S33562" s="486"/>
    </row>
    <row r="33563" hidden="1" customHeight="1" spans="19:19">
      <c r="S33563" s="486"/>
    </row>
    <row r="33564" hidden="1" customHeight="1" spans="19:19">
      <c r="S33564" s="486"/>
    </row>
    <row r="33565" hidden="1" customHeight="1" spans="19:19">
      <c r="S33565" s="486"/>
    </row>
    <row r="33566" hidden="1" customHeight="1" spans="19:19">
      <c r="S33566" s="486"/>
    </row>
    <row r="33567" hidden="1" customHeight="1" spans="19:19">
      <c r="S33567" s="486"/>
    </row>
    <row r="33568" hidden="1" customHeight="1" spans="19:19">
      <c r="S33568" s="486"/>
    </row>
    <row r="33569" hidden="1" customHeight="1" spans="19:19">
      <c r="S33569" s="486"/>
    </row>
    <row r="33570" hidden="1" customHeight="1" spans="19:19">
      <c r="S33570" s="486"/>
    </row>
    <row r="33571" hidden="1" customHeight="1" spans="19:19">
      <c r="S33571" s="486"/>
    </row>
    <row r="33572" hidden="1" customHeight="1" spans="19:19">
      <c r="S33572" s="486"/>
    </row>
    <row r="33573" hidden="1" customHeight="1" spans="19:19">
      <c r="S33573" s="486"/>
    </row>
    <row r="33574" hidden="1" customHeight="1" spans="19:19">
      <c r="S33574" s="486"/>
    </row>
    <row r="33575" hidden="1" customHeight="1" spans="19:19">
      <c r="S33575" s="486"/>
    </row>
    <row r="33576" hidden="1" customHeight="1" spans="19:19">
      <c r="S33576" s="486"/>
    </row>
    <row r="33577" hidden="1" customHeight="1" spans="19:19">
      <c r="S33577" s="486"/>
    </row>
    <row r="33578" hidden="1" customHeight="1" spans="19:19">
      <c r="S33578" s="486"/>
    </row>
    <row r="33579" hidden="1" customHeight="1" spans="19:19">
      <c r="S33579" s="486"/>
    </row>
    <row r="33580" hidden="1" customHeight="1" spans="19:19">
      <c r="S33580" s="486"/>
    </row>
    <row r="33581" hidden="1" customHeight="1" spans="19:19">
      <c r="S33581" s="486"/>
    </row>
    <row r="33582" hidden="1" customHeight="1" spans="19:19">
      <c r="S33582" s="486"/>
    </row>
    <row r="33583" hidden="1" customHeight="1" spans="19:19">
      <c r="S33583" s="486"/>
    </row>
    <row r="33584" hidden="1" customHeight="1" spans="19:19">
      <c r="S33584" s="486"/>
    </row>
    <row r="33585" hidden="1" customHeight="1" spans="19:19">
      <c r="S33585" s="486"/>
    </row>
    <row r="33586" hidden="1" customHeight="1" spans="19:19">
      <c r="S33586" s="486"/>
    </row>
    <row r="33587" hidden="1" customHeight="1" spans="19:19">
      <c r="S33587" s="486"/>
    </row>
    <row r="33588" hidden="1" customHeight="1" spans="19:19">
      <c r="S33588" s="486"/>
    </row>
    <row r="33589" hidden="1" customHeight="1" spans="19:19">
      <c r="S33589" s="486"/>
    </row>
    <row r="33590" hidden="1" customHeight="1" spans="19:19">
      <c r="S33590" s="486"/>
    </row>
    <row r="33591" hidden="1" customHeight="1" spans="19:19">
      <c r="S33591" s="486"/>
    </row>
    <row r="33592" hidden="1" customHeight="1" spans="19:19">
      <c r="S33592" s="486"/>
    </row>
    <row r="33593" hidden="1" customHeight="1" spans="19:19">
      <c r="S33593" s="486"/>
    </row>
    <row r="33594" hidden="1" customHeight="1" spans="19:19">
      <c r="S33594" s="486"/>
    </row>
    <row r="33595" hidden="1" customHeight="1" spans="19:19">
      <c r="S33595" s="486"/>
    </row>
    <row r="33596" hidden="1" customHeight="1" spans="19:19">
      <c r="S33596" s="486"/>
    </row>
    <row r="33597" hidden="1" customHeight="1" spans="19:19">
      <c r="S33597" s="486"/>
    </row>
    <row r="33598" hidden="1" customHeight="1" spans="19:19">
      <c r="S33598" s="486"/>
    </row>
    <row r="33599" hidden="1" customHeight="1" spans="19:19">
      <c r="S33599" s="486"/>
    </row>
    <row r="33600" hidden="1" customHeight="1" spans="19:19">
      <c r="S33600" s="486"/>
    </row>
    <row r="33601" hidden="1" customHeight="1" spans="19:19">
      <c r="S33601" s="486"/>
    </row>
    <row r="33602" hidden="1" customHeight="1" spans="19:19">
      <c r="S33602" s="486"/>
    </row>
    <row r="33603" hidden="1" customHeight="1" spans="19:19">
      <c r="S33603" s="486"/>
    </row>
    <row r="33604" hidden="1" customHeight="1" spans="19:19">
      <c r="S33604" s="486"/>
    </row>
    <row r="33605" hidden="1" customHeight="1" spans="19:19">
      <c r="S33605" s="486"/>
    </row>
    <row r="33606" hidden="1" customHeight="1" spans="19:19">
      <c r="S33606" s="486"/>
    </row>
    <row r="33607" hidden="1" customHeight="1" spans="19:19">
      <c r="S33607" s="486"/>
    </row>
    <row r="33608" hidden="1" customHeight="1" spans="19:19">
      <c r="S33608" s="486"/>
    </row>
    <row r="33609" hidden="1" customHeight="1" spans="19:19">
      <c r="S33609" s="486"/>
    </row>
    <row r="33610" hidden="1" customHeight="1" spans="19:19">
      <c r="S33610" s="486"/>
    </row>
    <row r="33611" hidden="1" customHeight="1" spans="19:19">
      <c r="S33611" s="486"/>
    </row>
    <row r="33612" hidden="1" customHeight="1" spans="19:19">
      <c r="S33612" s="486"/>
    </row>
    <row r="33613" hidden="1" customHeight="1" spans="19:19">
      <c r="S33613" s="486"/>
    </row>
    <row r="33614" hidden="1" customHeight="1" spans="19:19">
      <c r="S33614" s="486"/>
    </row>
    <row r="33615" hidden="1" customHeight="1" spans="19:19">
      <c r="S33615" s="486"/>
    </row>
    <row r="33616" hidden="1" customHeight="1" spans="19:19">
      <c r="S33616" s="486"/>
    </row>
    <row r="33617" hidden="1" customHeight="1" spans="19:19">
      <c r="S33617" s="486"/>
    </row>
    <row r="33618" hidden="1" customHeight="1" spans="19:19">
      <c r="S33618" s="486"/>
    </row>
    <row r="33619" hidden="1" customHeight="1" spans="19:19">
      <c r="S33619" s="486"/>
    </row>
    <row r="33620" hidden="1" customHeight="1" spans="19:19">
      <c r="S33620" s="486"/>
    </row>
    <row r="33621" hidden="1" customHeight="1" spans="19:19">
      <c r="S33621" s="486"/>
    </row>
    <row r="33622" hidden="1" customHeight="1" spans="19:19">
      <c r="S33622" s="486"/>
    </row>
    <row r="33623" hidden="1" customHeight="1" spans="19:19">
      <c r="S33623" s="486"/>
    </row>
    <row r="33624" hidden="1" customHeight="1" spans="19:19">
      <c r="S33624" s="486"/>
    </row>
    <row r="33625" hidden="1" customHeight="1" spans="19:19">
      <c r="S33625" s="486"/>
    </row>
    <row r="33626" hidden="1" customHeight="1" spans="19:19">
      <c r="S33626" s="486"/>
    </row>
    <row r="33627" hidden="1" customHeight="1" spans="19:19">
      <c r="S33627" s="486"/>
    </row>
    <row r="33628" hidden="1" customHeight="1" spans="19:19">
      <c r="S33628" s="486"/>
    </row>
    <row r="33629" hidden="1" customHeight="1" spans="19:19">
      <c r="S33629" s="486"/>
    </row>
    <row r="33630" hidden="1" customHeight="1" spans="19:19">
      <c r="S33630" s="486"/>
    </row>
    <row r="33631" hidden="1" customHeight="1" spans="19:19">
      <c r="S33631" s="486"/>
    </row>
    <row r="33632" hidden="1" customHeight="1" spans="19:19">
      <c r="S33632" s="486"/>
    </row>
    <row r="33633" hidden="1" customHeight="1" spans="19:19">
      <c r="S33633" s="486"/>
    </row>
    <row r="33634" hidden="1" customHeight="1" spans="19:19">
      <c r="S33634" s="486"/>
    </row>
    <row r="33635" hidden="1" customHeight="1" spans="19:19">
      <c r="S33635" s="486"/>
    </row>
    <row r="33636" hidden="1" customHeight="1" spans="19:19">
      <c r="S33636" s="486"/>
    </row>
    <row r="33637" hidden="1" customHeight="1" spans="19:19">
      <c r="S33637" s="486"/>
    </row>
    <row r="33638" hidden="1" customHeight="1" spans="19:19">
      <c r="S33638" s="486"/>
    </row>
    <row r="33639" hidden="1" customHeight="1" spans="19:19">
      <c r="S33639" s="486"/>
    </row>
    <row r="33640" hidden="1" customHeight="1" spans="19:19">
      <c r="S33640" s="486"/>
    </row>
    <row r="33641" hidden="1" customHeight="1" spans="19:19">
      <c r="S33641" s="486"/>
    </row>
    <row r="33642" hidden="1" customHeight="1" spans="19:19">
      <c r="S33642" s="486"/>
    </row>
    <row r="33643" hidden="1" customHeight="1" spans="19:19">
      <c r="S33643" s="486"/>
    </row>
    <row r="33644" hidden="1" customHeight="1" spans="19:19">
      <c r="S33644" s="486"/>
    </row>
    <row r="33645" hidden="1" customHeight="1" spans="19:19">
      <c r="S33645" s="486"/>
    </row>
    <row r="33646" hidden="1" customHeight="1" spans="19:19">
      <c r="S33646" s="486"/>
    </row>
    <row r="33647" hidden="1" customHeight="1" spans="19:19">
      <c r="S33647" s="486"/>
    </row>
    <row r="33648" hidden="1" customHeight="1" spans="19:19">
      <c r="S33648" s="486"/>
    </row>
    <row r="33649" hidden="1" customHeight="1" spans="19:19">
      <c r="S33649" s="486"/>
    </row>
    <row r="33650" hidden="1" customHeight="1" spans="19:19">
      <c r="S33650" s="486"/>
    </row>
    <row r="33651" hidden="1" customHeight="1" spans="19:19">
      <c r="S33651" s="486"/>
    </row>
    <row r="33652" hidden="1" customHeight="1" spans="19:19">
      <c r="S33652" s="486"/>
    </row>
    <row r="33653" hidden="1" customHeight="1" spans="19:19">
      <c r="S33653" s="486"/>
    </row>
    <row r="33654" hidden="1" customHeight="1" spans="19:19">
      <c r="S33654" s="486"/>
    </row>
    <row r="33655" hidden="1" customHeight="1" spans="19:19">
      <c r="S33655" s="486"/>
    </row>
    <row r="33656" hidden="1" customHeight="1" spans="19:19">
      <c r="S33656" s="486"/>
    </row>
    <row r="33657" hidden="1" customHeight="1" spans="19:19">
      <c r="S33657" s="486"/>
    </row>
    <row r="33658" hidden="1" customHeight="1" spans="19:19">
      <c r="S33658" s="486"/>
    </row>
    <row r="33659" hidden="1" customHeight="1" spans="19:19">
      <c r="S33659" s="486"/>
    </row>
    <row r="33660" hidden="1" customHeight="1" spans="19:19">
      <c r="S33660" s="486"/>
    </row>
    <row r="33661" hidden="1" customHeight="1" spans="19:19">
      <c r="S33661" s="486"/>
    </row>
    <row r="33662" hidden="1" customHeight="1" spans="19:19">
      <c r="S33662" s="486"/>
    </row>
    <row r="33663" hidden="1" customHeight="1" spans="19:19">
      <c r="S33663" s="486"/>
    </row>
    <row r="33664" hidden="1" customHeight="1" spans="19:19">
      <c r="S33664" s="486"/>
    </row>
    <row r="33665" hidden="1" customHeight="1" spans="19:19">
      <c r="S33665" s="486"/>
    </row>
    <row r="33666" hidden="1" customHeight="1" spans="19:19">
      <c r="S33666" s="486"/>
    </row>
    <row r="33667" hidden="1" customHeight="1" spans="19:19">
      <c r="S33667" s="486"/>
    </row>
    <row r="33668" hidden="1" customHeight="1" spans="19:19">
      <c r="S33668" s="486"/>
    </row>
    <row r="33669" hidden="1" customHeight="1" spans="19:19">
      <c r="S33669" s="486"/>
    </row>
    <row r="33670" hidden="1" customHeight="1" spans="19:19">
      <c r="S33670" s="486"/>
    </row>
    <row r="33671" hidden="1" customHeight="1" spans="19:19">
      <c r="S33671" s="486"/>
    </row>
    <row r="33672" hidden="1" customHeight="1" spans="19:19">
      <c r="S33672" s="486"/>
    </row>
    <row r="33673" hidden="1" customHeight="1" spans="19:19">
      <c r="S33673" s="486"/>
    </row>
    <row r="33674" hidden="1" customHeight="1" spans="19:19">
      <c r="S33674" s="486"/>
    </row>
    <row r="33675" hidden="1" customHeight="1" spans="19:19">
      <c r="S33675" s="486"/>
    </row>
    <row r="33676" hidden="1" customHeight="1" spans="19:19">
      <c r="S33676" s="486"/>
    </row>
    <row r="33677" hidden="1" customHeight="1" spans="19:19">
      <c r="S33677" s="486"/>
    </row>
    <row r="33678" hidden="1" customHeight="1" spans="19:19">
      <c r="S33678" s="486"/>
    </row>
    <row r="33679" hidden="1" customHeight="1" spans="19:19">
      <c r="S33679" s="486"/>
    </row>
    <row r="33680" hidden="1" customHeight="1" spans="19:19">
      <c r="S33680" s="486"/>
    </row>
    <row r="33681" hidden="1" customHeight="1" spans="19:19">
      <c r="S33681" s="486"/>
    </row>
    <row r="33682" hidden="1" customHeight="1" spans="19:19">
      <c r="S33682" s="486"/>
    </row>
    <row r="33683" hidden="1" customHeight="1" spans="19:19">
      <c r="S33683" s="486"/>
    </row>
    <row r="33684" hidden="1" customHeight="1" spans="19:19">
      <c r="S33684" s="486"/>
    </row>
    <row r="33685" hidden="1" customHeight="1" spans="19:19">
      <c r="S33685" s="486"/>
    </row>
    <row r="33686" hidden="1" customHeight="1" spans="19:19">
      <c r="S33686" s="486"/>
    </row>
    <row r="33687" hidden="1" customHeight="1" spans="19:19">
      <c r="S33687" s="486"/>
    </row>
    <row r="33688" hidden="1" customHeight="1" spans="19:19">
      <c r="S33688" s="486"/>
    </row>
    <row r="33689" hidden="1" customHeight="1" spans="19:19">
      <c r="S33689" s="486"/>
    </row>
    <row r="33690" hidden="1" customHeight="1" spans="19:19">
      <c r="S33690" s="486"/>
    </row>
    <row r="33691" hidden="1" customHeight="1" spans="19:19">
      <c r="S33691" s="486"/>
    </row>
    <row r="33692" hidden="1" customHeight="1" spans="19:19">
      <c r="S33692" s="486"/>
    </row>
    <row r="33693" hidden="1" customHeight="1" spans="19:19">
      <c r="S33693" s="486"/>
    </row>
    <row r="33694" hidden="1" customHeight="1" spans="19:19">
      <c r="S33694" s="486"/>
    </row>
    <row r="33695" hidden="1" customHeight="1" spans="19:19">
      <c r="S33695" s="486"/>
    </row>
    <row r="33696" hidden="1" customHeight="1" spans="19:19">
      <c r="S33696" s="486"/>
    </row>
    <row r="33697" hidden="1" customHeight="1" spans="19:19">
      <c r="S33697" s="486"/>
    </row>
    <row r="33698" hidden="1" customHeight="1" spans="19:19">
      <c r="S33698" s="486"/>
    </row>
    <row r="33699" hidden="1" customHeight="1" spans="19:19">
      <c r="S33699" s="486"/>
    </row>
    <row r="33700" hidden="1" customHeight="1" spans="19:19">
      <c r="S33700" s="486"/>
    </row>
    <row r="33701" hidden="1" customHeight="1" spans="19:19">
      <c r="S33701" s="486"/>
    </row>
    <row r="33702" hidden="1" customHeight="1" spans="19:19">
      <c r="S33702" s="486"/>
    </row>
    <row r="33703" hidden="1" customHeight="1" spans="19:19">
      <c r="S33703" s="486"/>
    </row>
    <row r="33704" hidden="1" customHeight="1" spans="19:19">
      <c r="S33704" s="486"/>
    </row>
    <row r="33705" hidden="1" customHeight="1" spans="19:19">
      <c r="S33705" s="486"/>
    </row>
    <row r="33706" hidden="1" customHeight="1" spans="19:19">
      <c r="S33706" s="486"/>
    </row>
    <row r="33707" hidden="1" customHeight="1" spans="19:19">
      <c r="S33707" s="486"/>
    </row>
    <row r="33708" hidden="1" customHeight="1" spans="19:19">
      <c r="S33708" s="486"/>
    </row>
    <row r="33709" hidden="1" customHeight="1" spans="19:19">
      <c r="S33709" s="486"/>
    </row>
    <row r="33710" hidden="1" customHeight="1" spans="19:19">
      <c r="S33710" s="486"/>
    </row>
    <row r="33711" hidden="1" customHeight="1" spans="19:19">
      <c r="S33711" s="486"/>
    </row>
    <row r="33712" hidden="1" customHeight="1" spans="19:19">
      <c r="S33712" s="486"/>
    </row>
    <row r="33713" hidden="1" customHeight="1" spans="19:19">
      <c r="S33713" s="486"/>
    </row>
    <row r="33714" hidden="1" customHeight="1" spans="19:19">
      <c r="S33714" s="486"/>
    </row>
    <row r="33715" hidden="1" customHeight="1" spans="19:19">
      <c r="S33715" s="486"/>
    </row>
    <row r="33716" hidden="1" customHeight="1" spans="19:19">
      <c r="S33716" s="486"/>
    </row>
    <row r="33717" hidden="1" customHeight="1" spans="19:19">
      <c r="S33717" s="486"/>
    </row>
    <row r="33718" hidden="1" customHeight="1" spans="19:19">
      <c r="S33718" s="486"/>
    </row>
    <row r="33719" hidden="1" customHeight="1" spans="19:19">
      <c r="S33719" s="486"/>
    </row>
    <row r="33720" hidden="1" customHeight="1" spans="19:19">
      <c r="S33720" s="486"/>
    </row>
    <row r="33721" hidden="1" customHeight="1" spans="19:19">
      <c r="S33721" s="486"/>
    </row>
    <row r="33722" hidden="1" customHeight="1" spans="19:19">
      <c r="S33722" s="486"/>
    </row>
    <row r="33723" hidden="1" customHeight="1" spans="19:19">
      <c r="S33723" s="486"/>
    </row>
    <row r="33724" hidden="1" customHeight="1" spans="19:19">
      <c r="S33724" s="486"/>
    </row>
    <row r="33725" hidden="1" customHeight="1" spans="19:19">
      <c r="S33725" s="486"/>
    </row>
    <row r="33726" hidden="1" customHeight="1" spans="19:19">
      <c r="S33726" s="486"/>
    </row>
    <row r="33727" hidden="1" customHeight="1" spans="19:19">
      <c r="S33727" s="486"/>
    </row>
    <row r="33728" hidden="1" customHeight="1" spans="19:19">
      <c r="S33728" s="486"/>
    </row>
    <row r="33729" hidden="1" customHeight="1" spans="19:19">
      <c r="S33729" s="486"/>
    </row>
    <row r="33730" hidden="1" customHeight="1" spans="19:19">
      <c r="S33730" s="486"/>
    </row>
    <row r="33731" hidden="1" customHeight="1" spans="19:19">
      <c r="S33731" s="486"/>
    </row>
    <row r="33732" hidden="1" customHeight="1" spans="19:19">
      <c r="S33732" s="486"/>
    </row>
    <row r="33733" hidden="1" customHeight="1" spans="19:19">
      <c r="S33733" s="486"/>
    </row>
    <row r="33734" hidden="1" customHeight="1" spans="19:19">
      <c r="S33734" s="486"/>
    </row>
    <row r="33735" hidden="1" customHeight="1" spans="19:19">
      <c r="S33735" s="486"/>
    </row>
    <row r="33736" hidden="1" customHeight="1" spans="19:19">
      <c r="S33736" s="486"/>
    </row>
    <row r="33737" hidden="1" customHeight="1" spans="19:19">
      <c r="S33737" s="486"/>
    </row>
    <row r="33738" hidden="1" customHeight="1" spans="19:19">
      <c r="S33738" s="486"/>
    </row>
    <row r="33739" hidden="1" customHeight="1" spans="19:19">
      <c r="S33739" s="486"/>
    </row>
    <row r="33740" hidden="1" customHeight="1" spans="19:19">
      <c r="S33740" s="486"/>
    </row>
    <row r="33741" hidden="1" customHeight="1" spans="19:19">
      <c r="S33741" s="486"/>
    </row>
    <row r="33742" hidden="1" customHeight="1" spans="19:19">
      <c r="S33742" s="486"/>
    </row>
    <row r="33743" hidden="1" customHeight="1" spans="19:19">
      <c r="S33743" s="486"/>
    </row>
    <row r="33744" hidden="1" customHeight="1" spans="19:19">
      <c r="S33744" s="486"/>
    </row>
    <row r="33745" hidden="1" customHeight="1" spans="19:19">
      <c r="S33745" s="486"/>
    </row>
    <row r="33746" hidden="1" customHeight="1" spans="19:19">
      <c r="S33746" s="486"/>
    </row>
    <row r="33747" hidden="1" customHeight="1" spans="19:19">
      <c r="S33747" s="486"/>
    </row>
    <row r="33748" hidden="1" customHeight="1" spans="19:19">
      <c r="S33748" s="486"/>
    </row>
    <row r="33749" hidden="1" customHeight="1" spans="19:19">
      <c r="S33749" s="486"/>
    </row>
    <row r="33750" hidden="1" customHeight="1" spans="19:19">
      <c r="S33750" s="486"/>
    </row>
    <row r="33751" hidden="1" customHeight="1" spans="19:19">
      <c r="S33751" s="486"/>
    </row>
    <row r="33752" hidden="1" customHeight="1" spans="19:19">
      <c r="S33752" s="486"/>
    </row>
    <row r="33753" hidden="1" customHeight="1" spans="19:19">
      <c r="S33753" s="486"/>
    </row>
    <row r="33754" hidden="1" customHeight="1" spans="19:19">
      <c r="S33754" s="486"/>
    </row>
    <row r="33755" hidden="1" customHeight="1" spans="19:19">
      <c r="S33755" s="486"/>
    </row>
    <row r="33756" hidden="1" customHeight="1" spans="19:19">
      <c r="S33756" s="486"/>
    </row>
    <row r="33757" hidden="1" customHeight="1" spans="19:19">
      <c r="S33757" s="486"/>
    </row>
    <row r="33758" hidden="1" customHeight="1" spans="19:19">
      <c r="S33758" s="486"/>
    </row>
    <row r="33759" hidden="1" customHeight="1" spans="19:19">
      <c r="S33759" s="486"/>
    </row>
    <row r="33760" hidden="1" customHeight="1" spans="19:19">
      <c r="S33760" s="486"/>
    </row>
    <row r="33761" hidden="1" customHeight="1" spans="19:19">
      <c r="S33761" s="486"/>
    </row>
    <row r="33762" hidden="1" customHeight="1" spans="19:19">
      <c r="S33762" s="486"/>
    </row>
    <row r="33763" hidden="1" customHeight="1" spans="19:19">
      <c r="S33763" s="486"/>
    </row>
    <row r="33764" hidden="1" customHeight="1" spans="19:19">
      <c r="S33764" s="486"/>
    </row>
    <row r="33765" hidden="1" customHeight="1" spans="19:19">
      <c r="S33765" s="486"/>
    </row>
    <row r="33766" hidden="1" customHeight="1" spans="19:19">
      <c r="S33766" s="486"/>
    </row>
    <row r="33767" hidden="1" customHeight="1" spans="19:19">
      <c r="S33767" s="486"/>
    </row>
    <row r="33768" hidden="1" customHeight="1" spans="19:19">
      <c r="S33768" s="486"/>
    </row>
    <row r="33769" hidden="1" customHeight="1" spans="19:19">
      <c r="S33769" s="486"/>
    </row>
    <row r="33770" hidden="1" customHeight="1" spans="19:19">
      <c r="S33770" s="486"/>
    </row>
    <row r="33771" hidden="1" customHeight="1" spans="19:19">
      <c r="S33771" s="486"/>
    </row>
    <row r="33772" hidden="1" customHeight="1" spans="19:19">
      <c r="S33772" s="486"/>
    </row>
    <row r="33773" hidden="1" customHeight="1" spans="19:19">
      <c r="S33773" s="486"/>
    </row>
    <row r="33774" hidden="1" customHeight="1" spans="19:19">
      <c r="S33774" s="486"/>
    </row>
    <row r="33775" hidden="1" customHeight="1" spans="19:19">
      <c r="S33775" s="486"/>
    </row>
    <row r="33776" hidden="1" customHeight="1" spans="19:19">
      <c r="S33776" s="486"/>
    </row>
    <row r="33777" hidden="1" customHeight="1" spans="19:19">
      <c r="S33777" s="486"/>
    </row>
    <row r="33778" hidden="1" customHeight="1" spans="19:19">
      <c r="S33778" s="486"/>
    </row>
    <row r="33779" hidden="1" customHeight="1" spans="19:19">
      <c r="S33779" s="486"/>
    </row>
    <row r="33780" hidden="1" customHeight="1" spans="19:19">
      <c r="S33780" s="486"/>
    </row>
    <row r="33781" hidden="1" customHeight="1" spans="19:19">
      <c r="S33781" s="486"/>
    </row>
    <row r="33782" hidden="1" customHeight="1" spans="19:19">
      <c r="S33782" s="486"/>
    </row>
    <row r="33783" hidden="1" customHeight="1" spans="19:19">
      <c r="S33783" s="486"/>
    </row>
    <row r="33784" hidden="1" customHeight="1" spans="19:19">
      <c r="S33784" s="486"/>
    </row>
    <row r="33785" hidden="1" customHeight="1" spans="19:19">
      <c r="S33785" s="486"/>
    </row>
    <row r="33786" hidden="1" customHeight="1" spans="19:19">
      <c r="S33786" s="486"/>
    </row>
    <row r="33787" hidden="1" customHeight="1" spans="19:19">
      <c r="S33787" s="486"/>
    </row>
    <row r="33788" hidden="1" customHeight="1" spans="19:19">
      <c r="S33788" s="486"/>
    </row>
    <row r="33789" hidden="1" customHeight="1" spans="19:19">
      <c r="S33789" s="486"/>
    </row>
    <row r="33790" hidden="1" customHeight="1" spans="19:19">
      <c r="S33790" s="486"/>
    </row>
    <row r="33791" hidden="1" customHeight="1" spans="19:19">
      <c r="S33791" s="486"/>
    </row>
    <row r="33792" hidden="1" customHeight="1" spans="19:19">
      <c r="S33792" s="486"/>
    </row>
    <row r="33793" hidden="1" customHeight="1" spans="19:19">
      <c r="S33793" s="486"/>
    </row>
    <row r="33794" hidden="1" customHeight="1" spans="19:19">
      <c r="S33794" s="486"/>
    </row>
    <row r="33795" hidden="1" customHeight="1" spans="19:19">
      <c r="S33795" s="486"/>
    </row>
    <row r="33796" hidden="1" customHeight="1" spans="19:19">
      <c r="S33796" s="486"/>
    </row>
    <row r="33797" hidden="1" customHeight="1" spans="19:19">
      <c r="S33797" s="486"/>
    </row>
    <row r="33798" hidden="1" customHeight="1" spans="19:19">
      <c r="S33798" s="486"/>
    </row>
    <row r="33799" hidden="1" customHeight="1" spans="19:19">
      <c r="S33799" s="486"/>
    </row>
    <row r="33800" hidden="1" customHeight="1" spans="19:19">
      <c r="S33800" s="486"/>
    </row>
    <row r="33801" hidden="1" customHeight="1" spans="19:19">
      <c r="S33801" s="486"/>
    </row>
    <row r="33802" hidden="1" customHeight="1" spans="19:19">
      <c r="S33802" s="486"/>
    </row>
    <row r="33803" hidden="1" customHeight="1" spans="19:19">
      <c r="S33803" s="486"/>
    </row>
    <row r="33804" hidden="1" customHeight="1" spans="19:19">
      <c r="S33804" s="486"/>
    </row>
    <row r="33805" hidden="1" customHeight="1" spans="19:19">
      <c r="S33805" s="486"/>
    </row>
    <row r="33806" hidden="1" customHeight="1" spans="19:19">
      <c r="S33806" s="486"/>
    </row>
    <row r="33807" hidden="1" customHeight="1" spans="19:19">
      <c r="S33807" s="486"/>
    </row>
    <row r="33808" hidden="1" customHeight="1" spans="19:19">
      <c r="S33808" s="486"/>
    </row>
    <row r="33809" hidden="1" customHeight="1" spans="19:19">
      <c r="S33809" s="486"/>
    </row>
    <row r="33810" hidden="1" customHeight="1" spans="19:19">
      <c r="S33810" s="486"/>
    </row>
    <row r="33811" hidden="1" customHeight="1" spans="19:19">
      <c r="S33811" s="486"/>
    </row>
    <row r="33812" hidden="1" customHeight="1" spans="19:19">
      <c r="S33812" s="486"/>
    </row>
    <row r="33813" hidden="1" customHeight="1" spans="19:19">
      <c r="S33813" s="486"/>
    </row>
    <row r="33814" hidden="1" customHeight="1" spans="19:19">
      <c r="S33814" s="486"/>
    </row>
    <row r="33815" hidden="1" customHeight="1" spans="19:19">
      <c r="S33815" s="486"/>
    </row>
    <row r="33816" hidden="1" customHeight="1" spans="19:19">
      <c r="S33816" s="486"/>
    </row>
    <row r="33817" hidden="1" customHeight="1" spans="19:19">
      <c r="S33817" s="486"/>
    </row>
    <row r="33818" hidden="1" customHeight="1" spans="19:19">
      <c r="S33818" s="486"/>
    </row>
    <row r="33819" hidden="1" customHeight="1" spans="19:19">
      <c r="S33819" s="486"/>
    </row>
    <row r="33820" hidden="1" customHeight="1" spans="19:19">
      <c r="S33820" s="486"/>
    </row>
    <row r="33821" hidden="1" customHeight="1" spans="19:19">
      <c r="S33821" s="486"/>
    </row>
    <row r="33822" hidden="1" customHeight="1" spans="19:19">
      <c r="S33822" s="486"/>
    </row>
    <row r="33823" hidden="1" customHeight="1" spans="19:19">
      <c r="S33823" s="486"/>
    </row>
    <row r="33824" hidden="1" customHeight="1" spans="19:19">
      <c r="S33824" s="486"/>
    </row>
    <row r="33825" hidden="1" customHeight="1" spans="19:19">
      <c r="S33825" s="486"/>
    </row>
    <row r="33826" hidden="1" customHeight="1" spans="19:19">
      <c r="S33826" s="486"/>
    </row>
    <row r="33827" hidden="1" customHeight="1" spans="19:19">
      <c r="S33827" s="486"/>
    </row>
    <row r="33828" hidden="1" customHeight="1" spans="19:19">
      <c r="S33828" s="486"/>
    </row>
    <row r="33829" hidden="1" customHeight="1" spans="19:19">
      <c r="S33829" s="486"/>
    </row>
    <row r="33830" hidden="1" customHeight="1" spans="19:19">
      <c r="S33830" s="486"/>
    </row>
    <row r="33831" hidden="1" customHeight="1" spans="19:19">
      <c r="S33831" s="486"/>
    </row>
    <row r="33832" hidden="1" customHeight="1" spans="19:19">
      <c r="S33832" s="486"/>
    </row>
    <row r="33833" hidden="1" customHeight="1" spans="19:19">
      <c r="S33833" s="486"/>
    </row>
    <row r="33834" hidden="1" customHeight="1" spans="19:19">
      <c r="S33834" s="486"/>
    </row>
    <row r="33835" hidden="1" customHeight="1" spans="19:19">
      <c r="S33835" s="486"/>
    </row>
    <row r="33836" hidden="1" customHeight="1" spans="19:19">
      <c r="S33836" s="486"/>
    </row>
    <row r="33837" hidden="1" customHeight="1" spans="19:19">
      <c r="S33837" s="486"/>
    </row>
    <row r="33838" hidden="1" customHeight="1" spans="19:19">
      <c r="S33838" s="486"/>
    </row>
    <row r="33839" hidden="1" customHeight="1" spans="19:19">
      <c r="S33839" s="486"/>
    </row>
    <row r="33840" hidden="1" customHeight="1" spans="19:19">
      <c r="S33840" s="486"/>
    </row>
    <row r="33841" hidden="1" customHeight="1" spans="19:19">
      <c r="S33841" s="486"/>
    </row>
    <row r="33842" hidden="1" customHeight="1" spans="19:19">
      <c r="S33842" s="486"/>
    </row>
    <row r="33843" hidden="1" customHeight="1" spans="19:19">
      <c r="S33843" s="486"/>
    </row>
    <row r="33844" hidden="1" customHeight="1" spans="19:19">
      <c r="S33844" s="486"/>
    </row>
    <row r="33845" hidden="1" customHeight="1" spans="19:19">
      <c r="S33845" s="486"/>
    </row>
    <row r="33846" hidden="1" customHeight="1" spans="19:19">
      <c r="S33846" s="486"/>
    </row>
    <row r="33847" hidden="1" customHeight="1" spans="19:19">
      <c r="S33847" s="486"/>
    </row>
    <row r="33848" hidden="1" customHeight="1" spans="19:19">
      <c r="S33848" s="486"/>
    </row>
    <row r="33849" hidden="1" customHeight="1" spans="19:19">
      <c r="S33849" s="486"/>
    </row>
    <row r="33850" hidden="1" customHeight="1" spans="19:19">
      <c r="S33850" s="486"/>
    </row>
    <row r="33851" hidden="1" customHeight="1" spans="19:19">
      <c r="S33851" s="486"/>
    </row>
    <row r="33852" hidden="1" customHeight="1" spans="19:19">
      <c r="S33852" s="486"/>
    </row>
    <row r="33853" hidden="1" customHeight="1" spans="19:19">
      <c r="S33853" s="486"/>
    </row>
    <row r="33854" hidden="1" customHeight="1" spans="19:19">
      <c r="S33854" s="486"/>
    </row>
    <row r="33855" hidden="1" customHeight="1" spans="19:19">
      <c r="S33855" s="486"/>
    </row>
    <row r="33856" hidden="1" customHeight="1" spans="19:19">
      <c r="S33856" s="486"/>
    </row>
    <row r="33857" hidden="1" customHeight="1" spans="19:19">
      <c r="S33857" s="486"/>
    </row>
    <row r="33858" hidden="1" customHeight="1" spans="19:19">
      <c r="S33858" s="486"/>
    </row>
    <row r="33859" hidden="1" customHeight="1" spans="19:19">
      <c r="S33859" s="486"/>
    </row>
    <row r="33860" hidden="1" customHeight="1" spans="19:19">
      <c r="S33860" s="486"/>
    </row>
    <row r="33861" hidden="1" customHeight="1" spans="19:19">
      <c r="S33861" s="486"/>
    </row>
    <row r="33862" hidden="1" customHeight="1" spans="19:19">
      <c r="S33862" s="486"/>
    </row>
    <row r="33863" hidden="1" customHeight="1" spans="19:19">
      <c r="S33863" s="486"/>
    </row>
    <row r="33864" hidden="1" customHeight="1" spans="19:19">
      <c r="S33864" s="486"/>
    </row>
    <row r="33865" hidden="1" customHeight="1" spans="19:19">
      <c r="S33865" s="486"/>
    </row>
    <row r="33866" hidden="1" customHeight="1" spans="19:19">
      <c r="S33866" s="486"/>
    </row>
    <row r="33867" hidden="1" customHeight="1" spans="19:19">
      <c r="S33867" s="486"/>
    </row>
    <row r="33868" hidden="1" customHeight="1" spans="19:19">
      <c r="S33868" s="486"/>
    </row>
    <row r="33869" hidden="1" customHeight="1" spans="19:19">
      <c r="S33869" s="486"/>
    </row>
    <row r="33870" hidden="1" customHeight="1" spans="19:19">
      <c r="S33870" s="486"/>
    </row>
    <row r="33871" hidden="1" customHeight="1" spans="19:19">
      <c r="S33871" s="486"/>
    </row>
    <row r="33872" hidden="1" customHeight="1" spans="19:19">
      <c r="S33872" s="486"/>
    </row>
    <row r="33873" hidden="1" customHeight="1" spans="19:19">
      <c r="S33873" s="486"/>
    </row>
    <row r="33874" hidden="1" customHeight="1" spans="19:19">
      <c r="S33874" s="486"/>
    </row>
    <row r="33875" hidden="1" customHeight="1" spans="19:19">
      <c r="S33875" s="486"/>
    </row>
    <row r="33876" hidden="1" customHeight="1" spans="19:19">
      <c r="S33876" s="486"/>
    </row>
    <row r="33877" hidden="1" customHeight="1" spans="19:19">
      <c r="S33877" s="486"/>
    </row>
    <row r="33878" hidden="1" customHeight="1" spans="19:19">
      <c r="S33878" s="486"/>
    </row>
    <row r="33879" hidden="1" customHeight="1" spans="19:19">
      <c r="S33879" s="486"/>
    </row>
    <row r="33880" hidden="1" customHeight="1" spans="19:19">
      <c r="S33880" s="486"/>
    </row>
    <row r="33881" hidden="1" customHeight="1" spans="19:19">
      <c r="S33881" s="486"/>
    </row>
    <row r="33882" hidden="1" customHeight="1" spans="19:19">
      <c r="S33882" s="486"/>
    </row>
    <row r="33883" hidden="1" customHeight="1" spans="19:19">
      <c r="S33883" s="486"/>
    </row>
    <row r="33884" hidden="1" customHeight="1" spans="19:19">
      <c r="S33884" s="486"/>
    </row>
    <row r="33885" hidden="1" customHeight="1" spans="19:19">
      <c r="S33885" s="486"/>
    </row>
    <row r="33886" hidden="1" customHeight="1" spans="19:19">
      <c r="S33886" s="486"/>
    </row>
    <row r="33887" hidden="1" customHeight="1" spans="19:19">
      <c r="S33887" s="486"/>
    </row>
    <row r="33888" hidden="1" customHeight="1" spans="19:19">
      <c r="S33888" s="486"/>
    </row>
    <row r="33889" hidden="1" customHeight="1" spans="19:19">
      <c r="S33889" s="486"/>
    </row>
    <row r="33890" hidden="1" customHeight="1" spans="19:19">
      <c r="S33890" s="486"/>
    </row>
    <row r="33891" hidden="1" customHeight="1" spans="19:19">
      <c r="S33891" s="486"/>
    </row>
    <row r="33892" hidden="1" customHeight="1" spans="19:19">
      <c r="S33892" s="486"/>
    </row>
    <row r="33893" hidden="1" customHeight="1" spans="19:19">
      <c r="S33893" s="486"/>
    </row>
    <row r="33894" hidden="1" customHeight="1" spans="19:19">
      <c r="S33894" s="486"/>
    </row>
    <row r="33895" hidden="1" customHeight="1" spans="19:19">
      <c r="S33895" s="486"/>
    </row>
    <row r="33896" hidden="1" customHeight="1" spans="19:19">
      <c r="S33896" s="486"/>
    </row>
    <row r="33897" hidden="1" customHeight="1" spans="19:19">
      <c r="S33897" s="486"/>
    </row>
    <row r="33898" hidden="1" customHeight="1" spans="19:19">
      <c r="S33898" s="486"/>
    </row>
    <row r="33899" hidden="1" customHeight="1" spans="19:19">
      <c r="S33899" s="486"/>
    </row>
    <row r="33900" hidden="1" customHeight="1" spans="19:19">
      <c r="S33900" s="486"/>
    </row>
    <row r="33901" hidden="1" customHeight="1" spans="19:19">
      <c r="S33901" s="486"/>
    </row>
    <row r="33902" hidden="1" customHeight="1" spans="19:19">
      <c r="S33902" s="486"/>
    </row>
    <row r="33903" hidden="1" customHeight="1" spans="19:19">
      <c r="S33903" s="486"/>
    </row>
    <row r="33904" hidden="1" customHeight="1" spans="19:19">
      <c r="S33904" s="486"/>
    </row>
    <row r="33905" hidden="1" customHeight="1" spans="19:19">
      <c r="S33905" s="486"/>
    </row>
    <row r="33906" hidden="1" customHeight="1" spans="19:19">
      <c r="S33906" s="486"/>
    </row>
    <row r="33907" hidden="1" customHeight="1" spans="19:19">
      <c r="S33907" s="486"/>
    </row>
    <row r="33908" hidden="1" customHeight="1" spans="19:19">
      <c r="S33908" s="486"/>
    </row>
    <row r="33909" hidden="1" customHeight="1" spans="19:19">
      <c r="S33909" s="486"/>
    </row>
    <row r="33910" hidden="1" customHeight="1" spans="19:19">
      <c r="S33910" s="486"/>
    </row>
    <row r="33911" hidden="1" customHeight="1" spans="19:19">
      <c r="S33911" s="486"/>
    </row>
    <row r="33912" hidden="1" customHeight="1" spans="19:19">
      <c r="S33912" s="486"/>
    </row>
    <row r="33913" hidden="1" customHeight="1" spans="19:19">
      <c r="S33913" s="486"/>
    </row>
    <row r="33914" hidden="1" customHeight="1" spans="19:19">
      <c r="S33914" s="486"/>
    </row>
    <row r="33915" hidden="1" customHeight="1" spans="19:19">
      <c r="S33915" s="486"/>
    </row>
    <row r="33916" hidden="1" customHeight="1" spans="19:19">
      <c r="S33916" s="486"/>
    </row>
    <row r="33917" hidden="1" customHeight="1" spans="19:19">
      <c r="S33917" s="486"/>
    </row>
    <row r="33918" hidden="1" customHeight="1" spans="19:19">
      <c r="S33918" s="486"/>
    </row>
    <row r="33919" hidden="1" customHeight="1" spans="19:19">
      <c r="S33919" s="486"/>
    </row>
    <row r="33920" hidden="1" customHeight="1" spans="19:19">
      <c r="S33920" s="486"/>
    </row>
    <row r="33921" hidden="1" customHeight="1" spans="19:19">
      <c r="S33921" s="486"/>
    </row>
    <row r="33922" hidden="1" customHeight="1" spans="19:19">
      <c r="S33922" s="486"/>
    </row>
    <row r="33923" hidden="1" customHeight="1" spans="19:19">
      <c r="S33923" s="486"/>
    </row>
    <row r="33924" hidden="1" customHeight="1" spans="19:19">
      <c r="S33924" s="486"/>
    </row>
    <row r="33925" hidden="1" customHeight="1" spans="19:19">
      <c r="S33925" s="486"/>
    </row>
    <row r="33926" hidden="1" customHeight="1" spans="19:19">
      <c r="S33926" s="486"/>
    </row>
    <row r="33927" hidden="1" customHeight="1" spans="19:19">
      <c r="S33927" s="486"/>
    </row>
    <row r="33928" hidden="1" customHeight="1" spans="19:19">
      <c r="S33928" s="486"/>
    </row>
    <row r="33929" hidden="1" customHeight="1" spans="19:19">
      <c r="S33929" s="486"/>
    </row>
    <row r="33930" hidden="1" customHeight="1" spans="19:19">
      <c r="S33930" s="486"/>
    </row>
    <row r="33931" hidden="1" customHeight="1" spans="19:19">
      <c r="S33931" s="486"/>
    </row>
    <row r="33932" hidden="1" customHeight="1" spans="19:19">
      <c r="S33932" s="486"/>
    </row>
    <row r="33933" hidden="1" customHeight="1" spans="19:19">
      <c r="S33933" s="486"/>
    </row>
    <row r="33934" hidden="1" customHeight="1" spans="19:19">
      <c r="S33934" s="486"/>
    </row>
    <row r="33935" hidden="1" customHeight="1" spans="19:19">
      <c r="S33935" s="486"/>
    </row>
    <row r="33936" hidden="1" customHeight="1" spans="19:19">
      <c r="S33936" s="486"/>
    </row>
    <row r="33937" hidden="1" customHeight="1" spans="19:19">
      <c r="S33937" s="486"/>
    </row>
    <row r="33938" hidden="1" customHeight="1" spans="19:19">
      <c r="S33938" s="486"/>
    </row>
    <row r="33939" hidden="1" customHeight="1" spans="19:19">
      <c r="S33939" s="486"/>
    </row>
    <row r="33940" hidden="1" customHeight="1" spans="19:19">
      <c r="S33940" s="486"/>
    </row>
    <row r="33941" hidden="1" customHeight="1" spans="19:19">
      <c r="S33941" s="486"/>
    </row>
    <row r="33942" hidden="1" customHeight="1" spans="19:19">
      <c r="S33942" s="486"/>
    </row>
    <row r="33943" hidden="1" customHeight="1" spans="19:19">
      <c r="S33943" s="486"/>
    </row>
    <row r="33944" hidden="1" customHeight="1" spans="19:19">
      <c r="S33944" s="486"/>
    </row>
    <row r="33945" hidden="1" customHeight="1" spans="19:19">
      <c r="S33945" s="486"/>
    </row>
    <row r="33946" hidden="1" customHeight="1" spans="19:19">
      <c r="S33946" s="486"/>
    </row>
    <row r="33947" hidden="1" customHeight="1" spans="19:19">
      <c r="S33947" s="486"/>
    </row>
    <row r="33948" hidden="1" customHeight="1" spans="19:19">
      <c r="S33948" s="486"/>
    </row>
    <row r="33949" hidden="1" customHeight="1" spans="19:19">
      <c r="S33949" s="486"/>
    </row>
    <row r="33950" hidden="1" customHeight="1" spans="19:19">
      <c r="S33950" s="486"/>
    </row>
    <row r="33951" hidden="1" customHeight="1" spans="19:19">
      <c r="S33951" s="486"/>
    </row>
    <row r="33952" hidden="1" customHeight="1" spans="19:19">
      <c r="S33952" s="486"/>
    </row>
    <row r="33953" hidden="1" customHeight="1" spans="19:19">
      <c r="S33953" s="486"/>
    </row>
    <row r="33954" hidden="1" customHeight="1" spans="19:19">
      <c r="S33954" s="486"/>
    </row>
    <row r="33955" hidden="1" customHeight="1" spans="19:19">
      <c r="S33955" s="486"/>
    </row>
    <row r="33956" hidden="1" customHeight="1" spans="19:19">
      <c r="S33956" s="486"/>
    </row>
    <row r="33957" hidden="1" customHeight="1" spans="19:19">
      <c r="S33957" s="486"/>
    </row>
    <row r="33958" hidden="1" customHeight="1" spans="19:19">
      <c r="S33958" s="486"/>
    </row>
    <row r="33959" hidden="1" customHeight="1" spans="19:19">
      <c r="S33959" s="486"/>
    </row>
    <row r="33960" hidden="1" customHeight="1" spans="19:19">
      <c r="S33960" s="486"/>
    </row>
    <row r="33961" hidden="1" customHeight="1" spans="19:19">
      <c r="S33961" s="486"/>
    </row>
    <row r="33962" hidden="1" customHeight="1" spans="19:19">
      <c r="S33962" s="486"/>
    </row>
    <row r="33963" hidden="1" customHeight="1" spans="19:19">
      <c r="S33963" s="486"/>
    </row>
    <row r="33964" hidden="1" customHeight="1" spans="19:19">
      <c r="S33964" s="486"/>
    </row>
    <row r="33965" hidden="1" customHeight="1" spans="19:19">
      <c r="S33965" s="486"/>
    </row>
    <row r="33966" hidden="1" customHeight="1" spans="19:19">
      <c r="S33966" s="486"/>
    </row>
    <row r="33967" hidden="1" customHeight="1" spans="19:19">
      <c r="S33967" s="486"/>
    </row>
    <row r="33968" hidden="1" customHeight="1" spans="19:19">
      <c r="S33968" s="486"/>
    </row>
    <row r="33969" hidden="1" customHeight="1" spans="19:19">
      <c r="S33969" s="486"/>
    </row>
    <row r="33970" hidden="1" customHeight="1" spans="19:19">
      <c r="S33970" s="486"/>
    </row>
    <row r="33971" hidden="1" customHeight="1" spans="19:19">
      <c r="S33971" s="486"/>
    </row>
    <row r="33972" hidden="1" customHeight="1" spans="19:19">
      <c r="S33972" s="486"/>
    </row>
    <row r="33973" hidden="1" customHeight="1" spans="19:19">
      <c r="S33973" s="486"/>
    </row>
    <row r="33974" hidden="1" customHeight="1" spans="19:19">
      <c r="S33974" s="486"/>
    </row>
    <row r="33975" hidden="1" customHeight="1" spans="19:19">
      <c r="S33975" s="486"/>
    </row>
    <row r="33976" hidden="1" customHeight="1" spans="19:19">
      <c r="S33976" s="486"/>
    </row>
    <row r="33977" hidden="1" customHeight="1" spans="19:19">
      <c r="S33977" s="486"/>
    </row>
    <row r="33978" hidden="1" customHeight="1" spans="19:19">
      <c r="S33978" s="486"/>
    </row>
    <row r="33979" hidden="1" customHeight="1" spans="19:19">
      <c r="S33979" s="486"/>
    </row>
    <row r="33980" hidden="1" customHeight="1" spans="19:19">
      <c r="S33980" s="486"/>
    </row>
    <row r="33981" hidden="1" customHeight="1" spans="19:19">
      <c r="S33981" s="486"/>
    </row>
    <row r="33982" hidden="1" customHeight="1" spans="19:19">
      <c r="S33982" s="486"/>
    </row>
    <row r="33983" hidden="1" customHeight="1" spans="19:19">
      <c r="S33983" s="486"/>
    </row>
    <row r="33984" hidden="1" customHeight="1" spans="19:19">
      <c r="S33984" s="486"/>
    </row>
    <row r="33985" hidden="1" customHeight="1" spans="19:19">
      <c r="S33985" s="486"/>
    </row>
    <row r="33986" hidden="1" customHeight="1" spans="19:19">
      <c r="S33986" s="486"/>
    </row>
    <row r="33987" hidden="1" customHeight="1" spans="19:19">
      <c r="S33987" s="486"/>
    </row>
    <row r="33988" hidden="1" customHeight="1" spans="19:19">
      <c r="S33988" s="486"/>
    </row>
    <row r="33989" hidden="1" customHeight="1" spans="19:19">
      <c r="S33989" s="486"/>
    </row>
    <row r="33990" hidden="1" customHeight="1" spans="19:19">
      <c r="S33990" s="486"/>
    </row>
    <row r="33991" hidden="1" customHeight="1" spans="19:19">
      <c r="S33991" s="486"/>
    </row>
    <row r="33992" hidden="1" customHeight="1" spans="19:19">
      <c r="S33992" s="486"/>
    </row>
    <row r="33993" hidden="1" customHeight="1" spans="19:19">
      <c r="S33993" s="486"/>
    </row>
    <row r="33994" hidden="1" customHeight="1" spans="19:19">
      <c r="S33994" s="486"/>
    </row>
    <row r="33995" hidden="1" customHeight="1" spans="19:19">
      <c r="S33995" s="486"/>
    </row>
    <row r="33996" hidden="1" customHeight="1" spans="19:19">
      <c r="S33996" s="486"/>
    </row>
    <row r="33997" hidden="1" customHeight="1" spans="19:19">
      <c r="S33997" s="486"/>
    </row>
    <row r="33998" hidden="1" customHeight="1" spans="19:19">
      <c r="S33998" s="486"/>
    </row>
    <row r="33999" hidden="1" customHeight="1" spans="19:19">
      <c r="S33999" s="486"/>
    </row>
    <row r="34000" hidden="1" customHeight="1" spans="19:19">
      <c r="S34000" s="486"/>
    </row>
    <row r="34001" hidden="1" customHeight="1" spans="19:19">
      <c r="S34001" s="486"/>
    </row>
    <row r="34002" hidden="1" customHeight="1" spans="19:19">
      <c r="S34002" s="486"/>
    </row>
    <row r="34003" hidden="1" customHeight="1" spans="19:19">
      <c r="S34003" s="486"/>
    </row>
    <row r="34004" hidden="1" customHeight="1" spans="19:19">
      <c r="S34004" s="486"/>
    </row>
    <row r="34005" hidden="1" customHeight="1" spans="19:19">
      <c r="S34005" s="486"/>
    </row>
    <row r="34006" hidden="1" customHeight="1" spans="19:19">
      <c r="S34006" s="486"/>
    </row>
    <row r="34007" hidden="1" customHeight="1" spans="19:19">
      <c r="S34007" s="486"/>
    </row>
    <row r="34008" hidden="1" customHeight="1" spans="19:19">
      <c r="S34008" s="486"/>
    </row>
    <row r="34009" hidden="1" customHeight="1" spans="19:19">
      <c r="S34009" s="486"/>
    </row>
    <row r="34010" hidden="1" customHeight="1" spans="19:19">
      <c r="S34010" s="486"/>
    </row>
    <row r="34011" hidden="1" customHeight="1" spans="19:19">
      <c r="S34011" s="486"/>
    </row>
    <row r="34012" hidden="1" customHeight="1" spans="19:19">
      <c r="S34012" s="486"/>
    </row>
    <row r="34013" hidden="1" customHeight="1" spans="19:19">
      <c r="S34013" s="486"/>
    </row>
    <row r="34014" hidden="1" customHeight="1" spans="19:19">
      <c r="S34014" s="486"/>
    </row>
    <row r="34015" hidden="1" customHeight="1" spans="19:19">
      <c r="S34015" s="486"/>
    </row>
    <row r="34016" hidden="1" customHeight="1" spans="19:19">
      <c r="S34016" s="486"/>
    </row>
    <row r="34017" hidden="1" customHeight="1" spans="19:19">
      <c r="S34017" s="486"/>
    </row>
    <row r="34018" hidden="1" customHeight="1" spans="19:19">
      <c r="S34018" s="486"/>
    </row>
    <row r="34019" hidden="1" customHeight="1" spans="19:19">
      <c r="S34019" s="486"/>
    </row>
    <row r="34020" hidden="1" customHeight="1" spans="19:19">
      <c r="S34020" s="486"/>
    </row>
    <row r="34021" hidden="1" customHeight="1" spans="19:19">
      <c r="S34021" s="486"/>
    </row>
    <row r="34022" hidden="1" customHeight="1" spans="19:19">
      <c r="S34022" s="486"/>
    </row>
    <row r="34023" hidden="1" customHeight="1" spans="19:19">
      <c r="S34023" s="486"/>
    </row>
    <row r="34024" hidden="1" customHeight="1" spans="19:19">
      <c r="S34024" s="486"/>
    </row>
    <row r="34025" hidden="1" customHeight="1" spans="19:19">
      <c r="S34025" s="486"/>
    </row>
    <row r="34026" hidden="1" customHeight="1" spans="19:19">
      <c r="S34026" s="486"/>
    </row>
    <row r="34027" hidden="1" customHeight="1" spans="19:19">
      <c r="S34027" s="486"/>
    </row>
    <row r="34028" hidden="1" customHeight="1" spans="19:19">
      <c r="S34028" s="486"/>
    </row>
    <row r="34029" hidden="1" customHeight="1" spans="19:19">
      <c r="S34029" s="486"/>
    </row>
    <row r="34030" hidden="1" customHeight="1" spans="19:19">
      <c r="S34030" s="486"/>
    </row>
    <row r="34031" hidden="1" customHeight="1" spans="19:19">
      <c r="S34031" s="486"/>
    </row>
    <row r="34032" hidden="1" customHeight="1" spans="19:19">
      <c r="S34032" s="486"/>
    </row>
    <row r="34033" hidden="1" customHeight="1" spans="19:19">
      <c r="S34033" s="486"/>
    </row>
    <row r="34034" hidden="1" customHeight="1" spans="19:19">
      <c r="S34034" s="486"/>
    </row>
    <row r="34035" hidden="1" customHeight="1" spans="19:19">
      <c r="S34035" s="486"/>
    </row>
    <row r="34036" hidden="1" customHeight="1" spans="19:19">
      <c r="S34036" s="486"/>
    </row>
    <row r="34037" hidden="1" customHeight="1" spans="19:19">
      <c r="S34037" s="486"/>
    </row>
    <row r="34038" hidden="1" customHeight="1" spans="19:19">
      <c r="S34038" s="486"/>
    </row>
    <row r="34039" hidden="1" customHeight="1" spans="19:19">
      <c r="S34039" s="486"/>
    </row>
    <row r="34040" hidden="1" customHeight="1" spans="19:19">
      <c r="S34040" s="486"/>
    </row>
    <row r="34041" hidden="1" customHeight="1" spans="19:19">
      <c r="S34041" s="486"/>
    </row>
    <row r="34042" hidden="1" customHeight="1" spans="19:19">
      <c r="S34042" s="486"/>
    </row>
    <row r="34043" hidden="1" customHeight="1" spans="19:19">
      <c r="S34043" s="486"/>
    </row>
    <row r="34044" hidden="1" customHeight="1" spans="19:19">
      <c r="S34044" s="486"/>
    </row>
    <row r="34045" hidden="1" customHeight="1" spans="19:19">
      <c r="S34045" s="486"/>
    </row>
    <row r="34046" hidden="1" customHeight="1" spans="19:19">
      <c r="S34046" s="486"/>
    </row>
    <row r="34047" hidden="1" customHeight="1" spans="19:19">
      <c r="S34047" s="486"/>
    </row>
    <row r="34048" hidden="1" customHeight="1" spans="19:19">
      <c r="S34048" s="486"/>
    </row>
    <row r="34049" hidden="1" customHeight="1" spans="19:19">
      <c r="S34049" s="486"/>
    </row>
    <row r="34050" hidden="1" customHeight="1" spans="19:19">
      <c r="S34050" s="486"/>
    </row>
    <row r="34051" hidden="1" customHeight="1" spans="19:19">
      <c r="S34051" s="486"/>
    </row>
    <row r="34052" hidden="1" customHeight="1" spans="19:19">
      <c r="S34052" s="486"/>
    </row>
    <row r="34053" hidden="1" customHeight="1" spans="19:19">
      <c r="S34053" s="486"/>
    </row>
    <row r="34054" hidden="1" customHeight="1" spans="19:19">
      <c r="S34054" s="486"/>
    </row>
    <row r="34055" hidden="1" customHeight="1" spans="19:19">
      <c r="S34055" s="486"/>
    </row>
    <row r="34056" hidden="1" customHeight="1" spans="19:19">
      <c r="S34056" s="486"/>
    </row>
    <row r="34057" hidden="1" customHeight="1" spans="19:19">
      <c r="S34057" s="486"/>
    </row>
    <row r="34058" hidden="1" customHeight="1" spans="19:19">
      <c r="S34058" s="486"/>
    </row>
    <row r="34059" hidden="1" customHeight="1" spans="19:19">
      <c r="S34059" s="486"/>
    </row>
    <row r="34060" hidden="1" customHeight="1" spans="19:19">
      <c r="S34060" s="486"/>
    </row>
    <row r="34061" hidden="1" customHeight="1" spans="19:19">
      <c r="S34061" s="486"/>
    </row>
    <row r="34062" hidden="1" customHeight="1" spans="19:19">
      <c r="S34062" s="486"/>
    </row>
    <row r="34063" hidden="1" customHeight="1" spans="19:19">
      <c r="S34063" s="486"/>
    </row>
    <row r="34064" hidden="1" customHeight="1" spans="19:19">
      <c r="S34064" s="486"/>
    </row>
    <row r="34065" hidden="1" customHeight="1" spans="19:19">
      <c r="S34065" s="486"/>
    </row>
    <row r="34066" hidden="1" customHeight="1" spans="19:19">
      <c r="S34066" s="486"/>
    </row>
    <row r="34067" hidden="1" customHeight="1" spans="19:19">
      <c r="S34067" s="486"/>
    </row>
    <row r="34068" hidden="1" customHeight="1" spans="19:19">
      <c r="S34068" s="486"/>
    </row>
    <row r="34069" hidden="1" customHeight="1" spans="19:19">
      <c r="S34069" s="486"/>
    </row>
    <row r="34070" hidden="1" customHeight="1" spans="19:19">
      <c r="S34070" s="486"/>
    </row>
    <row r="34071" hidden="1" customHeight="1" spans="19:19">
      <c r="S34071" s="486"/>
    </row>
    <row r="34072" hidden="1" customHeight="1" spans="19:19">
      <c r="S34072" s="486"/>
    </row>
    <row r="34073" hidden="1" customHeight="1" spans="19:19">
      <c r="S34073" s="486"/>
    </row>
    <row r="34074" hidden="1" customHeight="1" spans="19:19">
      <c r="S34074" s="486"/>
    </row>
    <row r="34075" hidden="1" customHeight="1" spans="19:19">
      <c r="S34075" s="486"/>
    </row>
    <row r="34076" hidden="1" customHeight="1" spans="19:19">
      <c r="S34076" s="486"/>
    </row>
    <row r="34077" hidden="1" customHeight="1" spans="19:19">
      <c r="S34077" s="486"/>
    </row>
    <row r="34078" hidden="1" customHeight="1" spans="19:19">
      <c r="S34078" s="486"/>
    </row>
    <row r="34079" hidden="1" customHeight="1" spans="19:19">
      <c r="S34079" s="486"/>
    </row>
    <row r="34080" hidden="1" customHeight="1" spans="19:19">
      <c r="S34080" s="486"/>
    </row>
    <row r="34081" hidden="1" customHeight="1" spans="19:19">
      <c r="S34081" s="486"/>
    </row>
    <row r="34082" hidden="1" customHeight="1" spans="19:19">
      <c r="S34082" s="486"/>
    </row>
    <row r="34083" hidden="1" customHeight="1" spans="19:19">
      <c r="S34083" s="486"/>
    </row>
    <row r="34084" hidden="1" customHeight="1" spans="19:19">
      <c r="S34084" s="486"/>
    </row>
    <row r="34085" hidden="1" customHeight="1" spans="19:19">
      <c r="S34085" s="486"/>
    </row>
    <row r="34086" hidden="1" customHeight="1" spans="19:19">
      <c r="S34086" s="486"/>
    </row>
    <row r="34087" hidden="1" customHeight="1" spans="19:19">
      <c r="S34087" s="486"/>
    </row>
    <row r="34088" hidden="1" customHeight="1" spans="19:19">
      <c r="S34088" s="486"/>
    </row>
    <row r="34089" hidden="1" customHeight="1" spans="19:19">
      <c r="S34089" s="486"/>
    </row>
    <row r="34090" hidden="1" customHeight="1" spans="19:19">
      <c r="S34090" s="486"/>
    </row>
    <row r="34091" hidden="1" customHeight="1" spans="19:19">
      <c r="S34091" s="486"/>
    </row>
    <row r="34092" hidden="1" customHeight="1" spans="19:19">
      <c r="S34092" s="486"/>
    </row>
    <row r="34093" hidden="1" customHeight="1" spans="19:19">
      <c r="S34093" s="486"/>
    </row>
    <row r="34094" hidden="1" customHeight="1" spans="19:19">
      <c r="S34094" s="486"/>
    </row>
    <row r="34095" hidden="1" customHeight="1" spans="19:19">
      <c r="S34095" s="486"/>
    </row>
    <row r="34096" hidden="1" customHeight="1" spans="19:19">
      <c r="S34096" s="486"/>
    </row>
    <row r="34097" hidden="1" customHeight="1" spans="19:19">
      <c r="S34097" s="486"/>
    </row>
    <row r="34098" hidden="1" customHeight="1" spans="19:19">
      <c r="S34098" s="486"/>
    </row>
    <row r="34099" hidden="1" customHeight="1" spans="19:19">
      <c r="S34099" s="486"/>
    </row>
    <row r="34100" hidden="1" customHeight="1" spans="19:19">
      <c r="S34100" s="486"/>
    </row>
    <row r="34101" hidden="1" customHeight="1" spans="19:19">
      <c r="S34101" s="486"/>
    </row>
    <row r="34102" hidden="1" customHeight="1" spans="19:19">
      <c r="S34102" s="486"/>
    </row>
    <row r="34103" hidden="1" customHeight="1" spans="19:19">
      <c r="S34103" s="486"/>
    </row>
    <row r="34104" hidden="1" customHeight="1" spans="19:19">
      <c r="S34104" s="486"/>
    </row>
    <row r="34105" hidden="1" customHeight="1" spans="19:19">
      <c r="S34105" s="486"/>
    </row>
    <row r="34106" hidden="1" customHeight="1" spans="19:19">
      <c r="S34106" s="486"/>
    </row>
    <row r="34107" hidden="1" customHeight="1" spans="19:19">
      <c r="S34107" s="486"/>
    </row>
    <row r="34108" hidden="1" customHeight="1" spans="19:19">
      <c r="S34108" s="486"/>
    </row>
    <row r="34109" hidden="1" customHeight="1" spans="19:19">
      <c r="S34109" s="486"/>
    </row>
    <row r="34110" hidden="1" customHeight="1" spans="19:19">
      <c r="S34110" s="486"/>
    </row>
    <row r="34111" hidden="1" customHeight="1" spans="19:19">
      <c r="S34111" s="486"/>
    </row>
    <row r="34112" hidden="1" customHeight="1" spans="19:19">
      <c r="S34112" s="486"/>
    </row>
    <row r="34113" hidden="1" customHeight="1" spans="19:19">
      <c r="S34113" s="486"/>
    </row>
    <row r="34114" hidden="1" customHeight="1" spans="19:19">
      <c r="S34114" s="486"/>
    </row>
    <row r="34115" hidden="1" customHeight="1" spans="19:19">
      <c r="S34115" s="486"/>
    </row>
    <row r="34116" hidden="1" customHeight="1" spans="19:19">
      <c r="S34116" s="486"/>
    </row>
    <row r="34117" hidden="1" customHeight="1" spans="19:19">
      <c r="S34117" s="486"/>
    </row>
    <row r="34118" hidden="1" customHeight="1" spans="19:19">
      <c r="S34118" s="486"/>
    </row>
    <row r="34119" hidden="1" customHeight="1" spans="19:19">
      <c r="S34119" s="486"/>
    </row>
    <row r="34120" hidden="1" customHeight="1" spans="19:19">
      <c r="S34120" s="486"/>
    </row>
    <row r="34121" hidden="1" customHeight="1" spans="19:19">
      <c r="S34121" s="486"/>
    </row>
    <row r="34122" hidden="1" customHeight="1" spans="19:19">
      <c r="S34122" s="486"/>
    </row>
    <row r="34123" hidden="1" customHeight="1" spans="19:19">
      <c r="S34123" s="486"/>
    </row>
    <row r="34124" hidden="1" customHeight="1" spans="19:19">
      <c r="S34124" s="486"/>
    </row>
    <row r="34125" hidden="1" customHeight="1" spans="19:19">
      <c r="S34125" s="486"/>
    </row>
    <row r="34126" hidden="1" customHeight="1" spans="19:19">
      <c r="S34126" s="486"/>
    </row>
    <row r="34127" hidden="1" customHeight="1" spans="19:19">
      <c r="S34127" s="486"/>
    </row>
    <row r="34128" hidden="1" customHeight="1" spans="19:19">
      <c r="S34128" s="486"/>
    </row>
    <row r="34129" hidden="1" customHeight="1" spans="19:19">
      <c r="S34129" s="486"/>
    </row>
    <row r="34130" hidden="1" customHeight="1" spans="19:19">
      <c r="S34130" s="486"/>
    </row>
    <row r="34131" hidden="1" customHeight="1" spans="19:19">
      <c r="S34131" s="486"/>
    </row>
    <row r="34132" hidden="1" customHeight="1" spans="19:19">
      <c r="S34132" s="486"/>
    </row>
    <row r="34133" hidden="1" customHeight="1" spans="19:19">
      <c r="S34133" s="486"/>
    </row>
    <row r="34134" hidden="1" customHeight="1" spans="19:19">
      <c r="S34134" s="486"/>
    </row>
    <row r="34135" hidden="1" customHeight="1" spans="19:19">
      <c r="S34135" s="486"/>
    </row>
    <row r="34136" hidden="1" customHeight="1" spans="19:19">
      <c r="S34136" s="486"/>
    </row>
    <row r="34137" hidden="1" customHeight="1" spans="19:19">
      <c r="S34137" s="486"/>
    </row>
    <row r="34138" hidden="1" customHeight="1" spans="19:19">
      <c r="S34138" s="486"/>
    </row>
    <row r="34139" hidden="1" customHeight="1" spans="19:19">
      <c r="S34139" s="486"/>
    </row>
    <row r="34140" hidden="1" customHeight="1" spans="19:19">
      <c r="S34140" s="486"/>
    </row>
    <row r="34141" hidden="1" customHeight="1" spans="19:19">
      <c r="S34141" s="486"/>
    </row>
    <row r="34142" hidden="1" customHeight="1" spans="19:19">
      <c r="S34142" s="486"/>
    </row>
    <row r="34143" hidden="1" customHeight="1" spans="19:19">
      <c r="S34143" s="486"/>
    </row>
    <row r="34144" hidden="1" customHeight="1" spans="19:19">
      <c r="S34144" s="486"/>
    </row>
    <row r="34145" hidden="1" customHeight="1" spans="19:19">
      <c r="S34145" s="486"/>
    </row>
    <row r="34146" hidden="1" customHeight="1" spans="19:19">
      <c r="S34146" s="486"/>
    </row>
    <row r="34147" hidden="1" customHeight="1" spans="19:19">
      <c r="S34147" s="486"/>
    </row>
    <row r="34148" hidden="1" customHeight="1" spans="19:19">
      <c r="S34148" s="486"/>
    </row>
    <row r="34149" hidden="1" customHeight="1" spans="19:19">
      <c r="S34149" s="486"/>
    </row>
    <row r="34150" hidden="1" customHeight="1" spans="19:19">
      <c r="S34150" s="486"/>
    </row>
    <row r="34151" hidden="1" customHeight="1" spans="19:19">
      <c r="S34151" s="486"/>
    </row>
    <row r="34152" hidden="1" customHeight="1" spans="19:19">
      <c r="S34152" s="486"/>
    </row>
    <row r="34153" hidden="1" customHeight="1" spans="19:19">
      <c r="S34153" s="486"/>
    </row>
    <row r="34154" hidden="1" customHeight="1" spans="19:19">
      <c r="S34154" s="486"/>
    </row>
    <row r="34155" hidden="1" customHeight="1" spans="19:19">
      <c r="S34155" s="486"/>
    </row>
    <row r="34156" hidden="1" customHeight="1" spans="19:19">
      <c r="S34156" s="486"/>
    </row>
    <row r="34157" hidden="1" customHeight="1" spans="19:19">
      <c r="S34157" s="486"/>
    </row>
    <row r="34158" hidden="1" customHeight="1" spans="19:19">
      <c r="S34158" s="486"/>
    </row>
    <row r="34159" hidden="1" customHeight="1" spans="19:19">
      <c r="S34159" s="486"/>
    </row>
    <row r="34160" hidden="1" customHeight="1" spans="19:19">
      <c r="S34160" s="486"/>
    </row>
    <row r="34161" hidden="1" customHeight="1" spans="19:19">
      <c r="S34161" s="486"/>
    </row>
    <row r="34162" hidden="1" customHeight="1" spans="19:19">
      <c r="S34162" s="486"/>
    </row>
    <row r="34163" hidden="1" customHeight="1" spans="19:19">
      <c r="S34163" s="486"/>
    </row>
    <row r="34164" hidden="1" customHeight="1" spans="19:19">
      <c r="S34164" s="486"/>
    </row>
    <row r="34165" hidden="1" customHeight="1" spans="19:19">
      <c r="S34165" s="486"/>
    </row>
    <row r="34166" hidden="1" customHeight="1" spans="19:19">
      <c r="S34166" s="486"/>
    </row>
    <row r="34167" hidden="1" customHeight="1" spans="19:19">
      <c r="S34167" s="486"/>
    </row>
    <row r="34168" hidden="1" customHeight="1" spans="19:19">
      <c r="S34168" s="486"/>
    </row>
    <row r="34169" hidden="1" customHeight="1" spans="19:19">
      <c r="S34169" s="486"/>
    </row>
    <row r="34170" hidden="1" customHeight="1" spans="19:19">
      <c r="S34170" s="486"/>
    </row>
    <row r="34171" hidden="1" customHeight="1" spans="19:19">
      <c r="S34171" s="486"/>
    </row>
    <row r="34172" hidden="1" customHeight="1" spans="19:19">
      <c r="S34172" s="486"/>
    </row>
    <row r="34173" hidden="1" customHeight="1" spans="19:19">
      <c r="S34173" s="486"/>
    </row>
    <row r="34174" hidden="1" customHeight="1" spans="19:19">
      <c r="S34174" s="486"/>
    </row>
    <row r="34175" hidden="1" customHeight="1" spans="19:19">
      <c r="S34175" s="486"/>
    </row>
    <row r="34176" hidden="1" customHeight="1" spans="19:19">
      <c r="S34176" s="486"/>
    </row>
    <row r="34177" hidden="1" customHeight="1" spans="19:19">
      <c r="S34177" s="486"/>
    </row>
    <row r="34178" hidden="1" customHeight="1" spans="19:19">
      <c r="S34178" s="486"/>
    </row>
    <row r="34179" hidden="1" customHeight="1" spans="19:19">
      <c r="S34179" s="486"/>
    </row>
    <row r="34180" hidden="1" customHeight="1" spans="19:19">
      <c r="S34180" s="486"/>
    </row>
    <row r="34181" hidden="1" customHeight="1" spans="19:19">
      <c r="S34181" s="486"/>
    </row>
    <row r="34182" hidden="1" customHeight="1" spans="19:19">
      <c r="S34182" s="486"/>
    </row>
    <row r="34183" hidden="1" customHeight="1" spans="19:19">
      <c r="S34183" s="486"/>
    </row>
    <row r="34184" hidden="1" customHeight="1" spans="19:19">
      <c r="S34184" s="486"/>
    </row>
    <row r="34185" hidden="1" customHeight="1" spans="19:19">
      <c r="S34185" s="486"/>
    </row>
    <row r="34186" hidden="1" customHeight="1" spans="19:19">
      <c r="S34186" s="486"/>
    </row>
    <row r="34187" hidden="1" customHeight="1" spans="19:19">
      <c r="S34187" s="486"/>
    </row>
    <row r="34188" hidden="1" customHeight="1" spans="19:19">
      <c r="S34188" s="486"/>
    </row>
    <row r="34189" hidden="1" customHeight="1" spans="19:19">
      <c r="S34189" s="486"/>
    </row>
    <row r="34190" hidden="1" customHeight="1" spans="19:19">
      <c r="S34190" s="486"/>
    </row>
    <row r="34191" hidden="1" customHeight="1" spans="19:19">
      <c r="S34191" s="486"/>
    </row>
    <row r="34192" hidden="1" customHeight="1" spans="19:19">
      <c r="S34192" s="486"/>
    </row>
    <row r="34193" hidden="1" customHeight="1" spans="19:19">
      <c r="S34193" s="486"/>
    </row>
    <row r="34194" hidden="1" customHeight="1" spans="19:19">
      <c r="S34194" s="486"/>
    </row>
    <row r="34195" hidden="1" customHeight="1" spans="19:19">
      <c r="S34195" s="486"/>
    </row>
    <row r="34196" hidden="1" customHeight="1" spans="19:19">
      <c r="S34196" s="486"/>
    </row>
    <row r="34197" hidden="1" customHeight="1" spans="19:19">
      <c r="S34197" s="486"/>
    </row>
    <row r="34198" hidden="1" customHeight="1" spans="19:19">
      <c r="S34198" s="486"/>
    </row>
    <row r="34199" hidden="1" customHeight="1" spans="19:19">
      <c r="S34199" s="486"/>
    </row>
    <row r="34200" hidden="1" customHeight="1" spans="19:19">
      <c r="S34200" s="486"/>
    </row>
    <row r="34201" hidden="1" customHeight="1" spans="19:19">
      <c r="S34201" s="486"/>
    </row>
    <row r="34202" hidden="1" customHeight="1" spans="19:19">
      <c r="S34202" s="486"/>
    </row>
    <row r="34203" hidden="1" customHeight="1" spans="19:19">
      <c r="S34203" s="486"/>
    </row>
    <row r="34204" hidden="1" customHeight="1" spans="19:19">
      <c r="S34204" s="486"/>
    </row>
    <row r="34205" hidden="1" customHeight="1" spans="19:19">
      <c r="S34205" s="486"/>
    </row>
    <row r="34206" hidden="1" customHeight="1" spans="19:19">
      <c r="S34206" s="486"/>
    </row>
    <row r="34207" hidden="1" customHeight="1" spans="19:19">
      <c r="S34207" s="486"/>
    </row>
    <row r="34208" hidden="1" customHeight="1" spans="19:19">
      <c r="S34208" s="486"/>
    </row>
    <row r="34209" hidden="1" customHeight="1" spans="19:19">
      <c r="S34209" s="486"/>
    </row>
    <row r="34210" hidden="1" customHeight="1" spans="19:19">
      <c r="S34210" s="486"/>
    </row>
    <row r="34211" hidden="1" customHeight="1" spans="19:19">
      <c r="S34211" s="486"/>
    </row>
    <row r="34212" hidden="1" customHeight="1" spans="19:19">
      <c r="S34212" s="486"/>
    </row>
    <row r="34213" hidden="1" customHeight="1" spans="19:19">
      <c r="S34213" s="486"/>
    </row>
    <row r="34214" hidden="1" customHeight="1" spans="19:19">
      <c r="S34214" s="486"/>
    </row>
    <row r="34215" hidden="1" customHeight="1" spans="19:19">
      <c r="S34215" s="486"/>
    </row>
    <row r="34216" hidden="1" customHeight="1" spans="19:19">
      <c r="S34216" s="486"/>
    </row>
    <row r="34217" hidden="1" customHeight="1" spans="19:19">
      <c r="S34217" s="486"/>
    </row>
    <row r="34218" hidden="1" customHeight="1" spans="19:19">
      <c r="S34218" s="486"/>
    </row>
    <row r="34219" hidden="1" customHeight="1" spans="19:19">
      <c r="S34219" s="486"/>
    </row>
    <row r="34220" hidden="1" customHeight="1" spans="19:19">
      <c r="S34220" s="486"/>
    </row>
    <row r="34221" hidden="1" customHeight="1" spans="19:19">
      <c r="S34221" s="486"/>
    </row>
    <row r="34222" hidden="1" customHeight="1" spans="19:19">
      <c r="S34222" s="486"/>
    </row>
    <row r="34223" hidden="1" customHeight="1" spans="19:19">
      <c r="S34223" s="486"/>
    </row>
    <row r="34224" hidden="1" customHeight="1" spans="19:19">
      <c r="S34224" s="486"/>
    </row>
    <row r="34225" hidden="1" customHeight="1" spans="19:19">
      <c r="S34225" s="486"/>
    </row>
    <row r="34226" hidden="1" customHeight="1" spans="19:19">
      <c r="S34226" s="486"/>
    </row>
    <row r="34227" hidden="1" customHeight="1" spans="19:19">
      <c r="S34227" s="486"/>
    </row>
    <row r="34228" hidden="1" customHeight="1" spans="19:19">
      <c r="S34228" s="486"/>
    </row>
    <row r="34229" hidden="1" customHeight="1" spans="19:19">
      <c r="S34229" s="486"/>
    </row>
    <row r="34230" hidden="1" customHeight="1" spans="19:19">
      <c r="S34230" s="486"/>
    </row>
    <row r="34231" hidden="1" customHeight="1" spans="19:19">
      <c r="S34231" s="486"/>
    </row>
    <row r="34232" hidden="1" customHeight="1" spans="19:19">
      <c r="S34232" s="486"/>
    </row>
    <row r="34233" hidden="1" customHeight="1" spans="19:19">
      <c r="S34233" s="486"/>
    </row>
    <row r="34234" hidden="1" customHeight="1" spans="19:19">
      <c r="S34234" s="486"/>
    </row>
    <row r="34235" hidden="1" customHeight="1" spans="19:19">
      <c r="S34235" s="486"/>
    </row>
    <row r="34236" hidden="1" customHeight="1" spans="19:19">
      <c r="S34236" s="486"/>
    </row>
    <row r="34237" hidden="1" customHeight="1" spans="19:19">
      <c r="S34237" s="486"/>
    </row>
    <row r="34238" hidden="1" customHeight="1" spans="19:19">
      <c r="S34238" s="486"/>
    </row>
    <row r="34239" hidden="1" customHeight="1" spans="19:19">
      <c r="S34239" s="486"/>
    </row>
    <row r="34240" hidden="1" customHeight="1" spans="19:19">
      <c r="S34240" s="486"/>
    </row>
    <row r="34241" hidden="1" customHeight="1" spans="19:19">
      <c r="S34241" s="486"/>
    </row>
    <row r="34242" hidden="1" customHeight="1" spans="19:19">
      <c r="S34242" s="486"/>
    </row>
    <row r="34243" hidden="1" customHeight="1" spans="19:19">
      <c r="S34243" s="486"/>
    </row>
    <row r="34244" hidden="1" customHeight="1" spans="19:19">
      <c r="S34244" s="486"/>
    </row>
    <row r="34245" hidden="1" customHeight="1" spans="19:19">
      <c r="S34245" s="486"/>
    </row>
    <row r="34246" hidden="1" customHeight="1" spans="19:19">
      <c r="S34246" s="486"/>
    </row>
    <row r="34247" hidden="1" customHeight="1" spans="19:19">
      <c r="S34247" s="486"/>
    </row>
    <row r="34248" hidden="1" customHeight="1" spans="19:19">
      <c r="S34248" s="486"/>
    </row>
    <row r="34249" hidden="1" customHeight="1" spans="19:19">
      <c r="S34249" s="486"/>
    </row>
    <row r="34250" hidden="1" customHeight="1" spans="19:19">
      <c r="S34250" s="486"/>
    </row>
    <row r="34251" hidden="1" customHeight="1" spans="19:19">
      <c r="S34251" s="486"/>
    </row>
    <row r="34252" hidden="1" customHeight="1" spans="19:19">
      <c r="S34252" s="486"/>
    </row>
    <row r="34253" hidden="1" customHeight="1" spans="19:19">
      <c r="S34253" s="486"/>
    </row>
    <row r="34254" hidden="1" customHeight="1" spans="19:19">
      <c r="S34254" s="486"/>
    </row>
    <row r="34255" hidden="1" customHeight="1" spans="19:19">
      <c r="S34255" s="486"/>
    </row>
    <row r="34256" hidden="1" customHeight="1" spans="19:19">
      <c r="S34256" s="486"/>
    </row>
    <row r="34257" hidden="1" customHeight="1" spans="19:19">
      <c r="S34257" s="486"/>
    </row>
    <row r="34258" hidden="1" customHeight="1" spans="19:19">
      <c r="S34258" s="486"/>
    </row>
    <row r="34259" hidden="1" customHeight="1" spans="19:19">
      <c r="S34259" s="486"/>
    </row>
    <row r="34260" hidden="1" customHeight="1" spans="19:19">
      <c r="S34260" s="486"/>
    </row>
    <row r="34261" hidden="1" customHeight="1" spans="19:19">
      <c r="S34261" s="486"/>
    </row>
    <row r="34262" hidden="1" customHeight="1" spans="19:19">
      <c r="S34262" s="486"/>
    </row>
    <row r="34263" hidden="1" customHeight="1" spans="19:19">
      <c r="S34263" s="486"/>
    </row>
    <row r="34264" hidden="1" customHeight="1" spans="19:19">
      <c r="S34264" s="486"/>
    </row>
    <row r="34265" hidden="1" customHeight="1" spans="19:19">
      <c r="S34265" s="486"/>
    </row>
    <row r="34266" hidden="1" customHeight="1" spans="19:19">
      <c r="S34266" s="486"/>
    </row>
    <row r="34267" hidden="1" customHeight="1" spans="19:19">
      <c r="S34267" s="486"/>
    </row>
    <row r="34268" hidden="1" customHeight="1" spans="19:19">
      <c r="S34268" s="486"/>
    </row>
    <row r="34269" hidden="1" customHeight="1" spans="19:19">
      <c r="S34269" s="486"/>
    </row>
    <row r="34270" hidden="1" customHeight="1" spans="19:19">
      <c r="S34270" s="486"/>
    </row>
    <row r="34271" hidden="1" customHeight="1" spans="19:19">
      <c r="S34271" s="486"/>
    </row>
    <row r="34272" hidden="1" customHeight="1" spans="19:19">
      <c r="S34272" s="486"/>
    </row>
    <row r="34273" hidden="1" customHeight="1" spans="19:19">
      <c r="S34273" s="486"/>
    </row>
    <row r="34274" hidden="1" customHeight="1" spans="19:19">
      <c r="S34274" s="486"/>
    </row>
    <row r="34275" hidden="1" customHeight="1" spans="19:19">
      <c r="S34275" s="486"/>
    </row>
    <row r="34276" hidden="1" customHeight="1" spans="19:19">
      <c r="S34276" s="486"/>
    </row>
    <row r="34277" hidden="1" customHeight="1" spans="19:19">
      <c r="S34277" s="486"/>
    </row>
    <row r="34278" hidden="1" customHeight="1" spans="19:19">
      <c r="S34278" s="486"/>
    </row>
    <row r="34279" hidden="1" customHeight="1" spans="19:19">
      <c r="S34279" s="486"/>
    </row>
    <row r="34280" hidden="1" customHeight="1" spans="19:19">
      <c r="S34280" s="486"/>
    </row>
    <row r="34281" hidden="1" customHeight="1" spans="19:19">
      <c r="S34281" s="486"/>
    </row>
    <row r="34282" hidden="1" customHeight="1" spans="19:19">
      <c r="S34282" s="486"/>
    </row>
    <row r="34283" hidden="1" customHeight="1" spans="19:19">
      <c r="S34283" s="486"/>
    </row>
    <row r="34284" hidden="1" customHeight="1" spans="19:19">
      <c r="S34284" s="486"/>
    </row>
    <row r="34285" hidden="1" customHeight="1" spans="19:19">
      <c r="S34285" s="486"/>
    </row>
    <row r="34286" hidden="1" customHeight="1" spans="19:19">
      <c r="S34286" s="486"/>
    </row>
    <row r="34287" hidden="1" customHeight="1" spans="19:19">
      <c r="S34287" s="486"/>
    </row>
    <row r="34288" hidden="1" customHeight="1" spans="19:19">
      <c r="S34288" s="486"/>
    </row>
    <row r="34289" hidden="1" customHeight="1" spans="19:19">
      <c r="S34289" s="486"/>
    </row>
    <row r="34290" hidden="1" customHeight="1" spans="19:19">
      <c r="S34290" s="486"/>
    </row>
    <row r="34291" hidden="1" customHeight="1" spans="19:19">
      <c r="S34291" s="486"/>
    </row>
    <row r="34292" hidden="1" customHeight="1" spans="19:19">
      <c r="S34292" s="486"/>
    </row>
    <row r="34293" hidden="1" customHeight="1" spans="19:19">
      <c r="S34293" s="486"/>
    </row>
    <row r="34294" hidden="1" customHeight="1" spans="19:19">
      <c r="S34294" s="486"/>
    </row>
    <row r="34295" hidden="1" customHeight="1" spans="19:19">
      <c r="S34295" s="486"/>
    </row>
    <row r="34296" hidden="1" customHeight="1" spans="19:19">
      <c r="S34296" s="486"/>
    </row>
    <row r="34297" hidden="1" customHeight="1" spans="19:19">
      <c r="S34297" s="486"/>
    </row>
    <row r="34298" hidden="1" customHeight="1" spans="19:19">
      <c r="S34298" s="486"/>
    </row>
    <row r="34299" hidden="1" customHeight="1" spans="19:19">
      <c r="S34299" s="486"/>
    </row>
    <row r="34300" hidden="1" customHeight="1" spans="19:19">
      <c r="S34300" s="486"/>
    </row>
    <row r="34301" hidden="1" customHeight="1" spans="19:19">
      <c r="S34301" s="486"/>
    </row>
    <row r="34302" hidden="1" customHeight="1" spans="19:19">
      <c r="S34302" s="486"/>
    </row>
    <row r="34303" hidden="1" customHeight="1" spans="19:19">
      <c r="S34303" s="486"/>
    </row>
    <row r="34304" hidden="1" customHeight="1" spans="19:19">
      <c r="S34304" s="486"/>
    </row>
    <row r="34305" hidden="1" customHeight="1" spans="19:19">
      <c r="S34305" s="486"/>
    </row>
    <row r="34306" hidden="1" customHeight="1" spans="19:19">
      <c r="S34306" s="486"/>
    </row>
    <row r="34307" hidden="1" customHeight="1" spans="19:19">
      <c r="S34307" s="486"/>
    </row>
    <row r="34308" hidden="1" customHeight="1" spans="19:19">
      <c r="S34308" s="486"/>
    </row>
    <row r="34309" hidden="1" customHeight="1" spans="19:19">
      <c r="S34309" s="486"/>
    </row>
    <row r="34310" hidden="1" customHeight="1" spans="19:19">
      <c r="S34310" s="486"/>
    </row>
    <row r="34311" hidden="1" customHeight="1" spans="19:19">
      <c r="S34311" s="486"/>
    </row>
    <row r="34312" hidden="1" customHeight="1" spans="19:19">
      <c r="S34312" s="486"/>
    </row>
    <row r="34313" hidden="1" customHeight="1" spans="19:19">
      <c r="S34313" s="486"/>
    </row>
    <row r="34314" hidden="1" customHeight="1" spans="19:19">
      <c r="S34314" s="486"/>
    </row>
    <row r="34315" hidden="1" customHeight="1" spans="19:19">
      <c r="S34315" s="486"/>
    </row>
    <row r="34316" hidden="1" customHeight="1" spans="19:19">
      <c r="S34316" s="486"/>
    </row>
    <row r="34317" hidden="1" customHeight="1" spans="19:19">
      <c r="S34317" s="486"/>
    </row>
    <row r="34318" hidden="1" customHeight="1" spans="19:19">
      <c r="S34318" s="486"/>
    </row>
    <row r="34319" hidden="1" customHeight="1" spans="19:19">
      <c r="S34319" s="486"/>
    </row>
    <row r="34320" hidden="1" customHeight="1" spans="19:19">
      <c r="S34320" s="486"/>
    </row>
    <row r="34321" hidden="1" customHeight="1" spans="19:19">
      <c r="S34321" s="486"/>
    </row>
    <row r="34322" hidden="1" customHeight="1" spans="19:19">
      <c r="S34322" s="486"/>
    </row>
    <row r="34323" hidden="1" customHeight="1" spans="19:19">
      <c r="S34323" s="486"/>
    </row>
    <row r="34324" hidden="1" customHeight="1" spans="19:19">
      <c r="S34324" s="486"/>
    </row>
    <row r="34325" hidden="1" customHeight="1" spans="19:19">
      <c r="S34325" s="486"/>
    </row>
    <row r="34326" hidden="1" customHeight="1" spans="19:19">
      <c r="S34326" s="486"/>
    </row>
    <row r="34327" hidden="1" customHeight="1" spans="19:19">
      <c r="S34327" s="486"/>
    </row>
    <row r="34328" hidden="1" customHeight="1" spans="19:19">
      <c r="S34328" s="486"/>
    </row>
    <row r="34329" hidden="1" customHeight="1" spans="19:19">
      <c r="S34329" s="486"/>
    </row>
    <row r="34330" hidden="1" customHeight="1" spans="19:19">
      <c r="S34330" s="486"/>
    </row>
    <row r="34331" hidden="1" customHeight="1" spans="19:19">
      <c r="S34331" s="486"/>
    </row>
    <row r="34332" hidden="1" customHeight="1" spans="19:19">
      <c r="S34332" s="486"/>
    </row>
    <row r="34333" hidden="1" customHeight="1" spans="19:19">
      <c r="S34333" s="486"/>
    </row>
    <row r="34334" hidden="1" customHeight="1" spans="19:19">
      <c r="S34334" s="486"/>
    </row>
    <row r="34335" hidden="1" customHeight="1" spans="19:19">
      <c r="S34335" s="486"/>
    </row>
    <row r="34336" hidden="1" customHeight="1" spans="19:19">
      <c r="S34336" s="486"/>
    </row>
    <row r="34337" hidden="1" customHeight="1" spans="19:19">
      <c r="S34337" s="486"/>
    </row>
    <row r="34338" hidden="1" customHeight="1" spans="19:19">
      <c r="S34338" s="486"/>
    </row>
    <row r="34339" hidden="1" customHeight="1" spans="19:19">
      <c r="S34339" s="486"/>
    </row>
    <row r="34340" hidden="1" customHeight="1" spans="19:19">
      <c r="S34340" s="486"/>
    </row>
    <row r="34341" hidden="1" customHeight="1" spans="19:19">
      <c r="S34341" s="486"/>
    </row>
    <row r="34342" hidden="1" customHeight="1" spans="19:19">
      <c r="S34342" s="486"/>
    </row>
    <row r="34343" hidden="1" customHeight="1" spans="19:19">
      <c r="S34343" s="486"/>
    </row>
    <row r="34344" hidden="1" customHeight="1" spans="19:19">
      <c r="S34344" s="486"/>
    </row>
    <row r="34345" hidden="1" customHeight="1" spans="19:19">
      <c r="S34345" s="486"/>
    </row>
    <row r="34346" hidden="1" customHeight="1" spans="19:19">
      <c r="S34346" s="486"/>
    </row>
    <row r="34347" hidden="1" customHeight="1" spans="19:19">
      <c r="S34347" s="486"/>
    </row>
    <row r="34348" hidden="1" customHeight="1" spans="19:19">
      <c r="S34348" s="486"/>
    </row>
    <row r="34349" hidden="1" customHeight="1" spans="19:19">
      <c r="S34349" s="486"/>
    </row>
    <row r="34350" hidden="1" customHeight="1" spans="19:19">
      <c r="S34350" s="486"/>
    </row>
    <row r="34351" hidden="1" customHeight="1" spans="19:19">
      <c r="S34351" s="486"/>
    </row>
    <row r="34352" hidden="1" customHeight="1" spans="19:19">
      <c r="S34352" s="486"/>
    </row>
    <row r="34353" hidden="1" customHeight="1" spans="19:19">
      <c r="S34353" s="486"/>
    </row>
    <row r="34354" hidden="1" customHeight="1" spans="19:19">
      <c r="S34354" s="486"/>
    </row>
    <row r="34355" hidden="1" customHeight="1" spans="19:19">
      <c r="S34355" s="486"/>
    </row>
    <row r="34356" hidden="1" customHeight="1" spans="19:19">
      <c r="S34356" s="486"/>
    </row>
    <row r="34357" hidden="1" customHeight="1" spans="19:19">
      <c r="S34357" s="486"/>
    </row>
    <row r="34358" hidden="1" customHeight="1" spans="19:19">
      <c r="S34358" s="486"/>
    </row>
    <row r="34359" hidden="1" customHeight="1" spans="19:19">
      <c r="S34359" s="486"/>
    </row>
    <row r="34360" hidden="1" customHeight="1" spans="19:19">
      <c r="S34360" s="486"/>
    </row>
    <row r="34361" hidden="1" customHeight="1" spans="19:19">
      <c r="S34361" s="486"/>
    </row>
    <row r="34362" hidden="1" customHeight="1" spans="19:19">
      <c r="S34362" s="486"/>
    </row>
    <row r="34363" hidden="1" customHeight="1" spans="19:19">
      <c r="S34363" s="486"/>
    </row>
    <row r="34364" hidden="1" customHeight="1" spans="19:19">
      <c r="S34364" s="486"/>
    </row>
    <row r="34365" hidden="1" customHeight="1" spans="19:19">
      <c r="S34365" s="486"/>
    </row>
    <row r="34366" hidden="1" customHeight="1" spans="19:19">
      <c r="S34366" s="486"/>
    </row>
    <row r="34367" hidden="1" customHeight="1" spans="19:19">
      <c r="S34367" s="486"/>
    </row>
    <row r="34368" hidden="1" customHeight="1" spans="19:19">
      <c r="S34368" s="486"/>
    </row>
    <row r="34369" hidden="1" customHeight="1" spans="19:19">
      <c r="S34369" s="486"/>
    </row>
    <row r="34370" hidden="1" customHeight="1" spans="19:19">
      <c r="S34370" s="486"/>
    </row>
    <row r="34371" hidden="1" customHeight="1" spans="19:19">
      <c r="S34371" s="486"/>
    </row>
    <row r="34372" hidden="1" customHeight="1" spans="19:19">
      <c r="S34372" s="486"/>
    </row>
    <row r="34373" hidden="1" customHeight="1" spans="19:19">
      <c r="S34373" s="486"/>
    </row>
    <row r="34374" hidden="1" customHeight="1" spans="19:19">
      <c r="S34374" s="486"/>
    </row>
    <row r="34375" hidden="1" customHeight="1" spans="19:19">
      <c r="S34375" s="486"/>
    </row>
    <row r="34376" hidden="1" customHeight="1" spans="19:19">
      <c r="S34376" s="486"/>
    </row>
    <row r="34377" hidden="1" customHeight="1" spans="19:19">
      <c r="S34377" s="486"/>
    </row>
    <row r="34378" hidden="1" customHeight="1" spans="19:19">
      <c r="S34378" s="486"/>
    </row>
    <row r="34379" hidden="1" customHeight="1" spans="19:19">
      <c r="S34379" s="486"/>
    </row>
    <row r="34380" hidden="1" customHeight="1" spans="19:19">
      <c r="S34380" s="486"/>
    </row>
    <row r="34381" hidden="1" customHeight="1" spans="19:19">
      <c r="S34381" s="486"/>
    </row>
    <row r="34382" hidden="1" customHeight="1" spans="19:19">
      <c r="S34382" s="486"/>
    </row>
    <row r="34383" hidden="1" customHeight="1" spans="19:19">
      <c r="S34383" s="486"/>
    </row>
    <row r="34384" hidden="1" customHeight="1" spans="19:19">
      <c r="S34384" s="486"/>
    </row>
    <row r="34385" hidden="1" customHeight="1" spans="19:19">
      <c r="S34385" s="486"/>
    </row>
    <row r="34386" hidden="1" customHeight="1" spans="19:19">
      <c r="S34386" s="486"/>
    </row>
    <row r="34387" hidden="1" customHeight="1" spans="19:19">
      <c r="S34387" s="486"/>
    </row>
    <row r="34388" hidden="1" customHeight="1" spans="19:19">
      <c r="S34388" s="486"/>
    </row>
    <row r="34389" hidden="1" customHeight="1" spans="19:19">
      <c r="S34389" s="486"/>
    </row>
    <row r="34390" hidden="1" customHeight="1" spans="19:19">
      <c r="S34390" s="486"/>
    </row>
    <row r="34391" hidden="1" customHeight="1" spans="19:19">
      <c r="S34391" s="486"/>
    </row>
    <row r="34392" hidden="1" customHeight="1" spans="19:19">
      <c r="S34392" s="486"/>
    </row>
    <row r="34393" hidden="1" customHeight="1" spans="19:19">
      <c r="S34393" s="486"/>
    </row>
    <row r="34394" hidden="1" customHeight="1" spans="19:19">
      <c r="S34394" s="486"/>
    </row>
    <row r="34395" hidden="1" customHeight="1" spans="19:19">
      <c r="S34395" s="486"/>
    </row>
    <row r="34396" hidden="1" customHeight="1" spans="19:19">
      <c r="S34396" s="486"/>
    </row>
    <row r="34397" hidden="1" customHeight="1" spans="19:19">
      <c r="S34397" s="486"/>
    </row>
    <row r="34398" hidden="1" customHeight="1" spans="19:19">
      <c r="S34398" s="486"/>
    </row>
    <row r="34399" hidden="1" customHeight="1" spans="19:19">
      <c r="S34399" s="486"/>
    </row>
    <row r="34400" hidden="1" customHeight="1" spans="19:19">
      <c r="S34400" s="486"/>
    </row>
    <row r="34401" hidden="1" customHeight="1" spans="19:19">
      <c r="S34401" s="486"/>
    </row>
    <row r="34402" hidden="1" customHeight="1" spans="19:19">
      <c r="S34402" s="486"/>
    </row>
    <row r="34403" hidden="1" customHeight="1" spans="19:19">
      <c r="S34403" s="486"/>
    </row>
    <row r="34404" hidden="1" customHeight="1" spans="19:19">
      <c r="S34404" s="486"/>
    </row>
    <row r="34405" hidden="1" customHeight="1" spans="19:19">
      <c r="S34405" s="486"/>
    </row>
    <row r="34406" hidden="1" customHeight="1" spans="19:19">
      <c r="S34406" s="486"/>
    </row>
    <row r="34407" hidden="1" customHeight="1" spans="19:19">
      <c r="S34407" s="486"/>
    </row>
    <row r="34408" hidden="1" customHeight="1" spans="19:19">
      <c r="S34408" s="486"/>
    </row>
    <row r="34409" hidden="1" customHeight="1" spans="19:19">
      <c r="S34409" s="486"/>
    </row>
    <row r="34410" hidden="1" customHeight="1" spans="19:19">
      <c r="S34410" s="486"/>
    </row>
    <row r="34411" hidden="1" customHeight="1" spans="19:19">
      <c r="S34411" s="486"/>
    </row>
    <row r="34412" hidden="1" customHeight="1" spans="19:19">
      <c r="S34412" s="486"/>
    </row>
    <row r="34413" hidden="1" customHeight="1" spans="19:19">
      <c r="S34413" s="486"/>
    </row>
    <row r="34414" hidden="1" customHeight="1" spans="19:19">
      <c r="S34414" s="486"/>
    </row>
    <row r="34415" hidden="1" customHeight="1" spans="19:19">
      <c r="S34415" s="486"/>
    </row>
    <row r="34416" hidden="1" customHeight="1" spans="19:19">
      <c r="S34416" s="486"/>
    </row>
    <row r="34417" hidden="1" customHeight="1" spans="19:19">
      <c r="S34417" s="486"/>
    </row>
    <row r="34418" hidden="1" customHeight="1" spans="19:19">
      <c r="S34418" s="486"/>
    </row>
    <row r="34419" hidden="1" customHeight="1" spans="19:19">
      <c r="S34419" s="486"/>
    </row>
    <row r="34420" hidden="1" customHeight="1" spans="19:19">
      <c r="S34420" s="486"/>
    </row>
    <row r="34421" hidden="1" customHeight="1" spans="19:19">
      <c r="S34421" s="486"/>
    </row>
    <row r="34422" hidden="1" customHeight="1" spans="19:19">
      <c r="S34422" s="486"/>
    </row>
    <row r="34423" hidden="1" customHeight="1" spans="19:19">
      <c r="S34423" s="486"/>
    </row>
    <row r="34424" hidden="1" customHeight="1" spans="19:19">
      <c r="S34424" s="486"/>
    </row>
    <row r="34425" hidden="1" customHeight="1" spans="19:19">
      <c r="S34425" s="486"/>
    </row>
    <row r="34426" hidden="1" customHeight="1" spans="19:19">
      <c r="S34426" s="486"/>
    </row>
    <row r="34427" hidden="1" customHeight="1" spans="19:19">
      <c r="S34427" s="486"/>
    </row>
    <row r="34428" hidden="1" customHeight="1" spans="19:19">
      <c r="S34428" s="486"/>
    </row>
    <row r="34429" hidden="1" customHeight="1" spans="19:19">
      <c r="S34429" s="486"/>
    </row>
    <row r="34430" hidden="1" customHeight="1" spans="19:19">
      <c r="S34430" s="486"/>
    </row>
    <row r="34431" hidden="1" customHeight="1" spans="19:19">
      <c r="S34431" s="486"/>
    </row>
    <row r="34432" hidden="1" customHeight="1" spans="19:19">
      <c r="S34432" s="486"/>
    </row>
    <row r="34433" hidden="1" customHeight="1" spans="19:19">
      <c r="S34433" s="486"/>
    </row>
    <row r="34434" hidden="1" customHeight="1" spans="19:19">
      <c r="S34434" s="486"/>
    </row>
    <row r="34435" hidden="1" customHeight="1" spans="19:19">
      <c r="S34435" s="486"/>
    </row>
    <row r="34436" hidden="1" customHeight="1" spans="19:19">
      <c r="S34436" s="486"/>
    </row>
    <row r="34437" hidden="1" customHeight="1" spans="19:19">
      <c r="S34437" s="486"/>
    </row>
    <row r="34438" hidden="1" customHeight="1" spans="19:19">
      <c r="S34438" s="486"/>
    </row>
    <row r="34439" hidden="1" customHeight="1" spans="19:19">
      <c r="S34439" s="486"/>
    </row>
    <row r="34440" hidden="1" customHeight="1" spans="19:19">
      <c r="S34440" s="486"/>
    </row>
    <row r="34441" hidden="1" customHeight="1" spans="19:19">
      <c r="S34441" s="486"/>
    </row>
    <row r="34442" hidden="1" customHeight="1" spans="19:19">
      <c r="S34442" s="486"/>
    </row>
    <row r="34443" hidden="1" customHeight="1" spans="19:19">
      <c r="S34443" s="486"/>
    </row>
    <row r="34444" hidden="1" customHeight="1" spans="19:19">
      <c r="S34444" s="486"/>
    </row>
    <row r="34445" hidden="1" customHeight="1" spans="19:19">
      <c r="S34445" s="486"/>
    </row>
    <row r="34446" hidden="1" customHeight="1" spans="19:19">
      <c r="S34446" s="486"/>
    </row>
    <row r="34447" hidden="1" customHeight="1" spans="19:19">
      <c r="S34447" s="486"/>
    </row>
    <row r="34448" hidden="1" customHeight="1" spans="19:19">
      <c r="S34448" s="486"/>
    </row>
    <row r="34449" hidden="1" customHeight="1" spans="19:19">
      <c r="S34449" s="486"/>
    </row>
    <row r="34450" hidden="1" customHeight="1" spans="19:19">
      <c r="S34450" s="486"/>
    </row>
    <row r="34451" hidden="1" customHeight="1" spans="19:19">
      <c r="S34451" s="486"/>
    </row>
    <row r="34452" hidden="1" customHeight="1" spans="19:19">
      <c r="S34452" s="486"/>
    </row>
    <row r="34453" hidden="1" customHeight="1" spans="19:19">
      <c r="S34453" s="486"/>
    </row>
    <row r="34454" hidden="1" customHeight="1" spans="19:19">
      <c r="S34454" s="486"/>
    </row>
    <row r="34455" hidden="1" customHeight="1" spans="19:19">
      <c r="S34455" s="486"/>
    </row>
    <row r="34456" hidden="1" customHeight="1" spans="19:19">
      <c r="S34456" s="486"/>
    </row>
    <row r="34457" hidden="1" customHeight="1" spans="19:19">
      <c r="S34457" s="486"/>
    </row>
    <row r="34458" hidden="1" customHeight="1" spans="19:19">
      <c r="S34458" s="486"/>
    </row>
    <row r="34459" hidden="1" customHeight="1" spans="19:19">
      <c r="S34459" s="486"/>
    </row>
    <row r="34460" hidden="1" customHeight="1" spans="19:19">
      <c r="S34460" s="486"/>
    </row>
    <row r="34461" hidden="1" customHeight="1" spans="19:19">
      <c r="S34461" s="486"/>
    </row>
    <row r="34462" hidden="1" customHeight="1" spans="19:19">
      <c r="S34462" s="486"/>
    </row>
    <row r="34463" hidden="1" customHeight="1" spans="19:19">
      <c r="S34463" s="486"/>
    </row>
    <row r="34464" hidden="1" customHeight="1" spans="19:19">
      <c r="S34464" s="486"/>
    </row>
    <row r="34465" hidden="1" customHeight="1" spans="19:19">
      <c r="S34465" s="486"/>
    </row>
    <row r="34466" hidden="1" customHeight="1" spans="19:19">
      <c r="S34466" s="486"/>
    </row>
    <row r="34467" hidden="1" customHeight="1" spans="19:19">
      <c r="S34467" s="486"/>
    </row>
    <row r="34468" hidden="1" customHeight="1" spans="19:19">
      <c r="S34468" s="486"/>
    </row>
    <row r="34469" hidden="1" customHeight="1" spans="19:19">
      <c r="S34469" s="486"/>
    </row>
    <row r="34470" hidden="1" customHeight="1" spans="19:19">
      <c r="S34470" s="486"/>
    </row>
    <row r="34471" hidden="1" customHeight="1" spans="19:19">
      <c r="S34471" s="486"/>
    </row>
    <row r="34472" hidden="1" customHeight="1" spans="19:19">
      <c r="S34472" s="486"/>
    </row>
    <row r="34473" hidden="1" customHeight="1" spans="19:19">
      <c r="S34473" s="486"/>
    </row>
    <row r="34474" hidden="1" customHeight="1" spans="19:19">
      <c r="S34474" s="486"/>
    </row>
    <row r="34475" hidden="1" customHeight="1" spans="19:19">
      <c r="S34475" s="486"/>
    </row>
    <row r="34476" hidden="1" customHeight="1" spans="19:19">
      <c r="S34476" s="486"/>
    </row>
    <row r="34477" hidden="1" customHeight="1" spans="19:19">
      <c r="S34477" s="486"/>
    </row>
    <row r="34478" hidden="1" customHeight="1" spans="19:19">
      <c r="S34478" s="486"/>
    </row>
    <row r="34479" hidden="1" customHeight="1" spans="19:19">
      <c r="S34479" s="486"/>
    </row>
    <row r="34480" hidden="1" customHeight="1" spans="19:19">
      <c r="S34480" s="486"/>
    </row>
    <row r="34481" hidden="1" customHeight="1" spans="19:19">
      <c r="S34481" s="486"/>
    </row>
    <row r="34482" hidden="1" customHeight="1" spans="19:19">
      <c r="S34482" s="486"/>
    </row>
    <row r="34483" hidden="1" customHeight="1" spans="19:19">
      <c r="S34483" s="486"/>
    </row>
    <row r="34484" hidden="1" customHeight="1" spans="19:19">
      <c r="S34484" s="486"/>
    </row>
    <row r="34485" hidden="1" customHeight="1" spans="19:19">
      <c r="S34485" s="486"/>
    </row>
    <row r="34486" hidden="1" customHeight="1" spans="19:19">
      <c r="S34486" s="486"/>
    </row>
    <row r="34487" hidden="1" customHeight="1" spans="19:19">
      <c r="S34487" s="486"/>
    </row>
    <row r="34488" hidden="1" customHeight="1" spans="19:19">
      <c r="S34488" s="486"/>
    </row>
    <row r="34489" hidden="1" customHeight="1" spans="19:19">
      <c r="S34489" s="486"/>
    </row>
    <row r="34490" hidden="1" customHeight="1" spans="19:19">
      <c r="S34490" s="486"/>
    </row>
    <row r="34491" hidden="1" customHeight="1" spans="19:19">
      <c r="S34491" s="486"/>
    </row>
    <row r="34492" hidden="1" customHeight="1" spans="19:19">
      <c r="S34492" s="486"/>
    </row>
    <row r="34493" hidden="1" customHeight="1" spans="19:19">
      <c r="S34493" s="486"/>
    </row>
    <row r="34494" hidden="1" customHeight="1" spans="19:19">
      <c r="S34494" s="486"/>
    </row>
    <row r="34495" hidden="1" customHeight="1" spans="19:19">
      <c r="S34495" s="486"/>
    </row>
    <row r="34496" hidden="1" customHeight="1" spans="19:19">
      <c r="S34496" s="486"/>
    </row>
    <row r="34497" hidden="1" customHeight="1" spans="19:19">
      <c r="S34497" s="486"/>
    </row>
    <row r="34498" hidden="1" customHeight="1" spans="19:19">
      <c r="S34498" s="486"/>
    </row>
    <row r="34499" hidden="1" customHeight="1" spans="19:19">
      <c r="S34499" s="486"/>
    </row>
    <row r="34500" hidden="1" customHeight="1" spans="19:19">
      <c r="S34500" s="486"/>
    </row>
    <row r="34501" hidden="1" customHeight="1" spans="19:19">
      <c r="S34501" s="486"/>
    </row>
    <row r="34502" hidden="1" customHeight="1" spans="19:19">
      <c r="S34502" s="486"/>
    </row>
    <row r="34503" hidden="1" customHeight="1" spans="19:19">
      <c r="S34503" s="486"/>
    </row>
    <row r="34504" hidden="1" customHeight="1" spans="19:19">
      <c r="S34504" s="486"/>
    </row>
    <row r="34505" hidden="1" customHeight="1" spans="19:19">
      <c r="S34505" s="486"/>
    </row>
    <row r="34506" hidden="1" customHeight="1" spans="19:19">
      <c r="S34506" s="486"/>
    </row>
    <row r="34507" hidden="1" customHeight="1" spans="19:19">
      <c r="S34507" s="486"/>
    </row>
    <row r="34508" hidden="1" customHeight="1" spans="19:19">
      <c r="S34508" s="486"/>
    </row>
    <row r="34509" hidden="1" customHeight="1" spans="19:19">
      <c r="S34509" s="486"/>
    </row>
    <row r="34510" hidden="1" customHeight="1" spans="19:19">
      <c r="S34510" s="486"/>
    </row>
    <row r="34511" hidden="1" customHeight="1" spans="19:19">
      <c r="S34511" s="486"/>
    </row>
    <row r="34512" hidden="1" customHeight="1" spans="19:19">
      <c r="S34512" s="486"/>
    </row>
    <row r="34513" hidden="1" customHeight="1" spans="19:19">
      <c r="S34513" s="486"/>
    </row>
    <row r="34514" hidden="1" customHeight="1" spans="19:19">
      <c r="S34514" s="486"/>
    </row>
    <row r="34515" hidden="1" customHeight="1" spans="19:19">
      <c r="S34515" s="486"/>
    </row>
    <row r="34516" hidden="1" customHeight="1" spans="19:19">
      <c r="S34516" s="486"/>
    </row>
    <row r="34517" hidden="1" customHeight="1" spans="19:19">
      <c r="S34517" s="486"/>
    </row>
    <row r="34518" hidden="1" customHeight="1" spans="19:19">
      <c r="S34518" s="486"/>
    </row>
    <row r="34519" hidden="1" customHeight="1" spans="19:19">
      <c r="S34519" s="486"/>
    </row>
    <row r="34520" hidden="1" customHeight="1" spans="19:19">
      <c r="S34520" s="486"/>
    </row>
    <row r="34521" hidden="1" customHeight="1" spans="19:19">
      <c r="S34521" s="486"/>
    </row>
    <row r="34522" hidden="1" customHeight="1" spans="19:19">
      <c r="S34522" s="486"/>
    </row>
    <row r="34523" hidden="1" customHeight="1" spans="19:19">
      <c r="S34523" s="486"/>
    </row>
    <row r="34524" hidden="1" customHeight="1" spans="19:19">
      <c r="S34524" s="486"/>
    </row>
    <row r="34525" hidden="1" customHeight="1" spans="19:19">
      <c r="S34525" s="486"/>
    </row>
    <row r="34526" hidden="1" customHeight="1" spans="19:19">
      <c r="S34526" s="486"/>
    </row>
    <row r="34527" hidden="1" customHeight="1" spans="19:19">
      <c r="S34527" s="486"/>
    </row>
    <row r="34528" hidden="1" customHeight="1" spans="19:19">
      <c r="S34528" s="486"/>
    </row>
    <row r="34529" hidden="1" customHeight="1" spans="19:19">
      <c r="S34529" s="486"/>
    </row>
    <row r="34530" hidden="1" customHeight="1" spans="19:19">
      <c r="S34530" s="486"/>
    </row>
    <row r="34531" hidden="1" customHeight="1" spans="19:19">
      <c r="S34531" s="486"/>
    </row>
    <row r="34532" hidden="1" customHeight="1" spans="19:19">
      <c r="S34532" s="486"/>
    </row>
    <row r="34533" hidden="1" customHeight="1" spans="19:19">
      <c r="S34533" s="486"/>
    </row>
    <row r="34534" hidden="1" customHeight="1" spans="19:19">
      <c r="S34534" s="486"/>
    </row>
    <row r="34535" hidden="1" customHeight="1" spans="19:19">
      <c r="S34535" s="486"/>
    </row>
    <row r="34536" hidden="1" customHeight="1" spans="19:19">
      <c r="S34536" s="486"/>
    </row>
    <row r="34537" hidden="1" customHeight="1" spans="19:19">
      <c r="S34537" s="486"/>
    </row>
    <row r="34538" hidden="1" customHeight="1" spans="19:19">
      <c r="S34538" s="486"/>
    </row>
    <row r="34539" hidden="1" customHeight="1" spans="19:19">
      <c r="S34539" s="486"/>
    </row>
    <row r="34540" hidden="1" customHeight="1" spans="19:19">
      <c r="S34540" s="486"/>
    </row>
    <row r="34541" hidden="1" customHeight="1" spans="19:19">
      <c r="S34541" s="486"/>
    </row>
    <row r="34542" hidden="1" customHeight="1" spans="19:19">
      <c r="S34542" s="486"/>
    </row>
    <row r="34543" hidden="1" customHeight="1" spans="19:19">
      <c r="S34543" s="486"/>
    </row>
    <row r="34544" hidden="1" customHeight="1" spans="19:19">
      <c r="S34544" s="486"/>
    </row>
    <row r="34545" hidden="1" customHeight="1" spans="19:19">
      <c r="S34545" s="486"/>
    </row>
    <row r="34546" hidden="1" customHeight="1" spans="19:19">
      <c r="S34546" s="486"/>
    </row>
    <row r="34547" hidden="1" customHeight="1" spans="19:19">
      <c r="S34547" s="486"/>
    </row>
    <row r="34548" hidden="1" customHeight="1" spans="19:19">
      <c r="S34548" s="486"/>
    </row>
    <row r="34549" hidden="1" customHeight="1" spans="19:19">
      <c r="S34549" s="486"/>
    </row>
    <row r="34550" hidden="1" customHeight="1" spans="19:19">
      <c r="S34550" s="486"/>
    </row>
    <row r="34551" hidden="1" customHeight="1" spans="19:19">
      <c r="S34551" s="486"/>
    </row>
    <row r="34552" hidden="1" customHeight="1" spans="19:19">
      <c r="S34552" s="486"/>
    </row>
    <row r="34553" hidden="1" customHeight="1" spans="19:19">
      <c r="S34553" s="486"/>
    </row>
    <row r="34554" hidden="1" customHeight="1" spans="19:19">
      <c r="S34554" s="486"/>
    </row>
    <row r="34555" hidden="1" customHeight="1" spans="19:19">
      <c r="S34555" s="486"/>
    </row>
    <row r="34556" hidden="1" customHeight="1" spans="19:19">
      <c r="S34556" s="486"/>
    </row>
    <row r="34557" hidden="1" customHeight="1" spans="19:19">
      <c r="S34557" s="486"/>
    </row>
    <row r="34558" hidden="1" customHeight="1" spans="19:19">
      <c r="S34558" s="486"/>
    </row>
    <row r="34559" hidden="1" customHeight="1" spans="19:19">
      <c r="S34559" s="486"/>
    </row>
    <row r="34560" hidden="1" customHeight="1" spans="19:19">
      <c r="S34560" s="486"/>
    </row>
    <row r="34561" hidden="1" customHeight="1" spans="19:19">
      <c r="S34561" s="486"/>
    </row>
    <row r="34562" hidden="1" customHeight="1" spans="19:19">
      <c r="S34562" s="486"/>
    </row>
    <row r="34563" hidden="1" customHeight="1" spans="19:19">
      <c r="S34563" s="486"/>
    </row>
    <row r="34564" hidden="1" customHeight="1" spans="19:19">
      <c r="S34564" s="486"/>
    </row>
    <row r="34565" hidden="1" customHeight="1" spans="19:19">
      <c r="S34565" s="486"/>
    </row>
    <row r="34566" hidden="1" customHeight="1" spans="19:19">
      <c r="S34566" s="486"/>
    </row>
    <row r="34567" hidden="1" customHeight="1" spans="19:19">
      <c r="S34567" s="486"/>
    </row>
    <row r="34568" hidden="1" customHeight="1" spans="19:19">
      <c r="S34568" s="486"/>
    </row>
    <row r="34569" hidden="1" customHeight="1" spans="19:19">
      <c r="S34569" s="486"/>
    </row>
    <row r="34570" hidden="1" customHeight="1" spans="19:19">
      <c r="S34570" s="486"/>
    </row>
    <row r="34571" hidden="1" customHeight="1" spans="19:19">
      <c r="S34571" s="486"/>
    </row>
    <row r="34572" hidden="1" customHeight="1" spans="19:19">
      <c r="S34572" s="486"/>
    </row>
    <row r="34573" hidden="1" customHeight="1" spans="19:19">
      <c r="S34573" s="486"/>
    </row>
    <row r="34574" hidden="1" customHeight="1" spans="19:19">
      <c r="S34574" s="486"/>
    </row>
    <row r="34575" hidden="1" customHeight="1" spans="19:19">
      <c r="S34575" s="486"/>
    </row>
    <row r="34576" hidden="1" customHeight="1" spans="19:19">
      <c r="S34576" s="486"/>
    </row>
    <row r="34577" hidden="1" customHeight="1" spans="19:19">
      <c r="S34577" s="486"/>
    </row>
    <row r="34578" hidden="1" customHeight="1" spans="19:19">
      <c r="S34578" s="486"/>
    </row>
    <row r="34579" hidden="1" customHeight="1" spans="19:19">
      <c r="S34579" s="486"/>
    </row>
    <row r="34580" hidden="1" customHeight="1" spans="19:19">
      <c r="S34580" s="486"/>
    </row>
    <row r="34581" hidden="1" customHeight="1" spans="19:19">
      <c r="S34581" s="486"/>
    </row>
    <row r="34582" hidden="1" customHeight="1" spans="19:19">
      <c r="S34582" s="486"/>
    </row>
    <row r="34583" hidden="1" customHeight="1" spans="19:19">
      <c r="S34583" s="486"/>
    </row>
    <row r="34584" hidden="1" customHeight="1" spans="19:19">
      <c r="S34584" s="486"/>
    </row>
    <row r="34585" hidden="1" customHeight="1" spans="19:19">
      <c r="S34585" s="486"/>
    </row>
    <row r="34586" hidden="1" customHeight="1" spans="19:19">
      <c r="S34586" s="486"/>
    </row>
    <row r="34587" hidden="1" customHeight="1" spans="19:19">
      <c r="S34587" s="486"/>
    </row>
    <row r="34588" hidden="1" customHeight="1" spans="19:19">
      <c r="S34588" s="486"/>
    </row>
    <row r="34589" hidden="1" customHeight="1" spans="19:19">
      <c r="S34589" s="486"/>
    </row>
    <row r="34590" hidden="1" customHeight="1" spans="19:19">
      <c r="S34590" s="486"/>
    </row>
    <row r="34591" hidden="1" customHeight="1" spans="19:19">
      <c r="S34591" s="486"/>
    </row>
    <row r="34592" hidden="1" customHeight="1" spans="19:19">
      <c r="S34592" s="486"/>
    </row>
    <row r="34593" hidden="1" customHeight="1" spans="19:19">
      <c r="S34593" s="486"/>
    </row>
    <row r="34594" hidden="1" customHeight="1" spans="19:19">
      <c r="S34594" s="486"/>
    </row>
    <row r="34595" hidden="1" customHeight="1" spans="19:19">
      <c r="S34595" s="486"/>
    </row>
    <row r="34596" hidden="1" customHeight="1" spans="19:19">
      <c r="S34596" s="486"/>
    </row>
    <row r="34597" hidden="1" customHeight="1" spans="19:19">
      <c r="S34597" s="486"/>
    </row>
    <row r="34598" hidden="1" customHeight="1" spans="19:19">
      <c r="S34598" s="486"/>
    </row>
    <row r="34599" hidden="1" customHeight="1" spans="19:19">
      <c r="S34599" s="486"/>
    </row>
    <row r="34600" hidden="1" customHeight="1" spans="19:19">
      <c r="S34600" s="486"/>
    </row>
    <row r="34601" hidden="1" customHeight="1" spans="19:19">
      <c r="S34601" s="486"/>
    </row>
    <row r="34602" hidden="1" customHeight="1" spans="19:19">
      <c r="S34602" s="486"/>
    </row>
    <row r="34603" hidden="1" customHeight="1" spans="19:19">
      <c r="S34603" s="486"/>
    </row>
    <row r="34604" hidden="1" customHeight="1" spans="19:19">
      <c r="S34604" s="486"/>
    </row>
    <row r="34605" hidden="1" customHeight="1" spans="19:19">
      <c r="S34605" s="486"/>
    </row>
    <row r="34606" hidden="1" customHeight="1" spans="19:19">
      <c r="S34606" s="486"/>
    </row>
    <row r="34607" hidden="1" customHeight="1" spans="19:19">
      <c r="S34607" s="486"/>
    </row>
    <row r="34608" hidden="1" customHeight="1" spans="19:19">
      <c r="S34608" s="486"/>
    </row>
    <row r="34609" hidden="1" customHeight="1" spans="19:19">
      <c r="S34609" s="486"/>
    </row>
    <row r="34610" hidden="1" customHeight="1" spans="19:19">
      <c r="S34610" s="486"/>
    </row>
    <row r="34611" hidden="1" customHeight="1" spans="19:19">
      <c r="S34611" s="486"/>
    </row>
    <row r="34612" hidden="1" customHeight="1" spans="19:19">
      <c r="S34612" s="486"/>
    </row>
    <row r="34613" hidden="1" customHeight="1" spans="19:19">
      <c r="S34613" s="486"/>
    </row>
    <row r="34614" hidden="1" customHeight="1" spans="19:19">
      <c r="S34614" s="486"/>
    </row>
    <row r="34615" hidden="1" customHeight="1" spans="19:19">
      <c r="S34615" s="486"/>
    </row>
    <row r="34616" hidden="1" customHeight="1" spans="19:19">
      <c r="S34616" s="486"/>
    </row>
    <row r="34617" hidden="1" customHeight="1" spans="19:19">
      <c r="S34617" s="486"/>
    </row>
    <row r="34618" hidden="1" customHeight="1" spans="19:19">
      <c r="S34618" s="486"/>
    </row>
    <row r="34619" hidden="1" customHeight="1" spans="19:19">
      <c r="S34619" s="486"/>
    </row>
    <row r="34620" hidden="1" customHeight="1" spans="19:19">
      <c r="S34620" s="486"/>
    </row>
    <row r="34621" hidden="1" customHeight="1" spans="19:19">
      <c r="S34621" s="486"/>
    </row>
    <row r="34622" hidden="1" customHeight="1" spans="19:19">
      <c r="S34622" s="486"/>
    </row>
    <row r="34623" hidden="1" customHeight="1" spans="19:19">
      <c r="S34623" s="486"/>
    </row>
    <row r="34624" hidden="1" customHeight="1" spans="19:19">
      <c r="S34624" s="486"/>
    </row>
    <row r="34625" hidden="1" customHeight="1" spans="19:19">
      <c r="S34625" s="486"/>
    </row>
    <row r="34626" hidden="1" customHeight="1" spans="19:19">
      <c r="S34626" s="486"/>
    </row>
    <row r="34627" hidden="1" customHeight="1" spans="19:19">
      <c r="S34627" s="486"/>
    </row>
    <row r="34628" hidden="1" customHeight="1" spans="19:19">
      <c r="S34628" s="486"/>
    </row>
    <row r="34629" hidden="1" customHeight="1" spans="19:19">
      <c r="S34629" s="486"/>
    </row>
    <row r="34630" hidden="1" customHeight="1" spans="19:19">
      <c r="S34630" s="486"/>
    </row>
    <row r="34631" hidden="1" customHeight="1" spans="19:19">
      <c r="S34631" s="486"/>
    </row>
    <row r="34632" hidden="1" customHeight="1" spans="19:19">
      <c r="S34632" s="486"/>
    </row>
    <row r="34633" hidden="1" customHeight="1" spans="19:19">
      <c r="S34633" s="486"/>
    </row>
    <row r="34634" hidden="1" customHeight="1" spans="19:19">
      <c r="S34634" s="486"/>
    </row>
    <row r="34635" hidden="1" customHeight="1" spans="19:19">
      <c r="S34635" s="486"/>
    </row>
    <row r="34636" hidden="1" customHeight="1" spans="19:19">
      <c r="S34636" s="486"/>
    </row>
    <row r="34637" hidden="1" customHeight="1" spans="19:19">
      <c r="S34637" s="486"/>
    </row>
    <row r="34638" hidden="1" customHeight="1" spans="19:19">
      <c r="S34638" s="486"/>
    </row>
    <row r="34639" hidden="1" customHeight="1" spans="19:19">
      <c r="S34639" s="486"/>
    </row>
    <row r="34640" hidden="1" customHeight="1" spans="19:19">
      <c r="S34640" s="486"/>
    </row>
    <row r="34641" hidden="1" customHeight="1" spans="19:19">
      <c r="S34641" s="486"/>
    </row>
    <row r="34642" hidden="1" customHeight="1" spans="19:19">
      <c r="S34642" s="486"/>
    </row>
    <row r="34643" hidden="1" customHeight="1" spans="19:19">
      <c r="S34643" s="486"/>
    </row>
    <row r="34644" hidden="1" customHeight="1" spans="19:19">
      <c r="S34644" s="486"/>
    </row>
    <row r="34645" hidden="1" customHeight="1" spans="19:19">
      <c r="S34645" s="486"/>
    </row>
    <row r="34646" hidden="1" customHeight="1" spans="19:19">
      <c r="S34646" s="486"/>
    </row>
    <row r="34647" hidden="1" customHeight="1" spans="19:19">
      <c r="S34647" s="486"/>
    </row>
    <row r="34648" hidden="1" customHeight="1" spans="19:19">
      <c r="S34648" s="486"/>
    </row>
    <row r="34649" hidden="1" customHeight="1" spans="19:19">
      <c r="S34649" s="486"/>
    </row>
    <row r="34650" hidden="1" customHeight="1" spans="19:19">
      <c r="S34650" s="486"/>
    </row>
    <row r="34651" hidden="1" customHeight="1" spans="19:19">
      <c r="S34651" s="486"/>
    </row>
    <row r="34652" hidden="1" customHeight="1" spans="19:19">
      <c r="S34652" s="486"/>
    </row>
    <row r="34653" hidden="1" customHeight="1" spans="19:19">
      <c r="S34653" s="486"/>
    </row>
    <row r="34654" hidden="1" customHeight="1" spans="19:19">
      <c r="S34654" s="486"/>
    </row>
    <row r="34655" hidden="1" customHeight="1" spans="19:19">
      <c r="S34655" s="486"/>
    </row>
    <row r="34656" hidden="1" customHeight="1" spans="19:19">
      <c r="S34656" s="486"/>
    </row>
    <row r="34657" hidden="1" customHeight="1" spans="19:19">
      <c r="S34657" s="486"/>
    </row>
    <row r="34658" hidden="1" customHeight="1" spans="19:19">
      <c r="S34658" s="486"/>
    </row>
    <row r="34659" hidden="1" customHeight="1" spans="19:19">
      <c r="S34659" s="486"/>
    </row>
    <row r="34660" hidden="1" customHeight="1" spans="19:19">
      <c r="S34660" s="486"/>
    </row>
    <row r="34661" hidden="1" customHeight="1" spans="19:19">
      <c r="S34661" s="486"/>
    </row>
    <row r="34662" hidden="1" customHeight="1" spans="19:19">
      <c r="S34662" s="486"/>
    </row>
    <row r="34663" hidden="1" customHeight="1" spans="19:19">
      <c r="S34663" s="486"/>
    </row>
    <row r="34664" hidden="1" customHeight="1" spans="19:19">
      <c r="S34664" s="486"/>
    </row>
    <row r="34665" hidden="1" customHeight="1" spans="19:19">
      <c r="S34665" s="486"/>
    </row>
    <row r="34666" hidden="1" customHeight="1" spans="19:19">
      <c r="S34666" s="486"/>
    </row>
    <row r="34667" hidden="1" customHeight="1" spans="19:19">
      <c r="S34667" s="486"/>
    </row>
    <row r="34668" hidden="1" customHeight="1" spans="19:19">
      <c r="S34668" s="486"/>
    </row>
    <row r="34669" hidden="1" customHeight="1" spans="19:19">
      <c r="S34669" s="486"/>
    </row>
    <row r="34670" hidden="1" customHeight="1" spans="19:19">
      <c r="S34670" s="486"/>
    </row>
    <row r="34671" hidden="1" customHeight="1" spans="19:19">
      <c r="S34671" s="486"/>
    </row>
    <row r="34672" hidden="1" customHeight="1" spans="19:19">
      <c r="S34672" s="486"/>
    </row>
    <row r="34673" hidden="1" customHeight="1" spans="19:19">
      <c r="S34673" s="486"/>
    </row>
    <row r="34674" hidden="1" customHeight="1" spans="19:19">
      <c r="S34674" s="486"/>
    </row>
    <row r="34675" hidden="1" customHeight="1" spans="19:19">
      <c r="S34675" s="486"/>
    </row>
    <row r="34676" hidden="1" customHeight="1" spans="19:19">
      <c r="S34676" s="486"/>
    </row>
    <row r="34677" hidden="1" customHeight="1" spans="19:19">
      <c r="S34677" s="486"/>
    </row>
    <row r="34678" hidden="1" customHeight="1" spans="19:19">
      <c r="S34678" s="486"/>
    </row>
    <row r="34679" hidden="1" customHeight="1" spans="19:19">
      <c r="S34679" s="486"/>
    </row>
    <row r="34680" hidden="1" customHeight="1" spans="19:19">
      <c r="S34680" s="486"/>
    </row>
    <row r="34681" hidden="1" customHeight="1" spans="19:19">
      <c r="S34681" s="486"/>
    </row>
    <row r="34682" hidden="1" customHeight="1" spans="19:19">
      <c r="S34682" s="486"/>
    </row>
    <row r="34683" hidden="1" customHeight="1" spans="19:19">
      <c r="S34683" s="486"/>
    </row>
    <row r="34684" hidden="1" customHeight="1" spans="19:19">
      <c r="S34684" s="486"/>
    </row>
    <row r="34685" hidden="1" customHeight="1" spans="19:19">
      <c r="S34685" s="486"/>
    </row>
    <row r="34686" hidden="1" customHeight="1" spans="19:19">
      <c r="S34686" s="486"/>
    </row>
    <row r="34687" hidden="1" customHeight="1" spans="19:19">
      <c r="S34687" s="486"/>
    </row>
    <row r="34688" hidden="1" customHeight="1" spans="19:19">
      <c r="S34688" s="486"/>
    </row>
    <row r="34689" hidden="1" customHeight="1" spans="19:19">
      <c r="S34689" s="486"/>
    </row>
    <row r="34690" hidden="1" customHeight="1" spans="19:19">
      <c r="S34690" s="486"/>
    </row>
    <row r="34691" hidden="1" customHeight="1" spans="19:19">
      <c r="S34691" s="486"/>
    </row>
    <row r="34692" hidden="1" customHeight="1" spans="19:19">
      <c r="S34692" s="486"/>
    </row>
    <row r="34693" hidden="1" customHeight="1" spans="19:19">
      <c r="S34693" s="486"/>
    </row>
    <row r="34694" hidden="1" customHeight="1" spans="19:19">
      <c r="S34694" s="486"/>
    </row>
    <row r="34695" hidden="1" customHeight="1" spans="19:19">
      <c r="S34695" s="486"/>
    </row>
    <row r="34696" hidden="1" customHeight="1" spans="19:19">
      <c r="S34696" s="486"/>
    </row>
    <row r="34697" hidden="1" customHeight="1" spans="19:19">
      <c r="S34697" s="486"/>
    </row>
    <row r="34698" hidden="1" customHeight="1" spans="19:19">
      <c r="S34698" s="486"/>
    </row>
    <row r="34699" hidden="1" customHeight="1" spans="19:19">
      <c r="S34699" s="486"/>
    </row>
    <row r="34700" hidden="1" customHeight="1" spans="19:19">
      <c r="S34700" s="486"/>
    </row>
    <row r="34701" hidden="1" customHeight="1" spans="19:19">
      <c r="S34701" s="486"/>
    </row>
    <row r="34702" hidden="1" customHeight="1" spans="19:19">
      <c r="S34702" s="486"/>
    </row>
    <row r="34703" hidden="1" customHeight="1" spans="19:19">
      <c r="S34703" s="486"/>
    </row>
    <row r="34704" hidden="1" customHeight="1" spans="19:19">
      <c r="S34704" s="486"/>
    </row>
    <row r="34705" hidden="1" customHeight="1" spans="19:19">
      <c r="S34705" s="486"/>
    </row>
    <row r="34706" hidden="1" customHeight="1" spans="19:19">
      <c r="S34706" s="486"/>
    </row>
    <row r="34707" hidden="1" customHeight="1" spans="19:19">
      <c r="S34707" s="486"/>
    </row>
    <row r="34708" hidden="1" customHeight="1" spans="19:19">
      <c r="S34708" s="486"/>
    </row>
    <row r="34709" hidden="1" customHeight="1" spans="19:19">
      <c r="S34709" s="486"/>
    </row>
    <row r="34710" hidden="1" customHeight="1" spans="19:19">
      <c r="S34710" s="486"/>
    </row>
    <row r="34711" hidden="1" customHeight="1" spans="19:19">
      <c r="S34711" s="486"/>
    </row>
    <row r="34712" hidden="1" customHeight="1" spans="19:19">
      <c r="S34712" s="486"/>
    </row>
    <row r="34713" hidden="1" customHeight="1" spans="19:19">
      <c r="S34713" s="486"/>
    </row>
    <row r="34714" hidden="1" customHeight="1" spans="19:19">
      <c r="S34714" s="486"/>
    </row>
    <row r="34715" hidden="1" customHeight="1" spans="19:19">
      <c r="S34715" s="486"/>
    </row>
    <row r="34716" hidden="1" customHeight="1" spans="19:19">
      <c r="S34716" s="486"/>
    </row>
    <row r="34717" hidden="1" customHeight="1" spans="19:19">
      <c r="S34717" s="486"/>
    </row>
    <row r="34718" hidden="1" customHeight="1" spans="19:19">
      <c r="S34718" s="486"/>
    </row>
    <row r="34719" hidden="1" customHeight="1" spans="19:19">
      <c r="S34719" s="486"/>
    </row>
    <row r="34720" hidden="1" customHeight="1" spans="19:19">
      <c r="S34720" s="486"/>
    </row>
    <row r="34721" hidden="1" customHeight="1" spans="19:19">
      <c r="S34721" s="486"/>
    </row>
    <row r="34722" hidden="1" customHeight="1" spans="19:19">
      <c r="S34722" s="486"/>
    </row>
    <row r="34723" hidden="1" customHeight="1" spans="19:19">
      <c r="S34723" s="486"/>
    </row>
    <row r="34724" hidden="1" customHeight="1" spans="19:19">
      <c r="S34724" s="486"/>
    </row>
    <row r="34725" hidden="1" customHeight="1" spans="19:19">
      <c r="S34725" s="486"/>
    </row>
    <row r="34726" hidden="1" customHeight="1" spans="19:19">
      <c r="S34726" s="486"/>
    </row>
    <row r="34727" hidden="1" customHeight="1" spans="19:19">
      <c r="S34727" s="486"/>
    </row>
    <row r="34728" hidden="1" customHeight="1" spans="19:19">
      <c r="S34728" s="486"/>
    </row>
    <row r="34729" hidden="1" customHeight="1" spans="19:19">
      <c r="S34729" s="486"/>
    </row>
    <row r="34730" hidden="1" customHeight="1" spans="19:19">
      <c r="S34730" s="486"/>
    </row>
    <row r="34731" hidden="1" customHeight="1" spans="19:19">
      <c r="S34731" s="486"/>
    </row>
    <row r="34732" hidden="1" customHeight="1" spans="19:19">
      <c r="S34732" s="486"/>
    </row>
    <row r="34733" hidden="1" customHeight="1" spans="19:19">
      <c r="S34733" s="486"/>
    </row>
    <row r="34734" hidden="1" customHeight="1" spans="19:19">
      <c r="S34734" s="486"/>
    </row>
    <row r="34735" hidden="1" customHeight="1" spans="19:19">
      <c r="S34735" s="486"/>
    </row>
    <row r="34736" hidden="1" customHeight="1" spans="19:19">
      <c r="S34736" s="486"/>
    </row>
    <row r="34737" hidden="1" customHeight="1" spans="19:19">
      <c r="S34737" s="486"/>
    </row>
    <row r="34738" hidden="1" customHeight="1" spans="19:19">
      <c r="S34738" s="486"/>
    </row>
    <row r="34739" hidden="1" customHeight="1" spans="19:19">
      <c r="S34739" s="486"/>
    </row>
    <row r="34740" hidden="1" customHeight="1" spans="19:19">
      <c r="S34740" s="486"/>
    </row>
    <row r="34741" hidden="1" customHeight="1" spans="19:19">
      <c r="S34741" s="486"/>
    </row>
    <row r="34742" hidden="1" customHeight="1" spans="19:19">
      <c r="S34742" s="486"/>
    </row>
    <row r="34743" hidden="1" customHeight="1" spans="19:19">
      <c r="S34743" s="486"/>
    </row>
    <row r="34744" hidden="1" customHeight="1" spans="19:19">
      <c r="S34744" s="486"/>
    </row>
    <row r="34745" hidden="1" customHeight="1" spans="19:19">
      <c r="S34745" s="486"/>
    </row>
    <row r="34746" hidden="1" customHeight="1" spans="19:19">
      <c r="S34746" s="486"/>
    </row>
    <row r="34747" hidden="1" customHeight="1" spans="19:19">
      <c r="S34747" s="486"/>
    </row>
    <row r="34748" hidden="1" customHeight="1" spans="19:19">
      <c r="S34748" s="486"/>
    </row>
    <row r="34749" hidden="1" customHeight="1" spans="19:19">
      <c r="S34749" s="486"/>
    </row>
    <row r="34750" hidden="1" customHeight="1" spans="19:19">
      <c r="S34750" s="486"/>
    </row>
    <row r="34751" hidden="1" customHeight="1" spans="19:19">
      <c r="S34751" s="486"/>
    </row>
    <row r="34752" hidden="1" customHeight="1" spans="19:19">
      <c r="S34752" s="486"/>
    </row>
    <row r="34753" hidden="1" customHeight="1" spans="19:19">
      <c r="S34753" s="486"/>
    </row>
    <row r="34754" hidden="1" customHeight="1" spans="19:19">
      <c r="S34754" s="486"/>
    </row>
    <row r="34755" hidden="1" customHeight="1" spans="19:19">
      <c r="S34755" s="486"/>
    </row>
    <row r="34756" hidden="1" customHeight="1" spans="19:19">
      <c r="S34756" s="486"/>
    </row>
    <row r="34757" hidden="1" customHeight="1" spans="19:19">
      <c r="S34757" s="486"/>
    </row>
    <row r="34758" hidden="1" customHeight="1" spans="19:19">
      <c r="S34758" s="486"/>
    </row>
    <row r="34759" hidden="1" customHeight="1" spans="19:19">
      <c r="S34759" s="486"/>
    </row>
    <row r="34760" hidden="1" customHeight="1" spans="19:19">
      <c r="S34760" s="486"/>
    </row>
    <row r="34761" hidden="1" customHeight="1" spans="19:19">
      <c r="S34761" s="486"/>
    </row>
    <row r="34762" hidden="1" customHeight="1" spans="19:19">
      <c r="S34762" s="486"/>
    </row>
    <row r="34763" hidden="1" customHeight="1" spans="19:19">
      <c r="S34763" s="486"/>
    </row>
    <row r="34764" hidden="1" customHeight="1" spans="19:19">
      <c r="S34764" s="486"/>
    </row>
    <row r="34765" hidden="1" customHeight="1" spans="19:19">
      <c r="S34765" s="486"/>
    </row>
    <row r="34766" hidden="1" customHeight="1" spans="19:19">
      <c r="S34766" s="486"/>
    </row>
    <row r="34767" hidden="1" customHeight="1" spans="19:19">
      <c r="S34767" s="486"/>
    </row>
    <row r="34768" hidden="1" customHeight="1" spans="19:19">
      <c r="S34768" s="486"/>
    </row>
    <row r="34769" hidden="1" customHeight="1" spans="19:19">
      <c r="S34769" s="486"/>
    </row>
    <row r="34770" hidden="1" customHeight="1" spans="19:19">
      <c r="S34770" s="486"/>
    </row>
    <row r="34771" hidden="1" customHeight="1" spans="19:19">
      <c r="S34771" s="486"/>
    </row>
    <row r="34772" hidden="1" customHeight="1" spans="19:19">
      <c r="S34772" s="486"/>
    </row>
    <row r="34773" hidden="1" customHeight="1" spans="19:19">
      <c r="S34773" s="486"/>
    </row>
    <row r="34774" hidden="1" customHeight="1" spans="19:19">
      <c r="S34774" s="486"/>
    </row>
    <row r="34775" hidden="1" customHeight="1" spans="19:19">
      <c r="S34775" s="486"/>
    </row>
    <row r="34776" hidden="1" customHeight="1" spans="19:19">
      <c r="S34776" s="486"/>
    </row>
    <row r="34777" hidden="1" customHeight="1" spans="19:19">
      <c r="S34777" s="486"/>
    </row>
    <row r="34778" hidden="1" customHeight="1" spans="19:19">
      <c r="S34778" s="486"/>
    </row>
    <row r="34779" hidden="1" customHeight="1" spans="19:19">
      <c r="S34779" s="486"/>
    </row>
    <row r="34780" hidden="1" customHeight="1" spans="19:19">
      <c r="S34780" s="486"/>
    </row>
    <row r="34781" hidden="1" customHeight="1" spans="19:19">
      <c r="S34781" s="486"/>
    </row>
    <row r="34782" hidden="1" customHeight="1" spans="19:19">
      <c r="S34782" s="486"/>
    </row>
    <row r="34783" hidden="1" customHeight="1" spans="19:19">
      <c r="S34783" s="486"/>
    </row>
    <row r="34784" hidden="1" customHeight="1" spans="19:19">
      <c r="S34784" s="486"/>
    </row>
    <row r="34785" hidden="1" customHeight="1" spans="19:19">
      <c r="S34785" s="486"/>
    </row>
    <row r="34786" hidden="1" customHeight="1" spans="19:19">
      <c r="S34786" s="486"/>
    </row>
    <row r="34787" hidden="1" customHeight="1" spans="19:19">
      <c r="S34787" s="486"/>
    </row>
    <row r="34788" hidden="1" customHeight="1" spans="19:19">
      <c r="S34788" s="486"/>
    </row>
    <row r="34789" hidden="1" customHeight="1" spans="19:19">
      <c r="S34789" s="486"/>
    </row>
    <row r="34790" hidden="1" customHeight="1" spans="19:19">
      <c r="S34790" s="486"/>
    </row>
    <row r="34791" hidden="1" customHeight="1" spans="19:19">
      <c r="S34791" s="486"/>
    </row>
    <row r="34792" hidden="1" customHeight="1" spans="19:19">
      <c r="S34792" s="486"/>
    </row>
    <row r="34793" hidden="1" customHeight="1" spans="19:19">
      <c r="S34793" s="486"/>
    </row>
    <row r="34794" hidden="1" customHeight="1" spans="19:19">
      <c r="S34794" s="486"/>
    </row>
    <row r="34795" hidden="1" customHeight="1" spans="19:19">
      <c r="S34795" s="486"/>
    </row>
    <row r="34796" hidden="1" customHeight="1" spans="19:19">
      <c r="S34796" s="486"/>
    </row>
    <row r="34797" hidden="1" customHeight="1" spans="19:19">
      <c r="S34797" s="486"/>
    </row>
    <row r="34798" hidden="1" customHeight="1" spans="19:19">
      <c r="S34798" s="486"/>
    </row>
    <row r="34799" hidden="1" customHeight="1" spans="19:19">
      <c r="S34799" s="486"/>
    </row>
    <row r="34800" hidden="1" customHeight="1" spans="19:19">
      <c r="S34800" s="486"/>
    </row>
    <row r="34801" hidden="1" customHeight="1" spans="19:19">
      <c r="S34801" s="486"/>
    </row>
    <row r="34802" hidden="1" customHeight="1" spans="19:19">
      <c r="S34802" s="486"/>
    </row>
    <row r="34803" hidden="1" customHeight="1" spans="19:19">
      <c r="S34803" s="486"/>
    </row>
    <row r="34804" hidden="1" customHeight="1" spans="19:19">
      <c r="S34804" s="486"/>
    </row>
    <row r="34805" hidden="1" customHeight="1" spans="19:19">
      <c r="S34805" s="486"/>
    </row>
    <row r="34806" hidden="1" customHeight="1" spans="19:19">
      <c r="S34806" s="486"/>
    </row>
    <row r="34807" hidden="1" customHeight="1" spans="19:19">
      <c r="S34807" s="486"/>
    </row>
    <row r="34808" hidden="1" customHeight="1" spans="19:19">
      <c r="S34808" s="486"/>
    </row>
    <row r="34809" hidden="1" customHeight="1" spans="19:19">
      <c r="S34809" s="486"/>
    </row>
    <row r="34810" hidden="1" customHeight="1" spans="19:19">
      <c r="S34810" s="486"/>
    </row>
    <row r="34811" hidden="1" customHeight="1" spans="19:19">
      <c r="S34811" s="486"/>
    </row>
    <row r="34812" hidden="1" customHeight="1" spans="19:19">
      <c r="S34812" s="486"/>
    </row>
    <row r="34813" hidden="1" customHeight="1" spans="19:19">
      <c r="S34813" s="486"/>
    </row>
    <row r="34814" hidden="1" customHeight="1" spans="19:19">
      <c r="S34814" s="486"/>
    </row>
    <row r="34815" hidden="1" customHeight="1" spans="19:19">
      <c r="S34815" s="486"/>
    </row>
    <row r="34816" hidden="1" customHeight="1" spans="19:19">
      <c r="S34816" s="486"/>
    </row>
    <row r="34817" hidden="1" customHeight="1" spans="19:19">
      <c r="S34817" s="486"/>
    </row>
    <row r="34818" hidden="1" customHeight="1" spans="19:19">
      <c r="S34818" s="486"/>
    </row>
    <row r="34819" hidden="1" customHeight="1" spans="19:19">
      <c r="S34819" s="486"/>
    </row>
    <row r="34820" hidden="1" customHeight="1" spans="19:19">
      <c r="S34820" s="486"/>
    </row>
    <row r="34821" hidden="1" customHeight="1" spans="19:19">
      <c r="S34821" s="486"/>
    </row>
    <row r="34822" hidden="1" customHeight="1" spans="19:19">
      <c r="S34822" s="486"/>
    </row>
    <row r="34823" hidden="1" customHeight="1" spans="19:19">
      <c r="S34823" s="486"/>
    </row>
    <row r="34824" hidden="1" customHeight="1" spans="19:19">
      <c r="S34824" s="486"/>
    </row>
    <row r="34825" hidden="1" customHeight="1" spans="19:19">
      <c r="S34825" s="486"/>
    </row>
    <row r="34826" hidden="1" customHeight="1" spans="19:19">
      <c r="S34826" s="486"/>
    </row>
    <row r="34827" hidden="1" customHeight="1" spans="19:19">
      <c r="S34827" s="486"/>
    </row>
    <row r="34828" hidden="1" customHeight="1" spans="19:19">
      <c r="S34828" s="486"/>
    </row>
    <row r="34829" hidden="1" customHeight="1" spans="19:19">
      <c r="S34829" s="486"/>
    </row>
    <row r="34830" hidden="1" customHeight="1" spans="19:19">
      <c r="S34830" s="486"/>
    </row>
    <row r="34831" hidden="1" customHeight="1" spans="19:19">
      <c r="S34831" s="486"/>
    </row>
    <row r="34832" hidden="1" customHeight="1" spans="19:19">
      <c r="S34832" s="486"/>
    </row>
    <row r="34833" hidden="1" customHeight="1" spans="19:19">
      <c r="S34833" s="486"/>
    </row>
    <row r="34834" hidden="1" customHeight="1" spans="19:19">
      <c r="S34834" s="486"/>
    </row>
    <row r="34835" hidden="1" customHeight="1" spans="19:19">
      <c r="S34835" s="486"/>
    </row>
    <row r="34836" hidden="1" customHeight="1" spans="19:19">
      <c r="S34836" s="486"/>
    </row>
    <row r="34837" hidden="1" customHeight="1" spans="19:19">
      <c r="S34837" s="486"/>
    </row>
    <row r="34838" hidden="1" customHeight="1" spans="19:19">
      <c r="S34838" s="486"/>
    </row>
    <row r="34839" hidden="1" customHeight="1" spans="19:19">
      <c r="S34839" s="486"/>
    </row>
    <row r="34840" hidden="1" customHeight="1" spans="19:19">
      <c r="S34840" s="486"/>
    </row>
    <row r="34841" hidden="1" customHeight="1" spans="19:19">
      <c r="S34841" s="486"/>
    </row>
    <row r="34842" hidden="1" customHeight="1" spans="19:19">
      <c r="S34842" s="486"/>
    </row>
    <row r="34843" hidden="1" customHeight="1" spans="19:19">
      <c r="S34843" s="486"/>
    </row>
    <row r="34844" hidden="1" customHeight="1" spans="19:19">
      <c r="S34844" s="486"/>
    </row>
    <row r="34845" hidden="1" customHeight="1" spans="19:19">
      <c r="S34845" s="486"/>
    </row>
    <row r="34846" hidden="1" customHeight="1" spans="19:19">
      <c r="S34846" s="486"/>
    </row>
    <row r="34847" hidden="1" customHeight="1" spans="19:19">
      <c r="S34847" s="486"/>
    </row>
    <row r="34848" hidden="1" customHeight="1" spans="19:19">
      <c r="S34848" s="486"/>
    </row>
    <row r="34849" hidden="1" customHeight="1" spans="19:19">
      <c r="S34849" s="486"/>
    </row>
    <row r="34850" hidden="1" customHeight="1" spans="19:19">
      <c r="S34850" s="486"/>
    </row>
    <row r="34851" hidden="1" customHeight="1" spans="19:19">
      <c r="S34851" s="486"/>
    </row>
    <row r="34852" hidden="1" customHeight="1" spans="19:19">
      <c r="S34852" s="486"/>
    </row>
    <row r="34853" hidden="1" customHeight="1" spans="19:19">
      <c r="S34853" s="486"/>
    </row>
    <row r="34854" hidden="1" customHeight="1" spans="19:19">
      <c r="S34854" s="486"/>
    </row>
    <row r="34855" hidden="1" customHeight="1" spans="19:19">
      <c r="S34855" s="486"/>
    </row>
    <row r="34856" hidden="1" customHeight="1" spans="19:19">
      <c r="S34856" s="486"/>
    </row>
    <row r="34857" hidden="1" customHeight="1" spans="19:19">
      <c r="S34857" s="486"/>
    </row>
    <row r="34858" hidden="1" customHeight="1" spans="19:19">
      <c r="S34858" s="486"/>
    </row>
    <row r="34859" hidden="1" customHeight="1" spans="19:19">
      <c r="S34859" s="486"/>
    </row>
    <row r="34860" hidden="1" customHeight="1" spans="19:19">
      <c r="S34860" s="486"/>
    </row>
    <row r="34861" hidden="1" customHeight="1" spans="19:19">
      <c r="S34861" s="486"/>
    </row>
    <row r="34862" hidden="1" customHeight="1" spans="19:19">
      <c r="S34862" s="486"/>
    </row>
    <row r="34863" hidden="1" customHeight="1" spans="19:19">
      <c r="S34863" s="486"/>
    </row>
    <row r="34864" hidden="1" customHeight="1" spans="19:19">
      <c r="S34864" s="486"/>
    </row>
    <row r="34865" hidden="1" customHeight="1" spans="19:19">
      <c r="S34865" s="486"/>
    </row>
    <row r="34866" hidden="1" customHeight="1" spans="19:19">
      <c r="S34866" s="486"/>
    </row>
    <row r="34867" hidden="1" customHeight="1" spans="19:19">
      <c r="S34867" s="486"/>
    </row>
    <row r="34868" hidden="1" customHeight="1" spans="19:19">
      <c r="S34868" s="486"/>
    </row>
    <row r="34869" hidden="1" customHeight="1" spans="19:19">
      <c r="S34869" s="486"/>
    </row>
    <row r="34870" hidden="1" customHeight="1" spans="19:19">
      <c r="S34870" s="486"/>
    </row>
    <row r="34871" hidden="1" customHeight="1" spans="19:19">
      <c r="S34871" s="486"/>
    </row>
    <row r="34872" hidden="1" customHeight="1" spans="19:19">
      <c r="S34872" s="486"/>
    </row>
    <row r="34873" hidden="1" customHeight="1" spans="19:19">
      <c r="S34873" s="486"/>
    </row>
    <row r="34874" hidden="1" customHeight="1" spans="19:19">
      <c r="S34874" s="486"/>
    </row>
    <row r="34875" hidden="1" customHeight="1" spans="19:19">
      <c r="S34875" s="486"/>
    </row>
    <row r="34876" hidden="1" customHeight="1" spans="19:19">
      <c r="S34876" s="486"/>
    </row>
    <row r="34877" hidden="1" customHeight="1" spans="19:19">
      <c r="S34877" s="486"/>
    </row>
    <row r="34878" hidden="1" customHeight="1" spans="19:19">
      <c r="S34878" s="486"/>
    </row>
    <row r="34879" hidden="1" customHeight="1" spans="19:19">
      <c r="S34879" s="486"/>
    </row>
    <row r="34880" hidden="1" customHeight="1" spans="19:19">
      <c r="S34880" s="486"/>
    </row>
    <row r="34881" hidden="1" customHeight="1" spans="19:19">
      <c r="S34881" s="486"/>
    </row>
    <row r="34882" hidden="1" customHeight="1" spans="19:19">
      <c r="S34882" s="486"/>
    </row>
    <row r="34883" hidden="1" customHeight="1" spans="19:19">
      <c r="S34883" s="486"/>
    </row>
    <row r="34884" hidden="1" customHeight="1" spans="19:19">
      <c r="S34884" s="486"/>
    </row>
    <row r="34885" hidden="1" customHeight="1" spans="19:19">
      <c r="S34885" s="486"/>
    </row>
    <row r="34886" hidden="1" customHeight="1" spans="19:19">
      <c r="S34886" s="486"/>
    </row>
    <row r="34887" hidden="1" customHeight="1" spans="19:19">
      <c r="S34887" s="486"/>
    </row>
    <row r="34888" hidden="1" customHeight="1" spans="19:19">
      <c r="S34888" s="486"/>
    </row>
    <row r="34889" hidden="1" customHeight="1" spans="19:19">
      <c r="S34889" s="486"/>
    </row>
    <row r="34890" hidden="1" customHeight="1" spans="19:19">
      <c r="S34890" s="486"/>
    </row>
    <row r="34891" hidden="1" customHeight="1" spans="19:19">
      <c r="S34891" s="486"/>
    </row>
    <row r="34892" hidden="1" customHeight="1" spans="19:19">
      <c r="S34892" s="486"/>
    </row>
    <row r="34893" hidden="1" customHeight="1" spans="19:19">
      <c r="S34893" s="486"/>
    </row>
    <row r="34894" hidden="1" customHeight="1" spans="19:19">
      <c r="S34894" s="486"/>
    </row>
    <row r="34895" hidden="1" customHeight="1" spans="19:19">
      <c r="S34895" s="486"/>
    </row>
    <row r="34896" hidden="1" customHeight="1" spans="19:19">
      <c r="S34896" s="486"/>
    </row>
    <row r="34897" hidden="1" customHeight="1" spans="19:19">
      <c r="S34897" s="486"/>
    </row>
    <row r="34898" hidden="1" customHeight="1" spans="19:19">
      <c r="S34898" s="486"/>
    </row>
    <row r="34899" hidden="1" customHeight="1" spans="19:19">
      <c r="S34899" s="486"/>
    </row>
    <row r="34900" hidden="1" customHeight="1" spans="19:19">
      <c r="S34900" s="486"/>
    </row>
    <row r="34901" hidden="1" customHeight="1" spans="19:19">
      <c r="S34901" s="486"/>
    </row>
    <row r="34902" hidden="1" customHeight="1" spans="19:19">
      <c r="S34902" s="486"/>
    </row>
    <row r="34903" hidden="1" customHeight="1" spans="19:19">
      <c r="S34903" s="486"/>
    </row>
    <row r="34904" hidden="1" customHeight="1" spans="19:19">
      <c r="S34904" s="486"/>
    </row>
    <row r="34905" hidden="1" customHeight="1" spans="19:19">
      <c r="S34905" s="486"/>
    </row>
    <row r="34906" hidden="1" customHeight="1" spans="19:19">
      <c r="S34906" s="486"/>
    </row>
    <row r="34907" hidden="1" customHeight="1" spans="19:19">
      <c r="S34907" s="486"/>
    </row>
    <row r="34908" hidden="1" customHeight="1" spans="19:19">
      <c r="S34908" s="486"/>
    </row>
    <row r="34909" hidden="1" customHeight="1" spans="19:19">
      <c r="S34909" s="486"/>
    </row>
    <row r="34910" hidden="1" customHeight="1" spans="19:19">
      <c r="S34910" s="486"/>
    </row>
    <row r="34911" hidden="1" customHeight="1" spans="19:19">
      <c r="S34911" s="486"/>
    </row>
    <row r="34912" hidden="1" customHeight="1" spans="19:19">
      <c r="S34912" s="486"/>
    </row>
    <row r="34913" hidden="1" customHeight="1" spans="19:19">
      <c r="S34913" s="486"/>
    </row>
    <row r="34914" hidden="1" customHeight="1" spans="19:19">
      <c r="S34914" s="486"/>
    </row>
    <row r="34915" hidden="1" customHeight="1" spans="19:19">
      <c r="S34915" s="486"/>
    </row>
    <row r="34916" hidden="1" customHeight="1" spans="19:19">
      <c r="S34916" s="486"/>
    </row>
    <row r="34917" hidden="1" customHeight="1" spans="19:19">
      <c r="S34917" s="486"/>
    </row>
    <row r="34918" hidden="1" customHeight="1" spans="19:19">
      <c r="S34918" s="486"/>
    </row>
    <row r="34919" hidden="1" customHeight="1" spans="19:19">
      <c r="S34919" s="486"/>
    </row>
    <row r="34920" hidden="1" customHeight="1" spans="19:19">
      <c r="S34920" s="486"/>
    </row>
    <row r="34921" hidden="1" customHeight="1" spans="19:19">
      <c r="S34921" s="486"/>
    </row>
    <row r="34922" hidden="1" customHeight="1" spans="19:19">
      <c r="S34922" s="486"/>
    </row>
    <row r="34923" hidden="1" customHeight="1" spans="19:19">
      <c r="S34923" s="486"/>
    </row>
    <row r="34924" hidden="1" customHeight="1" spans="19:19">
      <c r="S34924" s="486"/>
    </row>
    <row r="34925" hidden="1" customHeight="1" spans="19:19">
      <c r="S34925" s="486"/>
    </row>
    <row r="34926" hidden="1" customHeight="1" spans="19:19">
      <c r="S34926" s="486"/>
    </row>
    <row r="34927" hidden="1" customHeight="1" spans="19:19">
      <c r="S34927" s="486"/>
    </row>
    <row r="34928" hidden="1" customHeight="1" spans="19:19">
      <c r="S34928" s="486"/>
    </row>
    <row r="34929" hidden="1" customHeight="1" spans="19:19">
      <c r="S34929" s="486"/>
    </row>
    <row r="34930" hidden="1" customHeight="1" spans="19:19">
      <c r="S34930" s="486"/>
    </row>
    <row r="34931" hidden="1" customHeight="1" spans="19:19">
      <c r="S34931" s="486"/>
    </row>
    <row r="34932" hidden="1" customHeight="1" spans="19:19">
      <c r="S34932" s="486"/>
    </row>
    <row r="34933" hidden="1" customHeight="1" spans="19:19">
      <c r="S34933" s="486"/>
    </row>
    <row r="34934" hidden="1" customHeight="1" spans="19:19">
      <c r="S34934" s="486"/>
    </row>
    <row r="34935" hidden="1" customHeight="1" spans="19:19">
      <c r="S34935" s="486"/>
    </row>
    <row r="34936" hidden="1" customHeight="1" spans="19:19">
      <c r="S34936" s="486"/>
    </row>
    <row r="34937" hidden="1" customHeight="1" spans="19:19">
      <c r="S34937" s="486"/>
    </row>
    <row r="34938" hidden="1" customHeight="1" spans="19:19">
      <c r="S34938" s="486"/>
    </row>
    <row r="34939" hidden="1" customHeight="1" spans="19:19">
      <c r="S34939" s="486"/>
    </row>
    <row r="34940" hidden="1" customHeight="1" spans="19:19">
      <c r="S34940" s="486"/>
    </row>
    <row r="34941" hidden="1" customHeight="1" spans="19:19">
      <c r="S34941" s="486"/>
    </row>
    <row r="34942" hidden="1" customHeight="1" spans="19:19">
      <c r="S34942" s="486"/>
    </row>
    <row r="34943" hidden="1" customHeight="1" spans="19:19">
      <c r="S34943" s="486"/>
    </row>
    <row r="34944" hidden="1" customHeight="1" spans="19:19">
      <c r="S34944" s="486"/>
    </row>
    <row r="34945" hidden="1" customHeight="1" spans="19:19">
      <c r="S34945" s="486"/>
    </row>
    <row r="34946" hidden="1" customHeight="1" spans="19:19">
      <c r="S34946" s="486"/>
    </row>
    <row r="34947" hidden="1" customHeight="1" spans="19:19">
      <c r="S34947" s="486"/>
    </row>
    <row r="34948" hidden="1" customHeight="1" spans="19:19">
      <c r="S34948" s="486"/>
    </row>
    <row r="34949" hidden="1" customHeight="1" spans="19:19">
      <c r="S34949" s="486"/>
    </row>
    <row r="34950" hidden="1" customHeight="1" spans="19:19">
      <c r="S34950" s="486"/>
    </row>
    <row r="34951" hidden="1" customHeight="1" spans="19:19">
      <c r="S34951" s="486"/>
    </row>
    <row r="34952" hidden="1" customHeight="1" spans="19:19">
      <c r="S34952" s="486"/>
    </row>
    <row r="34953" hidden="1" customHeight="1" spans="19:19">
      <c r="S34953" s="486"/>
    </row>
    <row r="34954" hidden="1" customHeight="1" spans="19:19">
      <c r="S34954" s="486"/>
    </row>
    <row r="34955" hidden="1" customHeight="1" spans="19:19">
      <c r="S34955" s="486"/>
    </row>
    <row r="34956" hidden="1" customHeight="1" spans="19:19">
      <c r="S34956" s="486"/>
    </row>
    <row r="34957" hidden="1" customHeight="1" spans="19:19">
      <c r="S34957" s="486"/>
    </row>
    <row r="34958" hidden="1" customHeight="1" spans="19:19">
      <c r="S34958" s="486"/>
    </row>
    <row r="34959" hidden="1" customHeight="1" spans="19:19">
      <c r="S34959" s="486"/>
    </row>
    <row r="34960" hidden="1" customHeight="1" spans="19:19">
      <c r="S34960" s="486"/>
    </row>
    <row r="34961" hidden="1" customHeight="1" spans="19:19">
      <c r="S34961" s="486"/>
    </row>
    <row r="34962" hidden="1" customHeight="1" spans="19:19">
      <c r="S34962" s="486"/>
    </row>
    <row r="34963" hidden="1" customHeight="1" spans="19:19">
      <c r="S34963" s="486"/>
    </row>
    <row r="34964" hidden="1" customHeight="1" spans="19:19">
      <c r="S34964" s="486"/>
    </row>
    <row r="34965" hidden="1" customHeight="1" spans="19:19">
      <c r="S34965" s="486"/>
    </row>
    <row r="34966" hidden="1" customHeight="1" spans="19:19">
      <c r="S34966" s="486"/>
    </row>
    <row r="34967" hidden="1" customHeight="1" spans="19:19">
      <c r="S34967" s="486"/>
    </row>
    <row r="34968" hidden="1" customHeight="1" spans="19:19">
      <c r="S34968" s="486"/>
    </row>
    <row r="34969" hidden="1" customHeight="1" spans="19:19">
      <c r="S34969" s="486"/>
    </row>
    <row r="34970" hidden="1" customHeight="1" spans="19:19">
      <c r="S34970" s="486"/>
    </row>
    <row r="34971" hidden="1" customHeight="1" spans="19:19">
      <c r="S34971" s="486"/>
    </row>
    <row r="34972" hidden="1" customHeight="1" spans="19:19">
      <c r="S34972" s="486"/>
    </row>
    <row r="34973" hidden="1" customHeight="1" spans="19:19">
      <c r="S34973" s="486"/>
    </row>
    <row r="34974" hidden="1" customHeight="1" spans="19:19">
      <c r="S34974" s="486"/>
    </row>
    <row r="34975" hidden="1" customHeight="1" spans="19:19">
      <c r="S34975" s="486"/>
    </row>
    <row r="34976" hidden="1" customHeight="1" spans="19:19">
      <c r="S34976" s="486"/>
    </row>
    <row r="34977" hidden="1" customHeight="1" spans="19:19">
      <c r="S34977" s="486"/>
    </row>
    <row r="34978" hidden="1" customHeight="1" spans="19:19">
      <c r="S34978" s="486"/>
    </row>
    <row r="34979" hidden="1" customHeight="1" spans="19:19">
      <c r="S34979" s="486"/>
    </row>
    <row r="34980" hidden="1" customHeight="1" spans="19:19">
      <c r="S34980" s="486"/>
    </row>
    <row r="34981" hidden="1" customHeight="1" spans="19:19">
      <c r="S34981" s="486"/>
    </row>
    <row r="34982" hidden="1" customHeight="1" spans="19:19">
      <c r="S34982" s="486"/>
    </row>
    <row r="34983" hidden="1" customHeight="1" spans="19:19">
      <c r="S34983" s="486"/>
    </row>
    <row r="34984" hidden="1" customHeight="1" spans="19:19">
      <c r="S34984" s="486"/>
    </row>
    <row r="34985" hidden="1" customHeight="1" spans="19:19">
      <c r="S34985" s="486"/>
    </row>
    <row r="34986" hidden="1" customHeight="1" spans="19:19">
      <c r="S34986" s="486"/>
    </row>
    <row r="34987" hidden="1" customHeight="1" spans="19:19">
      <c r="S34987" s="486"/>
    </row>
    <row r="34988" hidden="1" customHeight="1" spans="19:19">
      <c r="S34988" s="486"/>
    </row>
    <row r="34989" hidden="1" customHeight="1" spans="19:19">
      <c r="S34989" s="486"/>
    </row>
    <row r="34990" hidden="1" customHeight="1" spans="19:19">
      <c r="S34990" s="486"/>
    </row>
    <row r="34991" hidden="1" customHeight="1" spans="19:19">
      <c r="S34991" s="486"/>
    </row>
    <row r="34992" hidden="1" customHeight="1" spans="19:19">
      <c r="S34992" s="486"/>
    </row>
    <row r="34993" hidden="1" customHeight="1" spans="19:19">
      <c r="S34993" s="486"/>
    </row>
    <row r="34994" hidden="1" customHeight="1" spans="19:19">
      <c r="S34994" s="486"/>
    </row>
    <row r="34995" hidden="1" customHeight="1" spans="19:19">
      <c r="S34995" s="486"/>
    </row>
    <row r="34996" hidden="1" customHeight="1" spans="19:19">
      <c r="S34996" s="486"/>
    </row>
    <row r="34997" hidden="1" customHeight="1" spans="19:19">
      <c r="S34997" s="486"/>
    </row>
    <row r="34998" hidden="1" customHeight="1" spans="19:19">
      <c r="S34998" s="486"/>
    </row>
    <row r="34999" hidden="1" customHeight="1" spans="19:19">
      <c r="S34999" s="486"/>
    </row>
    <row r="35000" hidden="1" customHeight="1" spans="19:19">
      <c r="S35000" s="486"/>
    </row>
    <row r="35001" hidden="1" customHeight="1" spans="19:19">
      <c r="S35001" s="486"/>
    </row>
    <row r="35002" hidden="1" customHeight="1" spans="19:19">
      <c r="S35002" s="486"/>
    </row>
    <row r="35003" hidden="1" customHeight="1" spans="19:19">
      <c r="S35003" s="486"/>
    </row>
    <row r="35004" hidden="1" customHeight="1" spans="19:19">
      <c r="S35004" s="486"/>
    </row>
    <row r="35005" hidden="1" customHeight="1" spans="19:19">
      <c r="S35005" s="486"/>
    </row>
    <row r="35006" hidden="1" customHeight="1" spans="19:19">
      <c r="S35006" s="486"/>
    </row>
    <row r="35007" hidden="1" customHeight="1" spans="19:19">
      <c r="S35007" s="486"/>
    </row>
    <row r="35008" hidden="1" customHeight="1" spans="19:19">
      <c r="S35008" s="486"/>
    </row>
    <row r="35009" hidden="1" customHeight="1" spans="19:19">
      <c r="S35009" s="486"/>
    </row>
    <row r="35010" hidden="1" customHeight="1" spans="19:19">
      <c r="S35010" s="486"/>
    </row>
    <row r="35011" hidden="1" customHeight="1" spans="19:19">
      <c r="S35011" s="486"/>
    </row>
    <row r="35012" hidden="1" customHeight="1" spans="19:19">
      <c r="S35012" s="486"/>
    </row>
    <row r="35013" hidden="1" customHeight="1" spans="19:19">
      <c r="S35013" s="486"/>
    </row>
    <row r="35014" hidden="1" customHeight="1" spans="19:19">
      <c r="S35014" s="486"/>
    </row>
    <row r="35015" hidden="1" customHeight="1" spans="19:19">
      <c r="S35015" s="486"/>
    </row>
    <row r="35016" hidden="1" customHeight="1" spans="19:19">
      <c r="S35016" s="486"/>
    </row>
    <row r="35017" hidden="1" customHeight="1" spans="19:19">
      <c r="S35017" s="486"/>
    </row>
    <row r="35018" hidden="1" customHeight="1" spans="19:19">
      <c r="S35018" s="486"/>
    </row>
    <row r="35019" hidden="1" customHeight="1" spans="19:19">
      <c r="S35019" s="486"/>
    </row>
    <row r="35020" hidden="1" customHeight="1" spans="19:19">
      <c r="S35020" s="486"/>
    </row>
    <row r="35021" hidden="1" customHeight="1" spans="19:19">
      <c r="S35021" s="486"/>
    </row>
    <row r="35022" hidden="1" customHeight="1" spans="19:19">
      <c r="S35022" s="486"/>
    </row>
    <row r="35023" hidden="1" customHeight="1" spans="19:19">
      <c r="S35023" s="486"/>
    </row>
    <row r="35024" hidden="1" customHeight="1" spans="19:19">
      <c r="S35024" s="486"/>
    </row>
    <row r="35025" hidden="1" customHeight="1" spans="19:19">
      <c r="S35025" s="486"/>
    </row>
    <row r="35026" hidden="1" customHeight="1" spans="19:19">
      <c r="S35026" s="486"/>
    </row>
    <row r="35027" hidden="1" customHeight="1" spans="19:19">
      <c r="S35027" s="486"/>
    </row>
    <row r="35028" hidden="1" customHeight="1" spans="19:19">
      <c r="S35028" s="486"/>
    </row>
    <row r="35029" hidden="1" customHeight="1" spans="19:19">
      <c r="S35029" s="486"/>
    </row>
    <row r="35030" hidden="1" customHeight="1" spans="19:19">
      <c r="S35030" s="486"/>
    </row>
    <row r="35031" hidden="1" customHeight="1" spans="19:19">
      <c r="S35031" s="486"/>
    </row>
    <row r="35032" hidden="1" customHeight="1" spans="19:19">
      <c r="S35032" s="486"/>
    </row>
    <row r="35033" hidden="1" customHeight="1" spans="19:19">
      <c r="S35033" s="486"/>
    </row>
    <row r="35034" hidden="1" customHeight="1" spans="19:19">
      <c r="S35034" s="486"/>
    </row>
    <row r="35035" hidden="1" customHeight="1" spans="19:19">
      <c r="S35035" s="486"/>
    </row>
    <row r="35036" hidden="1" customHeight="1" spans="19:19">
      <c r="S35036" s="486"/>
    </row>
    <row r="35037" hidden="1" customHeight="1" spans="19:19">
      <c r="S35037" s="486"/>
    </row>
    <row r="35038" hidden="1" customHeight="1" spans="19:19">
      <c r="S35038" s="486"/>
    </row>
    <row r="35039" hidden="1" customHeight="1" spans="19:19">
      <c r="S35039" s="486"/>
    </row>
    <row r="35040" hidden="1" customHeight="1" spans="19:19">
      <c r="S35040" s="486"/>
    </row>
    <row r="35041" hidden="1" customHeight="1" spans="19:19">
      <c r="S35041" s="486"/>
    </row>
    <row r="35042" hidden="1" customHeight="1" spans="19:19">
      <c r="S35042" s="486"/>
    </row>
    <row r="35043" hidden="1" customHeight="1" spans="19:19">
      <c r="S35043" s="486"/>
    </row>
    <row r="35044" hidden="1" customHeight="1" spans="19:19">
      <c r="S35044" s="486"/>
    </row>
    <row r="35045" hidden="1" customHeight="1" spans="19:19">
      <c r="S35045" s="486"/>
    </row>
    <row r="35046" hidden="1" customHeight="1" spans="19:19">
      <c r="S35046" s="486"/>
    </row>
    <row r="35047" hidden="1" customHeight="1" spans="19:19">
      <c r="S35047" s="486"/>
    </row>
    <row r="35048" hidden="1" customHeight="1" spans="19:19">
      <c r="S35048" s="486"/>
    </row>
    <row r="35049" hidden="1" customHeight="1" spans="19:19">
      <c r="S35049" s="486"/>
    </row>
    <row r="35050" hidden="1" customHeight="1" spans="19:19">
      <c r="S35050" s="486"/>
    </row>
    <row r="35051" hidden="1" customHeight="1" spans="19:19">
      <c r="S35051" s="486"/>
    </row>
    <row r="35052" hidden="1" customHeight="1" spans="19:19">
      <c r="S35052" s="486"/>
    </row>
    <row r="35053" hidden="1" customHeight="1" spans="19:19">
      <c r="S35053" s="486"/>
    </row>
    <row r="35054" hidden="1" customHeight="1" spans="19:19">
      <c r="S35054" s="486"/>
    </row>
    <row r="35055" hidden="1" customHeight="1" spans="19:19">
      <c r="S35055" s="486"/>
    </row>
    <row r="35056" hidden="1" customHeight="1" spans="19:19">
      <c r="S35056" s="486"/>
    </row>
    <row r="35057" hidden="1" customHeight="1" spans="19:19">
      <c r="S35057" s="486"/>
    </row>
    <row r="35058" hidden="1" customHeight="1" spans="19:19">
      <c r="S35058" s="486"/>
    </row>
    <row r="35059" hidden="1" customHeight="1" spans="19:19">
      <c r="S35059" s="486"/>
    </row>
    <row r="35060" hidden="1" customHeight="1" spans="19:19">
      <c r="S35060" s="486"/>
    </row>
    <row r="35061" hidden="1" customHeight="1" spans="19:19">
      <c r="S35061" s="486"/>
    </row>
    <row r="35062" hidden="1" customHeight="1" spans="19:19">
      <c r="S35062" s="486"/>
    </row>
    <row r="35063" hidden="1" customHeight="1" spans="19:19">
      <c r="S35063" s="486"/>
    </row>
    <row r="35064" hidden="1" customHeight="1" spans="19:19">
      <c r="S35064" s="486"/>
    </row>
    <row r="35065" hidden="1" customHeight="1" spans="19:19">
      <c r="S35065" s="486"/>
    </row>
    <row r="35066" hidden="1" customHeight="1" spans="19:19">
      <c r="S35066" s="486"/>
    </row>
    <row r="35067" hidden="1" customHeight="1" spans="19:19">
      <c r="S35067" s="486"/>
    </row>
    <row r="35068" hidden="1" customHeight="1" spans="19:19">
      <c r="S35068" s="486"/>
    </row>
    <row r="35069" hidden="1" customHeight="1" spans="19:19">
      <c r="S35069" s="486"/>
    </row>
    <row r="35070" hidden="1" customHeight="1" spans="19:19">
      <c r="S35070" s="486"/>
    </row>
    <row r="35071" hidden="1" customHeight="1" spans="19:19">
      <c r="S35071" s="486"/>
    </row>
    <row r="35072" hidden="1" customHeight="1" spans="19:19">
      <c r="S35072" s="486"/>
    </row>
    <row r="35073" hidden="1" customHeight="1" spans="19:19">
      <c r="S35073" s="486"/>
    </row>
    <row r="35074" hidden="1" customHeight="1" spans="19:19">
      <c r="S35074" s="486"/>
    </row>
    <row r="35075" hidden="1" customHeight="1" spans="19:19">
      <c r="S35075" s="486"/>
    </row>
    <row r="35076" hidden="1" customHeight="1" spans="19:19">
      <c r="S35076" s="486"/>
    </row>
    <row r="35077" hidden="1" customHeight="1" spans="19:19">
      <c r="S35077" s="486"/>
    </row>
    <row r="35078" hidden="1" customHeight="1" spans="19:19">
      <c r="S35078" s="486"/>
    </row>
    <row r="35079" hidden="1" customHeight="1" spans="19:19">
      <c r="S35079" s="486"/>
    </row>
    <row r="35080" hidden="1" customHeight="1" spans="19:19">
      <c r="S35080" s="486"/>
    </row>
    <row r="35081" hidden="1" customHeight="1" spans="19:19">
      <c r="S35081" s="486"/>
    </row>
    <row r="35082" hidden="1" customHeight="1" spans="19:19">
      <c r="S35082" s="486"/>
    </row>
    <row r="35083" hidden="1" customHeight="1" spans="19:19">
      <c r="S35083" s="486"/>
    </row>
    <row r="35084" hidden="1" customHeight="1" spans="19:19">
      <c r="S35084" s="486"/>
    </row>
    <row r="35085" hidden="1" customHeight="1" spans="19:19">
      <c r="S35085" s="486"/>
    </row>
    <row r="35086" hidden="1" customHeight="1" spans="19:19">
      <c r="S35086" s="486"/>
    </row>
    <row r="35087" hidden="1" customHeight="1" spans="19:19">
      <c r="S35087" s="486"/>
    </row>
    <row r="35088" hidden="1" customHeight="1" spans="19:19">
      <c r="S35088" s="486"/>
    </row>
    <row r="35089" hidden="1" customHeight="1" spans="19:19">
      <c r="S35089" s="486"/>
    </row>
    <row r="35090" hidden="1" customHeight="1" spans="19:19">
      <c r="S35090" s="486"/>
    </row>
    <row r="35091" hidden="1" customHeight="1" spans="19:19">
      <c r="S35091" s="486"/>
    </row>
    <row r="35092" hidden="1" customHeight="1" spans="19:19">
      <c r="S35092" s="486"/>
    </row>
    <row r="35093" hidden="1" customHeight="1" spans="19:19">
      <c r="S35093" s="486"/>
    </row>
    <row r="35094" hidden="1" customHeight="1" spans="19:19">
      <c r="S35094" s="486"/>
    </row>
    <row r="35095" hidden="1" customHeight="1" spans="19:19">
      <c r="S35095" s="486"/>
    </row>
    <row r="35096" hidden="1" customHeight="1" spans="19:19">
      <c r="S35096" s="486"/>
    </row>
    <row r="35097" hidden="1" customHeight="1" spans="19:19">
      <c r="S35097" s="486"/>
    </row>
    <row r="35098" hidden="1" customHeight="1" spans="19:19">
      <c r="S35098" s="486"/>
    </row>
    <row r="35099" hidden="1" customHeight="1" spans="19:19">
      <c r="S35099" s="486"/>
    </row>
    <row r="35100" hidden="1" customHeight="1" spans="19:19">
      <c r="S35100" s="486"/>
    </row>
    <row r="35101" hidden="1" customHeight="1" spans="19:19">
      <c r="S35101" s="486"/>
    </row>
    <row r="35102" hidden="1" customHeight="1" spans="19:19">
      <c r="S35102" s="486"/>
    </row>
    <row r="35103" hidden="1" customHeight="1" spans="19:19">
      <c r="S35103" s="486"/>
    </row>
    <row r="35104" hidden="1" customHeight="1" spans="19:19">
      <c r="S35104" s="486"/>
    </row>
    <row r="35105" hidden="1" customHeight="1" spans="19:19">
      <c r="S35105" s="486"/>
    </row>
    <row r="35106" hidden="1" customHeight="1" spans="19:19">
      <c r="S35106" s="486"/>
    </row>
    <row r="35107" hidden="1" customHeight="1" spans="19:19">
      <c r="S35107" s="486"/>
    </row>
    <row r="35108" hidden="1" customHeight="1" spans="19:19">
      <c r="S35108" s="486"/>
    </row>
    <row r="35109" hidden="1" customHeight="1" spans="19:19">
      <c r="S35109" s="486"/>
    </row>
    <row r="35110" hidden="1" customHeight="1" spans="19:19">
      <c r="S35110" s="486"/>
    </row>
    <row r="35111" hidden="1" customHeight="1" spans="19:19">
      <c r="S35111" s="486"/>
    </row>
    <row r="35112" hidden="1" customHeight="1" spans="19:19">
      <c r="S35112" s="486"/>
    </row>
    <row r="35113" hidden="1" customHeight="1" spans="19:19">
      <c r="S35113" s="486"/>
    </row>
    <row r="35114" hidden="1" customHeight="1" spans="19:19">
      <c r="S35114" s="486"/>
    </row>
    <row r="35115" hidden="1" customHeight="1" spans="19:19">
      <c r="S35115" s="486"/>
    </row>
    <row r="35116" hidden="1" customHeight="1" spans="19:19">
      <c r="S35116" s="486"/>
    </row>
    <row r="35117" hidden="1" customHeight="1" spans="19:19">
      <c r="S35117" s="486"/>
    </row>
    <row r="35118" hidden="1" customHeight="1" spans="19:19">
      <c r="S35118" s="486"/>
    </row>
    <row r="35119" hidden="1" customHeight="1" spans="19:19">
      <c r="S35119" s="486"/>
    </row>
    <row r="35120" hidden="1" customHeight="1" spans="19:19">
      <c r="S35120" s="486"/>
    </row>
    <row r="35121" hidden="1" customHeight="1" spans="19:19">
      <c r="S35121" s="486"/>
    </row>
    <row r="35122" hidden="1" customHeight="1" spans="19:19">
      <c r="S35122" s="486"/>
    </row>
    <row r="35123" hidden="1" customHeight="1" spans="19:19">
      <c r="S35123" s="486"/>
    </row>
    <row r="35124" hidden="1" customHeight="1" spans="19:19">
      <c r="S35124" s="486"/>
    </row>
    <row r="35125" hidden="1" customHeight="1" spans="19:19">
      <c r="S35125" s="486"/>
    </row>
    <row r="35126" hidden="1" customHeight="1" spans="19:19">
      <c r="S35126" s="486"/>
    </row>
    <row r="35127" hidden="1" customHeight="1" spans="19:19">
      <c r="S35127" s="486"/>
    </row>
    <row r="35128" hidden="1" customHeight="1" spans="19:19">
      <c r="S35128" s="486"/>
    </row>
    <row r="35129" hidden="1" customHeight="1" spans="19:19">
      <c r="S35129" s="486"/>
    </row>
    <row r="35130" hidden="1" customHeight="1" spans="19:19">
      <c r="S35130" s="486"/>
    </row>
    <row r="35131" hidden="1" customHeight="1" spans="19:19">
      <c r="S35131" s="486"/>
    </row>
    <row r="35132" hidden="1" customHeight="1" spans="19:19">
      <c r="S35132" s="486"/>
    </row>
    <row r="35133" hidden="1" customHeight="1" spans="19:19">
      <c r="S35133" s="486"/>
    </row>
    <row r="35134" hidden="1" customHeight="1" spans="19:19">
      <c r="S35134" s="486"/>
    </row>
    <row r="35135" hidden="1" customHeight="1" spans="19:19">
      <c r="S35135" s="486"/>
    </row>
    <row r="35136" hidden="1" customHeight="1" spans="19:19">
      <c r="S35136" s="486"/>
    </row>
    <row r="35137" hidden="1" customHeight="1" spans="19:19">
      <c r="S35137" s="486"/>
    </row>
    <row r="35138" hidden="1" customHeight="1" spans="19:19">
      <c r="S35138" s="486"/>
    </row>
    <row r="35139" hidden="1" customHeight="1" spans="19:19">
      <c r="S35139" s="486"/>
    </row>
    <row r="35140" hidden="1" customHeight="1" spans="19:19">
      <c r="S35140" s="486"/>
    </row>
    <row r="35141" hidden="1" customHeight="1" spans="19:19">
      <c r="S35141" s="486"/>
    </row>
    <row r="35142" hidden="1" customHeight="1" spans="19:19">
      <c r="S35142" s="486"/>
    </row>
    <row r="35143" hidden="1" customHeight="1" spans="19:19">
      <c r="S35143" s="486"/>
    </row>
    <row r="35144" hidden="1" customHeight="1" spans="19:19">
      <c r="S35144" s="486"/>
    </row>
    <row r="35145" hidden="1" customHeight="1" spans="19:19">
      <c r="S35145" s="486"/>
    </row>
    <row r="35146" hidden="1" customHeight="1" spans="19:19">
      <c r="S35146" s="486"/>
    </row>
    <row r="35147" hidden="1" customHeight="1" spans="19:19">
      <c r="S35147" s="486"/>
    </row>
    <row r="35148" hidden="1" customHeight="1" spans="19:19">
      <c r="S35148" s="486"/>
    </row>
    <row r="35149" hidden="1" customHeight="1" spans="19:19">
      <c r="S35149" s="486"/>
    </row>
    <row r="35150" hidden="1" customHeight="1" spans="19:19">
      <c r="S35150" s="486"/>
    </row>
    <row r="35151" hidden="1" customHeight="1" spans="19:19">
      <c r="S35151" s="486"/>
    </row>
    <row r="35152" hidden="1" customHeight="1" spans="19:19">
      <c r="S35152" s="486"/>
    </row>
    <row r="35153" hidden="1" customHeight="1" spans="19:19">
      <c r="S35153" s="486"/>
    </row>
    <row r="35154" hidden="1" customHeight="1" spans="19:19">
      <c r="S35154" s="486"/>
    </row>
    <row r="35155" hidden="1" customHeight="1" spans="19:19">
      <c r="S35155" s="486"/>
    </row>
    <row r="35156" hidden="1" customHeight="1" spans="19:19">
      <c r="S35156" s="486"/>
    </row>
    <row r="35157" hidden="1" customHeight="1" spans="19:19">
      <c r="S35157" s="486"/>
    </row>
    <row r="35158" hidden="1" customHeight="1" spans="19:19">
      <c r="S35158" s="486"/>
    </row>
    <row r="35159" hidden="1" customHeight="1" spans="19:19">
      <c r="S35159" s="486"/>
    </row>
    <row r="35160" hidden="1" customHeight="1" spans="19:19">
      <c r="S35160" s="486"/>
    </row>
    <row r="35161" hidden="1" customHeight="1" spans="19:19">
      <c r="S35161" s="486"/>
    </row>
    <row r="35162" hidden="1" customHeight="1" spans="19:19">
      <c r="S35162" s="486"/>
    </row>
    <row r="35163" hidden="1" customHeight="1" spans="19:19">
      <c r="S35163" s="486"/>
    </row>
    <row r="35164" hidden="1" customHeight="1" spans="19:19">
      <c r="S35164" s="486"/>
    </row>
    <row r="35165" hidden="1" customHeight="1" spans="19:19">
      <c r="S35165" s="486"/>
    </row>
    <row r="35166" hidden="1" customHeight="1" spans="19:19">
      <c r="S35166" s="486"/>
    </row>
    <row r="35167" hidden="1" customHeight="1" spans="19:19">
      <c r="S35167" s="486"/>
    </row>
    <row r="35168" hidden="1" customHeight="1" spans="19:19">
      <c r="S35168" s="486"/>
    </row>
    <row r="35169" hidden="1" customHeight="1" spans="19:19">
      <c r="S35169" s="486"/>
    </row>
    <row r="35170" hidden="1" customHeight="1" spans="19:19">
      <c r="S35170" s="486"/>
    </row>
    <row r="35171" hidden="1" customHeight="1" spans="19:19">
      <c r="S35171" s="486"/>
    </row>
    <row r="35172" hidden="1" customHeight="1" spans="19:19">
      <c r="S35172" s="486"/>
    </row>
    <row r="35173" hidden="1" customHeight="1" spans="19:19">
      <c r="S35173" s="486"/>
    </row>
    <row r="35174" hidden="1" customHeight="1" spans="19:19">
      <c r="S35174" s="486"/>
    </row>
    <row r="35175" hidden="1" customHeight="1" spans="19:19">
      <c r="S35175" s="486"/>
    </row>
    <row r="35176" hidden="1" customHeight="1" spans="19:19">
      <c r="S35176" s="486"/>
    </row>
    <row r="35177" hidden="1" customHeight="1" spans="19:19">
      <c r="S35177" s="486"/>
    </row>
    <row r="35178" hidden="1" customHeight="1" spans="19:19">
      <c r="S35178" s="486"/>
    </row>
    <row r="35179" hidden="1" customHeight="1" spans="19:19">
      <c r="S35179" s="486"/>
    </row>
    <row r="35180" hidden="1" customHeight="1" spans="19:19">
      <c r="S35180" s="486"/>
    </row>
    <row r="35181" hidden="1" customHeight="1" spans="19:19">
      <c r="S35181" s="486"/>
    </row>
    <row r="35182" hidden="1" customHeight="1" spans="19:19">
      <c r="S35182" s="486"/>
    </row>
    <row r="35183" hidden="1" customHeight="1" spans="19:19">
      <c r="S35183" s="486"/>
    </row>
    <row r="35184" hidden="1" customHeight="1" spans="19:19">
      <c r="S35184" s="486"/>
    </row>
    <row r="35185" hidden="1" customHeight="1" spans="19:19">
      <c r="S35185" s="486"/>
    </row>
    <row r="35186" hidden="1" customHeight="1" spans="19:19">
      <c r="S35186" s="486"/>
    </row>
    <row r="35187" hidden="1" customHeight="1" spans="19:19">
      <c r="S35187" s="486"/>
    </row>
    <row r="35188" hidden="1" customHeight="1" spans="19:19">
      <c r="S35188" s="486"/>
    </row>
    <row r="35189" hidden="1" customHeight="1" spans="19:19">
      <c r="S35189" s="486"/>
    </row>
    <row r="35190" hidden="1" customHeight="1" spans="19:19">
      <c r="S35190" s="486"/>
    </row>
    <row r="35191" hidden="1" customHeight="1" spans="19:19">
      <c r="S35191" s="486"/>
    </row>
    <row r="35192" hidden="1" customHeight="1" spans="19:19">
      <c r="S35192" s="486"/>
    </row>
    <row r="35193" hidden="1" customHeight="1" spans="19:19">
      <c r="S35193" s="486"/>
    </row>
    <row r="35194" hidden="1" customHeight="1" spans="19:19">
      <c r="S35194" s="486"/>
    </row>
    <row r="35195" hidden="1" customHeight="1" spans="19:19">
      <c r="S35195" s="486"/>
    </row>
    <row r="35196" hidden="1" customHeight="1" spans="19:19">
      <c r="S35196" s="486"/>
    </row>
    <row r="35197" hidden="1" customHeight="1" spans="19:19">
      <c r="S35197" s="486"/>
    </row>
    <row r="35198" hidden="1" customHeight="1" spans="19:19">
      <c r="S35198" s="486"/>
    </row>
    <row r="35199" hidden="1" customHeight="1" spans="19:19">
      <c r="S35199" s="486"/>
    </row>
    <row r="35200" hidden="1" customHeight="1" spans="19:19">
      <c r="S35200" s="486"/>
    </row>
    <row r="35201" hidden="1" customHeight="1" spans="19:19">
      <c r="S35201" s="486"/>
    </row>
    <row r="35202" hidden="1" customHeight="1" spans="19:19">
      <c r="S35202" s="486"/>
    </row>
    <row r="35203" hidden="1" customHeight="1" spans="19:19">
      <c r="S35203" s="486"/>
    </row>
    <row r="35204" hidden="1" customHeight="1" spans="19:19">
      <c r="S35204" s="486"/>
    </row>
    <row r="35205" hidden="1" customHeight="1" spans="19:19">
      <c r="S35205" s="486"/>
    </row>
    <row r="35206" hidden="1" customHeight="1" spans="19:19">
      <c r="S35206" s="486"/>
    </row>
    <row r="35207" hidden="1" customHeight="1" spans="19:19">
      <c r="S35207" s="486"/>
    </row>
    <row r="35208" hidden="1" customHeight="1" spans="19:19">
      <c r="S35208" s="486"/>
    </row>
    <row r="35209" hidden="1" customHeight="1" spans="19:19">
      <c r="S35209" s="486"/>
    </row>
    <row r="35210" hidden="1" customHeight="1" spans="19:19">
      <c r="S35210" s="486"/>
    </row>
    <row r="35211" hidden="1" customHeight="1" spans="19:19">
      <c r="S35211" s="486"/>
    </row>
    <row r="35212" hidden="1" customHeight="1" spans="19:19">
      <c r="S35212" s="486"/>
    </row>
    <row r="35213" hidden="1" customHeight="1" spans="19:19">
      <c r="S35213" s="486"/>
    </row>
    <row r="35214" hidden="1" customHeight="1" spans="19:19">
      <c r="S35214" s="486"/>
    </row>
    <row r="35215" hidden="1" customHeight="1" spans="19:19">
      <c r="S35215" s="486"/>
    </row>
    <row r="35216" hidden="1" customHeight="1" spans="19:19">
      <c r="S35216" s="486"/>
    </row>
    <row r="35217" hidden="1" customHeight="1" spans="19:19">
      <c r="S35217" s="486"/>
    </row>
    <row r="35218" hidden="1" customHeight="1" spans="19:19">
      <c r="S35218" s="486"/>
    </row>
    <row r="35219" hidden="1" customHeight="1" spans="19:19">
      <c r="S35219" s="486"/>
    </row>
    <row r="35220" hidden="1" customHeight="1" spans="19:19">
      <c r="S35220" s="486"/>
    </row>
    <row r="35221" hidden="1" customHeight="1" spans="19:19">
      <c r="S35221" s="486"/>
    </row>
    <row r="35222" hidden="1" customHeight="1" spans="19:19">
      <c r="S35222" s="486"/>
    </row>
    <row r="35223" hidden="1" customHeight="1" spans="19:19">
      <c r="S35223" s="486"/>
    </row>
    <row r="35224" hidden="1" customHeight="1" spans="19:19">
      <c r="S35224" s="486"/>
    </row>
    <row r="35225" hidden="1" customHeight="1" spans="19:19">
      <c r="S35225" s="486"/>
    </row>
    <row r="35226" hidden="1" customHeight="1" spans="19:19">
      <c r="S35226" s="486"/>
    </row>
    <row r="35227" hidden="1" customHeight="1" spans="19:19">
      <c r="S35227" s="486"/>
    </row>
    <row r="35228" hidden="1" customHeight="1" spans="19:19">
      <c r="S35228" s="486"/>
    </row>
    <row r="35229" hidden="1" customHeight="1" spans="19:19">
      <c r="S35229" s="486"/>
    </row>
    <row r="35230" hidden="1" customHeight="1" spans="19:19">
      <c r="S35230" s="486"/>
    </row>
    <row r="35231" hidden="1" customHeight="1" spans="19:19">
      <c r="S35231" s="486"/>
    </row>
    <row r="35232" hidden="1" customHeight="1" spans="19:19">
      <c r="S35232" s="486"/>
    </row>
    <row r="35233" hidden="1" customHeight="1" spans="19:19">
      <c r="S35233" s="486"/>
    </row>
    <row r="35234" hidden="1" customHeight="1" spans="19:19">
      <c r="S35234" s="486"/>
    </row>
    <row r="35235" hidden="1" customHeight="1" spans="19:19">
      <c r="S35235" s="486"/>
    </row>
    <row r="35236" hidden="1" customHeight="1" spans="19:19">
      <c r="S35236" s="486"/>
    </row>
    <row r="35237" hidden="1" customHeight="1" spans="19:19">
      <c r="S35237" s="486"/>
    </row>
    <row r="35238" hidden="1" customHeight="1" spans="19:19">
      <c r="S35238" s="486"/>
    </row>
    <row r="35239" hidden="1" customHeight="1" spans="19:19">
      <c r="S35239" s="486"/>
    </row>
    <row r="35240" hidden="1" customHeight="1" spans="19:19">
      <c r="S35240" s="486"/>
    </row>
    <row r="35241" hidden="1" customHeight="1" spans="19:19">
      <c r="S35241" s="486"/>
    </row>
    <row r="35242" hidden="1" customHeight="1" spans="19:19">
      <c r="S35242" s="486"/>
    </row>
    <row r="35243" hidden="1" customHeight="1" spans="19:19">
      <c r="S35243" s="486"/>
    </row>
    <row r="35244" hidden="1" customHeight="1" spans="19:19">
      <c r="S35244" s="486"/>
    </row>
    <row r="35245" hidden="1" customHeight="1" spans="19:19">
      <c r="S35245" s="486"/>
    </row>
    <row r="35246" hidden="1" customHeight="1" spans="19:19">
      <c r="S35246" s="486"/>
    </row>
    <row r="35247" hidden="1" customHeight="1" spans="19:19">
      <c r="S35247" s="486"/>
    </row>
    <row r="35248" hidden="1" customHeight="1" spans="19:19">
      <c r="S35248" s="486"/>
    </row>
    <row r="35249" hidden="1" customHeight="1" spans="19:19">
      <c r="S35249" s="486"/>
    </row>
    <row r="35250" hidden="1" customHeight="1" spans="19:19">
      <c r="S35250" s="486"/>
    </row>
    <row r="35251" hidden="1" customHeight="1" spans="19:19">
      <c r="S35251" s="486"/>
    </row>
    <row r="35252" hidden="1" customHeight="1" spans="19:19">
      <c r="S35252" s="486"/>
    </row>
    <row r="35253" hidden="1" customHeight="1" spans="19:19">
      <c r="S35253" s="486"/>
    </row>
    <row r="35254" hidden="1" customHeight="1" spans="19:19">
      <c r="S35254" s="486"/>
    </row>
    <row r="35255" hidden="1" customHeight="1" spans="19:19">
      <c r="S35255" s="486"/>
    </row>
    <row r="35256" hidden="1" customHeight="1" spans="19:19">
      <c r="S35256" s="486"/>
    </row>
    <row r="35257" hidden="1" customHeight="1" spans="19:19">
      <c r="S35257" s="486"/>
    </row>
    <row r="35258" hidden="1" customHeight="1" spans="19:19">
      <c r="S35258" s="486"/>
    </row>
    <row r="35259" hidden="1" customHeight="1" spans="19:19">
      <c r="S35259" s="486"/>
    </row>
    <row r="35260" hidden="1" customHeight="1" spans="19:19">
      <c r="S35260" s="486"/>
    </row>
    <row r="35261" hidden="1" customHeight="1" spans="19:19">
      <c r="S35261" s="486"/>
    </row>
    <row r="35262" hidden="1" customHeight="1" spans="19:19">
      <c r="S35262" s="486"/>
    </row>
    <row r="35263" hidden="1" customHeight="1" spans="19:19">
      <c r="S35263" s="486"/>
    </row>
    <row r="35264" hidden="1" customHeight="1" spans="19:19">
      <c r="S35264" s="486"/>
    </row>
    <row r="35265" hidden="1" customHeight="1" spans="19:19">
      <c r="S35265" s="486"/>
    </row>
    <row r="35266" hidden="1" customHeight="1" spans="19:19">
      <c r="S35266" s="486"/>
    </row>
    <row r="35267" hidden="1" customHeight="1" spans="19:19">
      <c r="S35267" s="486"/>
    </row>
    <row r="35268" hidden="1" customHeight="1" spans="19:19">
      <c r="S35268" s="486"/>
    </row>
    <row r="35269" hidden="1" customHeight="1" spans="19:19">
      <c r="S35269" s="486"/>
    </row>
    <row r="35270" hidden="1" customHeight="1" spans="19:19">
      <c r="S35270" s="486"/>
    </row>
    <row r="35271" hidden="1" customHeight="1" spans="19:19">
      <c r="S35271" s="486"/>
    </row>
    <row r="35272" hidden="1" customHeight="1" spans="19:19">
      <c r="S35272" s="486"/>
    </row>
    <row r="35273" hidden="1" customHeight="1" spans="19:19">
      <c r="S35273" s="486"/>
    </row>
    <row r="35274" hidden="1" customHeight="1" spans="19:19">
      <c r="S35274" s="486"/>
    </row>
    <row r="35275" hidden="1" customHeight="1" spans="19:19">
      <c r="S35275" s="486"/>
    </row>
    <row r="35276" hidden="1" customHeight="1" spans="19:19">
      <c r="S35276" s="486"/>
    </row>
    <row r="35277" hidden="1" customHeight="1" spans="19:19">
      <c r="S35277" s="486"/>
    </row>
    <row r="35278" hidden="1" customHeight="1" spans="19:19">
      <c r="S35278" s="486"/>
    </row>
    <row r="35279" hidden="1" customHeight="1" spans="19:19">
      <c r="S35279" s="486"/>
    </row>
    <row r="35280" hidden="1" customHeight="1" spans="19:19">
      <c r="S35280" s="486"/>
    </row>
    <row r="35281" hidden="1" customHeight="1" spans="19:19">
      <c r="S35281" s="486"/>
    </row>
    <row r="35282" hidden="1" customHeight="1" spans="19:19">
      <c r="S35282" s="486"/>
    </row>
    <row r="35283" hidden="1" customHeight="1" spans="19:19">
      <c r="S35283" s="486"/>
    </row>
    <row r="35284" hidden="1" customHeight="1" spans="19:19">
      <c r="S35284" s="486"/>
    </row>
    <row r="35285" hidden="1" customHeight="1" spans="19:19">
      <c r="S35285" s="486"/>
    </row>
    <row r="35286" hidden="1" customHeight="1" spans="19:19">
      <c r="S35286" s="486"/>
    </row>
    <row r="35287" hidden="1" customHeight="1" spans="19:19">
      <c r="S35287" s="486"/>
    </row>
    <row r="35288" hidden="1" customHeight="1" spans="19:19">
      <c r="S35288" s="486"/>
    </row>
    <row r="35289" hidden="1" customHeight="1" spans="19:19">
      <c r="S35289" s="486"/>
    </row>
    <row r="35290" hidden="1" customHeight="1" spans="19:19">
      <c r="S35290" s="486"/>
    </row>
    <row r="35291" hidden="1" customHeight="1" spans="19:19">
      <c r="S35291" s="486"/>
    </row>
    <row r="35292" hidden="1" customHeight="1" spans="19:19">
      <c r="S35292" s="486"/>
    </row>
    <row r="35293" hidden="1" customHeight="1" spans="19:19">
      <c r="S35293" s="486"/>
    </row>
    <row r="35294" hidden="1" customHeight="1" spans="19:19">
      <c r="S35294" s="486"/>
    </row>
    <row r="35295" hidden="1" customHeight="1" spans="19:19">
      <c r="S35295" s="486"/>
    </row>
    <row r="35296" hidden="1" customHeight="1" spans="19:19">
      <c r="S35296" s="486"/>
    </row>
    <row r="35297" hidden="1" customHeight="1" spans="19:19">
      <c r="S35297" s="486"/>
    </row>
    <row r="35298" hidden="1" customHeight="1" spans="19:19">
      <c r="S35298" s="486"/>
    </row>
    <row r="35299" hidden="1" customHeight="1" spans="19:19">
      <c r="S35299" s="486"/>
    </row>
    <row r="35300" hidden="1" customHeight="1" spans="19:19">
      <c r="S35300" s="486"/>
    </row>
    <row r="35301" hidden="1" customHeight="1" spans="19:19">
      <c r="S35301" s="486"/>
    </row>
    <row r="35302" hidden="1" customHeight="1" spans="19:19">
      <c r="S35302" s="486"/>
    </row>
    <row r="35303" hidden="1" customHeight="1" spans="19:19">
      <c r="S35303" s="486"/>
    </row>
    <row r="35304" hidden="1" customHeight="1" spans="19:19">
      <c r="S35304" s="486"/>
    </row>
    <row r="35305" hidden="1" customHeight="1" spans="19:19">
      <c r="S35305" s="486"/>
    </row>
    <row r="35306" hidden="1" customHeight="1" spans="19:19">
      <c r="S35306" s="486"/>
    </row>
    <row r="35307" hidden="1" customHeight="1" spans="19:19">
      <c r="S35307" s="486"/>
    </row>
    <row r="35308" hidden="1" customHeight="1" spans="19:19">
      <c r="S35308" s="486"/>
    </row>
    <row r="35309" hidden="1" customHeight="1" spans="19:19">
      <c r="S35309" s="486"/>
    </row>
    <row r="35310" hidden="1" customHeight="1" spans="19:19">
      <c r="S35310" s="486"/>
    </row>
    <row r="35311" hidden="1" customHeight="1" spans="19:19">
      <c r="S35311" s="486"/>
    </row>
    <row r="35312" hidden="1" customHeight="1" spans="19:19">
      <c r="S35312" s="486"/>
    </row>
    <row r="35313" hidden="1" customHeight="1" spans="19:19">
      <c r="S35313" s="486"/>
    </row>
    <row r="35314" hidden="1" customHeight="1" spans="19:19">
      <c r="S35314" s="486"/>
    </row>
    <row r="35315" hidden="1" customHeight="1" spans="19:19">
      <c r="S35315" s="486"/>
    </row>
    <row r="35316" hidden="1" customHeight="1" spans="19:19">
      <c r="S35316" s="486"/>
    </row>
    <row r="35317" hidden="1" customHeight="1" spans="19:19">
      <c r="S35317" s="486"/>
    </row>
    <row r="35318" hidden="1" customHeight="1" spans="19:19">
      <c r="S35318" s="486"/>
    </row>
    <row r="35319" hidden="1" customHeight="1" spans="19:19">
      <c r="S35319" s="486"/>
    </row>
    <row r="35320" hidden="1" customHeight="1" spans="19:19">
      <c r="S35320" s="486"/>
    </row>
    <row r="35321" hidden="1" customHeight="1" spans="19:19">
      <c r="S35321" s="486"/>
    </row>
    <row r="35322" hidden="1" customHeight="1" spans="19:19">
      <c r="S35322" s="486"/>
    </row>
    <row r="35323" hidden="1" customHeight="1" spans="19:19">
      <c r="S35323" s="486"/>
    </row>
    <row r="35324" hidden="1" customHeight="1" spans="19:19">
      <c r="S35324" s="486"/>
    </row>
    <row r="35325" hidden="1" customHeight="1" spans="19:19">
      <c r="S35325" s="486"/>
    </row>
    <row r="35326" hidden="1" customHeight="1" spans="19:19">
      <c r="S35326" s="486"/>
    </row>
    <row r="35327" hidden="1" customHeight="1" spans="19:19">
      <c r="S35327" s="486"/>
    </row>
    <row r="35328" hidden="1" customHeight="1" spans="19:19">
      <c r="S35328" s="486"/>
    </row>
    <row r="35329" hidden="1" customHeight="1" spans="19:19">
      <c r="S35329" s="486"/>
    </row>
    <row r="35330" hidden="1" customHeight="1" spans="19:19">
      <c r="S35330" s="486"/>
    </row>
    <row r="35331" hidden="1" customHeight="1" spans="19:19">
      <c r="S35331" s="486"/>
    </row>
    <row r="35332" hidden="1" customHeight="1" spans="19:19">
      <c r="S35332" s="486"/>
    </row>
    <row r="35333" hidden="1" customHeight="1" spans="19:19">
      <c r="S35333" s="486"/>
    </row>
    <row r="35334" hidden="1" customHeight="1" spans="19:19">
      <c r="S35334" s="486"/>
    </row>
    <row r="35335" hidden="1" customHeight="1" spans="19:19">
      <c r="S35335" s="486"/>
    </row>
    <row r="35336" hidden="1" customHeight="1" spans="19:19">
      <c r="S35336" s="486"/>
    </row>
    <row r="35337" hidden="1" customHeight="1" spans="19:19">
      <c r="S35337" s="486"/>
    </row>
    <row r="35338" hidden="1" customHeight="1" spans="19:19">
      <c r="S35338" s="486"/>
    </row>
    <row r="35339" hidden="1" customHeight="1" spans="19:19">
      <c r="S35339" s="486"/>
    </row>
    <row r="35340" hidden="1" customHeight="1" spans="19:19">
      <c r="S35340" s="486"/>
    </row>
    <row r="35341" hidden="1" customHeight="1" spans="19:19">
      <c r="S35341" s="486"/>
    </row>
    <row r="35342" hidden="1" customHeight="1" spans="19:19">
      <c r="S35342" s="486"/>
    </row>
    <row r="35343" hidden="1" customHeight="1" spans="19:19">
      <c r="S35343" s="486"/>
    </row>
    <row r="35344" hidden="1" customHeight="1" spans="19:19">
      <c r="S35344" s="486"/>
    </row>
    <row r="35345" hidden="1" customHeight="1" spans="19:19">
      <c r="S35345" s="486"/>
    </row>
    <row r="35346" hidden="1" customHeight="1" spans="19:19">
      <c r="S35346" s="486"/>
    </row>
    <row r="35347" hidden="1" customHeight="1" spans="19:19">
      <c r="S35347" s="486"/>
    </row>
    <row r="35348" hidden="1" customHeight="1" spans="19:19">
      <c r="S35348" s="486"/>
    </row>
    <row r="35349" hidden="1" customHeight="1" spans="19:19">
      <c r="S35349" s="486"/>
    </row>
    <row r="35350" hidden="1" customHeight="1" spans="19:19">
      <c r="S35350" s="486"/>
    </row>
    <row r="35351" hidden="1" customHeight="1" spans="19:19">
      <c r="S35351" s="486"/>
    </row>
    <row r="35352" hidden="1" customHeight="1" spans="19:19">
      <c r="S35352" s="486"/>
    </row>
    <row r="35353" hidden="1" customHeight="1" spans="19:19">
      <c r="S35353" s="486"/>
    </row>
    <row r="35354" hidden="1" customHeight="1" spans="19:19">
      <c r="S35354" s="486"/>
    </row>
    <row r="35355" hidden="1" customHeight="1" spans="19:19">
      <c r="S35355" s="486"/>
    </row>
    <row r="35356" hidden="1" customHeight="1" spans="19:19">
      <c r="S35356" s="486"/>
    </row>
    <row r="35357" hidden="1" customHeight="1" spans="19:19">
      <c r="S35357" s="486"/>
    </row>
    <row r="35358" hidden="1" customHeight="1" spans="19:19">
      <c r="S35358" s="486"/>
    </row>
    <row r="35359" hidden="1" customHeight="1" spans="19:19">
      <c r="S35359" s="486"/>
    </row>
    <row r="35360" hidden="1" customHeight="1" spans="19:19">
      <c r="S35360" s="486"/>
    </row>
    <row r="35361" hidden="1" customHeight="1" spans="19:19">
      <c r="S35361" s="486"/>
    </row>
    <row r="35362" hidden="1" customHeight="1" spans="19:19">
      <c r="S35362" s="486"/>
    </row>
    <row r="35363" hidden="1" customHeight="1" spans="19:19">
      <c r="S35363" s="486"/>
    </row>
    <row r="35364" hidden="1" customHeight="1" spans="19:19">
      <c r="S35364" s="486"/>
    </row>
    <row r="35365" hidden="1" customHeight="1" spans="19:19">
      <c r="S35365" s="486"/>
    </row>
    <row r="35366" hidden="1" customHeight="1" spans="19:19">
      <c r="S35366" s="486"/>
    </row>
    <row r="35367" hidden="1" customHeight="1" spans="19:19">
      <c r="S35367" s="486"/>
    </row>
    <row r="35368" hidden="1" customHeight="1" spans="19:19">
      <c r="S35368" s="486"/>
    </row>
    <row r="35369" hidden="1" customHeight="1" spans="19:19">
      <c r="S35369" s="486"/>
    </row>
    <row r="35370" hidden="1" customHeight="1" spans="19:19">
      <c r="S35370" s="486"/>
    </row>
    <row r="35371" hidden="1" customHeight="1" spans="19:19">
      <c r="S35371" s="486"/>
    </row>
    <row r="35372" hidden="1" customHeight="1" spans="19:19">
      <c r="S35372" s="486"/>
    </row>
    <row r="35373" hidden="1" customHeight="1" spans="19:19">
      <c r="S35373" s="486"/>
    </row>
    <row r="35374" hidden="1" customHeight="1" spans="19:19">
      <c r="S35374" s="486"/>
    </row>
    <row r="35375" hidden="1" customHeight="1" spans="19:19">
      <c r="S35375" s="486"/>
    </row>
    <row r="35376" hidden="1" customHeight="1" spans="19:19">
      <c r="S35376" s="486"/>
    </row>
    <row r="35377" hidden="1" customHeight="1" spans="19:19">
      <c r="S35377" s="486"/>
    </row>
    <row r="35378" hidden="1" customHeight="1" spans="19:19">
      <c r="S35378" s="486"/>
    </row>
    <row r="35379" hidden="1" customHeight="1" spans="19:19">
      <c r="S35379" s="486"/>
    </row>
    <row r="35380" hidden="1" customHeight="1" spans="19:19">
      <c r="S35380" s="486"/>
    </row>
    <row r="35381" hidden="1" customHeight="1" spans="19:19">
      <c r="S35381" s="486"/>
    </row>
    <row r="35382" hidden="1" customHeight="1" spans="19:19">
      <c r="S35382" s="486"/>
    </row>
    <row r="35383" hidden="1" customHeight="1" spans="19:19">
      <c r="S35383" s="486"/>
    </row>
    <row r="35384" hidden="1" customHeight="1" spans="19:19">
      <c r="S35384" s="486"/>
    </row>
    <row r="35385" hidden="1" customHeight="1" spans="19:19">
      <c r="S35385" s="486"/>
    </row>
    <row r="35386" hidden="1" customHeight="1" spans="19:19">
      <c r="S35386" s="486"/>
    </row>
    <row r="35387" hidden="1" customHeight="1" spans="19:19">
      <c r="S35387" s="486"/>
    </row>
    <row r="35388" hidden="1" customHeight="1" spans="19:19">
      <c r="S35388" s="486"/>
    </row>
    <row r="35389" hidden="1" customHeight="1" spans="19:19">
      <c r="S35389" s="486"/>
    </row>
    <row r="35390" hidden="1" customHeight="1" spans="19:19">
      <c r="S35390" s="486"/>
    </row>
    <row r="35391" hidden="1" customHeight="1" spans="19:19">
      <c r="S35391" s="486"/>
    </row>
    <row r="35392" hidden="1" customHeight="1" spans="19:19">
      <c r="S35392" s="486"/>
    </row>
    <row r="35393" hidden="1" customHeight="1" spans="19:19">
      <c r="S35393" s="486"/>
    </row>
    <row r="35394" hidden="1" customHeight="1" spans="19:19">
      <c r="S35394" s="486"/>
    </row>
    <row r="35395" hidden="1" customHeight="1" spans="19:19">
      <c r="S35395" s="486"/>
    </row>
    <row r="35396" hidden="1" customHeight="1" spans="19:19">
      <c r="S35396" s="486"/>
    </row>
    <row r="35397" hidden="1" customHeight="1" spans="19:19">
      <c r="S35397" s="486"/>
    </row>
    <row r="35398" hidden="1" customHeight="1" spans="19:19">
      <c r="S35398" s="486"/>
    </row>
    <row r="35399" hidden="1" customHeight="1" spans="19:19">
      <c r="S35399" s="486"/>
    </row>
    <row r="35400" hidden="1" customHeight="1" spans="19:19">
      <c r="S35400" s="486"/>
    </row>
    <row r="35401" hidden="1" customHeight="1" spans="19:19">
      <c r="S35401" s="486"/>
    </row>
    <row r="35402" hidden="1" customHeight="1" spans="19:19">
      <c r="S35402" s="486"/>
    </row>
    <row r="35403" hidden="1" customHeight="1" spans="19:19">
      <c r="S35403" s="486"/>
    </row>
    <row r="35404" hidden="1" customHeight="1" spans="19:19">
      <c r="S35404" s="486"/>
    </row>
    <row r="35405" hidden="1" customHeight="1" spans="19:19">
      <c r="S35405" s="486"/>
    </row>
    <row r="35406" hidden="1" customHeight="1" spans="19:19">
      <c r="S35406" s="486"/>
    </row>
    <row r="35407" hidden="1" customHeight="1" spans="19:19">
      <c r="S35407" s="486"/>
    </row>
    <row r="35408" hidden="1" customHeight="1" spans="19:19">
      <c r="S35408" s="486"/>
    </row>
    <row r="35409" hidden="1" customHeight="1" spans="19:19">
      <c r="S35409" s="486"/>
    </row>
    <row r="35410" hidden="1" customHeight="1" spans="19:19">
      <c r="S35410" s="486"/>
    </row>
    <row r="35411" hidden="1" customHeight="1" spans="19:19">
      <c r="S35411" s="486"/>
    </row>
    <row r="35412" hidden="1" customHeight="1" spans="19:19">
      <c r="S35412" s="486"/>
    </row>
    <row r="35413" hidden="1" customHeight="1" spans="19:19">
      <c r="S35413" s="486"/>
    </row>
    <row r="35414" hidden="1" customHeight="1" spans="19:19">
      <c r="S35414" s="486"/>
    </row>
    <row r="35415" hidden="1" customHeight="1" spans="19:19">
      <c r="S35415" s="486"/>
    </row>
    <row r="35416" hidden="1" customHeight="1" spans="19:19">
      <c r="S35416" s="486"/>
    </row>
    <row r="35417" hidden="1" customHeight="1" spans="19:19">
      <c r="S35417" s="486"/>
    </row>
    <row r="35418" hidden="1" customHeight="1" spans="19:19">
      <c r="S35418" s="486"/>
    </row>
    <row r="35419" hidden="1" customHeight="1" spans="19:19">
      <c r="S35419" s="486"/>
    </row>
    <row r="35420" hidden="1" customHeight="1" spans="19:19">
      <c r="S35420" s="486"/>
    </row>
    <row r="35421" hidden="1" customHeight="1" spans="19:19">
      <c r="S35421" s="486"/>
    </row>
    <row r="35422" hidden="1" customHeight="1" spans="19:19">
      <c r="S35422" s="486"/>
    </row>
    <row r="35423" hidden="1" customHeight="1" spans="19:19">
      <c r="S35423" s="486"/>
    </row>
    <row r="35424" hidden="1" customHeight="1" spans="19:19">
      <c r="S35424" s="486"/>
    </row>
    <row r="35425" hidden="1" customHeight="1" spans="19:19">
      <c r="S35425" s="486"/>
    </row>
    <row r="35426" hidden="1" customHeight="1" spans="19:19">
      <c r="S35426" s="486"/>
    </row>
    <row r="35427" hidden="1" customHeight="1" spans="19:19">
      <c r="S35427" s="486"/>
    </row>
    <row r="35428" hidden="1" customHeight="1" spans="19:19">
      <c r="S35428" s="486"/>
    </row>
    <row r="35429" hidden="1" customHeight="1" spans="19:19">
      <c r="S35429" s="486"/>
    </row>
    <row r="35430" hidden="1" customHeight="1" spans="19:19">
      <c r="S35430" s="486"/>
    </row>
    <row r="35431" hidden="1" customHeight="1" spans="19:19">
      <c r="S35431" s="486"/>
    </row>
    <row r="35432" hidden="1" customHeight="1" spans="19:19">
      <c r="S35432" s="486"/>
    </row>
    <row r="35433" hidden="1" customHeight="1" spans="19:19">
      <c r="S35433" s="486"/>
    </row>
    <row r="35434" hidden="1" customHeight="1" spans="19:19">
      <c r="S35434" s="486"/>
    </row>
    <row r="35435" hidden="1" customHeight="1" spans="19:19">
      <c r="S35435" s="486"/>
    </row>
    <row r="35436" hidden="1" customHeight="1" spans="19:19">
      <c r="S35436" s="486"/>
    </row>
    <row r="35437" hidden="1" customHeight="1" spans="19:19">
      <c r="S35437" s="486"/>
    </row>
    <row r="35438" hidden="1" customHeight="1" spans="19:19">
      <c r="S35438" s="486"/>
    </row>
    <row r="35439" hidden="1" customHeight="1" spans="19:19">
      <c r="S35439" s="486"/>
    </row>
    <row r="35440" hidden="1" customHeight="1" spans="19:19">
      <c r="S35440" s="486"/>
    </row>
    <row r="35441" hidden="1" customHeight="1" spans="19:19">
      <c r="S35441" s="486"/>
    </row>
    <row r="35442" hidden="1" customHeight="1" spans="19:19">
      <c r="S35442" s="486"/>
    </row>
    <row r="35443" hidden="1" customHeight="1" spans="19:19">
      <c r="S35443" s="486"/>
    </row>
    <row r="35444" hidden="1" customHeight="1" spans="19:19">
      <c r="S35444" s="486"/>
    </row>
    <row r="35445" hidden="1" customHeight="1" spans="19:19">
      <c r="S35445" s="486"/>
    </row>
    <row r="35446" hidden="1" customHeight="1" spans="19:19">
      <c r="S35446" s="486"/>
    </row>
    <row r="35447" hidden="1" customHeight="1" spans="19:19">
      <c r="S35447" s="486"/>
    </row>
    <row r="35448" hidden="1" customHeight="1" spans="19:19">
      <c r="S35448" s="486"/>
    </row>
    <row r="35449" hidden="1" customHeight="1" spans="19:19">
      <c r="S35449" s="486"/>
    </row>
    <row r="35450" hidden="1" customHeight="1" spans="19:19">
      <c r="S35450" s="486"/>
    </row>
    <row r="35451" hidden="1" customHeight="1" spans="19:19">
      <c r="S35451" s="486"/>
    </row>
    <row r="35452" hidden="1" customHeight="1" spans="19:19">
      <c r="S35452" s="486"/>
    </row>
    <row r="35453" hidden="1" customHeight="1" spans="19:19">
      <c r="S35453" s="486"/>
    </row>
    <row r="35454" hidden="1" customHeight="1" spans="19:19">
      <c r="S35454" s="486"/>
    </row>
    <row r="35455" hidden="1" customHeight="1" spans="19:19">
      <c r="S35455" s="486"/>
    </row>
    <row r="35456" hidden="1" customHeight="1" spans="19:19">
      <c r="S35456" s="486"/>
    </row>
    <row r="35457" hidden="1" customHeight="1" spans="19:19">
      <c r="S35457" s="486"/>
    </row>
    <row r="35458" hidden="1" customHeight="1" spans="19:19">
      <c r="S35458" s="486"/>
    </row>
    <row r="35459" hidden="1" customHeight="1" spans="19:19">
      <c r="S35459" s="486"/>
    </row>
    <row r="35460" hidden="1" customHeight="1" spans="19:19">
      <c r="S35460" s="486"/>
    </row>
    <row r="35461" hidden="1" customHeight="1" spans="19:19">
      <c r="S35461" s="486"/>
    </row>
    <row r="35462" hidden="1" customHeight="1" spans="19:19">
      <c r="S35462" s="486"/>
    </row>
    <row r="35463" hidden="1" customHeight="1" spans="19:19">
      <c r="S35463" s="486"/>
    </row>
    <row r="35464" hidden="1" customHeight="1" spans="19:19">
      <c r="S35464" s="486"/>
    </row>
    <row r="35465" hidden="1" customHeight="1" spans="19:19">
      <c r="S35465" s="486"/>
    </row>
    <row r="35466" hidden="1" customHeight="1" spans="19:19">
      <c r="S35466" s="486"/>
    </row>
    <row r="35467" hidden="1" customHeight="1" spans="19:19">
      <c r="S35467" s="486"/>
    </row>
    <row r="35468" hidden="1" customHeight="1" spans="19:19">
      <c r="S35468" s="486"/>
    </row>
    <row r="35469" hidden="1" customHeight="1" spans="19:19">
      <c r="S35469" s="486"/>
    </row>
    <row r="35470" hidden="1" customHeight="1" spans="19:19">
      <c r="S35470" s="486"/>
    </row>
    <row r="35471" hidden="1" customHeight="1" spans="19:19">
      <c r="S35471" s="486"/>
    </row>
    <row r="35472" hidden="1" customHeight="1" spans="19:19">
      <c r="S35472" s="486"/>
    </row>
    <row r="35473" hidden="1" customHeight="1" spans="19:19">
      <c r="S35473" s="486"/>
    </row>
    <row r="35474" hidden="1" customHeight="1" spans="19:19">
      <c r="S35474" s="486"/>
    </row>
    <row r="35475" hidden="1" customHeight="1" spans="19:19">
      <c r="S35475" s="486"/>
    </row>
    <row r="35476" hidden="1" customHeight="1" spans="19:19">
      <c r="S35476" s="486"/>
    </row>
    <row r="35477" hidden="1" customHeight="1" spans="19:19">
      <c r="S35477" s="486"/>
    </row>
    <row r="35478" hidden="1" customHeight="1" spans="19:19">
      <c r="S35478" s="486"/>
    </row>
    <row r="35479" hidden="1" customHeight="1" spans="19:19">
      <c r="S35479" s="486"/>
    </row>
    <row r="35480" hidden="1" customHeight="1" spans="19:19">
      <c r="S35480" s="486"/>
    </row>
    <row r="35481" hidden="1" customHeight="1" spans="19:19">
      <c r="S35481" s="486"/>
    </row>
    <row r="35482" hidden="1" customHeight="1" spans="19:19">
      <c r="S35482" s="486"/>
    </row>
    <row r="35483" hidden="1" customHeight="1" spans="19:19">
      <c r="S35483" s="486"/>
    </row>
    <row r="35484" hidden="1" customHeight="1" spans="19:19">
      <c r="S35484" s="486"/>
    </row>
    <row r="35485" hidden="1" customHeight="1" spans="19:19">
      <c r="S35485" s="486"/>
    </row>
    <row r="35486" hidden="1" customHeight="1" spans="19:19">
      <c r="S35486" s="486"/>
    </row>
    <row r="35487" hidden="1" customHeight="1" spans="19:19">
      <c r="S35487" s="486"/>
    </row>
    <row r="35488" hidden="1" customHeight="1" spans="19:19">
      <c r="S35488" s="486"/>
    </row>
    <row r="35489" hidden="1" customHeight="1" spans="19:19">
      <c r="S35489" s="486"/>
    </row>
    <row r="35490" hidden="1" customHeight="1" spans="19:19">
      <c r="S35490" s="486"/>
    </row>
    <row r="35491" hidden="1" customHeight="1" spans="19:19">
      <c r="S35491" s="486"/>
    </row>
    <row r="35492" hidden="1" customHeight="1" spans="19:19">
      <c r="S35492" s="486"/>
    </row>
    <row r="35493" hidden="1" customHeight="1" spans="19:19">
      <c r="S35493" s="486"/>
    </row>
    <row r="35494" hidden="1" customHeight="1" spans="19:19">
      <c r="S35494" s="486"/>
    </row>
    <row r="35495" hidden="1" customHeight="1" spans="19:19">
      <c r="S35495" s="486"/>
    </row>
    <row r="35496" hidden="1" customHeight="1" spans="19:19">
      <c r="S35496" s="486"/>
    </row>
    <row r="35497" hidden="1" customHeight="1" spans="19:19">
      <c r="S35497" s="486"/>
    </row>
    <row r="35498" hidden="1" customHeight="1" spans="19:19">
      <c r="S35498" s="486"/>
    </row>
    <row r="35499" hidden="1" customHeight="1" spans="19:19">
      <c r="S35499" s="486"/>
    </row>
    <row r="35500" hidden="1" customHeight="1" spans="19:19">
      <c r="S35500" s="486"/>
    </row>
    <row r="35501" hidden="1" customHeight="1" spans="19:19">
      <c r="S35501" s="486"/>
    </row>
    <row r="35502" hidden="1" customHeight="1" spans="19:19">
      <c r="S35502" s="486"/>
    </row>
    <row r="35503" hidden="1" customHeight="1" spans="19:19">
      <c r="S35503" s="486"/>
    </row>
    <row r="35504" hidden="1" customHeight="1" spans="19:19">
      <c r="S35504" s="486"/>
    </row>
    <row r="35505" hidden="1" customHeight="1" spans="19:19">
      <c r="S35505" s="486"/>
    </row>
    <row r="35506" hidden="1" customHeight="1" spans="19:19">
      <c r="S35506" s="486"/>
    </row>
    <row r="35507" hidden="1" customHeight="1" spans="19:19">
      <c r="S35507" s="486"/>
    </row>
    <row r="35508" hidden="1" customHeight="1" spans="19:19">
      <c r="S35508" s="486"/>
    </row>
    <row r="35509" hidden="1" customHeight="1" spans="19:19">
      <c r="S35509" s="486"/>
    </row>
    <row r="35510" hidden="1" customHeight="1" spans="19:19">
      <c r="S35510" s="486"/>
    </row>
    <row r="35511" hidden="1" customHeight="1" spans="19:19">
      <c r="S35511" s="486"/>
    </row>
    <row r="35512" hidden="1" customHeight="1" spans="19:19">
      <c r="S35512" s="486"/>
    </row>
    <row r="35513" hidden="1" customHeight="1" spans="19:19">
      <c r="S35513" s="486"/>
    </row>
    <row r="35514" hidden="1" customHeight="1" spans="19:19">
      <c r="S35514" s="486"/>
    </row>
    <row r="35515" hidden="1" customHeight="1" spans="19:19">
      <c r="S35515" s="486"/>
    </row>
    <row r="35516" hidden="1" customHeight="1" spans="19:19">
      <c r="S35516" s="486"/>
    </row>
    <row r="35517" hidden="1" customHeight="1" spans="19:19">
      <c r="S35517" s="486"/>
    </row>
    <row r="35518" hidden="1" customHeight="1" spans="19:19">
      <c r="S35518" s="486"/>
    </row>
    <row r="35519" hidden="1" customHeight="1" spans="19:19">
      <c r="S35519" s="486"/>
    </row>
    <row r="35520" hidden="1" customHeight="1" spans="19:19">
      <c r="S35520" s="486"/>
    </row>
    <row r="35521" hidden="1" customHeight="1" spans="19:19">
      <c r="S35521" s="486"/>
    </row>
    <row r="35522" hidden="1" customHeight="1" spans="19:19">
      <c r="S35522" s="486"/>
    </row>
    <row r="35523" hidden="1" customHeight="1" spans="19:19">
      <c r="S35523" s="486"/>
    </row>
    <row r="35524" hidden="1" customHeight="1" spans="19:19">
      <c r="S35524" s="486"/>
    </row>
    <row r="35525" hidden="1" customHeight="1" spans="19:19">
      <c r="S35525" s="486"/>
    </row>
    <row r="35526" hidden="1" customHeight="1" spans="19:19">
      <c r="S35526" s="486"/>
    </row>
    <row r="35527" hidden="1" customHeight="1" spans="19:19">
      <c r="S35527" s="486"/>
    </row>
    <row r="35528" hidden="1" customHeight="1" spans="19:19">
      <c r="S35528" s="486"/>
    </row>
    <row r="35529" hidden="1" customHeight="1" spans="19:19">
      <c r="S35529" s="486"/>
    </row>
    <row r="35530" hidden="1" customHeight="1" spans="19:19">
      <c r="S35530" s="486"/>
    </row>
    <row r="35531" hidden="1" customHeight="1" spans="19:19">
      <c r="S35531" s="486"/>
    </row>
    <row r="35532" hidden="1" customHeight="1" spans="19:19">
      <c r="S35532" s="486"/>
    </row>
    <row r="35533" hidden="1" customHeight="1" spans="19:19">
      <c r="S35533" s="486"/>
    </row>
    <row r="35534" hidden="1" customHeight="1" spans="19:19">
      <c r="S35534" s="486"/>
    </row>
    <row r="35535" hidden="1" customHeight="1" spans="19:19">
      <c r="S35535" s="486"/>
    </row>
    <row r="35536" hidden="1" customHeight="1" spans="19:19">
      <c r="S35536" s="486"/>
    </row>
    <row r="35537" hidden="1" customHeight="1" spans="19:19">
      <c r="S35537" s="486"/>
    </row>
    <row r="35538" hidden="1" customHeight="1" spans="19:19">
      <c r="S35538" s="486"/>
    </row>
    <row r="35539" hidden="1" customHeight="1" spans="19:19">
      <c r="S35539" s="486"/>
    </row>
    <row r="35540" hidden="1" customHeight="1" spans="19:19">
      <c r="S35540" s="486"/>
    </row>
    <row r="35541" hidden="1" customHeight="1" spans="19:19">
      <c r="S35541" s="486"/>
    </row>
    <row r="35542" hidden="1" customHeight="1" spans="19:19">
      <c r="S35542" s="486"/>
    </row>
    <row r="35543" hidden="1" customHeight="1" spans="19:19">
      <c r="S35543" s="486"/>
    </row>
    <row r="35544" hidden="1" customHeight="1" spans="19:19">
      <c r="S35544" s="486"/>
    </row>
    <row r="35545" hidden="1" customHeight="1" spans="19:19">
      <c r="S35545" s="486"/>
    </row>
    <row r="35546" hidden="1" customHeight="1" spans="19:19">
      <c r="S35546" s="486"/>
    </row>
    <row r="35547" hidden="1" customHeight="1" spans="19:19">
      <c r="S35547" s="486"/>
    </row>
    <row r="35548" hidden="1" customHeight="1" spans="19:19">
      <c r="S35548" s="486"/>
    </row>
    <row r="35549" hidden="1" customHeight="1" spans="19:19">
      <c r="S35549" s="486"/>
    </row>
    <row r="35550" hidden="1" customHeight="1" spans="19:19">
      <c r="S35550" s="486"/>
    </row>
    <row r="35551" hidden="1" customHeight="1" spans="19:19">
      <c r="S35551" s="486"/>
    </row>
    <row r="35552" hidden="1" customHeight="1" spans="19:19">
      <c r="S35552" s="486"/>
    </row>
    <row r="35553" hidden="1" customHeight="1" spans="19:19">
      <c r="S35553" s="486"/>
    </row>
    <row r="35554" hidden="1" customHeight="1" spans="19:19">
      <c r="S35554" s="486"/>
    </row>
    <row r="35555" hidden="1" customHeight="1" spans="19:19">
      <c r="S35555" s="486"/>
    </row>
    <row r="35556" hidden="1" customHeight="1" spans="19:19">
      <c r="S35556" s="486"/>
    </row>
    <row r="35557" hidden="1" customHeight="1" spans="19:19">
      <c r="S35557" s="486"/>
    </row>
    <row r="35558" hidden="1" customHeight="1" spans="19:19">
      <c r="S35558" s="486"/>
    </row>
    <row r="35559" hidden="1" customHeight="1" spans="19:19">
      <c r="S35559" s="486"/>
    </row>
    <row r="35560" hidden="1" customHeight="1" spans="19:19">
      <c r="S35560" s="486"/>
    </row>
    <row r="35561" hidden="1" customHeight="1" spans="19:19">
      <c r="S35561" s="486"/>
    </row>
    <row r="35562" hidden="1" customHeight="1" spans="19:19">
      <c r="S35562" s="486"/>
    </row>
    <row r="35563" hidden="1" customHeight="1" spans="19:19">
      <c r="S35563" s="486"/>
    </row>
    <row r="35564" hidden="1" customHeight="1" spans="19:19">
      <c r="S35564" s="486"/>
    </row>
    <row r="35565" hidden="1" customHeight="1" spans="19:19">
      <c r="S35565" s="486"/>
    </row>
    <row r="35566" hidden="1" customHeight="1" spans="19:19">
      <c r="S35566" s="486"/>
    </row>
    <row r="35567" hidden="1" customHeight="1" spans="19:19">
      <c r="S35567" s="486"/>
    </row>
    <row r="35568" hidden="1" customHeight="1" spans="19:19">
      <c r="S35568" s="486"/>
    </row>
    <row r="35569" hidden="1" customHeight="1" spans="19:19">
      <c r="S35569" s="486"/>
    </row>
    <row r="35570" hidden="1" customHeight="1" spans="19:19">
      <c r="S35570" s="486"/>
    </row>
    <row r="35571" hidden="1" customHeight="1" spans="19:19">
      <c r="S35571" s="486"/>
    </row>
    <row r="35572" hidden="1" customHeight="1" spans="19:19">
      <c r="S35572" s="486"/>
    </row>
    <row r="35573" hidden="1" customHeight="1" spans="19:19">
      <c r="S35573" s="486"/>
    </row>
    <row r="35574" hidden="1" customHeight="1" spans="19:19">
      <c r="S35574" s="486"/>
    </row>
    <row r="35575" hidden="1" customHeight="1" spans="19:19">
      <c r="S35575" s="486"/>
    </row>
    <row r="35576" hidden="1" customHeight="1" spans="19:19">
      <c r="S35576" s="486"/>
    </row>
    <row r="35577" hidden="1" customHeight="1" spans="19:19">
      <c r="S35577" s="486"/>
    </row>
    <row r="35578" hidden="1" customHeight="1" spans="19:19">
      <c r="S35578" s="486"/>
    </row>
    <row r="35579" hidden="1" customHeight="1" spans="19:19">
      <c r="S35579" s="486"/>
    </row>
    <row r="35580" hidden="1" customHeight="1" spans="19:19">
      <c r="S35580" s="486"/>
    </row>
    <row r="35581" hidden="1" customHeight="1" spans="19:19">
      <c r="S35581" s="486"/>
    </row>
    <row r="35582" hidden="1" customHeight="1" spans="19:19">
      <c r="S35582" s="486"/>
    </row>
    <row r="35583" hidden="1" customHeight="1" spans="19:19">
      <c r="S35583" s="486"/>
    </row>
    <row r="35584" hidden="1" customHeight="1" spans="19:19">
      <c r="S35584" s="486"/>
    </row>
    <row r="35585" hidden="1" customHeight="1" spans="19:19">
      <c r="S35585" s="486"/>
    </row>
    <row r="35586" hidden="1" customHeight="1" spans="19:19">
      <c r="S35586" s="486"/>
    </row>
    <row r="35587" hidden="1" customHeight="1" spans="19:19">
      <c r="S35587" s="486"/>
    </row>
    <row r="35588" hidden="1" customHeight="1" spans="19:19">
      <c r="S35588" s="486"/>
    </row>
    <row r="35589" hidden="1" customHeight="1" spans="19:19">
      <c r="S35589" s="486"/>
    </row>
    <row r="35590" hidden="1" customHeight="1" spans="19:19">
      <c r="S35590" s="486"/>
    </row>
    <row r="35591" hidden="1" customHeight="1" spans="19:19">
      <c r="S35591" s="486"/>
    </row>
    <row r="35592" hidden="1" customHeight="1" spans="19:19">
      <c r="S35592" s="486"/>
    </row>
    <row r="35593" hidden="1" customHeight="1" spans="19:19">
      <c r="S35593" s="486"/>
    </row>
    <row r="35594" hidden="1" customHeight="1" spans="19:19">
      <c r="S35594" s="486"/>
    </row>
    <row r="35595" hidden="1" customHeight="1" spans="19:19">
      <c r="S35595" s="486"/>
    </row>
    <row r="35596" hidden="1" customHeight="1" spans="19:19">
      <c r="S35596" s="486"/>
    </row>
    <row r="35597" hidden="1" customHeight="1" spans="19:19">
      <c r="S35597" s="486"/>
    </row>
    <row r="35598" hidden="1" customHeight="1" spans="19:19">
      <c r="S35598" s="486"/>
    </row>
    <row r="35599" hidden="1" customHeight="1" spans="19:19">
      <c r="S35599" s="486"/>
    </row>
    <row r="35600" hidden="1" customHeight="1" spans="19:19">
      <c r="S35600" s="486"/>
    </row>
    <row r="35601" hidden="1" customHeight="1" spans="19:19">
      <c r="S35601" s="486"/>
    </row>
    <row r="35602" hidden="1" customHeight="1" spans="19:19">
      <c r="S35602" s="486"/>
    </row>
    <row r="35603" hidden="1" customHeight="1" spans="19:19">
      <c r="S35603" s="486"/>
    </row>
    <row r="35604" hidden="1" customHeight="1" spans="19:19">
      <c r="S35604" s="486"/>
    </row>
    <row r="35605" hidden="1" customHeight="1" spans="19:19">
      <c r="S35605" s="486"/>
    </row>
    <row r="35606" hidden="1" customHeight="1" spans="19:19">
      <c r="S35606" s="486"/>
    </row>
    <row r="35607" hidden="1" customHeight="1" spans="19:19">
      <c r="S35607" s="486"/>
    </row>
    <row r="35608" hidden="1" customHeight="1" spans="19:19">
      <c r="S35608" s="486"/>
    </row>
    <row r="35609" hidden="1" customHeight="1" spans="19:19">
      <c r="S35609" s="486"/>
    </row>
    <row r="35610" hidden="1" customHeight="1" spans="19:19">
      <c r="S35610" s="486"/>
    </row>
    <row r="35611" hidden="1" customHeight="1" spans="19:19">
      <c r="S35611" s="486"/>
    </row>
    <row r="35612" hidden="1" customHeight="1" spans="19:19">
      <c r="S35612" s="486"/>
    </row>
    <row r="35613" hidden="1" customHeight="1" spans="19:19">
      <c r="S35613" s="486"/>
    </row>
    <row r="35614" hidden="1" customHeight="1" spans="19:19">
      <c r="S35614" s="486"/>
    </row>
    <row r="35615" hidden="1" customHeight="1" spans="19:19">
      <c r="S35615" s="486"/>
    </row>
    <row r="35616" hidden="1" customHeight="1" spans="19:19">
      <c r="S35616" s="486"/>
    </row>
    <row r="35617" hidden="1" customHeight="1" spans="19:19">
      <c r="S35617" s="486"/>
    </row>
    <row r="35618" hidden="1" customHeight="1" spans="19:19">
      <c r="S35618" s="486"/>
    </row>
    <row r="35619" hidden="1" customHeight="1" spans="19:19">
      <c r="S35619" s="486"/>
    </row>
    <row r="35620" hidden="1" customHeight="1" spans="19:19">
      <c r="S35620" s="486"/>
    </row>
    <row r="35621" hidden="1" customHeight="1" spans="19:19">
      <c r="S35621" s="486"/>
    </row>
    <row r="35622" hidden="1" customHeight="1" spans="19:19">
      <c r="S35622" s="486"/>
    </row>
    <row r="35623" hidden="1" customHeight="1" spans="19:19">
      <c r="S35623" s="486"/>
    </row>
    <row r="35624" hidden="1" customHeight="1" spans="19:19">
      <c r="S35624" s="486"/>
    </row>
    <row r="35625" hidden="1" customHeight="1" spans="19:19">
      <c r="S35625" s="486"/>
    </row>
    <row r="35626" hidden="1" customHeight="1" spans="19:19">
      <c r="S35626" s="486"/>
    </row>
    <row r="35627" hidden="1" customHeight="1" spans="19:19">
      <c r="S35627" s="486"/>
    </row>
    <row r="35628" hidden="1" customHeight="1" spans="19:19">
      <c r="S35628" s="486"/>
    </row>
    <row r="35629" hidden="1" customHeight="1" spans="19:19">
      <c r="S35629" s="486"/>
    </row>
    <row r="35630" hidden="1" customHeight="1" spans="19:19">
      <c r="S35630" s="486"/>
    </row>
    <row r="35631" hidden="1" customHeight="1" spans="19:19">
      <c r="S35631" s="486"/>
    </row>
    <row r="35632" hidden="1" customHeight="1" spans="19:19">
      <c r="S35632" s="486"/>
    </row>
    <row r="35633" hidden="1" customHeight="1" spans="19:19">
      <c r="S35633" s="486"/>
    </row>
    <row r="35634" hidden="1" customHeight="1" spans="19:19">
      <c r="S35634" s="486"/>
    </row>
    <row r="35635" hidden="1" customHeight="1" spans="19:19">
      <c r="S35635" s="486"/>
    </row>
    <row r="35636" hidden="1" customHeight="1" spans="19:19">
      <c r="S35636" s="486"/>
    </row>
    <row r="35637" hidden="1" customHeight="1" spans="19:19">
      <c r="S35637" s="486"/>
    </row>
    <row r="35638" hidden="1" customHeight="1" spans="19:19">
      <c r="S35638" s="486"/>
    </row>
    <row r="35639" hidden="1" customHeight="1" spans="19:19">
      <c r="S35639" s="486"/>
    </row>
    <row r="35640" hidden="1" customHeight="1" spans="19:19">
      <c r="S35640" s="486"/>
    </row>
    <row r="35641" hidden="1" customHeight="1" spans="19:19">
      <c r="S35641" s="486"/>
    </row>
    <row r="35642" hidden="1" customHeight="1" spans="19:19">
      <c r="S35642" s="486"/>
    </row>
    <row r="35643" hidden="1" customHeight="1" spans="19:19">
      <c r="S35643" s="486"/>
    </row>
    <row r="35644" hidden="1" customHeight="1" spans="19:19">
      <c r="S35644" s="486"/>
    </row>
    <row r="35645" hidden="1" customHeight="1" spans="19:19">
      <c r="S35645" s="486"/>
    </row>
    <row r="35646" hidden="1" customHeight="1" spans="19:19">
      <c r="S35646" s="486"/>
    </row>
    <row r="35647" hidden="1" customHeight="1" spans="19:19">
      <c r="S35647" s="486"/>
    </row>
    <row r="35648" hidden="1" customHeight="1" spans="19:19">
      <c r="S35648" s="486"/>
    </row>
    <row r="35649" hidden="1" customHeight="1" spans="19:19">
      <c r="S35649" s="486"/>
    </row>
    <row r="35650" hidden="1" customHeight="1" spans="19:19">
      <c r="S35650" s="486"/>
    </row>
    <row r="35651" hidden="1" customHeight="1" spans="19:19">
      <c r="S35651" s="486"/>
    </row>
    <row r="35652" hidden="1" customHeight="1" spans="19:19">
      <c r="S35652" s="486"/>
    </row>
    <row r="35653" hidden="1" customHeight="1" spans="19:19">
      <c r="S35653" s="486"/>
    </row>
    <row r="35654" hidden="1" customHeight="1" spans="19:19">
      <c r="S35654" s="486"/>
    </row>
    <row r="35655" hidden="1" customHeight="1" spans="19:19">
      <c r="S35655" s="486"/>
    </row>
    <row r="35656" hidden="1" customHeight="1" spans="19:19">
      <c r="S35656" s="486"/>
    </row>
    <row r="35657" hidden="1" customHeight="1" spans="19:19">
      <c r="S35657" s="486"/>
    </row>
    <row r="35658" hidden="1" customHeight="1" spans="19:19">
      <c r="S35658" s="486"/>
    </row>
    <row r="35659" hidden="1" customHeight="1" spans="19:19">
      <c r="S35659" s="486"/>
    </row>
    <row r="35660" hidden="1" customHeight="1" spans="19:19">
      <c r="S35660" s="486"/>
    </row>
    <row r="35661" hidden="1" customHeight="1" spans="19:19">
      <c r="S35661" s="486"/>
    </row>
    <row r="35662" hidden="1" customHeight="1" spans="19:19">
      <c r="S35662" s="486"/>
    </row>
    <row r="35663" hidden="1" customHeight="1" spans="19:19">
      <c r="S35663" s="486"/>
    </row>
    <row r="35664" hidden="1" customHeight="1" spans="19:19">
      <c r="S35664" s="486"/>
    </row>
    <row r="35665" hidden="1" customHeight="1" spans="19:19">
      <c r="S35665" s="486"/>
    </row>
    <row r="35666" hidden="1" customHeight="1" spans="19:19">
      <c r="S35666" s="486"/>
    </row>
    <row r="35667" hidden="1" customHeight="1" spans="19:19">
      <c r="S35667" s="486"/>
    </row>
    <row r="35668" hidden="1" customHeight="1" spans="19:19">
      <c r="S35668" s="486"/>
    </row>
    <row r="35669" hidden="1" customHeight="1" spans="19:19">
      <c r="S35669" s="486"/>
    </row>
    <row r="35670" hidden="1" customHeight="1" spans="19:19">
      <c r="S35670" s="486"/>
    </row>
    <row r="35671" hidden="1" customHeight="1" spans="19:19">
      <c r="S35671" s="486"/>
    </row>
    <row r="35672" hidden="1" customHeight="1" spans="19:19">
      <c r="S35672" s="486"/>
    </row>
    <row r="35673" hidden="1" customHeight="1" spans="19:19">
      <c r="S35673" s="486"/>
    </row>
    <row r="35674" hidden="1" customHeight="1" spans="19:19">
      <c r="S35674" s="486"/>
    </row>
    <row r="35675" hidden="1" customHeight="1" spans="19:19">
      <c r="S35675" s="486"/>
    </row>
    <row r="35676" hidden="1" customHeight="1" spans="19:19">
      <c r="S35676" s="486"/>
    </row>
    <row r="35677" hidden="1" customHeight="1" spans="19:19">
      <c r="S35677" s="486"/>
    </row>
    <row r="35678" hidden="1" customHeight="1" spans="19:19">
      <c r="S35678" s="486"/>
    </row>
    <row r="35679" hidden="1" customHeight="1" spans="19:19">
      <c r="S35679" s="486"/>
    </row>
    <row r="35680" hidden="1" customHeight="1" spans="19:19">
      <c r="S35680" s="486"/>
    </row>
    <row r="35681" hidden="1" customHeight="1" spans="19:19">
      <c r="S35681" s="486"/>
    </row>
    <row r="35682" hidden="1" customHeight="1" spans="19:19">
      <c r="S35682" s="486"/>
    </row>
    <row r="35683" hidden="1" customHeight="1" spans="19:19">
      <c r="S35683" s="486"/>
    </row>
    <row r="35684" hidden="1" customHeight="1" spans="19:19">
      <c r="S35684" s="486"/>
    </row>
    <row r="35685" hidden="1" customHeight="1" spans="19:19">
      <c r="S35685" s="486"/>
    </row>
    <row r="35686" hidden="1" customHeight="1" spans="19:19">
      <c r="S35686" s="486"/>
    </row>
    <row r="35687" hidden="1" customHeight="1" spans="19:19">
      <c r="S35687" s="486"/>
    </row>
    <row r="35688" hidden="1" customHeight="1" spans="19:19">
      <c r="S35688" s="486"/>
    </row>
    <row r="35689" hidden="1" customHeight="1" spans="19:19">
      <c r="S35689" s="486"/>
    </row>
    <row r="35690" hidden="1" customHeight="1" spans="19:19">
      <c r="S35690" s="486"/>
    </row>
    <row r="35691" hidden="1" customHeight="1" spans="19:19">
      <c r="S35691" s="486"/>
    </row>
    <row r="35692" hidden="1" customHeight="1" spans="19:19">
      <c r="S35692" s="486"/>
    </row>
    <row r="35693" hidden="1" customHeight="1" spans="19:19">
      <c r="S35693" s="486"/>
    </row>
    <row r="35694" hidden="1" customHeight="1" spans="19:19">
      <c r="S35694" s="486"/>
    </row>
    <row r="35695" hidden="1" customHeight="1" spans="19:19">
      <c r="S35695" s="486"/>
    </row>
    <row r="35696" hidden="1" customHeight="1" spans="19:19">
      <c r="S35696" s="486"/>
    </row>
    <row r="35697" hidden="1" customHeight="1" spans="19:19">
      <c r="S35697" s="486"/>
    </row>
    <row r="35698" hidden="1" customHeight="1" spans="19:19">
      <c r="S35698" s="486"/>
    </row>
    <row r="35699" hidden="1" customHeight="1" spans="19:19">
      <c r="S35699" s="486"/>
    </row>
    <row r="35700" hidden="1" customHeight="1" spans="19:19">
      <c r="S35700" s="486"/>
    </row>
    <row r="35701" hidden="1" customHeight="1" spans="19:19">
      <c r="S35701" s="486"/>
    </row>
    <row r="35702" hidden="1" customHeight="1" spans="19:19">
      <c r="S35702" s="486"/>
    </row>
    <row r="35703" hidden="1" customHeight="1" spans="19:19">
      <c r="S35703" s="486"/>
    </row>
    <row r="35704" hidden="1" customHeight="1" spans="19:19">
      <c r="S35704" s="486"/>
    </row>
    <row r="35705" hidden="1" customHeight="1" spans="19:19">
      <c r="S35705" s="486"/>
    </row>
    <row r="35706" hidden="1" customHeight="1" spans="19:19">
      <c r="S35706" s="486"/>
    </row>
    <row r="35707" hidden="1" customHeight="1" spans="19:19">
      <c r="S35707" s="486"/>
    </row>
    <row r="35708" hidden="1" customHeight="1" spans="19:19">
      <c r="S35708" s="486"/>
    </row>
    <row r="35709" hidden="1" customHeight="1" spans="19:19">
      <c r="S35709" s="486"/>
    </row>
    <row r="35710" hidden="1" customHeight="1" spans="19:19">
      <c r="S35710" s="486"/>
    </row>
    <row r="35711" hidden="1" customHeight="1" spans="19:19">
      <c r="S35711" s="486"/>
    </row>
    <row r="35712" hidden="1" customHeight="1" spans="19:19">
      <c r="S35712" s="486"/>
    </row>
    <row r="35713" hidden="1" customHeight="1" spans="19:19">
      <c r="S35713" s="486"/>
    </row>
    <row r="35714" hidden="1" customHeight="1" spans="19:19">
      <c r="S35714" s="486"/>
    </row>
    <row r="35715" hidden="1" customHeight="1" spans="19:19">
      <c r="S35715" s="486"/>
    </row>
    <row r="35716" hidden="1" customHeight="1" spans="19:19">
      <c r="S35716" s="486"/>
    </row>
    <row r="35717" hidden="1" customHeight="1" spans="19:19">
      <c r="S35717" s="486"/>
    </row>
    <row r="35718" hidden="1" customHeight="1" spans="19:19">
      <c r="S35718" s="486"/>
    </row>
    <row r="35719" hidden="1" customHeight="1" spans="19:19">
      <c r="S35719" s="486"/>
    </row>
    <row r="35720" hidden="1" customHeight="1" spans="19:19">
      <c r="S35720" s="486"/>
    </row>
    <row r="35721" hidden="1" customHeight="1" spans="19:19">
      <c r="S35721" s="486"/>
    </row>
    <row r="35722" hidden="1" customHeight="1" spans="19:19">
      <c r="S35722" s="486"/>
    </row>
    <row r="35723" hidden="1" customHeight="1" spans="19:19">
      <c r="S35723" s="486"/>
    </row>
    <row r="35724" hidden="1" customHeight="1" spans="19:19">
      <c r="S35724" s="486"/>
    </row>
    <row r="35725" hidden="1" customHeight="1" spans="19:19">
      <c r="S35725" s="486"/>
    </row>
    <row r="35726" hidden="1" customHeight="1" spans="19:19">
      <c r="S35726" s="486"/>
    </row>
    <row r="35727" hidden="1" customHeight="1" spans="19:19">
      <c r="S35727" s="486"/>
    </row>
    <row r="35728" hidden="1" customHeight="1" spans="19:19">
      <c r="S35728" s="486"/>
    </row>
    <row r="35729" hidden="1" customHeight="1" spans="19:19">
      <c r="S35729" s="486"/>
    </row>
    <row r="35730" hidden="1" customHeight="1" spans="19:19">
      <c r="S35730" s="486"/>
    </row>
    <row r="35731" hidden="1" customHeight="1" spans="19:19">
      <c r="S35731" s="486"/>
    </row>
    <row r="35732" hidden="1" customHeight="1" spans="19:19">
      <c r="S35732" s="486"/>
    </row>
    <row r="35733" hidden="1" customHeight="1" spans="19:19">
      <c r="S35733" s="486"/>
    </row>
    <row r="35734" hidden="1" customHeight="1" spans="19:19">
      <c r="S35734" s="486"/>
    </row>
    <row r="35735" hidden="1" customHeight="1" spans="19:19">
      <c r="S35735" s="486"/>
    </row>
    <row r="35736" hidden="1" customHeight="1" spans="19:19">
      <c r="S35736" s="486"/>
    </row>
    <row r="35737" hidden="1" customHeight="1" spans="19:19">
      <c r="S35737" s="486"/>
    </row>
    <row r="35738" hidden="1" customHeight="1" spans="19:19">
      <c r="S35738" s="486"/>
    </row>
    <row r="35739" hidden="1" customHeight="1" spans="19:19">
      <c r="S35739" s="486"/>
    </row>
    <row r="35740" hidden="1" customHeight="1" spans="19:19">
      <c r="S35740" s="486"/>
    </row>
    <row r="35741" hidden="1" customHeight="1" spans="19:19">
      <c r="S35741" s="486"/>
    </row>
    <row r="35742" hidden="1" customHeight="1" spans="19:19">
      <c r="S35742" s="486"/>
    </row>
    <row r="35743" hidden="1" customHeight="1" spans="19:19">
      <c r="S35743" s="486"/>
    </row>
    <row r="35744" hidden="1" customHeight="1" spans="19:19">
      <c r="S35744" s="486"/>
    </row>
    <row r="35745" hidden="1" customHeight="1" spans="19:19">
      <c r="S35745" s="486"/>
    </row>
    <row r="35746" hidden="1" customHeight="1" spans="19:19">
      <c r="S35746" s="486"/>
    </row>
    <row r="35747" hidden="1" customHeight="1" spans="19:19">
      <c r="S35747" s="486"/>
    </row>
    <row r="35748" hidden="1" customHeight="1" spans="19:19">
      <c r="S35748" s="486"/>
    </row>
    <row r="35749" hidden="1" customHeight="1" spans="19:19">
      <c r="S35749" s="486"/>
    </row>
    <row r="35750" hidden="1" customHeight="1" spans="19:19">
      <c r="S35750" s="486"/>
    </row>
    <row r="35751" hidden="1" customHeight="1" spans="19:19">
      <c r="S35751" s="486"/>
    </row>
    <row r="35752" hidden="1" customHeight="1" spans="19:19">
      <c r="S35752" s="486"/>
    </row>
    <row r="35753" hidden="1" customHeight="1" spans="19:19">
      <c r="S35753" s="486"/>
    </row>
    <row r="35754" hidden="1" customHeight="1" spans="19:19">
      <c r="S35754" s="486"/>
    </row>
    <row r="35755" hidden="1" customHeight="1" spans="19:19">
      <c r="S35755" s="486"/>
    </row>
    <row r="35756" hidden="1" customHeight="1" spans="19:19">
      <c r="S35756" s="486"/>
    </row>
    <row r="35757" hidden="1" customHeight="1" spans="19:19">
      <c r="S35757" s="486"/>
    </row>
    <row r="35758" hidden="1" customHeight="1" spans="19:19">
      <c r="S35758" s="486"/>
    </row>
    <row r="35759" hidden="1" customHeight="1" spans="19:19">
      <c r="S35759" s="486"/>
    </row>
    <row r="35760" hidden="1" customHeight="1" spans="19:19">
      <c r="S35760" s="486"/>
    </row>
    <row r="35761" hidden="1" customHeight="1" spans="19:19">
      <c r="S35761" s="486"/>
    </row>
    <row r="35762" hidden="1" customHeight="1" spans="19:19">
      <c r="S35762" s="486"/>
    </row>
    <row r="35763" hidden="1" customHeight="1" spans="19:19">
      <c r="S35763" s="486"/>
    </row>
    <row r="35764" hidden="1" customHeight="1" spans="19:19">
      <c r="S35764" s="486"/>
    </row>
    <row r="35765" hidden="1" customHeight="1" spans="19:19">
      <c r="S35765" s="486"/>
    </row>
    <row r="35766" hidden="1" customHeight="1" spans="19:19">
      <c r="S35766" s="486"/>
    </row>
    <row r="35767" hidden="1" customHeight="1" spans="19:19">
      <c r="S35767" s="486"/>
    </row>
    <row r="35768" hidden="1" customHeight="1" spans="19:19">
      <c r="S35768" s="486"/>
    </row>
    <row r="35769" hidden="1" customHeight="1" spans="19:19">
      <c r="S35769" s="486"/>
    </row>
    <row r="35770" hidden="1" customHeight="1" spans="19:19">
      <c r="S35770" s="486"/>
    </row>
    <row r="35771" hidden="1" customHeight="1" spans="19:19">
      <c r="S35771" s="486"/>
    </row>
    <row r="35772" hidden="1" customHeight="1" spans="19:19">
      <c r="S35772" s="486"/>
    </row>
    <row r="35773" hidden="1" customHeight="1" spans="19:19">
      <c r="S35773" s="486"/>
    </row>
    <row r="35774" hidden="1" customHeight="1" spans="19:19">
      <c r="S35774" s="486"/>
    </row>
    <row r="35775" hidden="1" customHeight="1" spans="19:19">
      <c r="S35775" s="486"/>
    </row>
    <row r="35776" hidden="1" customHeight="1" spans="19:19">
      <c r="S35776" s="486"/>
    </row>
    <row r="35777" hidden="1" customHeight="1" spans="19:19">
      <c r="S35777" s="486"/>
    </row>
    <row r="35778" hidden="1" customHeight="1" spans="19:19">
      <c r="S35778" s="486"/>
    </row>
    <row r="35779" hidden="1" customHeight="1" spans="19:19">
      <c r="S35779" s="486"/>
    </row>
    <row r="35780" hidden="1" customHeight="1" spans="19:19">
      <c r="S35780" s="486"/>
    </row>
    <row r="35781" hidden="1" customHeight="1" spans="19:19">
      <c r="S35781" s="486"/>
    </row>
    <row r="35782" hidden="1" customHeight="1" spans="19:19">
      <c r="S35782" s="486"/>
    </row>
    <row r="35783" hidden="1" customHeight="1" spans="19:19">
      <c r="S35783" s="486"/>
    </row>
    <row r="35784" hidden="1" customHeight="1" spans="19:19">
      <c r="S35784" s="486"/>
    </row>
    <row r="35785" hidden="1" customHeight="1" spans="19:19">
      <c r="S35785" s="486"/>
    </row>
    <row r="35786" hidden="1" customHeight="1" spans="19:19">
      <c r="S35786" s="486"/>
    </row>
    <row r="35787" hidden="1" customHeight="1" spans="19:19">
      <c r="S35787" s="486"/>
    </row>
    <row r="35788" hidden="1" customHeight="1" spans="19:19">
      <c r="S35788" s="486"/>
    </row>
    <row r="35789" hidden="1" customHeight="1" spans="19:19">
      <c r="S35789" s="486"/>
    </row>
    <row r="35790" hidden="1" customHeight="1" spans="19:19">
      <c r="S35790" s="486"/>
    </row>
    <row r="35791" hidden="1" customHeight="1" spans="19:19">
      <c r="S35791" s="486"/>
    </row>
    <row r="35792" hidden="1" customHeight="1" spans="19:19">
      <c r="S35792" s="486"/>
    </row>
    <row r="35793" hidden="1" customHeight="1" spans="19:19">
      <c r="S35793" s="486"/>
    </row>
    <row r="35794" hidden="1" customHeight="1" spans="19:19">
      <c r="S35794" s="486"/>
    </row>
    <row r="35795" hidden="1" customHeight="1" spans="19:19">
      <c r="S35795" s="486"/>
    </row>
    <row r="35796" hidden="1" customHeight="1" spans="19:19">
      <c r="S35796" s="486"/>
    </row>
    <row r="35797" hidden="1" customHeight="1" spans="19:19">
      <c r="S35797" s="486"/>
    </row>
    <row r="35798" hidden="1" customHeight="1" spans="19:19">
      <c r="S35798" s="486"/>
    </row>
    <row r="35799" hidden="1" customHeight="1" spans="19:19">
      <c r="S35799" s="486"/>
    </row>
    <row r="35800" hidden="1" customHeight="1" spans="19:19">
      <c r="S35800" s="486"/>
    </row>
    <row r="35801" hidden="1" customHeight="1" spans="19:19">
      <c r="S35801" s="486"/>
    </row>
    <row r="35802" hidden="1" customHeight="1" spans="19:19">
      <c r="S35802" s="486"/>
    </row>
    <row r="35803" hidden="1" customHeight="1" spans="19:19">
      <c r="S35803" s="486"/>
    </row>
    <row r="35804" hidden="1" customHeight="1" spans="19:19">
      <c r="S35804" s="486"/>
    </row>
    <row r="35805" hidden="1" customHeight="1" spans="19:19">
      <c r="S35805" s="486"/>
    </row>
    <row r="35806" hidden="1" customHeight="1" spans="19:19">
      <c r="S35806" s="486"/>
    </row>
    <row r="35807" hidden="1" customHeight="1" spans="19:19">
      <c r="S35807" s="486"/>
    </row>
    <row r="35808" hidden="1" customHeight="1" spans="19:19">
      <c r="S35808" s="486"/>
    </row>
    <row r="35809" hidden="1" customHeight="1" spans="19:19">
      <c r="S35809" s="486"/>
    </row>
    <row r="35810" hidden="1" customHeight="1" spans="19:19">
      <c r="S35810" s="486"/>
    </row>
    <row r="35811" hidden="1" customHeight="1" spans="19:19">
      <c r="S35811" s="486"/>
    </row>
    <row r="35812" hidden="1" customHeight="1" spans="19:19">
      <c r="S35812" s="486"/>
    </row>
    <row r="35813" hidden="1" customHeight="1" spans="19:19">
      <c r="S35813" s="486"/>
    </row>
    <row r="35814" hidden="1" customHeight="1" spans="19:19">
      <c r="S35814" s="486"/>
    </row>
    <row r="35815" hidden="1" customHeight="1" spans="19:19">
      <c r="S35815" s="486"/>
    </row>
    <row r="35816" hidden="1" customHeight="1" spans="19:19">
      <c r="S35816" s="486"/>
    </row>
    <row r="35817" hidden="1" customHeight="1" spans="19:19">
      <c r="S35817" s="486"/>
    </row>
    <row r="35818" hidden="1" customHeight="1" spans="19:19">
      <c r="S35818" s="486"/>
    </row>
    <row r="35819" hidden="1" customHeight="1" spans="19:19">
      <c r="S35819" s="486"/>
    </row>
    <row r="35820" hidden="1" customHeight="1" spans="19:19">
      <c r="S35820" s="486"/>
    </row>
    <row r="35821" hidden="1" customHeight="1" spans="19:19">
      <c r="S35821" s="486"/>
    </row>
    <row r="35822" hidden="1" customHeight="1" spans="19:19">
      <c r="S35822" s="486"/>
    </row>
    <row r="35823" hidden="1" customHeight="1" spans="19:19">
      <c r="S35823" s="486"/>
    </row>
    <row r="35824" hidden="1" customHeight="1" spans="19:19">
      <c r="S35824" s="486"/>
    </row>
    <row r="35825" hidden="1" customHeight="1" spans="19:19">
      <c r="S35825" s="486"/>
    </row>
    <row r="35826" hidden="1" customHeight="1" spans="19:19">
      <c r="S35826" s="486"/>
    </row>
    <row r="35827" hidden="1" customHeight="1" spans="19:19">
      <c r="S35827" s="486"/>
    </row>
    <row r="35828" hidden="1" customHeight="1" spans="19:19">
      <c r="S35828" s="486"/>
    </row>
    <row r="35829" hidden="1" customHeight="1" spans="19:19">
      <c r="S35829" s="486"/>
    </row>
    <row r="35830" hidden="1" customHeight="1" spans="19:19">
      <c r="S35830" s="486"/>
    </row>
    <row r="35831" hidden="1" customHeight="1" spans="19:19">
      <c r="S35831" s="486"/>
    </row>
    <row r="35832" hidden="1" customHeight="1" spans="19:19">
      <c r="S35832" s="486"/>
    </row>
    <row r="35833" hidden="1" customHeight="1" spans="19:19">
      <c r="S35833" s="486"/>
    </row>
    <row r="35834" hidden="1" customHeight="1" spans="19:19">
      <c r="S35834" s="486"/>
    </row>
    <row r="35835" hidden="1" customHeight="1" spans="19:19">
      <c r="S35835" s="486"/>
    </row>
    <row r="35836" hidden="1" customHeight="1" spans="19:19">
      <c r="S35836" s="486"/>
    </row>
    <row r="35837" hidden="1" customHeight="1" spans="19:19">
      <c r="S35837" s="486"/>
    </row>
    <row r="35838" hidden="1" customHeight="1" spans="19:19">
      <c r="S35838" s="486"/>
    </row>
    <row r="35839" hidden="1" customHeight="1" spans="19:19">
      <c r="S35839" s="486"/>
    </row>
    <row r="35840" hidden="1" customHeight="1" spans="19:19">
      <c r="S35840" s="486"/>
    </row>
    <row r="35841" hidden="1" customHeight="1" spans="19:19">
      <c r="S35841" s="486"/>
    </row>
    <row r="35842" hidden="1" customHeight="1" spans="19:19">
      <c r="S35842" s="486"/>
    </row>
    <row r="35843" hidden="1" customHeight="1" spans="19:19">
      <c r="S35843" s="486"/>
    </row>
    <row r="35844" hidden="1" customHeight="1" spans="19:19">
      <c r="S35844" s="486"/>
    </row>
    <row r="35845" hidden="1" customHeight="1" spans="19:19">
      <c r="S35845" s="486"/>
    </row>
    <row r="35846" hidden="1" customHeight="1" spans="19:19">
      <c r="S35846" s="486"/>
    </row>
    <row r="35847" hidden="1" customHeight="1" spans="19:19">
      <c r="S35847" s="486"/>
    </row>
    <row r="35848" hidden="1" customHeight="1" spans="19:19">
      <c r="S35848" s="486"/>
    </row>
    <row r="35849" hidden="1" customHeight="1" spans="19:19">
      <c r="S35849" s="486"/>
    </row>
    <row r="35850" hidden="1" customHeight="1" spans="19:19">
      <c r="S35850" s="486"/>
    </row>
    <row r="35851" hidden="1" customHeight="1" spans="19:19">
      <c r="S35851" s="486"/>
    </row>
    <row r="35852" hidden="1" customHeight="1" spans="19:19">
      <c r="S35852" s="486"/>
    </row>
    <row r="35853" hidden="1" customHeight="1" spans="19:19">
      <c r="S35853" s="486"/>
    </row>
    <row r="35854" hidden="1" customHeight="1" spans="19:19">
      <c r="S35854" s="486"/>
    </row>
    <row r="35855" hidden="1" customHeight="1" spans="19:19">
      <c r="S35855" s="486"/>
    </row>
    <row r="35856" hidden="1" customHeight="1" spans="19:19">
      <c r="S35856" s="486"/>
    </row>
    <row r="35857" hidden="1" customHeight="1" spans="19:19">
      <c r="S35857" s="486"/>
    </row>
    <row r="35858" hidden="1" customHeight="1" spans="19:19">
      <c r="S35858" s="486"/>
    </row>
    <row r="35859" hidden="1" customHeight="1" spans="19:19">
      <c r="S35859" s="486"/>
    </row>
    <row r="35860" hidden="1" customHeight="1" spans="19:19">
      <c r="S35860" s="486"/>
    </row>
    <row r="35861" hidden="1" customHeight="1" spans="19:19">
      <c r="S35861" s="486"/>
    </row>
    <row r="35862" hidden="1" customHeight="1" spans="19:19">
      <c r="S35862" s="486"/>
    </row>
    <row r="35863" hidden="1" customHeight="1" spans="19:19">
      <c r="S35863" s="486"/>
    </row>
    <row r="35864" hidden="1" customHeight="1" spans="19:19">
      <c r="S35864" s="486"/>
    </row>
    <row r="35865" hidden="1" customHeight="1" spans="19:19">
      <c r="S35865" s="486"/>
    </row>
    <row r="35866" hidden="1" customHeight="1" spans="19:19">
      <c r="S35866" s="486"/>
    </row>
    <row r="35867" hidden="1" customHeight="1" spans="19:19">
      <c r="S35867" s="486"/>
    </row>
    <row r="35868" hidden="1" customHeight="1" spans="19:19">
      <c r="S35868" s="486"/>
    </row>
    <row r="35869" hidden="1" customHeight="1" spans="19:19">
      <c r="S35869" s="486"/>
    </row>
    <row r="35870" hidden="1" customHeight="1" spans="19:19">
      <c r="S35870" s="486"/>
    </row>
    <row r="35871" hidden="1" customHeight="1" spans="19:19">
      <c r="S35871" s="486"/>
    </row>
    <row r="35872" hidden="1" customHeight="1" spans="19:19">
      <c r="S35872" s="486"/>
    </row>
    <row r="35873" hidden="1" customHeight="1" spans="19:19">
      <c r="S35873" s="486"/>
    </row>
    <row r="35874" hidden="1" customHeight="1" spans="19:19">
      <c r="S35874" s="486"/>
    </row>
    <row r="35875" hidden="1" customHeight="1" spans="19:19">
      <c r="S35875" s="486"/>
    </row>
    <row r="35876" hidden="1" customHeight="1" spans="19:19">
      <c r="S35876" s="486"/>
    </row>
    <row r="35877" hidden="1" customHeight="1" spans="19:19">
      <c r="S35877" s="486"/>
    </row>
    <row r="35878" hidden="1" customHeight="1" spans="19:19">
      <c r="S35878" s="486"/>
    </row>
    <row r="35879" hidden="1" customHeight="1" spans="19:19">
      <c r="S35879" s="486"/>
    </row>
    <row r="35880" hidden="1" customHeight="1" spans="19:19">
      <c r="S35880" s="486"/>
    </row>
    <row r="35881" hidden="1" customHeight="1" spans="19:19">
      <c r="S35881" s="486"/>
    </row>
    <row r="35882" hidden="1" customHeight="1" spans="19:19">
      <c r="S35882" s="486"/>
    </row>
    <row r="35883" hidden="1" customHeight="1" spans="19:19">
      <c r="S35883" s="486"/>
    </row>
    <row r="35884" hidden="1" customHeight="1" spans="19:19">
      <c r="S35884" s="486"/>
    </row>
    <row r="35885" hidden="1" customHeight="1" spans="19:19">
      <c r="S35885" s="486"/>
    </row>
    <row r="35886" hidden="1" customHeight="1" spans="19:19">
      <c r="S35886" s="486"/>
    </row>
    <row r="35887" hidden="1" customHeight="1" spans="19:19">
      <c r="S35887" s="486"/>
    </row>
    <row r="35888" hidden="1" customHeight="1" spans="19:19">
      <c r="S35888" s="486"/>
    </row>
    <row r="35889" hidden="1" customHeight="1" spans="19:19">
      <c r="S35889" s="486"/>
    </row>
    <row r="35890" hidden="1" customHeight="1" spans="19:19">
      <c r="S35890" s="486"/>
    </row>
    <row r="35891" hidden="1" customHeight="1" spans="19:19">
      <c r="S35891" s="486"/>
    </row>
    <row r="35892" hidden="1" customHeight="1" spans="19:19">
      <c r="S35892" s="486"/>
    </row>
    <row r="35893" hidden="1" customHeight="1" spans="19:19">
      <c r="S35893" s="486"/>
    </row>
    <row r="35894" hidden="1" customHeight="1" spans="19:19">
      <c r="S35894" s="486"/>
    </row>
    <row r="35895" hidden="1" customHeight="1" spans="19:19">
      <c r="S35895" s="486"/>
    </row>
    <row r="35896" hidden="1" customHeight="1" spans="19:19">
      <c r="S35896" s="486"/>
    </row>
    <row r="35897" hidden="1" customHeight="1" spans="19:19">
      <c r="S35897" s="486"/>
    </row>
    <row r="35898" hidden="1" customHeight="1" spans="19:19">
      <c r="S35898" s="486"/>
    </row>
    <row r="35899" hidden="1" customHeight="1" spans="19:19">
      <c r="S35899" s="486"/>
    </row>
    <row r="35900" hidden="1" customHeight="1" spans="19:19">
      <c r="S35900" s="486"/>
    </row>
    <row r="35901" hidden="1" customHeight="1" spans="19:19">
      <c r="S35901" s="486"/>
    </row>
    <row r="35902" hidden="1" customHeight="1" spans="19:19">
      <c r="S35902" s="486"/>
    </row>
    <row r="35903" hidden="1" customHeight="1" spans="19:19">
      <c r="S35903" s="486"/>
    </row>
    <row r="35904" hidden="1" customHeight="1" spans="19:19">
      <c r="S35904" s="486"/>
    </row>
    <row r="35905" hidden="1" customHeight="1" spans="19:19">
      <c r="S35905" s="486"/>
    </row>
    <row r="35906" hidden="1" customHeight="1" spans="19:19">
      <c r="S35906" s="486"/>
    </row>
    <row r="35907" hidden="1" customHeight="1" spans="19:19">
      <c r="S35907" s="486"/>
    </row>
    <row r="35908" hidden="1" customHeight="1" spans="19:19">
      <c r="S35908" s="486"/>
    </row>
    <row r="35909" hidden="1" customHeight="1" spans="19:19">
      <c r="S35909" s="486"/>
    </row>
    <row r="35910" hidden="1" customHeight="1" spans="19:19">
      <c r="S35910" s="486"/>
    </row>
    <row r="35911" hidden="1" customHeight="1" spans="19:19">
      <c r="S35911" s="486"/>
    </row>
    <row r="35912" hidden="1" customHeight="1" spans="19:19">
      <c r="S35912" s="486"/>
    </row>
    <row r="35913" hidden="1" customHeight="1" spans="19:19">
      <c r="S35913" s="486"/>
    </row>
    <row r="35914" hidden="1" customHeight="1" spans="19:19">
      <c r="S35914" s="486"/>
    </row>
    <row r="35915" hidden="1" customHeight="1" spans="19:19">
      <c r="S35915" s="486"/>
    </row>
    <row r="35916" hidden="1" customHeight="1" spans="19:19">
      <c r="S35916" s="486"/>
    </row>
    <row r="35917" hidden="1" customHeight="1" spans="19:19">
      <c r="S35917" s="486"/>
    </row>
    <row r="35918" hidden="1" customHeight="1" spans="19:19">
      <c r="S35918" s="486"/>
    </row>
    <row r="35919" hidden="1" customHeight="1" spans="19:19">
      <c r="S35919" s="486"/>
    </row>
    <row r="35920" hidden="1" customHeight="1" spans="19:19">
      <c r="S35920" s="486"/>
    </row>
    <row r="35921" hidden="1" customHeight="1" spans="19:19">
      <c r="S35921" s="486"/>
    </row>
    <row r="35922" hidden="1" customHeight="1" spans="19:19">
      <c r="S35922" s="486"/>
    </row>
    <row r="35923" hidden="1" customHeight="1" spans="19:19">
      <c r="S35923" s="486"/>
    </row>
    <row r="35924" hidden="1" customHeight="1" spans="19:19">
      <c r="S35924" s="486"/>
    </row>
    <row r="35925" hidden="1" customHeight="1" spans="19:19">
      <c r="S35925" s="486"/>
    </row>
    <row r="35926" hidden="1" customHeight="1" spans="19:19">
      <c r="S35926" s="486"/>
    </row>
    <row r="35927" hidden="1" customHeight="1" spans="19:19">
      <c r="S35927" s="486"/>
    </row>
    <row r="35928" hidden="1" customHeight="1" spans="19:19">
      <c r="S35928" s="486"/>
    </row>
    <row r="35929" hidden="1" customHeight="1" spans="19:19">
      <c r="S35929" s="486"/>
    </row>
    <row r="35930" hidden="1" customHeight="1" spans="19:19">
      <c r="S35930" s="486"/>
    </row>
    <row r="35931" hidden="1" customHeight="1" spans="19:19">
      <c r="S35931" s="486"/>
    </row>
    <row r="35932" hidden="1" customHeight="1" spans="19:19">
      <c r="S35932" s="486"/>
    </row>
    <row r="35933" hidden="1" customHeight="1" spans="19:19">
      <c r="S35933" s="486"/>
    </row>
    <row r="35934" hidden="1" customHeight="1" spans="19:19">
      <c r="S35934" s="486"/>
    </row>
    <row r="35935" hidden="1" customHeight="1" spans="19:19">
      <c r="S35935" s="486"/>
    </row>
    <row r="35936" hidden="1" customHeight="1" spans="19:19">
      <c r="S35936" s="486"/>
    </row>
    <row r="35937" hidden="1" customHeight="1" spans="19:19">
      <c r="S35937" s="486"/>
    </row>
    <row r="35938" hidden="1" customHeight="1" spans="19:19">
      <c r="S35938" s="486"/>
    </row>
    <row r="35939" hidden="1" customHeight="1" spans="19:19">
      <c r="S35939" s="486"/>
    </row>
    <row r="35940" hidden="1" customHeight="1" spans="19:19">
      <c r="S35940" s="486"/>
    </row>
    <row r="35941" hidden="1" customHeight="1" spans="19:19">
      <c r="S35941" s="486"/>
    </row>
    <row r="35942" hidden="1" customHeight="1" spans="19:19">
      <c r="S35942" s="486"/>
    </row>
    <row r="35943" hidden="1" customHeight="1" spans="19:19">
      <c r="S35943" s="486"/>
    </row>
    <row r="35944" hidden="1" customHeight="1" spans="19:19">
      <c r="S35944" s="486"/>
    </row>
    <row r="35945" hidden="1" customHeight="1" spans="19:19">
      <c r="S35945" s="486"/>
    </row>
    <row r="35946" hidden="1" customHeight="1" spans="19:19">
      <c r="S35946" s="486"/>
    </row>
    <row r="35947" hidden="1" customHeight="1" spans="19:19">
      <c r="S35947" s="486"/>
    </row>
    <row r="35948" hidden="1" customHeight="1" spans="19:19">
      <c r="S35948" s="486"/>
    </row>
    <row r="35949" hidden="1" customHeight="1" spans="19:19">
      <c r="S35949" s="486"/>
    </row>
    <row r="35950" hidden="1" customHeight="1" spans="19:19">
      <c r="S35950" s="486"/>
    </row>
    <row r="35951" hidden="1" customHeight="1" spans="19:19">
      <c r="S35951" s="486"/>
    </row>
    <row r="35952" hidden="1" customHeight="1" spans="19:19">
      <c r="S35952" s="486"/>
    </row>
    <row r="35953" hidden="1" customHeight="1" spans="19:19">
      <c r="S35953" s="486"/>
    </row>
    <row r="35954" hidden="1" customHeight="1" spans="19:19">
      <c r="S35954" s="486"/>
    </row>
    <row r="35955" hidden="1" customHeight="1" spans="19:19">
      <c r="S35955" s="486"/>
    </row>
    <row r="35956" hidden="1" customHeight="1" spans="19:19">
      <c r="S35956" s="486"/>
    </row>
    <row r="35957" hidden="1" customHeight="1" spans="19:19">
      <c r="S35957" s="486"/>
    </row>
    <row r="35958" hidden="1" customHeight="1" spans="19:19">
      <c r="S35958" s="486"/>
    </row>
    <row r="35959" hidden="1" customHeight="1" spans="19:19">
      <c r="S35959" s="486"/>
    </row>
    <row r="35960" hidden="1" customHeight="1" spans="19:19">
      <c r="S35960" s="486"/>
    </row>
    <row r="35961" hidden="1" customHeight="1" spans="19:19">
      <c r="S35961" s="486"/>
    </row>
    <row r="35962" hidden="1" customHeight="1" spans="19:19">
      <c r="S35962" s="486"/>
    </row>
    <row r="35963" hidden="1" customHeight="1" spans="19:19">
      <c r="S35963" s="486"/>
    </row>
    <row r="35964" hidden="1" customHeight="1" spans="19:19">
      <c r="S35964" s="486"/>
    </row>
    <row r="35965" hidden="1" customHeight="1" spans="19:19">
      <c r="S35965" s="486"/>
    </row>
    <row r="35966" hidden="1" customHeight="1" spans="19:19">
      <c r="S35966" s="486"/>
    </row>
    <row r="35967" hidden="1" customHeight="1" spans="19:19">
      <c r="S35967" s="486"/>
    </row>
    <row r="35968" hidden="1" customHeight="1" spans="19:19">
      <c r="S35968" s="486"/>
    </row>
    <row r="35969" hidden="1" customHeight="1" spans="19:19">
      <c r="S35969" s="486"/>
    </row>
    <row r="35970" hidden="1" customHeight="1" spans="19:19">
      <c r="S35970" s="486"/>
    </row>
    <row r="35971" hidden="1" customHeight="1" spans="19:19">
      <c r="S35971" s="486"/>
    </row>
    <row r="35972" hidden="1" customHeight="1" spans="19:19">
      <c r="S35972" s="486"/>
    </row>
    <row r="35973" hidden="1" customHeight="1" spans="19:19">
      <c r="S35973" s="486"/>
    </row>
    <row r="35974" hidden="1" customHeight="1" spans="19:19">
      <c r="S35974" s="486"/>
    </row>
    <row r="35975" hidden="1" customHeight="1" spans="19:19">
      <c r="S35975" s="486"/>
    </row>
    <row r="35976" hidden="1" customHeight="1" spans="19:19">
      <c r="S35976" s="486"/>
    </row>
    <row r="35977" hidden="1" customHeight="1" spans="19:19">
      <c r="S35977" s="486"/>
    </row>
    <row r="35978" hidden="1" customHeight="1" spans="19:19">
      <c r="S35978" s="486"/>
    </row>
    <row r="35979" hidden="1" customHeight="1" spans="19:19">
      <c r="S35979" s="486"/>
    </row>
    <row r="35980" hidden="1" customHeight="1" spans="19:19">
      <c r="S35980" s="486"/>
    </row>
    <row r="35981" hidden="1" customHeight="1" spans="19:19">
      <c r="S35981" s="486"/>
    </row>
    <row r="35982" hidden="1" customHeight="1" spans="19:19">
      <c r="S35982" s="486"/>
    </row>
    <row r="35983" hidden="1" customHeight="1" spans="19:19">
      <c r="S35983" s="486"/>
    </row>
    <row r="35984" hidden="1" customHeight="1" spans="19:19">
      <c r="S35984" s="486"/>
    </row>
    <row r="35985" hidden="1" customHeight="1" spans="19:19">
      <c r="S35985" s="486"/>
    </row>
    <row r="35986" hidden="1" customHeight="1" spans="19:19">
      <c r="S35986" s="486"/>
    </row>
    <row r="35987" hidden="1" customHeight="1" spans="19:19">
      <c r="S35987" s="486"/>
    </row>
    <row r="35988" hidden="1" customHeight="1" spans="19:19">
      <c r="S35988" s="486"/>
    </row>
    <row r="35989" hidden="1" customHeight="1" spans="19:19">
      <c r="S35989" s="486"/>
    </row>
    <row r="35990" hidden="1" customHeight="1" spans="19:19">
      <c r="S35990" s="486"/>
    </row>
    <row r="35991" hidden="1" customHeight="1" spans="19:19">
      <c r="S35991" s="486"/>
    </row>
    <row r="35992" hidden="1" customHeight="1" spans="19:19">
      <c r="S35992" s="486"/>
    </row>
    <row r="35993" hidden="1" customHeight="1" spans="19:19">
      <c r="S35993" s="486"/>
    </row>
    <row r="35994" hidden="1" customHeight="1" spans="19:19">
      <c r="S35994" s="486"/>
    </row>
    <row r="35995" hidden="1" customHeight="1" spans="19:19">
      <c r="S35995" s="486"/>
    </row>
    <row r="35996" hidden="1" customHeight="1" spans="19:19">
      <c r="S35996" s="486"/>
    </row>
    <row r="35997" hidden="1" customHeight="1" spans="19:19">
      <c r="S35997" s="486"/>
    </row>
    <row r="35998" hidden="1" customHeight="1" spans="19:19">
      <c r="S35998" s="486"/>
    </row>
    <row r="35999" hidden="1" customHeight="1" spans="19:19">
      <c r="S35999" s="486"/>
    </row>
    <row r="36000" hidden="1" customHeight="1" spans="19:19">
      <c r="S36000" s="486"/>
    </row>
    <row r="36001" hidden="1" customHeight="1" spans="19:19">
      <c r="S36001" s="486"/>
    </row>
    <row r="36002" hidden="1" customHeight="1" spans="19:19">
      <c r="S36002" s="486"/>
    </row>
    <row r="36003" hidden="1" customHeight="1" spans="19:19">
      <c r="S36003" s="486"/>
    </row>
    <row r="36004" hidden="1" customHeight="1" spans="19:19">
      <c r="S36004" s="486"/>
    </row>
    <row r="36005" hidden="1" customHeight="1" spans="19:19">
      <c r="S36005" s="486"/>
    </row>
    <row r="36006" hidden="1" customHeight="1" spans="19:19">
      <c r="S36006" s="486"/>
    </row>
    <row r="36007" hidden="1" customHeight="1" spans="19:19">
      <c r="S36007" s="486"/>
    </row>
    <row r="36008" hidden="1" customHeight="1" spans="19:19">
      <c r="S36008" s="486"/>
    </row>
    <row r="36009" hidden="1" customHeight="1" spans="19:19">
      <c r="S36009" s="486"/>
    </row>
    <row r="36010" hidden="1" customHeight="1" spans="19:19">
      <c r="S36010" s="486"/>
    </row>
    <row r="36011" hidden="1" customHeight="1" spans="19:19">
      <c r="S36011" s="486"/>
    </row>
    <row r="36012" hidden="1" customHeight="1" spans="19:19">
      <c r="S36012" s="486"/>
    </row>
    <row r="36013" hidden="1" customHeight="1" spans="19:19">
      <c r="S36013" s="486"/>
    </row>
    <row r="36014" hidden="1" customHeight="1" spans="19:19">
      <c r="S36014" s="486"/>
    </row>
    <row r="36015" hidden="1" customHeight="1" spans="19:19">
      <c r="S36015" s="486"/>
    </row>
    <row r="36016" hidden="1" customHeight="1" spans="19:19">
      <c r="S36016" s="486"/>
    </row>
    <row r="36017" hidden="1" customHeight="1" spans="19:19">
      <c r="S36017" s="486"/>
    </row>
    <row r="36018" hidden="1" customHeight="1" spans="19:19">
      <c r="S36018" s="486"/>
    </row>
    <row r="36019" hidden="1" customHeight="1" spans="19:19">
      <c r="S36019" s="486"/>
    </row>
    <row r="36020" hidden="1" customHeight="1" spans="19:19">
      <c r="S36020" s="486"/>
    </row>
    <row r="36021" hidden="1" customHeight="1" spans="19:19">
      <c r="S36021" s="486"/>
    </row>
    <row r="36022" hidden="1" customHeight="1" spans="19:19">
      <c r="S36022" s="486"/>
    </row>
    <row r="36023" hidden="1" customHeight="1" spans="19:19">
      <c r="S36023" s="486"/>
    </row>
    <row r="36024" hidden="1" customHeight="1" spans="19:19">
      <c r="S36024" s="486"/>
    </row>
    <row r="36025" hidden="1" customHeight="1" spans="19:19">
      <c r="S36025" s="486"/>
    </row>
    <row r="36026" hidden="1" customHeight="1" spans="19:19">
      <c r="S36026" s="486"/>
    </row>
    <row r="36027" hidden="1" customHeight="1" spans="19:19">
      <c r="S36027" s="486"/>
    </row>
    <row r="36028" hidden="1" customHeight="1" spans="19:19">
      <c r="S36028" s="486"/>
    </row>
    <row r="36029" hidden="1" customHeight="1" spans="19:19">
      <c r="S36029" s="486"/>
    </row>
    <row r="36030" hidden="1" customHeight="1" spans="19:19">
      <c r="S36030" s="486"/>
    </row>
    <row r="36031" hidden="1" customHeight="1" spans="19:19">
      <c r="S36031" s="486"/>
    </row>
    <row r="36032" hidden="1" customHeight="1" spans="19:19">
      <c r="S36032" s="486"/>
    </row>
    <row r="36033" hidden="1" customHeight="1" spans="19:19">
      <c r="S36033" s="486"/>
    </row>
    <row r="36034" hidden="1" customHeight="1" spans="19:19">
      <c r="S36034" s="486"/>
    </row>
    <row r="36035" hidden="1" customHeight="1" spans="19:19">
      <c r="S36035" s="486"/>
    </row>
    <row r="36036" hidden="1" customHeight="1" spans="19:19">
      <c r="S36036" s="486"/>
    </row>
    <row r="36037" hidden="1" customHeight="1" spans="19:19">
      <c r="S36037" s="486"/>
    </row>
    <row r="36038" hidden="1" customHeight="1" spans="19:19">
      <c r="S36038" s="486"/>
    </row>
    <row r="36039" hidden="1" customHeight="1" spans="19:19">
      <c r="S36039" s="486"/>
    </row>
    <row r="36040" hidden="1" customHeight="1" spans="19:19">
      <c r="S36040" s="486"/>
    </row>
    <row r="36041" hidden="1" customHeight="1" spans="19:19">
      <c r="S36041" s="486"/>
    </row>
    <row r="36042" hidden="1" customHeight="1" spans="19:19">
      <c r="S36042" s="486"/>
    </row>
    <row r="36043" hidden="1" customHeight="1" spans="19:19">
      <c r="S36043" s="486"/>
    </row>
    <row r="36044" hidden="1" customHeight="1" spans="19:19">
      <c r="S36044" s="486"/>
    </row>
    <row r="36045" hidden="1" customHeight="1" spans="19:19">
      <c r="S36045" s="486"/>
    </row>
    <row r="36046" hidden="1" customHeight="1" spans="19:19">
      <c r="S36046" s="486"/>
    </row>
    <row r="36047" hidden="1" customHeight="1" spans="19:19">
      <c r="S36047" s="486"/>
    </row>
    <row r="36048" hidden="1" customHeight="1" spans="19:19">
      <c r="S36048" s="486"/>
    </row>
    <row r="36049" hidden="1" customHeight="1" spans="19:19">
      <c r="S36049" s="486"/>
    </row>
    <row r="36050" hidden="1" customHeight="1" spans="19:19">
      <c r="S36050" s="486"/>
    </row>
    <row r="36051" hidden="1" customHeight="1" spans="19:19">
      <c r="S36051" s="486"/>
    </row>
    <row r="36052" hidden="1" customHeight="1" spans="19:19">
      <c r="S36052" s="486"/>
    </row>
    <row r="36053" hidden="1" customHeight="1" spans="19:19">
      <c r="S36053" s="486"/>
    </row>
    <row r="36054" hidden="1" customHeight="1" spans="19:19">
      <c r="S36054" s="486"/>
    </row>
    <row r="36055" hidden="1" customHeight="1" spans="19:19">
      <c r="S36055" s="486"/>
    </row>
    <row r="36056" hidden="1" customHeight="1" spans="19:19">
      <c r="S36056" s="486"/>
    </row>
    <row r="36057" hidden="1" customHeight="1" spans="19:19">
      <c r="S36057" s="486"/>
    </row>
    <row r="36058" hidden="1" customHeight="1" spans="19:19">
      <c r="S36058" s="486"/>
    </row>
    <row r="36059" hidden="1" customHeight="1" spans="19:19">
      <c r="S36059" s="486"/>
    </row>
    <row r="36060" hidden="1" customHeight="1" spans="19:19">
      <c r="S36060" s="486"/>
    </row>
    <row r="36061" hidden="1" customHeight="1" spans="19:19">
      <c r="S36061" s="486"/>
    </row>
    <row r="36062" hidden="1" customHeight="1" spans="19:19">
      <c r="S36062" s="486"/>
    </row>
    <row r="36063" hidden="1" customHeight="1" spans="19:19">
      <c r="S36063" s="486"/>
    </row>
    <row r="36064" hidden="1" customHeight="1" spans="19:19">
      <c r="S36064" s="486"/>
    </row>
    <row r="36065" hidden="1" customHeight="1" spans="19:19">
      <c r="S36065" s="486"/>
    </row>
    <row r="36066" hidden="1" customHeight="1" spans="19:19">
      <c r="S36066" s="486"/>
    </row>
    <row r="36067" hidden="1" customHeight="1" spans="19:19">
      <c r="S36067" s="486"/>
    </row>
    <row r="36068" hidden="1" customHeight="1" spans="19:19">
      <c r="S36068" s="486"/>
    </row>
    <row r="36069" hidden="1" customHeight="1" spans="19:19">
      <c r="S36069" s="486"/>
    </row>
    <row r="36070" hidden="1" customHeight="1" spans="19:19">
      <c r="S36070" s="486"/>
    </row>
    <row r="36071" hidden="1" customHeight="1" spans="19:19">
      <c r="S36071" s="486"/>
    </row>
    <row r="36072" hidden="1" customHeight="1" spans="19:19">
      <c r="S36072" s="486"/>
    </row>
    <row r="36073" hidden="1" customHeight="1" spans="19:19">
      <c r="S36073" s="486"/>
    </row>
    <row r="36074" hidden="1" customHeight="1" spans="19:19">
      <c r="S36074" s="486"/>
    </row>
    <row r="36075" hidden="1" customHeight="1" spans="19:19">
      <c r="S36075" s="486"/>
    </row>
    <row r="36076" hidden="1" customHeight="1" spans="19:19">
      <c r="S36076" s="486"/>
    </row>
    <row r="36077" hidden="1" customHeight="1" spans="19:19">
      <c r="S36077" s="486"/>
    </row>
    <row r="36078" hidden="1" customHeight="1" spans="19:19">
      <c r="S36078" s="486"/>
    </row>
    <row r="36079" hidden="1" customHeight="1" spans="19:19">
      <c r="S36079" s="486"/>
    </row>
    <row r="36080" hidden="1" customHeight="1" spans="19:19">
      <c r="S36080" s="486"/>
    </row>
    <row r="36081" hidden="1" customHeight="1" spans="19:19">
      <c r="S36081" s="486"/>
    </row>
    <row r="36082" hidden="1" customHeight="1" spans="19:19">
      <c r="S36082" s="486"/>
    </row>
    <row r="36083" hidden="1" customHeight="1" spans="19:19">
      <c r="S36083" s="486"/>
    </row>
    <row r="36084" hidden="1" customHeight="1" spans="19:19">
      <c r="S36084" s="486"/>
    </row>
    <row r="36085" hidden="1" customHeight="1" spans="19:19">
      <c r="S36085" s="486"/>
    </row>
    <row r="36086" hidden="1" customHeight="1" spans="19:19">
      <c r="S36086" s="486"/>
    </row>
    <row r="36087" hidden="1" customHeight="1" spans="19:19">
      <c r="S36087" s="486"/>
    </row>
    <row r="36088" hidden="1" customHeight="1" spans="19:19">
      <c r="S36088" s="486"/>
    </row>
    <row r="36089" hidden="1" customHeight="1" spans="19:19">
      <c r="S36089" s="486"/>
    </row>
    <row r="36090" hidden="1" customHeight="1" spans="19:19">
      <c r="S36090" s="486"/>
    </row>
    <row r="36091" hidden="1" customHeight="1" spans="19:19">
      <c r="S36091" s="486"/>
    </row>
    <row r="36092" hidden="1" customHeight="1" spans="19:19">
      <c r="S36092" s="486"/>
    </row>
    <row r="36093" hidden="1" customHeight="1" spans="19:19">
      <c r="S36093" s="486"/>
    </row>
    <row r="36094" hidden="1" customHeight="1" spans="19:19">
      <c r="S36094" s="486"/>
    </row>
    <row r="36095" hidden="1" customHeight="1" spans="19:19">
      <c r="S36095" s="486"/>
    </row>
    <row r="36096" hidden="1" customHeight="1" spans="19:19">
      <c r="S36096" s="486"/>
    </row>
    <row r="36097" hidden="1" customHeight="1" spans="19:19">
      <c r="S36097" s="486"/>
    </row>
    <row r="36098" hidden="1" customHeight="1" spans="19:19">
      <c r="S36098" s="486"/>
    </row>
    <row r="36099" hidden="1" customHeight="1" spans="19:19">
      <c r="S36099" s="486"/>
    </row>
    <row r="36100" hidden="1" customHeight="1" spans="19:19">
      <c r="S36100" s="486"/>
    </row>
    <row r="36101" hidden="1" customHeight="1" spans="19:19">
      <c r="S36101" s="486"/>
    </row>
    <row r="36102" hidden="1" customHeight="1" spans="19:19">
      <c r="S36102" s="486"/>
    </row>
    <row r="36103" hidden="1" customHeight="1" spans="19:19">
      <c r="S36103" s="486"/>
    </row>
    <row r="36104" hidden="1" customHeight="1" spans="19:19">
      <c r="S36104" s="486"/>
    </row>
    <row r="36105" hidden="1" customHeight="1" spans="19:19">
      <c r="S36105" s="486"/>
    </row>
    <row r="36106" hidden="1" customHeight="1" spans="19:19">
      <c r="S36106" s="486"/>
    </row>
    <row r="36107" hidden="1" customHeight="1" spans="19:19">
      <c r="S36107" s="486"/>
    </row>
    <row r="36108" hidden="1" customHeight="1" spans="19:19">
      <c r="S36108" s="486"/>
    </row>
    <row r="36109" hidden="1" customHeight="1" spans="19:19">
      <c r="S36109" s="486"/>
    </row>
    <row r="36110" hidden="1" customHeight="1" spans="19:19">
      <c r="S36110" s="486"/>
    </row>
    <row r="36111" hidden="1" customHeight="1" spans="19:19">
      <c r="S36111" s="486"/>
    </row>
    <row r="36112" hidden="1" customHeight="1" spans="19:19">
      <c r="S36112" s="486"/>
    </row>
    <row r="36113" hidden="1" customHeight="1" spans="19:19">
      <c r="S36113" s="486"/>
    </row>
    <row r="36114" hidden="1" customHeight="1" spans="19:19">
      <c r="S36114" s="486"/>
    </row>
    <row r="36115" hidden="1" customHeight="1" spans="19:19">
      <c r="S36115" s="486"/>
    </row>
    <row r="36116" hidden="1" customHeight="1" spans="19:19">
      <c r="S36116" s="486"/>
    </row>
    <row r="36117" hidden="1" customHeight="1" spans="19:19">
      <c r="S36117" s="486"/>
    </row>
    <row r="36118" hidden="1" customHeight="1" spans="19:19">
      <c r="S36118" s="486"/>
    </row>
    <row r="36119" hidden="1" customHeight="1" spans="19:19">
      <c r="S36119" s="486"/>
    </row>
    <row r="36120" hidden="1" customHeight="1" spans="19:19">
      <c r="S36120" s="486"/>
    </row>
    <row r="36121" hidden="1" customHeight="1" spans="19:19">
      <c r="S36121" s="486"/>
    </row>
    <row r="36122" hidden="1" customHeight="1" spans="19:19">
      <c r="S36122" s="486"/>
    </row>
    <row r="36123" hidden="1" customHeight="1" spans="19:19">
      <c r="S36123" s="486"/>
    </row>
    <row r="36124" hidden="1" customHeight="1" spans="19:19">
      <c r="S36124" s="486"/>
    </row>
    <row r="36125" hidden="1" customHeight="1" spans="19:19">
      <c r="S36125" s="486"/>
    </row>
    <row r="36126" hidden="1" customHeight="1" spans="19:19">
      <c r="S36126" s="486"/>
    </row>
    <row r="36127" hidden="1" customHeight="1" spans="19:19">
      <c r="S36127" s="486"/>
    </row>
    <row r="36128" hidden="1" customHeight="1" spans="19:19">
      <c r="S36128" s="486"/>
    </row>
    <row r="36129" hidden="1" customHeight="1" spans="19:19">
      <c r="S36129" s="486"/>
    </row>
    <row r="36130" hidden="1" customHeight="1" spans="19:19">
      <c r="S36130" s="486"/>
    </row>
    <row r="36131" hidden="1" customHeight="1" spans="19:19">
      <c r="S36131" s="486"/>
    </row>
    <row r="36132" hidden="1" customHeight="1" spans="19:19">
      <c r="S36132" s="486"/>
    </row>
    <row r="36133" hidden="1" customHeight="1" spans="19:19">
      <c r="S36133" s="486"/>
    </row>
    <row r="36134" hidden="1" customHeight="1" spans="19:19">
      <c r="S36134" s="486"/>
    </row>
    <row r="36135" hidden="1" customHeight="1" spans="19:19">
      <c r="S36135" s="486"/>
    </row>
    <row r="36136" hidden="1" customHeight="1" spans="19:19">
      <c r="S36136" s="486"/>
    </row>
    <row r="36137" hidden="1" customHeight="1" spans="19:19">
      <c r="S36137" s="486"/>
    </row>
    <row r="36138" hidden="1" customHeight="1" spans="19:19">
      <c r="S36138" s="486"/>
    </row>
    <row r="36139" hidden="1" customHeight="1" spans="19:19">
      <c r="S36139" s="486"/>
    </row>
    <row r="36140" hidden="1" customHeight="1" spans="19:19">
      <c r="S36140" s="486"/>
    </row>
    <row r="36141" hidden="1" customHeight="1" spans="19:19">
      <c r="S36141" s="486"/>
    </row>
    <row r="36142" hidden="1" customHeight="1" spans="19:19">
      <c r="S36142" s="486"/>
    </row>
    <row r="36143" hidden="1" customHeight="1" spans="19:19">
      <c r="S36143" s="486"/>
    </row>
    <row r="36144" hidden="1" customHeight="1" spans="19:19">
      <c r="S36144" s="486"/>
    </row>
    <row r="36145" hidden="1" customHeight="1" spans="19:19">
      <c r="S36145" s="486"/>
    </row>
    <row r="36146" hidden="1" customHeight="1" spans="19:19">
      <c r="S36146" s="486"/>
    </row>
    <row r="36147" hidden="1" customHeight="1" spans="19:19">
      <c r="S36147" s="486"/>
    </row>
    <row r="36148" hidden="1" customHeight="1" spans="19:19">
      <c r="S36148" s="486"/>
    </row>
    <row r="36149" hidden="1" customHeight="1" spans="19:19">
      <c r="S36149" s="486"/>
    </row>
    <row r="36150" hidden="1" customHeight="1" spans="19:19">
      <c r="S36150" s="486"/>
    </row>
    <row r="36151" hidden="1" customHeight="1" spans="19:19">
      <c r="S36151" s="486"/>
    </row>
    <row r="36152" hidden="1" customHeight="1" spans="19:19">
      <c r="S36152" s="486"/>
    </row>
    <row r="36153" hidden="1" customHeight="1" spans="19:19">
      <c r="S36153" s="486"/>
    </row>
    <row r="36154" hidden="1" customHeight="1" spans="19:19">
      <c r="S36154" s="486"/>
    </row>
    <row r="36155" hidden="1" customHeight="1" spans="19:19">
      <c r="S36155" s="486"/>
    </row>
    <row r="36156" hidden="1" customHeight="1" spans="19:19">
      <c r="S36156" s="486"/>
    </row>
    <row r="36157" hidden="1" customHeight="1" spans="19:19">
      <c r="S36157" s="486"/>
    </row>
    <row r="36158" hidden="1" customHeight="1" spans="19:19">
      <c r="S36158" s="486"/>
    </row>
    <row r="36159" hidden="1" customHeight="1" spans="19:19">
      <c r="S36159" s="486"/>
    </row>
    <row r="36160" hidden="1" customHeight="1" spans="19:19">
      <c r="S36160" s="486"/>
    </row>
    <row r="36161" hidden="1" customHeight="1" spans="19:19">
      <c r="S36161" s="486"/>
    </row>
    <row r="36162" hidden="1" customHeight="1" spans="19:19">
      <c r="S36162" s="486"/>
    </row>
    <row r="36163" hidden="1" customHeight="1" spans="19:19">
      <c r="S36163" s="486"/>
    </row>
    <row r="36164" hidden="1" customHeight="1" spans="19:19">
      <c r="S36164" s="486"/>
    </row>
    <row r="36165" hidden="1" customHeight="1" spans="19:19">
      <c r="S36165" s="486"/>
    </row>
    <row r="36166" hidden="1" customHeight="1" spans="19:19">
      <c r="S36166" s="486"/>
    </row>
    <row r="36167" hidden="1" customHeight="1" spans="19:19">
      <c r="S36167" s="486"/>
    </row>
    <row r="36168" hidden="1" customHeight="1" spans="19:19">
      <c r="S36168" s="486"/>
    </row>
    <row r="36169" hidden="1" customHeight="1" spans="19:19">
      <c r="S36169" s="486"/>
    </row>
    <row r="36170" hidden="1" customHeight="1" spans="19:19">
      <c r="S36170" s="486"/>
    </row>
    <row r="36171" hidden="1" customHeight="1" spans="19:19">
      <c r="S36171" s="486"/>
    </row>
    <row r="36172" hidden="1" customHeight="1" spans="19:19">
      <c r="S36172" s="486"/>
    </row>
    <row r="36173" hidden="1" customHeight="1" spans="19:19">
      <c r="S36173" s="486"/>
    </row>
    <row r="36174" hidden="1" customHeight="1" spans="19:19">
      <c r="S36174" s="486"/>
    </row>
    <row r="36175" hidden="1" customHeight="1" spans="19:19">
      <c r="S36175" s="486"/>
    </row>
    <row r="36176" hidden="1" customHeight="1" spans="19:19">
      <c r="S36176" s="486"/>
    </row>
    <row r="36177" hidden="1" customHeight="1" spans="19:19">
      <c r="S36177" s="486"/>
    </row>
    <row r="36178" hidden="1" customHeight="1" spans="19:19">
      <c r="S36178" s="486"/>
    </row>
    <row r="36179" hidden="1" customHeight="1" spans="19:19">
      <c r="S36179" s="486"/>
    </row>
    <row r="36180" hidden="1" customHeight="1" spans="19:19">
      <c r="S36180" s="486"/>
    </row>
    <row r="36181" hidden="1" customHeight="1" spans="19:19">
      <c r="S36181" s="486"/>
    </row>
    <row r="36182" hidden="1" customHeight="1" spans="19:19">
      <c r="S36182" s="486"/>
    </row>
    <row r="36183" hidden="1" customHeight="1" spans="19:19">
      <c r="S36183" s="486"/>
    </row>
    <row r="36184" hidden="1" customHeight="1" spans="19:19">
      <c r="S36184" s="486"/>
    </row>
    <row r="36185" hidden="1" customHeight="1" spans="19:19">
      <c r="S36185" s="486"/>
    </row>
    <row r="36186" hidden="1" customHeight="1" spans="19:19">
      <c r="S36186" s="486"/>
    </row>
    <row r="36187" hidden="1" customHeight="1" spans="19:19">
      <c r="S36187" s="486"/>
    </row>
    <row r="36188" hidden="1" customHeight="1" spans="19:19">
      <c r="S36188" s="486"/>
    </row>
    <row r="36189" hidden="1" customHeight="1" spans="19:19">
      <c r="S36189" s="486"/>
    </row>
    <row r="36190" hidden="1" customHeight="1" spans="19:19">
      <c r="S36190" s="486"/>
    </row>
    <row r="36191" hidden="1" customHeight="1" spans="19:19">
      <c r="S36191" s="486"/>
    </row>
    <row r="36192" hidden="1" customHeight="1" spans="19:19">
      <c r="S36192" s="486"/>
    </row>
    <row r="36193" hidden="1" customHeight="1" spans="19:19">
      <c r="S36193" s="486"/>
    </row>
    <row r="36194" hidden="1" customHeight="1" spans="19:19">
      <c r="S36194" s="486"/>
    </row>
    <row r="36195" hidden="1" customHeight="1" spans="19:19">
      <c r="S36195" s="486"/>
    </row>
    <row r="36196" hidden="1" customHeight="1" spans="19:19">
      <c r="S36196" s="486"/>
    </row>
    <row r="36197" hidden="1" customHeight="1" spans="19:19">
      <c r="S36197" s="486"/>
    </row>
    <row r="36198" hidden="1" customHeight="1" spans="19:19">
      <c r="S36198" s="486"/>
    </row>
    <row r="36199" hidden="1" customHeight="1" spans="19:19">
      <c r="S36199" s="486"/>
    </row>
    <row r="36200" hidden="1" customHeight="1" spans="19:19">
      <c r="S36200" s="486"/>
    </row>
    <row r="36201" hidden="1" customHeight="1" spans="19:19">
      <c r="S36201" s="486"/>
    </row>
    <row r="36202" hidden="1" customHeight="1" spans="19:19">
      <c r="S36202" s="486"/>
    </row>
    <row r="36203" hidden="1" customHeight="1" spans="19:19">
      <c r="S36203" s="486"/>
    </row>
    <row r="36204" hidden="1" customHeight="1" spans="19:19">
      <c r="S36204" s="486"/>
    </row>
    <row r="36205" hidden="1" customHeight="1" spans="19:19">
      <c r="S36205" s="486"/>
    </row>
    <row r="36206" hidden="1" customHeight="1" spans="19:19">
      <c r="S36206" s="486"/>
    </row>
    <row r="36207" hidden="1" customHeight="1" spans="19:19">
      <c r="S36207" s="486"/>
    </row>
    <row r="36208" hidden="1" customHeight="1" spans="19:19">
      <c r="S36208" s="486"/>
    </row>
    <row r="36209" hidden="1" customHeight="1" spans="19:19">
      <c r="S36209" s="486"/>
    </row>
    <row r="36210" hidden="1" customHeight="1" spans="19:19">
      <c r="S36210" s="486"/>
    </row>
    <row r="36211" hidden="1" customHeight="1" spans="19:19">
      <c r="S36211" s="486"/>
    </row>
    <row r="36212" hidden="1" customHeight="1" spans="19:19">
      <c r="S36212" s="486"/>
    </row>
    <row r="36213" hidden="1" customHeight="1" spans="19:19">
      <c r="S36213" s="486"/>
    </row>
    <row r="36214" hidden="1" customHeight="1" spans="19:19">
      <c r="S36214" s="486"/>
    </row>
    <row r="36215" hidden="1" customHeight="1" spans="19:19">
      <c r="S36215" s="486"/>
    </row>
    <row r="36216" hidden="1" customHeight="1" spans="19:19">
      <c r="S36216" s="486"/>
    </row>
    <row r="36217" hidden="1" customHeight="1" spans="19:19">
      <c r="S36217" s="486"/>
    </row>
    <row r="36218" hidden="1" customHeight="1" spans="19:19">
      <c r="S36218" s="486"/>
    </row>
    <row r="36219" hidden="1" customHeight="1" spans="19:19">
      <c r="S36219" s="486"/>
    </row>
    <row r="36220" hidden="1" customHeight="1" spans="19:19">
      <c r="S36220" s="486"/>
    </row>
    <row r="36221" hidden="1" customHeight="1" spans="19:19">
      <c r="S36221" s="486"/>
    </row>
    <row r="36222" hidden="1" customHeight="1" spans="19:19">
      <c r="S36222" s="486"/>
    </row>
    <row r="36223" hidden="1" customHeight="1" spans="19:19">
      <c r="S36223" s="486"/>
    </row>
    <row r="36224" hidden="1" customHeight="1" spans="19:19">
      <c r="S36224" s="486"/>
    </row>
    <row r="36225" hidden="1" customHeight="1" spans="19:19">
      <c r="S36225" s="486"/>
    </row>
    <row r="36226" hidden="1" customHeight="1" spans="19:19">
      <c r="S36226" s="486"/>
    </row>
    <row r="36227" hidden="1" customHeight="1" spans="19:19">
      <c r="S36227" s="486"/>
    </row>
    <row r="36228" hidden="1" customHeight="1" spans="19:19">
      <c r="S36228" s="486"/>
    </row>
    <row r="36229" hidden="1" customHeight="1" spans="19:19">
      <c r="S36229" s="486"/>
    </row>
    <row r="36230" hidden="1" customHeight="1" spans="19:19">
      <c r="S36230" s="486"/>
    </row>
    <row r="36231" hidden="1" customHeight="1" spans="19:19">
      <c r="S36231" s="486"/>
    </row>
    <row r="36232" hidden="1" customHeight="1" spans="19:19">
      <c r="S36232" s="486"/>
    </row>
    <row r="36233" hidden="1" customHeight="1" spans="19:19">
      <c r="S36233" s="486"/>
    </row>
    <row r="36234" hidden="1" customHeight="1" spans="19:19">
      <c r="S36234" s="486"/>
    </row>
    <row r="36235" hidden="1" customHeight="1" spans="19:19">
      <c r="S36235" s="486"/>
    </row>
    <row r="36236" hidden="1" customHeight="1" spans="19:19">
      <c r="S36236" s="486"/>
    </row>
    <row r="36237" hidden="1" customHeight="1" spans="19:19">
      <c r="S36237" s="486"/>
    </row>
    <row r="36238" hidden="1" customHeight="1" spans="19:19">
      <c r="S36238" s="486"/>
    </row>
    <row r="36239" hidden="1" customHeight="1" spans="19:19">
      <c r="S36239" s="486"/>
    </row>
    <row r="36240" hidden="1" customHeight="1" spans="19:19">
      <c r="S36240" s="486"/>
    </row>
    <row r="36241" hidden="1" customHeight="1" spans="19:19">
      <c r="S36241" s="486"/>
    </row>
    <row r="36242" hidden="1" customHeight="1" spans="19:19">
      <c r="S36242" s="486"/>
    </row>
    <row r="36243" hidden="1" customHeight="1" spans="19:19">
      <c r="S36243" s="486"/>
    </row>
    <row r="36244" hidden="1" customHeight="1" spans="19:19">
      <c r="S36244" s="486"/>
    </row>
    <row r="36245" hidden="1" customHeight="1" spans="19:19">
      <c r="S36245" s="486"/>
    </row>
    <row r="36246" hidden="1" customHeight="1" spans="19:19">
      <c r="S36246" s="486"/>
    </row>
    <row r="36247" hidden="1" customHeight="1" spans="19:19">
      <c r="S36247" s="486"/>
    </row>
    <row r="36248" hidden="1" customHeight="1" spans="19:19">
      <c r="S36248" s="486"/>
    </row>
    <row r="36249" hidden="1" customHeight="1" spans="19:19">
      <c r="S36249" s="486"/>
    </row>
    <row r="36250" hidden="1" customHeight="1" spans="19:19">
      <c r="S36250" s="486"/>
    </row>
    <row r="36251" hidden="1" customHeight="1" spans="19:19">
      <c r="S36251" s="486"/>
    </row>
    <row r="36252" hidden="1" customHeight="1" spans="19:19">
      <c r="S36252" s="486"/>
    </row>
    <row r="36253" hidden="1" customHeight="1" spans="19:19">
      <c r="S36253" s="486"/>
    </row>
    <row r="36254" hidden="1" customHeight="1" spans="19:19">
      <c r="S36254" s="486"/>
    </row>
    <row r="36255" hidden="1" customHeight="1" spans="19:19">
      <c r="S36255" s="486"/>
    </row>
    <row r="36256" hidden="1" customHeight="1" spans="19:19">
      <c r="S36256" s="486"/>
    </row>
    <row r="36257" hidden="1" customHeight="1" spans="19:19">
      <c r="S36257" s="486"/>
    </row>
    <row r="36258" hidden="1" customHeight="1" spans="19:19">
      <c r="S36258" s="486"/>
    </row>
    <row r="36259" hidden="1" customHeight="1" spans="19:19">
      <c r="S36259" s="486"/>
    </row>
    <row r="36260" hidden="1" customHeight="1" spans="19:19">
      <c r="S36260" s="486"/>
    </row>
    <row r="36261" hidden="1" customHeight="1" spans="19:19">
      <c r="S36261" s="486"/>
    </row>
    <row r="36262" hidden="1" customHeight="1" spans="19:19">
      <c r="S36262" s="486"/>
    </row>
    <row r="36263" hidden="1" customHeight="1" spans="19:19">
      <c r="S36263" s="486"/>
    </row>
    <row r="36264" hidden="1" customHeight="1" spans="19:19">
      <c r="S36264" s="486"/>
    </row>
    <row r="36265" hidden="1" customHeight="1" spans="19:19">
      <c r="S36265" s="486"/>
    </row>
    <row r="36266" hidden="1" customHeight="1" spans="19:19">
      <c r="S36266" s="486"/>
    </row>
    <row r="36267" hidden="1" customHeight="1" spans="19:19">
      <c r="S36267" s="486"/>
    </row>
    <row r="36268" hidden="1" customHeight="1" spans="19:19">
      <c r="S36268" s="486"/>
    </row>
    <row r="36269" hidden="1" customHeight="1" spans="19:19">
      <c r="S36269" s="486"/>
    </row>
    <row r="36270" hidden="1" customHeight="1" spans="19:19">
      <c r="S36270" s="486"/>
    </row>
    <row r="36271" hidden="1" customHeight="1" spans="19:19">
      <c r="S36271" s="486"/>
    </row>
    <row r="36272" hidden="1" customHeight="1" spans="19:19">
      <c r="S36272" s="486"/>
    </row>
    <row r="36273" hidden="1" customHeight="1" spans="19:19">
      <c r="S36273" s="486"/>
    </row>
    <row r="36274" hidden="1" customHeight="1" spans="19:19">
      <c r="S36274" s="486"/>
    </row>
    <row r="36275" hidden="1" customHeight="1" spans="19:19">
      <c r="S36275" s="486"/>
    </row>
    <row r="36276" hidden="1" customHeight="1" spans="19:19">
      <c r="S36276" s="486"/>
    </row>
    <row r="36277" hidden="1" customHeight="1" spans="19:19">
      <c r="S36277" s="486"/>
    </row>
    <row r="36278" hidden="1" customHeight="1" spans="19:19">
      <c r="S36278" s="486"/>
    </row>
    <row r="36279" hidden="1" customHeight="1" spans="19:19">
      <c r="S36279" s="486"/>
    </row>
    <row r="36280" hidden="1" customHeight="1" spans="19:19">
      <c r="S36280" s="486"/>
    </row>
    <row r="36281" hidden="1" customHeight="1" spans="19:19">
      <c r="S36281" s="486"/>
    </row>
    <row r="36282" hidden="1" customHeight="1" spans="19:19">
      <c r="S36282" s="486"/>
    </row>
    <row r="36283" hidden="1" customHeight="1" spans="19:19">
      <c r="S36283" s="486"/>
    </row>
    <row r="36284" hidden="1" customHeight="1" spans="19:19">
      <c r="S36284" s="486"/>
    </row>
    <row r="36285" hidden="1" customHeight="1" spans="19:19">
      <c r="S36285" s="486"/>
    </row>
    <row r="36286" hidden="1" customHeight="1" spans="19:19">
      <c r="S36286" s="486"/>
    </row>
    <row r="36287" hidden="1" customHeight="1" spans="19:19">
      <c r="S36287" s="486"/>
    </row>
    <row r="36288" hidden="1" customHeight="1" spans="19:19">
      <c r="S36288" s="486"/>
    </row>
    <row r="36289" hidden="1" customHeight="1" spans="19:19">
      <c r="S36289" s="486"/>
    </row>
    <row r="36290" hidden="1" customHeight="1" spans="19:19">
      <c r="S36290" s="486"/>
    </row>
    <row r="36291" hidden="1" customHeight="1" spans="19:19">
      <c r="S36291" s="486"/>
    </row>
    <row r="36292" hidden="1" customHeight="1" spans="19:19">
      <c r="S36292" s="486"/>
    </row>
    <row r="36293" hidden="1" customHeight="1" spans="19:19">
      <c r="S36293" s="486"/>
    </row>
    <row r="36294" hidden="1" customHeight="1" spans="19:19">
      <c r="S36294" s="486"/>
    </row>
    <row r="36295" hidden="1" customHeight="1" spans="19:19">
      <c r="S36295" s="486"/>
    </row>
    <row r="36296" hidden="1" customHeight="1" spans="19:19">
      <c r="S36296" s="486"/>
    </row>
    <row r="36297" hidden="1" customHeight="1" spans="19:19">
      <c r="S36297" s="486"/>
    </row>
    <row r="36298" hidden="1" customHeight="1" spans="19:19">
      <c r="S36298" s="486"/>
    </row>
    <row r="36299" hidden="1" customHeight="1" spans="19:19">
      <c r="S36299" s="486"/>
    </row>
    <row r="36300" hidden="1" customHeight="1" spans="19:19">
      <c r="S36300" s="486"/>
    </row>
    <row r="36301" hidden="1" customHeight="1" spans="19:19">
      <c r="S36301" s="486"/>
    </row>
    <row r="36302" hidden="1" customHeight="1" spans="19:19">
      <c r="S36302" s="486"/>
    </row>
    <row r="36303" hidden="1" customHeight="1" spans="19:19">
      <c r="S36303" s="486"/>
    </row>
    <row r="36304" hidden="1" customHeight="1" spans="19:19">
      <c r="S36304" s="486"/>
    </row>
    <row r="36305" hidden="1" customHeight="1" spans="19:19">
      <c r="S36305" s="486"/>
    </row>
    <row r="36306" hidden="1" customHeight="1" spans="19:19">
      <c r="S36306" s="486"/>
    </row>
    <row r="36307" hidden="1" customHeight="1" spans="19:19">
      <c r="S36307" s="486"/>
    </row>
    <row r="36308" hidden="1" customHeight="1" spans="19:19">
      <c r="S36308" s="486"/>
    </row>
    <row r="36309" hidden="1" customHeight="1" spans="19:19">
      <c r="S36309" s="486"/>
    </row>
    <row r="36310" hidden="1" customHeight="1" spans="19:19">
      <c r="S36310" s="486"/>
    </row>
    <row r="36311" hidden="1" customHeight="1" spans="19:19">
      <c r="S36311" s="486"/>
    </row>
    <row r="36312" hidden="1" customHeight="1" spans="19:19">
      <c r="S36312" s="486"/>
    </row>
    <row r="36313" hidden="1" customHeight="1" spans="19:19">
      <c r="S36313" s="486"/>
    </row>
    <row r="36314" hidden="1" customHeight="1" spans="19:19">
      <c r="S36314" s="486"/>
    </row>
    <row r="36315" hidden="1" customHeight="1" spans="19:19">
      <c r="S36315" s="486"/>
    </row>
    <row r="36316" hidden="1" customHeight="1" spans="19:19">
      <c r="S36316" s="486"/>
    </row>
    <row r="36317" hidden="1" customHeight="1" spans="19:19">
      <c r="S36317" s="486"/>
    </row>
    <row r="36318" hidden="1" customHeight="1" spans="19:19">
      <c r="S36318" s="486"/>
    </row>
    <row r="36319" hidden="1" customHeight="1" spans="19:19">
      <c r="S36319" s="486"/>
    </row>
    <row r="36320" hidden="1" customHeight="1" spans="19:19">
      <c r="S36320" s="486"/>
    </row>
    <row r="36321" hidden="1" customHeight="1" spans="19:19">
      <c r="S36321" s="486"/>
    </row>
    <row r="36322" hidden="1" customHeight="1" spans="19:19">
      <c r="S36322" s="486"/>
    </row>
    <row r="36323" hidden="1" customHeight="1" spans="19:19">
      <c r="S36323" s="486"/>
    </row>
    <row r="36324" hidden="1" customHeight="1" spans="19:19">
      <c r="S36324" s="486"/>
    </row>
    <row r="36325" hidden="1" customHeight="1" spans="19:19">
      <c r="S36325" s="486"/>
    </row>
    <row r="36326" hidden="1" customHeight="1" spans="19:19">
      <c r="S36326" s="486"/>
    </row>
    <row r="36327" hidden="1" customHeight="1" spans="19:19">
      <c r="S36327" s="486"/>
    </row>
    <row r="36328" hidden="1" customHeight="1" spans="19:19">
      <c r="S36328" s="486"/>
    </row>
    <row r="36329" hidden="1" customHeight="1" spans="19:19">
      <c r="S36329" s="486"/>
    </row>
    <row r="36330" hidden="1" customHeight="1" spans="19:19">
      <c r="S36330" s="486"/>
    </row>
    <row r="36331" hidden="1" customHeight="1" spans="19:19">
      <c r="S36331" s="486"/>
    </row>
    <row r="36332" hidden="1" customHeight="1" spans="19:19">
      <c r="S36332" s="486"/>
    </row>
    <row r="36333" hidden="1" customHeight="1" spans="19:19">
      <c r="S36333" s="486"/>
    </row>
    <row r="36334" hidden="1" customHeight="1" spans="19:19">
      <c r="S36334" s="486"/>
    </row>
    <row r="36335" hidden="1" customHeight="1" spans="19:19">
      <c r="S36335" s="486"/>
    </row>
    <row r="36336" hidden="1" customHeight="1" spans="19:19">
      <c r="S36336" s="486"/>
    </row>
    <row r="36337" hidden="1" customHeight="1" spans="19:19">
      <c r="S36337" s="486"/>
    </row>
    <row r="36338" hidden="1" customHeight="1" spans="19:19">
      <c r="S36338" s="486"/>
    </row>
    <row r="36339" hidden="1" customHeight="1" spans="19:19">
      <c r="S36339" s="486"/>
    </row>
    <row r="36340" hidden="1" customHeight="1" spans="19:19">
      <c r="S36340" s="486"/>
    </row>
    <row r="36341" hidden="1" customHeight="1" spans="19:19">
      <c r="S36341" s="486"/>
    </row>
    <row r="36342" hidden="1" customHeight="1" spans="19:19">
      <c r="S36342" s="486"/>
    </row>
    <row r="36343" hidden="1" customHeight="1" spans="19:19">
      <c r="S36343" s="486"/>
    </row>
    <row r="36344" hidden="1" customHeight="1" spans="19:19">
      <c r="S36344" s="486"/>
    </row>
    <row r="36345" hidden="1" customHeight="1" spans="19:19">
      <c r="S36345" s="486"/>
    </row>
    <row r="36346" hidden="1" customHeight="1" spans="19:19">
      <c r="S36346" s="486"/>
    </row>
    <row r="36347" hidden="1" customHeight="1" spans="19:19">
      <c r="S36347" s="486"/>
    </row>
    <row r="36348" hidden="1" customHeight="1" spans="19:19">
      <c r="S36348" s="486"/>
    </row>
    <row r="36349" hidden="1" customHeight="1" spans="19:19">
      <c r="S36349" s="486"/>
    </row>
    <row r="36350" hidden="1" customHeight="1" spans="19:19">
      <c r="S36350" s="486"/>
    </row>
    <row r="36351" hidden="1" customHeight="1" spans="19:19">
      <c r="S36351" s="486"/>
    </row>
    <row r="36352" hidden="1" customHeight="1" spans="19:19">
      <c r="S36352" s="486"/>
    </row>
    <row r="36353" hidden="1" customHeight="1" spans="19:19">
      <c r="S36353" s="486"/>
    </row>
    <row r="36354" hidden="1" customHeight="1" spans="19:19">
      <c r="S36354" s="486"/>
    </row>
    <row r="36355" hidden="1" customHeight="1" spans="19:19">
      <c r="S36355" s="486"/>
    </row>
    <row r="36356" hidden="1" customHeight="1" spans="19:19">
      <c r="S36356" s="486"/>
    </row>
    <row r="36357" hidden="1" customHeight="1" spans="19:19">
      <c r="S36357" s="486"/>
    </row>
    <row r="36358" hidden="1" customHeight="1" spans="19:19">
      <c r="S36358" s="486"/>
    </row>
    <row r="36359" hidden="1" customHeight="1" spans="19:19">
      <c r="S36359" s="486"/>
    </row>
    <row r="36360" hidden="1" customHeight="1" spans="19:19">
      <c r="S36360" s="486"/>
    </row>
    <row r="36361" hidden="1" customHeight="1" spans="19:19">
      <c r="S36361" s="486"/>
    </row>
    <row r="36362" hidden="1" customHeight="1" spans="19:19">
      <c r="S36362" s="486"/>
    </row>
    <row r="36363" hidden="1" customHeight="1" spans="19:19">
      <c r="S36363" s="486"/>
    </row>
    <row r="36364" hidden="1" customHeight="1" spans="19:19">
      <c r="S36364" s="486"/>
    </row>
    <row r="36365" hidden="1" customHeight="1" spans="19:19">
      <c r="S36365" s="486"/>
    </row>
    <row r="36366" hidden="1" customHeight="1" spans="19:19">
      <c r="S36366" s="486"/>
    </row>
    <row r="36367" hidden="1" customHeight="1" spans="19:19">
      <c r="S36367" s="486"/>
    </row>
    <row r="36368" hidden="1" customHeight="1" spans="19:19">
      <c r="S36368" s="486"/>
    </row>
    <row r="36369" hidden="1" customHeight="1" spans="19:19">
      <c r="S36369" s="486"/>
    </row>
    <row r="36370" hidden="1" customHeight="1" spans="19:19">
      <c r="S36370" s="486"/>
    </row>
    <row r="36371" hidden="1" customHeight="1" spans="19:19">
      <c r="S36371" s="486"/>
    </row>
    <row r="36372" hidden="1" customHeight="1" spans="19:19">
      <c r="S36372" s="486"/>
    </row>
    <row r="36373" hidden="1" customHeight="1" spans="19:19">
      <c r="S36373" s="486"/>
    </row>
    <row r="36374" hidden="1" customHeight="1" spans="19:19">
      <c r="S36374" s="486"/>
    </row>
    <row r="36375" hidden="1" customHeight="1" spans="19:19">
      <c r="S36375" s="486"/>
    </row>
    <row r="36376" hidden="1" customHeight="1" spans="19:19">
      <c r="S36376" s="486"/>
    </row>
    <row r="36377" hidden="1" customHeight="1" spans="19:19">
      <c r="S36377" s="486"/>
    </row>
    <row r="36378" hidden="1" customHeight="1" spans="19:19">
      <c r="S36378" s="486"/>
    </row>
    <row r="36379" hidden="1" customHeight="1" spans="19:19">
      <c r="S36379" s="486"/>
    </row>
    <row r="36380" hidden="1" customHeight="1" spans="19:19">
      <c r="S36380" s="486"/>
    </row>
    <row r="36381" hidden="1" customHeight="1" spans="19:19">
      <c r="S36381" s="486"/>
    </row>
    <row r="36382" hidden="1" customHeight="1" spans="19:19">
      <c r="S36382" s="486"/>
    </row>
    <row r="36383" hidden="1" customHeight="1" spans="19:19">
      <c r="S36383" s="486"/>
    </row>
    <row r="36384" hidden="1" customHeight="1" spans="19:19">
      <c r="S36384" s="486"/>
    </row>
    <row r="36385" hidden="1" customHeight="1" spans="19:19">
      <c r="S36385" s="486"/>
    </row>
    <row r="36386" hidden="1" customHeight="1" spans="19:19">
      <c r="S36386" s="486"/>
    </row>
    <row r="36387" hidden="1" customHeight="1" spans="19:19">
      <c r="S36387" s="486"/>
    </row>
    <row r="36388" hidden="1" customHeight="1" spans="19:19">
      <c r="S36388" s="486"/>
    </row>
    <row r="36389" hidden="1" customHeight="1" spans="19:19">
      <c r="S36389" s="486"/>
    </row>
    <row r="36390" hidden="1" customHeight="1" spans="19:19">
      <c r="S36390" s="486"/>
    </row>
    <row r="36391" hidden="1" customHeight="1" spans="19:19">
      <c r="S36391" s="486"/>
    </row>
    <row r="36392" hidden="1" customHeight="1" spans="19:19">
      <c r="S36392" s="486"/>
    </row>
    <row r="36393" hidden="1" customHeight="1" spans="19:19">
      <c r="S36393" s="486"/>
    </row>
    <row r="36394" hidden="1" customHeight="1" spans="19:19">
      <c r="S36394" s="486"/>
    </row>
    <row r="36395" hidden="1" customHeight="1" spans="19:19">
      <c r="S36395" s="486"/>
    </row>
    <row r="36396" hidden="1" customHeight="1" spans="19:19">
      <c r="S36396" s="486"/>
    </row>
    <row r="36397" hidden="1" customHeight="1" spans="19:19">
      <c r="S36397" s="486"/>
    </row>
    <row r="36398" hidden="1" customHeight="1" spans="19:19">
      <c r="S36398" s="486"/>
    </row>
    <row r="36399" hidden="1" customHeight="1" spans="19:19">
      <c r="S36399" s="486"/>
    </row>
    <row r="36400" hidden="1" customHeight="1" spans="19:19">
      <c r="S36400" s="486"/>
    </row>
    <row r="36401" hidden="1" customHeight="1" spans="19:19">
      <c r="S36401" s="486"/>
    </row>
    <row r="36402" hidden="1" customHeight="1" spans="19:19">
      <c r="S36402" s="486"/>
    </row>
    <row r="36403" hidden="1" customHeight="1" spans="19:19">
      <c r="S36403" s="486"/>
    </row>
    <row r="36404" hidden="1" customHeight="1" spans="19:19">
      <c r="S36404" s="486"/>
    </row>
    <row r="36405" hidden="1" customHeight="1" spans="19:19">
      <c r="S36405" s="486"/>
    </row>
    <row r="36406" hidden="1" customHeight="1" spans="19:19">
      <c r="S36406" s="486"/>
    </row>
    <row r="36407" hidden="1" customHeight="1" spans="19:19">
      <c r="S36407" s="486"/>
    </row>
    <row r="36408" hidden="1" customHeight="1" spans="19:19">
      <c r="S36408" s="486"/>
    </row>
    <row r="36409" hidden="1" customHeight="1" spans="19:19">
      <c r="S36409" s="486"/>
    </row>
    <row r="36410" hidden="1" customHeight="1" spans="19:19">
      <c r="S36410" s="486"/>
    </row>
    <row r="36411" hidden="1" customHeight="1" spans="19:19">
      <c r="S36411" s="486"/>
    </row>
    <row r="36412" hidden="1" customHeight="1" spans="19:19">
      <c r="S36412" s="486"/>
    </row>
    <row r="36413" hidden="1" customHeight="1" spans="19:19">
      <c r="S36413" s="486"/>
    </row>
    <row r="36414" hidden="1" customHeight="1" spans="19:19">
      <c r="S36414" s="486"/>
    </row>
    <row r="36415" hidden="1" customHeight="1" spans="19:19">
      <c r="S36415" s="486"/>
    </row>
    <row r="36416" hidden="1" customHeight="1" spans="19:19">
      <c r="S36416" s="486"/>
    </row>
    <row r="36417" hidden="1" customHeight="1" spans="19:19">
      <c r="S36417" s="486"/>
    </row>
    <row r="36418" hidden="1" customHeight="1" spans="19:19">
      <c r="S36418" s="486"/>
    </row>
    <row r="36419" hidden="1" customHeight="1" spans="19:19">
      <c r="S36419" s="486"/>
    </row>
    <row r="36420" hidden="1" customHeight="1" spans="19:19">
      <c r="S36420" s="486"/>
    </row>
    <row r="36421" hidden="1" customHeight="1" spans="19:19">
      <c r="S36421" s="486"/>
    </row>
    <row r="36422" hidden="1" customHeight="1" spans="19:19">
      <c r="S36422" s="486"/>
    </row>
    <row r="36423" hidden="1" customHeight="1" spans="19:19">
      <c r="S36423" s="486"/>
    </row>
    <row r="36424" hidden="1" customHeight="1" spans="19:19">
      <c r="S36424" s="486"/>
    </row>
    <row r="36425" hidden="1" customHeight="1" spans="19:19">
      <c r="S36425" s="486"/>
    </row>
    <row r="36426" hidden="1" customHeight="1" spans="19:19">
      <c r="S36426" s="486"/>
    </row>
    <row r="36427" hidden="1" customHeight="1" spans="19:19">
      <c r="S36427" s="486"/>
    </row>
    <row r="36428" hidden="1" customHeight="1" spans="19:19">
      <c r="S36428" s="486"/>
    </row>
    <row r="36429" hidden="1" customHeight="1" spans="19:19">
      <c r="S36429" s="486"/>
    </row>
    <row r="36430" hidden="1" customHeight="1" spans="19:19">
      <c r="S36430" s="486"/>
    </row>
    <row r="36431" hidden="1" customHeight="1" spans="19:19">
      <c r="S36431" s="486"/>
    </row>
    <row r="36432" hidden="1" customHeight="1" spans="19:19">
      <c r="S36432" s="486"/>
    </row>
    <row r="36433" hidden="1" customHeight="1" spans="19:19">
      <c r="S36433" s="486"/>
    </row>
    <row r="36434" hidden="1" customHeight="1" spans="19:19">
      <c r="S36434" s="486"/>
    </row>
    <row r="36435" hidden="1" customHeight="1" spans="19:19">
      <c r="S36435" s="486"/>
    </row>
    <row r="36436" hidden="1" customHeight="1" spans="19:19">
      <c r="S36436" s="486"/>
    </row>
    <row r="36437" hidden="1" customHeight="1" spans="19:19">
      <c r="S36437" s="486"/>
    </row>
    <row r="36438" hidden="1" customHeight="1" spans="19:19">
      <c r="S36438" s="486"/>
    </row>
    <row r="36439" hidden="1" customHeight="1" spans="19:19">
      <c r="S36439" s="486"/>
    </row>
    <row r="36440" hidden="1" customHeight="1" spans="19:19">
      <c r="S36440" s="486"/>
    </row>
    <row r="36441" hidden="1" customHeight="1" spans="19:19">
      <c r="S36441" s="486"/>
    </row>
    <row r="36442" hidden="1" customHeight="1" spans="19:19">
      <c r="S36442" s="486"/>
    </row>
    <row r="36443" hidden="1" customHeight="1" spans="19:19">
      <c r="S36443" s="486"/>
    </row>
    <row r="36444" hidden="1" customHeight="1" spans="19:19">
      <c r="S36444" s="486"/>
    </row>
    <row r="36445" hidden="1" customHeight="1" spans="19:19">
      <c r="S36445" s="486"/>
    </row>
    <row r="36446" hidden="1" customHeight="1" spans="19:19">
      <c r="S36446" s="486"/>
    </row>
    <row r="36447" hidden="1" customHeight="1" spans="19:19">
      <c r="S36447" s="486"/>
    </row>
    <row r="36448" hidden="1" customHeight="1" spans="19:19">
      <c r="S36448" s="486"/>
    </row>
    <row r="36449" hidden="1" customHeight="1" spans="19:19">
      <c r="S36449" s="486"/>
    </row>
    <row r="36450" hidden="1" customHeight="1" spans="19:19">
      <c r="S36450" s="486"/>
    </row>
    <row r="36451" hidden="1" customHeight="1" spans="19:19">
      <c r="S36451" s="486"/>
    </row>
    <row r="36452" hidden="1" customHeight="1" spans="19:19">
      <c r="S36452" s="486"/>
    </row>
    <row r="36453" hidden="1" customHeight="1" spans="19:19">
      <c r="S36453" s="486"/>
    </row>
    <row r="36454" hidden="1" customHeight="1" spans="19:19">
      <c r="S36454" s="486"/>
    </row>
    <row r="36455" hidden="1" customHeight="1" spans="19:19">
      <c r="S36455" s="486"/>
    </row>
    <row r="36456" hidden="1" customHeight="1" spans="19:19">
      <c r="S36456" s="486"/>
    </row>
    <row r="36457" hidden="1" customHeight="1" spans="19:19">
      <c r="S36457" s="486"/>
    </row>
    <row r="36458" hidden="1" customHeight="1" spans="19:19">
      <c r="S36458" s="486"/>
    </row>
    <row r="36459" hidden="1" customHeight="1" spans="19:19">
      <c r="S36459" s="486"/>
    </row>
    <row r="36460" hidden="1" customHeight="1" spans="19:19">
      <c r="S36460" s="486"/>
    </row>
    <row r="36461" hidden="1" customHeight="1" spans="19:19">
      <c r="S36461" s="486"/>
    </row>
    <row r="36462" hidden="1" customHeight="1" spans="19:19">
      <c r="S36462" s="486"/>
    </row>
    <row r="36463" hidden="1" customHeight="1" spans="19:19">
      <c r="S36463" s="486"/>
    </row>
    <row r="36464" hidden="1" customHeight="1" spans="19:19">
      <c r="S36464" s="486"/>
    </row>
    <row r="36465" hidden="1" customHeight="1" spans="19:19">
      <c r="S36465" s="486"/>
    </row>
    <row r="36466" hidden="1" customHeight="1" spans="19:19">
      <c r="S36466" s="486"/>
    </row>
    <row r="36467" hidden="1" customHeight="1" spans="19:19">
      <c r="S36467" s="486"/>
    </row>
    <row r="36468" hidden="1" customHeight="1" spans="19:19">
      <c r="S36468" s="486"/>
    </row>
    <row r="36469" hidden="1" customHeight="1" spans="19:19">
      <c r="S36469" s="486"/>
    </row>
    <row r="36470" hidden="1" customHeight="1" spans="19:19">
      <c r="S36470" s="486"/>
    </row>
    <row r="36471" hidden="1" customHeight="1" spans="19:19">
      <c r="S36471" s="486"/>
    </row>
    <row r="36472" hidden="1" customHeight="1" spans="19:19">
      <c r="S36472" s="486"/>
    </row>
    <row r="36473" hidden="1" customHeight="1" spans="19:19">
      <c r="S36473" s="486"/>
    </row>
    <row r="36474" hidden="1" customHeight="1" spans="19:19">
      <c r="S36474" s="486"/>
    </row>
    <row r="36475" hidden="1" customHeight="1" spans="19:19">
      <c r="S36475" s="486"/>
    </row>
    <row r="36476" hidden="1" customHeight="1" spans="19:19">
      <c r="S36476" s="486"/>
    </row>
    <row r="36477" hidden="1" customHeight="1" spans="19:19">
      <c r="S36477" s="486"/>
    </row>
    <row r="36478" hidden="1" customHeight="1" spans="19:19">
      <c r="S36478" s="486"/>
    </row>
    <row r="36479" hidden="1" customHeight="1" spans="19:19">
      <c r="S36479" s="486"/>
    </row>
    <row r="36480" hidden="1" customHeight="1" spans="19:19">
      <c r="S36480" s="486"/>
    </row>
    <row r="36481" hidden="1" customHeight="1" spans="19:19">
      <c r="S36481" s="486"/>
    </row>
    <row r="36482" hidden="1" customHeight="1" spans="19:19">
      <c r="S36482" s="486"/>
    </row>
    <row r="36483" hidden="1" customHeight="1" spans="19:19">
      <c r="S36483" s="486"/>
    </row>
    <row r="36484" hidden="1" customHeight="1" spans="19:19">
      <c r="S36484" s="486"/>
    </row>
    <row r="36485" hidden="1" customHeight="1" spans="19:19">
      <c r="S36485" s="486"/>
    </row>
    <row r="36486" hidden="1" customHeight="1" spans="19:19">
      <c r="S36486" s="486"/>
    </row>
    <row r="36487" hidden="1" customHeight="1" spans="19:19">
      <c r="S36487" s="486"/>
    </row>
    <row r="36488" hidden="1" customHeight="1" spans="19:19">
      <c r="S36488" s="486"/>
    </row>
    <row r="36489" hidden="1" customHeight="1" spans="19:19">
      <c r="S36489" s="486"/>
    </row>
    <row r="36490" hidden="1" customHeight="1" spans="19:19">
      <c r="S36490" s="486"/>
    </row>
    <row r="36491" hidden="1" customHeight="1" spans="19:19">
      <c r="S36491" s="486"/>
    </row>
    <row r="36492" hidden="1" customHeight="1" spans="19:19">
      <c r="S36492" s="486"/>
    </row>
    <row r="36493" hidden="1" customHeight="1" spans="19:19">
      <c r="S36493" s="486"/>
    </row>
    <row r="36494" hidden="1" customHeight="1" spans="19:19">
      <c r="S36494" s="486"/>
    </row>
    <row r="36495" hidden="1" customHeight="1" spans="19:19">
      <c r="S36495" s="486"/>
    </row>
    <row r="36496" hidden="1" customHeight="1" spans="19:19">
      <c r="S36496" s="486"/>
    </row>
    <row r="36497" hidden="1" customHeight="1" spans="19:19">
      <c r="S36497" s="486"/>
    </row>
    <row r="36498" hidden="1" customHeight="1" spans="19:19">
      <c r="S36498" s="486"/>
    </row>
    <row r="36499" hidden="1" customHeight="1" spans="19:19">
      <c r="S36499" s="486"/>
    </row>
    <row r="36500" hidden="1" customHeight="1" spans="19:19">
      <c r="S36500" s="486"/>
    </row>
    <row r="36501" hidden="1" customHeight="1" spans="19:19">
      <c r="S36501" s="486"/>
    </row>
    <row r="36502" hidden="1" customHeight="1" spans="19:19">
      <c r="S36502" s="486"/>
    </row>
    <row r="36503" hidden="1" customHeight="1" spans="19:19">
      <c r="S36503" s="486"/>
    </row>
    <row r="36504" hidden="1" customHeight="1" spans="19:19">
      <c r="S36504" s="486"/>
    </row>
    <row r="36505" hidden="1" customHeight="1" spans="19:19">
      <c r="S36505" s="486"/>
    </row>
    <row r="36506" hidden="1" customHeight="1" spans="19:19">
      <c r="S36506" s="486"/>
    </row>
    <row r="36507" hidden="1" customHeight="1" spans="19:19">
      <c r="S36507" s="486"/>
    </row>
    <row r="36508" hidden="1" customHeight="1" spans="19:19">
      <c r="S36508" s="486"/>
    </row>
    <row r="36509" hidden="1" customHeight="1" spans="19:19">
      <c r="S36509" s="486"/>
    </row>
    <row r="36510" hidden="1" customHeight="1" spans="19:19">
      <c r="S36510" s="486"/>
    </row>
    <row r="36511" hidden="1" customHeight="1" spans="19:19">
      <c r="S36511" s="486"/>
    </row>
    <row r="36512" hidden="1" customHeight="1" spans="19:19">
      <c r="S36512" s="486"/>
    </row>
    <row r="36513" hidden="1" customHeight="1" spans="19:19">
      <c r="S36513" s="486"/>
    </row>
    <row r="36514" hidden="1" customHeight="1" spans="19:19">
      <c r="S36514" s="486"/>
    </row>
    <row r="36515" hidden="1" customHeight="1" spans="19:19">
      <c r="S36515" s="486"/>
    </row>
    <row r="36516" hidden="1" customHeight="1" spans="19:19">
      <c r="S36516" s="486"/>
    </row>
    <row r="36517" hidden="1" customHeight="1" spans="19:19">
      <c r="S36517" s="486"/>
    </row>
    <row r="36518" hidden="1" customHeight="1" spans="19:19">
      <c r="S36518" s="486"/>
    </row>
    <row r="36519" hidden="1" customHeight="1" spans="19:19">
      <c r="S36519" s="486"/>
    </row>
    <row r="36520" hidden="1" customHeight="1" spans="19:19">
      <c r="S36520" s="486"/>
    </row>
    <row r="36521" hidden="1" customHeight="1" spans="19:19">
      <c r="S36521" s="486"/>
    </row>
    <row r="36522" hidden="1" customHeight="1" spans="19:19">
      <c r="S36522" s="486"/>
    </row>
    <row r="36523" hidden="1" customHeight="1" spans="19:19">
      <c r="S36523" s="486"/>
    </row>
    <row r="36524" hidden="1" customHeight="1" spans="19:19">
      <c r="S36524" s="486"/>
    </row>
    <row r="36525" hidden="1" customHeight="1" spans="19:19">
      <c r="S36525" s="486"/>
    </row>
    <row r="36526" hidden="1" customHeight="1" spans="19:19">
      <c r="S36526" s="486"/>
    </row>
    <row r="36527" hidden="1" customHeight="1" spans="19:19">
      <c r="S36527" s="486"/>
    </row>
    <row r="36528" hidden="1" customHeight="1" spans="19:19">
      <c r="S36528" s="486"/>
    </row>
    <row r="36529" hidden="1" customHeight="1" spans="19:19">
      <c r="S36529" s="486"/>
    </row>
    <row r="36530" hidden="1" customHeight="1" spans="19:19">
      <c r="S36530" s="486"/>
    </row>
    <row r="36531" hidden="1" customHeight="1" spans="19:19">
      <c r="S36531" s="486"/>
    </row>
    <row r="36532" hidden="1" customHeight="1" spans="19:19">
      <c r="S36532" s="486"/>
    </row>
    <row r="36533" hidden="1" customHeight="1" spans="19:19">
      <c r="S36533" s="486"/>
    </row>
    <row r="36534" hidden="1" customHeight="1" spans="19:19">
      <c r="S36534" s="486"/>
    </row>
    <row r="36535" hidden="1" customHeight="1" spans="19:19">
      <c r="S36535" s="486"/>
    </row>
    <row r="36536" hidden="1" customHeight="1" spans="19:19">
      <c r="S36536" s="486"/>
    </row>
    <row r="36537" hidden="1" customHeight="1" spans="19:19">
      <c r="S36537" s="486"/>
    </row>
    <row r="36538" hidden="1" customHeight="1" spans="19:19">
      <c r="S36538" s="486"/>
    </row>
    <row r="36539" hidden="1" customHeight="1" spans="19:19">
      <c r="S36539" s="486"/>
    </row>
    <row r="36540" hidden="1" customHeight="1" spans="19:19">
      <c r="S36540" s="486"/>
    </row>
    <row r="36541" hidden="1" customHeight="1" spans="19:19">
      <c r="S36541" s="486"/>
    </row>
    <row r="36542" hidden="1" customHeight="1" spans="19:19">
      <c r="S36542" s="486"/>
    </row>
    <row r="36543" hidden="1" customHeight="1" spans="19:19">
      <c r="S36543" s="486"/>
    </row>
    <row r="36544" hidden="1" customHeight="1" spans="19:19">
      <c r="S36544" s="486"/>
    </row>
    <row r="36545" hidden="1" customHeight="1" spans="19:19">
      <c r="S36545" s="486"/>
    </row>
    <row r="36546" hidden="1" customHeight="1" spans="19:19">
      <c r="S36546" s="486"/>
    </row>
    <row r="36547" hidden="1" customHeight="1" spans="19:19">
      <c r="S36547" s="486"/>
    </row>
    <row r="36548" hidden="1" customHeight="1" spans="19:19">
      <c r="S36548" s="486"/>
    </row>
    <row r="36549" hidden="1" customHeight="1" spans="19:19">
      <c r="S36549" s="486"/>
    </row>
    <row r="36550" hidden="1" customHeight="1" spans="19:19">
      <c r="S36550" s="486"/>
    </row>
    <row r="36551" hidden="1" customHeight="1" spans="19:19">
      <c r="S36551" s="486"/>
    </row>
    <row r="36552" hidden="1" customHeight="1" spans="19:19">
      <c r="S36552" s="486"/>
    </row>
    <row r="36553" hidden="1" customHeight="1" spans="19:19">
      <c r="S36553" s="486"/>
    </row>
    <row r="36554" hidden="1" customHeight="1" spans="19:19">
      <c r="S36554" s="486"/>
    </row>
    <row r="36555" hidden="1" customHeight="1" spans="19:19">
      <c r="S36555" s="486"/>
    </row>
    <row r="36556" hidden="1" customHeight="1" spans="19:19">
      <c r="S36556" s="486"/>
    </row>
    <row r="36557" hidden="1" customHeight="1" spans="19:19">
      <c r="S36557" s="486"/>
    </row>
    <row r="36558" hidden="1" customHeight="1" spans="19:19">
      <c r="S36558" s="486"/>
    </row>
    <row r="36559" hidden="1" customHeight="1" spans="19:19">
      <c r="S36559" s="486"/>
    </row>
    <row r="36560" hidden="1" customHeight="1" spans="19:19">
      <c r="S36560" s="486"/>
    </row>
    <row r="36561" hidden="1" customHeight="1" spans="19:19">
      <c r="S36561" s="486"/>
    </row>
    <row r="36562" hidden="1" customHeight="1" spans="19:19">
      <c r="S36562" s="486"/>
    </row>
    <row r="36563" hidden="1" customHeight="1" spans="19:19">
      <c r="S36563" s="486"/>
    </row>
    <row r="36564" hidden="1" customHeight="1" spans="19:19">
      <c r="S36564" s="486"/>
    </row>
    <row r="36565" hidden="1" customHeight="1" spans="19:19">
      <c r="S36565" s="486"/>
    </row>
    <row r="36566" hidden="1" customHeight="1" spans="19:19">
      <c r="S36566" s="486"/>
    </row>
    <row r="36567" hidden="1" customHeight="1" spans="19:19">
      <c r="S36567" s="486"/>
    </row>
    <row r="36568" hidden="1" customHeight="1" spans="19:19">
      <c r="S36568" s="486"/>
    </row>
    <row r="36569" hidden="1" customHeight="1" spans="19:19">
      <c r="S36569" s="486"/>
    </row>
    <row r="36570" hidden="1" customHeight="1" spans="19:19">
      <c r="S36570" s="486"/>
    </row>
    <row r="36571" hidden="1" customHeight="1" spans="19:19">
      <c r="S36571" s="486"/>
    </row>
    <row r="36572" hidden="1" customHeight="1" spans="19:19">
      <c r="S36572" s="486"/>
    </row>
    <row r="36573" hidden="1" customHeight="1" spans="19:19">
      <c r="S36573" s="486"/>
    </row>
    <row r="36574" hidden="1" customHeight="1" spans="19:19">
      <c r="S36574" s="486"/>
    </row>
    <row r="36575" hidden="1" customHeight="1" spans="19:19">
      <c r="S36575" s="486"/>
    </row>
    <row r="36576" hidden="1" customHeight="1" spans="19:19">
      <c r="S36576" s="486"/>
    </row>
    <row r="36577" hidden="1" customHeight="1" spans="19:19">
      <c r="S36577" s="486"/>
    </row>
    <row r="36578" hidden="1" customHeight="1" spans="19:19">
      <c r="S36578" s="486"/>
    </row>
    <row r="36579" hidden="1" customHeight="1" spans="19:19">
      <c r="S36579" s="486"/>
    </row>
    <row r="36580" hidden="1" customHeight="1" spans="19:19">
      <c r="S36580" s="486"/>
    </row>
    <row r="36581" hidden="1" customHeight="1" spans="19:19">
      <c r="S36581" s="486"/>
    </row>
    <row r="36582" hidden="1" customHeight="1" spans="19:19">
      <c r="S36582" s="486"/>
    </row>
    <row r="36583" hidden="1" customHeight="1" spans="19:19">
      <c r="S36583" s="486"/>
    </row>
    <row r="36584" hidden="1" customHeight="1" spans="19:19">
      <c r="S36584" s="486"/>
    </row>
    <row r="36585" hidden="1" customHeight="1" spans="19:19">
      <c r="S36585" s="486"/>
    </row>
    <row r="36586" hidden="1" customHeight="1" spans="19:19">
      <c r="S36586" s="486"/>
    </row>
    <row r="36587" hidden="1" customHeight="1" spans="19:19">
      <c r="S36587" s="486"/>
    </row>
    <row r="36588" hidden="1" customHeight="1" spans="19:19">
      <c r="S36588" s="486"/>
    </row>
    <row r="36589" hidden="1" customHeight="1" spans="19:19">
      <c r="S36589" s="486"/>
    </row>
    <row r="36590" hidden="1" customHeight="1" spans="19:19">
      <c r="S36590" s="486"/>
    </row>
    <row r="36591" hidden="1" customHeight="1" spans="19:19">
      <c r="S36591" s="486"/>
    </row>
    <row r="36592" hidden="1" customHeight="1" spans="19:19">
      <c r="S36592" s="486"/>
    </row>
    <row r="36593" hidden="1" customHeight="1" spans="19:19">
      <c r="S36593" s="486"/>
    </row>
    <row r="36594" hidden="1" customHeight="1" spans="19:19">
      <c r="S36594" s="486"/>
    </row>
    <row r="36595" hidden="1" customHeight="1" spans="19:19">
      <c r="S36595" s="486"/>
    </row>
    <row r="36596" hidden="1" customHeight="1" spans="19:19">
      <c r="S36596" s="486"/>
    </row>
    <row r="36597" hidden="1" customHeight="1" spans="19:19">
      <c r="S36597" s="486"/>
    </row>
    <row r="36598" hidden="1" customHeight="1" spans="19:19">
      <c r="S36598" s="486"/>
    </row>
    <row r="36599" hidden="1" customHeight="1" spans="19:19">
      <c r="S36599" s="486"/>
    </row>
    <row r="36600" hidden="1" customHeight="1" spans="19:19">
      <c r="S36600" s="486"/>
    </row>
    <row r="36601" hidden="1" customHeight="1" spans="19:19">
      <c r="S36601" s="486"/>
    </row>
    <row r="36602" hidden="1" customHeight="1" spans="19:19">
      <c r="S36602" s="486"/>
    </row>
    <row r="36603" hidden="1" customHeight="1" spans="19:19">
      <c r="S36603" s="486"/>
    </row>
    <row r="36604" hidden="1" customHeight="1" spans="19:19">
      <c r="S36604" s="486"/>
    </row>
    <row r="36605" hidden="1" customHeight="1" spans="19:19">
      <c r="S36605" s="486"/>
    </row>
    <row r="36606" hidden="1" customHeight="1" spans="19:19">
      <c r="S36606" s="486"/>
    </row>
    <row r="36607" hidden="1" customHeight="1" spans="19:19">
      <c r="S36607" s="486"/>
    </row>
    <row r="36608" hidden="1" customHeight="1" spans="19:19">
      <c r="S36608" s="486"/>
    </row>
    <row r="36609" hidden="1" customHeight="1" spans="19:19">
      <c r="S36609" s="486"/>
    </row>
    <row r="36610" hidden="1" customHeight="1" spans="19:19">
      <c r="S36610" s="486"/>
    </row>
    <row r="36611" hidden="1" customHeight="1" spans="19:19">
      <c r="S36611" s="486"/>
    </row>
    <row r="36612" hidden="1" customHeight="1" spans="19:19">
      <c r="S36612" s="486"/>
    </row>
    <row r="36613" hidden="1" customHeight="1" spans="19:19">
      <c r="S36613" s="486"/>
    </row>
    <row r="36614" hidden="1" customHeight="1" spans="19:19">
      <c r="S36614" s="486"/>
    </row>
    <row r="36615" hidden="1" customHeight="1" spans="19:19">
      <c r="S36615" s="486"/>
    </row>
    <row r="36616" hidden="1" customHeight="1" spans="19:19">
      <c r="S36616" s="486"/>
    </row>
    <row r="36617" hidden="1" customHeight="1" spans="19:19">
      <c r="S36617" s="486"/>
    </row>
    <row r="36618" hidden="1" customHeight="1" spans="19:19">
      <c r="S36618" s="486"/>
    </row>
    <row r="36619" hidden="1" customHeight="1" spans="19:19">
      <c r="S36619" s="486"/>
    </row>
    <row r="36620" hidden="1" customHeight="1" spans="19:19">
      <c r="S36620" s="486"/>
    </row>
    <row r="36621" hidden="1" customHeight="1" spans="19:19">
      <c r="S36621" s="486"/>
    </row>
    <row r="36622" hidden="1" customHeight="1" spans="19:19">
      <c r="S36622" s="486"/>
    </row>
    <row r="36623" hidden="1" customHeight="1" spans="19:19">
      <c r="S36623" s="486"/>
    </row>
    <row r="36624" hidden="1" customHeight="1" spans="19:19">
      <c r="S36624" s="486"/>
    </row>
    <row r="36625" hidden="1" customHeight="1" spans="19:19">
      <c r="S36625" s="486"/>
    </row>
    <row r="36626" hidden="1" customHeight="1" spans="19:19">
      <c r="S36626" s="486"/>
    </row>
    <row r="36627" hidden="1" customHeight="1" spans="19:19">
      <c r="S36627" s="486"/>
    </row>
    <row r="36628" hidden="1" customHeight="1" spans="19:19">
      <c r="S36628" s="486"/>
    </row>
    <row r="36629" hidden="1" customHeight="1" spans="19:19">
      <c r="S36629" s="486"/>
    </row>
    <row r="36630" hidden="1" customHeight="1" spans="19:19">
      <c r="S36630" s="486"/>
    </row>
    <row r="36631" hidden="1" customHeight="1" spans="19:19">
      <c r="S36631" s="486"/>
    </row>
    <row r="36632" hidden="1" customHeight="1" spans="19:19">
      <c r="S36632" s="486"/>
    </row>
    <row r="36633" hidden="1" customHeight="1" spans="19:19">
      <c r="S36633" s="486"/>
    </row>
    <row r="36634" hidden="1" customHeight="1" spans="19:19">
      <c r="S36634" s="486"/>
    </row>
    <row r="36635" hidden="1" customHeight="1" spans="19:19">
      <c r="S36635" s="486"/>
    </row>
    <row r="36636" hidden="1" customHeight="1" spans="19:19">
      <c r="S36636" s="486"/>
    </row>
    <row r="36637" hidden="1" customHeight="1" spans="19:19">
      <c r="S36637" s="486"/>
    </row>
    <row r="36638" hidden="1" customHeight="1" spans="19:19">
      <c r="S36638" s="486"/>
    </row>
    <row r="36639" hidden="1" customHeight="1" spans="19:19">
      <c r="S36639" s="486"/>
    </row>
    <row r="36640" hidden="1" customHeight="1" spans="19:19">
      <c r="S36640" s="486"/>
    </row>
    <row r="36641" hidden="1" customHeight="1" spans="19:19">
      <c r="S36641" s="486"/>
    </row>
    <row r="36642" hidden="1" customHeight="1" spans="19:19">
      <c r="S36642" s="486"/>
    </row>
    <row r="36643" hidden="1" customHeight="1" spans="19:19">
      <c r="S36643" s="486"/>
    </row>
    <row r="36644" hidden="1" customHeight="1" spans="19:19">
      <c r="S36644" s="486"/>
    </row>
    <row r="36645" hidden="1" customHeight="1" spans="19:19">
      <c r="S36645" s="486"/>
    </row>
    <row r="36646" hidden="1" customHeight="1" spans="19:19">
      <c r="S36646" s="486"/>
    </row>
    <row r="36647" hidden="1" customHeight="1" spans="19:19">
      <c r="S36647" s="486"/>
    </row>
    <row r="36648" hidden="1" customHeight="1" spans="19:19">
      <c r="S36648" s="486"/>
    </row>
    <row r="36649" hidden="1" customHeight="1" spans="19:19">
      <c r="S36649" s="486"/>
    </row>
    <row r="36650" hidden="1" customHeight="1" spans="19:19">
      <c r="S36650" s="486"/>
    </row>
    <row r="36651" hidden="1" customHeight="1" spans="19:19">
      <c r="S36651" s="486"/>
    </row>
    <row r="36652" hidden="1" customHeight="1" spans="19:19">
      <c r="S36652" s="486"/>
    </row>
    <row r="36653" hidden="1" customHeight="1" spans="19:19">
      <c r="S36653" s="486"/>
    </row>
    <row r="36654" hidden="1" customHeight="1" spans="19:19">
      <c r="S36654" s="486"/>
    </row>
    <row r="36655" hidden="1" customHeight="1" spans="19:19">
      <c r="S36655" s="486"/>
    </row>
    <row r="36656" hidden="1" customHeight="1" spans="19:19">
      <c r="S36656" s="486"/>
    </row>
    <row r="36657" hidden="1" customHeight="1" spans="19:19">
      <c r="S36657" s="486"/>
    </row>
    <row r="36658" hidden="1" customHeight="1" spans="19:19">
      <c r="S36658" s="486"/>
    </row>
    <row r="36659" hidden="1" customHeight="1" spans="19:19">
      <c r="S36659" s="486"/>
    </row>
    <row r="36660" hidden="1" customHeight="1" spans="19:19">
      <c r="S36660" s="486"/>
    </row>
    <row r="36661" hidden="1" customHeight="1" spans="19:19">
      <c r="S36661" s="486"/>
    </row>
    <row r="36662" hidden="1" customHeight="1" spans="19:19">
      <c r="S36662" s="486"/>
    </row>
    <row r="36663" hidden="1" customHeight="1" spans="19:19">
      <c r="S36663" s="486"/>
    </row>
    <row r="36664" hidden="1" customHeight="1" spans="19:19">
      <c r="S36664" s="486"/>
    </row>
    <row r="36665" hidden="1" customHeight="1" spans="19:19">
      <c r="S36665" s="486"/>
    </row>
    <row r="36666" hidden="1" customHeight="1" spans="19:19">
      <c r="S36666" s="486"/>
    </row>
    <row r="36667" hidden="1" customHeight="1" spans="19:19">
      <c r="S36667" s="486"/>
    </row>
    <row r="36668" hidden="1" customHeight="1" spans="19:19">
      <c r="S36668" s="486"/>
    </row>
    <row r="36669" hidden="1" customHeight="1" spans="19:19">
      <c r="S36669" s="486"/>
    </row>
    <row r="36670" hidden="1" customHeight="1" spans="19:19">
      <c r="S36670" s="486"/>
    </row>
    <row r="36671" hidden="1" customHeight="1" spans="19:19">
      <c r="S36671" s="486"/>
    </row>
    <row r="36672" hidden="1" customHeight="1" spans="19:19">
      <c r="S36672" s="486"/>
    </row>
    <row r="36673" hidden="1" customHeight="1" spans="19:19">
      <c r="S36673" s="486"/>
    </row>
    <row r="36674" hidden="1" customHeight="1" spans="19:19">
      <c r="S36674" s="486"/>
    </row>
    <row r="36675" hidden="1" customHeight="1" spans="19:19">
      <c r="S36675" s="486"/>
    </row>
    <row r="36676" hidden="1" customHeight="1" spans="19:19">
      <c r="S36676" s="486"/>
    </row>
    <row r="36677" hidden="1" customHeight="1" spans="19:19">
      <c r="S36677" s="486"/>
    </row>
    <row r="36678" hidden="1" customHeight="1" spans="19:19">
      <c r="S36678" s="486"/>
    </row>
    <row r="36679" hidden="1" customHeight="1" spans="19:19">
      <c r="S36679" s="486"/>
    </row>
    <row r="36680" hidden="1" customHeight="1" spans="19:19">
      <c r="S36680" s="486"/>
    </row>
    <row r="36681" hidden="1" customHeight="1" spans="19:19">
      <c r="S36681" s="486"/>
    </row>
    <row r="36682" hidden="1" customHeight="1" spans="19:19">
      <c r="S36682" s="486"/>
    </row>
    <row r="36683" hidden="1" customHeight="1" spans="19:19">
      <c r="S36683" s="486"/>
    </row>
    <row r="36684" hidden="1" customHeight="1" spans="19:19">
      <c r="S36684" s="486"/>
    </row>
    <row r="36685" hidden="1" customHeight="1" spans="19:19">
      <c r="S36685" s="486"/>
    </row>
    <row r="36686" hidden="1" customHeight="1" spans="19:19">
      <c r="S36686" s="486"/>
    </row>
    <row r="36687" hidden="1" customHeight="1" spans="19:19">
      <c r="S36687" s="486"/>
    </row>
    <row r="36688" hidden="1" customHeight="1" spans="19:19">
      <c r="S36688" s="486"/>
    </row>
    <row r="36689" hidden="1" customHeight="1" spans="19:19">
      <c r="S36689" s="486"/>
    </row>
    <row r="36690" hidden="1" customHeight="1" spans="19:19">
      <c r="S36690" s="486"/>
    </row>
    <row r="36691" hidden="1" customHeight="1" spans="19:19">
      <c r="S36691" s="486"/>
    </row>
    <row r="36692" hidden="1" customHeight="1" spans="19:19">
      <c r="S36692" s="486"/>
    </row>
    <row r="36693" hidden="1" customHeight="1" spans="19:19">
      <c r="S36693" s="486"/>
    </row>
    <row r="36694" hidden="1" customHeight="1" spans="19:19">
      <c r="S36694" s="486"/>
    </row>
    <row r="36695" hidden="1" customHeight="1" spans="19:19">
      <c r="S36695" s="486"/>
    </row>
    <row r="36696" hidden="1" customHeight="1" spans="19:19">
      <c r="S36696" s="486"/>
    </row>
    <row r="36697" hidden="1" customHeight="1" spans="19:19">
      <c r="S36697" s="486"/>
    </row>
    <row r="36698" hidden="1" customHeight="1" spans="19:19">
      <c r="S36698" s="486"/>
    </row>
    <row r="36699" hidden="1" customHeight="1" spans="19:19">
      <c r="S36699" s="486"/>
    </row>
    <row r="36700" hidden="1" customHeight="1" spans="19:19">
      <c r="S36700" s="486"/>
    </row>
    <row r="36701" hidden="1" customHeight="1" spans="19:19">
      <c r="S36701" s="486"/>
    </row>
    <row r="36702" hidden="1" customHeight="1" spans="19:19">
      <c r="S36702" s="486"/>
    </row>
    <row r="36703" hidden="1" customHeight="1" spans="19:19">
      <c r="S36703" s="486"/>
    </row>
    <row r="36704" hidden="1" customHeight="1" spans="19:19">
      <c r="S36704" s="486"/>
    </row>
    <row r="36705" hidden="1" customHeight="1" spans="19:19">
      <c r="S36705" s="486"/>
    </row>
    <row r="36706" hidden="1" customHeight="1" spans="19:19">
      <c r="S36706" s="486"/>
    </row>
    <row r="36707" hidden="1" customHeight="1" spans="19:19">
      <c r="S36707" s="486"/>
    </row>
    <row r="36708" hidden="1" customHeight="1" spans="19:19">
      <c r="S36708" s="486"/>
    </row>
    <row r="36709" hidden="1" customHeight="1" spans="19:19">
      <c r="S36709" s="486"/>
    </row>
    <row r="36710" hidden="1" customHeight="1" spans="19:19">
      <c r="S36710" s="486"/>
    </row>
    <row r="36711" hidden="1" customHeight="1" spans="19:19">
      <c r="S36711" s="486"/>
    </row>
    <row r="36712" hidden="1" customHeight="1" spans="19:19">
      <c r="S36712" s="486"/>
    </row>
    <row r="36713" hidden="1" customHeight="1" spans="19:19">
      <c r="S36713" s="486"/>
    </row>
    <row r="36714" hidden="1" customHeight="1" spans="19:19">
      <c r="S36714" s="486"/>
    </row>
    <row r="36715" hidden="1" customHeight="1" spans="19:19">
      <c r="S36715" s="486"/>
    </row>
    <row r="36716" hidden="1" customHeight="1" spans="19:19">
      <c r="S36716" s="486"/>
    </row>
    <row r="36717" hidden="1" customHeight="1" spans="19:19">
      <c r="S36717" s="486"/>
    </row>
    <row r="36718" hidden="1" customHeight="1" spans="19:19">
      <c r="S36718" s="486"/>
    </row>
    <row r="36719" hidden="1" customHeight="1" spans="19:19">
      <c r="S36719" s="486"/>
    </row>
    <row r="36720" hidden="1" customHeight="1" spans="19:19">
      <c r="S36720" s="486"/>
    </row>
    <row r="36721" hidden="1" customHeight="1" spans="19:19">
      <c r="S36721" s="486"/>
    </row>
    <row r="36722" hidden="1" customHeight="1" spans="19:19">
      <c r="S36722" s="486"/>
    </row>
    <row r="36723" hidden="1" customHeight="1" spans="19:19">
      <c r="S36723" s="486"/>
    </row>
    <row r="36724" hidden="1" customHeight="1" spans="19:19">
      <c r="S36724" s="486"/>
    </row>
    <row r="36725" hidden="1" customHeight="1" spans="19:19">
      <c r="S36725" s="486"/>
    </row>
    <row r="36726" hidden="1" customHeight="1" spans="19:19">
      <c r="S36726" s="486"/>
    </row>
    <row r="36727" hidden="1" customHeight="1" spans="19:19">
      <c r="S36727" s="486"/>
    </row>
    <row r="36728" hidden="1" customHeight="1" spans="19:19">
      <c r="S36728" s="486"/>
    </row>
    <row r="36729" hidden="1" customHeight="1" spans="19:19">
      <c r="S36729" s="486"/>
    </row>
    <row r="36730" hidden="1" customHeight="1" spans="19:19">
      <c r="S36730" s="486"/>
    </row>
    <row r="36731" hidden="1" customHeight="1" spans="19:19">
      <c r="S36731" s="486"/>
    </row>
    <row r="36732" hidden="1" customHeight="1" spans="19:19">
      <c r="S36732" s="486"/>
    </row>
    <row r="36733" hidden="1" customHeight="1" spans="19:19">
      <c r="S36733" s="486"/>
    </row>
    <row r="36734" hidden="1" customHeight="1" spans="19:19">
      <c r="S36734" s="486"/>
    </row>
    <row r="36735" hidden="1" customHeight="1" spans="19:19">
      <c r="S36735" s="486"/>
    </row>
    <row r="36736" hidden="1" customHeight="1" spans="19:19">
      <c r="S36736" s="486"/>
    </row>
    <row r="36737" hidden="1" customHeight="1" spans="19:19">
      <c r="S36737" s="486"/>
    </row>
    <row r="36738" hidden="1" customHeight="1" spans="19:19">
      <c r="S36738" s="486"/>
    </row>
    <row r="36739" hidden="1" customHeight="1" spans="19:19">
      <c r="S36739" s="486"/>
    </row>
    <row r="36740" hidden="1" customHeight="1" spans="19:19">
      <c r="S36740" s="486"/>
    </row>
    <row r="36741" hidden="1" customHeight="1" spans="19:19">
      <c r="S36741" s="486"/>
    </row>
    <row r="36742" hidden="1" customHeight="1" spans="19:19">
      <c r="S36742" s="486"/>
    </row>
    <row r="36743" hidden="1" customHeight="1" spans="19:19">
      <c r="S36743" s="486"/>
    </row>
    <row r="36744" hidden="1" customHeight="1" spans="19:19">
      <c r="S36744" s="486"/>
    </row>
    <row r="36745" hidden="1" customHeight="1" spans="19:19">
      <c r="S36745" s="486"/>
    </row>
    <row r="36746" hidden="1" customHeight="1" spans="19:19">
      <c r="S36746" s="486"/>
    </row>
    <row r="36747" hidden="1" customHeight="1" spans="19:19">
      <c r="S36747" s="486"/>
    </row>
    <row r="36748" hidden="1" customHeight="1" spans="19:19">
      <c r="S36748" s="486"/>
    </row>
    <row r="36749" hidden="1" customHeight="1" spans="19:19">
      <c r="S36749" s="486"/>
    </row>
    <row r="36750" hidden="1" customHeight="1" spans="19:19">
      <c r="S36750" s="486"/>
    </row>
    <row r="36751" hidden="1" customHeight="1" spans="19:19">
      <c r="S36751" s="486"/>
    </row>
    <row r="36752" hidden="1" customHeight="1" spans="19:19">
      <c r="S36752" s="486"/>
    </row>
    <row r="36753" hidden="1" customHeight="1" spans="19:19">
      <c r="S36753" s="486"/>
    </row>
    <row r="36754" hidden="1" customHeight="1" spans="19:19">
      <c r="S36754" s="486"/>
    </row>
    <row r="36755" hidden="1" customHeight="1" spans="19:19">
      <c r="S36755" s="486"/>
    </row>
    <row r="36756" hidden="1" customHeight="1" spans="19:19">
      <c r="S36756" s="486"/>
    </row>
    <row r="36757" hidden="1" customHeight="1" spans="19:19">
      <c r="S36757" s="486"/>
    </row>
    <row r="36758" hidden="1" customHeight="1" spans="19:19">
      <c r="S36758" s="486"/>
    </row>
    <row r="36759" hidden="1" customHeight="1" spans="19:19">
      <c r="S36759" s="486"/>
    </row>
    <row r="36760" hidden="1" customHeight="1" spans="19:19">
      <c r="S36760" s="486"/>
    </row>
    <row r="36761" hidden="1" customHeight="1" spans="19:19">
      <c r="S36761" s="486"/>
    </row>
    <row r="36762" hidden="1" customHeight="1" spans="19:19">
      <c r="S36762" s="486"/>
    </row>
    <row r="36763" hidden="1" customHeight="1" spans="19:19">
      <c r="S36763" s="486"/>
    </row>
    <row r="36764" hidden="1" customHeight="1" spans="19:19">
      <c r="S36764" s="486"/>
    </row>
    <row r="36765" hidden="1" customHeight="1" spans="19:19">
      <c r="S36765" s="486"/>
    </row>
    <row r="36766" hidden="1" customHeight="1" spans="19:19">
      <c r="S36766" s="486"/>
    </row>
    <row r="36767" hidden="1" customHeight="1" spans="19:19">
      <c r="S36767" s="486"/>
    </row>
    <row r="36768" hidden="1" customHeight="1" spans="19:19">
      <c r="S36768" s="486"/>
    </row>
    <row r="36769" hidden="1" customHeight="1" spans="19:19">
      <c r="S36769" s="486"/>
    </row>
    <row r="36770" hidden="1" customHeight="1" spans="19:19">
      <c r="S36770" s="486"/>
    </row>
    <row r="36771" hidden="1" customHeight="1" spans="19:19">
      <c r="S36771" s="486"/>
    </row>
    <row r="36772" hidden="1" customHeight="1" spans="19:19">
      <c r="S36772" s="486"/>
    </row>
    <row r="36773" hidden="1" customHeight="1" spans="19:19">
      <c r="S36773" s="486"/>
    </row>
    <row r="36774" hidden="1" customHeight="1" spans="19:19">
      <c r="S36774" s="486"/>
    </row>
    <row r="36775" hidden="1" customHeight="1" spans="19:19">
      <c r="S36775" s="486"/>
    </row>
    <row r="36776" hidden="1" customHeight="1" spans="19:19">
      <c r="S36776" s="486"/>
    </row>
    <row r="36777" hidden="1" customHeight="1" spans="19:19">
      <c r="S36777" s="486"/>
    </row>
    <row r="36778" hidden="1" customHeight="1" spans="19:19">
      <c r="S36778" s="486"/>
    </row>
    <row r="36779" hidden="1" customHeight="1" spans="19:19">
      <c r="S36779" s="486"/>
    </row>
    <row r="36780" hidden="1" customHeight="1" spans="19:19">
      <c r="S36780" s="486"/>
    </row>
    <row r="36781" hidden="1" customHeight="1" spans="19:19">
      <c r="S36781" s="486"/>
    </row>
    <row r="36782" hidden="1" customHeight="1" spans="19:19">
      <c r="S36782" s="486"/>
    </row>
    <row r="36783" hidden="1" customHeight="1" spans="19:19">
      <c r="S36783" s="486"/>
    </row>
    <row r="36784" hidden="1" customHeight="1" spans="19:19">
      <c r="S36784" s="486"/>
    </row>
    <row r="36785" hidden="1" customHeight="1" spans="19:19">
      <c r="S36785" s="486"/>
    </row>
    <row r="36786" hidden="1" customHeight="1" spans="19:19">
      <c r="S36786" s="486"/>
    </row>
    <row r="36787" hidden="1" customHeight="1" spans="19:19">
      <c r="S36787" s="486"/>
    </row>
    <row r="36788" hidden="1" customHeight="1" spans="19:19">
      <c r="S36788" s="486"/>
    </row>
    <row r="36789" hidden="1" customHeight="1" spans="19:19">
      <c r="S36789" s="486"/>
    </row>
    <row r="36790" hidden="1" customHeight="1" spans="19:19">
      <c r="S36790" s="486"/>
    </row>
    <row r="36791" hidden="1" customHeight="1" spans="19:19">
      <c r="S36791" s="486"/>
    </row>
    <row r="36792" hidden="1" customHeight="1" spans="19:19">
      <c r="S36792" s="486"/>
    </row>
    <row r="36793" hidden="1" customHeight="1" spans="19:19">
      <c r="S36793" s="486"/>
    </row>
    <row r="36794" hidden="1" customHeight="1" spans="19:19">
      <c r="S36794" s="486"/>
    </row>
    <row r="36795" hidden="1" customHeight="1" spans="19:19">
      <c r="S36795" s="486"/>
    </row>
    <row r="36796" hidden="1" customHeight="1" spans="19:19">
      <c r="S36796" s="486"/>
    </row>
    <row r="36797" hidden="1" customHeight="1" spans="19:19">
      <c r="S36797" s="486"/>
    </row>
    <row r="36798" hidden="1" customHeight="1" spans="19:19">
      <c r="S36798" s="486"/>
    </row>
    <row r="36799" hidden="1" customHeight="1" spans="19:19">
      <c r="S36799" s="486"/>
    </row>
    <row r="36800" hidden="1" customHeight="1" spans="19:19">
      <c r="S36800" s="486"/>
    </row>
    <row r="36801" hidden="1" customHeight="1" spans="19:19">
      <c r="S36801" s="486"/>
    </row>
    <row r="36802" hidden="1" customHeight="1" spans="19:19">
      <c r="S36802" s="486"/>
    </row>
    <row r="36803" hidden="1" customHeight="1" spans="19:19">
      <c r="S36803" s="486"/>
    </row>
    <row r="36804" hidden="1" customHeight="1" spans="19:19">
      <c r="S36804" s="486"/>
    </row>
    <row r="36805" hidden="1" customHeight="1" spans="19:19">
      <c r="S36805" s="486"/>
    </row>
    <row r="36806" hidden="1" customHeight="1" spans="19:19">
      <c r="S36806" s="486"/>
    </row>
    <row r="36807" hidden="1" customHeight="1" spans="19:19">
      <c r="S36807" s="486"/>
    </row>
    <row r="36808" hidden="1" customHeight="1" spans="19:19">
      <c r="S36808" s="486"/>
    </row>
    <row r="36809" hidden="1" customHeight="1" spans="19:19">
      <c r="S36809" s="486"/>
    </row>
    <row r="36810" hidden="1" customHeight="1" spans="19:19">
      <c r="S36810" s="486"/>
    </row>
    <row r="36811" hidden="1" customHeight="1" spans="19:19">
      <c r="S36811" s="486"/>
    </row>
    <row r="36812" hidden="1" customHeight="1" spans="19:19">
      <c r="S36812" s="486"/>
    </row>
    <row r="36813" hidden="1" customHeight="1" spans="19:19">
      <c r="S36813" s="486"/>
    </row>
    <row r="36814" hidden="1" customHeight="1" spans="19:19">
      <c r="S36814" s="486"/>
    </row>
    <row r="36815" hidden="1" customHeight="1" spans="19:19">
      <c r="S36815" s="486"/>
    </row>
    <row r="36816" hidden="1" customHeight="1" spans="19:19">
      <c r="S36816" s="486"/>
    </row>
    <row r="36817" hidden="1" customHeight="1" spans="19:19">
      <c r="S36817" s="486"/>
    </row>
    <row r="36818" hidden="1" customHeight="1" spans="19:19">
      <c r="S36818" s="486"/>
    </row>
    <row r="36819" hidden="1" customHeight="1" spans="19:19">
      <c r="S36819" s="486"/>
    </row>
    <row r="36820" hidden="1" customHeight="1" spans="19:19">
      <c r="S36820" s="486"/>
    </row>
    <row r="36821" hidden="1" customHeight="1" spans="19:19">
      <c r="S36821" s="486"/>
    </row>
    <row r="36822" hidden="1" customHeight="1" spans="19:19">
      <c r="S36822" s="486"/>
    </row>
    <row r="36823" hidden="1" customHeight="1" spans="19:19">
      <c r="S36823" s="486"/>
    </row>
    <row r="36824" hidden="1" customHeight="1" spans="19:19">
      <c r="S36824" s="486"/>
    </row>
    <row r="36825" hidden="1" customHeight="1" spans="19:19">
      <c r="S36825" s="486"/>
    </row>
    <row r="36826" hidden="1" customHeight="1" spans="19:19">
      <c r="S36826" s="486"/>
    </row>
    <row r="36827" hidden="1" customHeight="1" spans="19:19">
      <c r="S36827" s="486"/>
    </row>
    <row r="36828" hidden="1" customHeight="1" spans="19:19">
      <c r="S36828" s="486"/>
    </row>
    <row r="36829" hidden="1" customHeight="1" spans="19:19">
      <c r="S36829" s="486"/>
    </row>
    <row r="36830" hidden="1" customHeight="1" spans="19:19">
      <c r="S36830" s="486"/>
    </row>
    <row r="36831" hidden="1" customHeight="1" spans="19:19">
      <c r="S36831" s="486"/>
    </row>
    <row r="36832" hidden="1" customHeight="1" spans="19:19">
      <c r="S36832" s="486"/>
    </row>
    <row r="36833" hidden="1" customHeight="1" spans="19:19">
      <c r="S36833" s="486"/>
    </row>
    <row r="36834" hidden="1" customHeight="1" spans="19:19">
      <c r="S36834" s="486"/>
    </row>
    <row r="36835" hidden="1" customHeight="1" spans="19:19">
      <c r="S36835" s="486"/>
    </row>
    <row r="36836" hidden="1" customHeight="1" spans="19:19">
      <c r="S36836" s="486"/>
    </row>
    <row r="36837" hidden="1" customHeight="1" spans="19:19">
      <c r="S36837" s="486"/>
    </row>
    <row r="36838" hidden="1" customHeight="1" spans="19:19">
      <c r="S36838" s="486"/>
    </row>
    <row r="36839" hidden="1" customHeight="1" spans="19:19">
      <c r="S36839" s="486"/>
    </row>
    <row r="36840" hidden="1" customHeight="1" spans="19:19">
      <c r="S36840" s="486"/>
    </row>
    <row r="36841" hidden="1" customHeight="1" spans="19:19">
      <c r="S36841" s="486"/>
    </row>
    <row r="36842" hidden="1" customHeight="1" spans="19:19">
      <c r="S36842" s="486"/>
    </row>
    <row r="36843" hidden="1" customHeight="1" spans="19:19">
      <c r="S36843" s="486"/>
    </row>
    <row r="36844" hidden="1" customHeight="1" spans="19:19">
      <c r="S36844" s="486"/>
    </row>
    <row r="36845" hidden="1" customHeight="1" spans="19:19">
      <c r="S36845" s="486"/>
    </row>
    <row r="36846" hidden="1" customHeight="1" spans="19:19">
      <c r="S36846" s="486"/>
    </row>
    <row r="36847" hidden="1" customHeight="1" spans="19:19">
      <c r="S36847" s="486"/>
    </row>
    <row r="36848" hidden="1" customHeight="1" spans="19:19">
      <c r="S36848" s="486"/>
    </row>
    <row r="36849" hidden="1" customHeight="1" spans="19:19">
      <c r="S36849" s="486"/>
    </row>
    <row r="36850" hidden="1" customHeight="1" spans="19:19">
      <c r="S36850" s="486"/>
    </row>
    <row r="36851" hidden="1" customHeight="1" spans="19:19">
      <c r="S36851" s="486"/>
    </row>
    <row r="36852" hidden="1" customHeight="1" spans="19:19">
      <c r="S36852" s="486"/>
    </row>
    <row r="36853" hidden="1" customHeight="1" spans="19:19">
      <c r="S36853" s="486"/>
    </row>
    <row r="36854" hidden="1" customHeight="1" spans="19:19">
      <c r="S36854" s="486"/>
    </row>
    <row r="36855" hidden="1" customHeight="1" spans="19:19">
      <c r="S36855" s="486"/>
    </row>
    <row r="36856" hidden="1" customHeight="1" spans="19:19">
      <c r="S36856" s="486"/>
    </row>
    <row r="36857" hidden="1" customHeight="1" spans="19:19">
      <c r="S36857" s="486"/>
    </row>
    <row r="36858" hidden="1" customHeight="1" spans="19:19">
      <c r="S36858" s="486"/>
    </row>
    <row r="36859" hidden="1" customHeight="1" spans="19:19">
      <c r="S36859" s="486"/>
    </row>
    <row r="36860" hidden="1" customHeight="1" spans="19:19">
      <c r="S36860" s="486"/>
    </row>
    <row r="36861" hidden="1" customHeight="1" spans="19:19">
      <c r="S36861" s="486"/>
    </row>
    <row r="36862" hidden="1" customHeight="1" spans="19:19">
      <c r="S36862" s="486"/>
    </row>
    <row r="36863" hidden="1" customHeight="1" spans="19:19">
      <c r="S36863" s="486"/>
    </row>
    <row r="36864" hidden="1" customHeight="1" spans="19:19">
      <c r="S36864" s="486"/>
    </row>
    <row r="36865" hidden="1" customHeight="1" spans="19:19">
      <c r="S36865" s="486"/>
    </row>
    <row r="36866" hidden="1" customHeight="1" spans="19:19">
      <c r="S36866" s="486"/>
    </row>
    <row r="36867" hidden="1" customHeight="1" spans="19:19">
      <c r="S36867" s="486"/>
    </row>
    <row r="36868" hidden="1" customHeight="1" spans="19:19">
      <c r="S36868" s="486"/>
    </row>
    <row r="36869" hidden="1" customHeight="1" spans="19:19">
      <c r="S36869" s="486"/>
    </row>
    <row r="36870" hidden="1" customHeight="1" spans="19:19">
      <c r="S36870" s="486"/>
    </row>
    <row r="36871" hidden="1" customHeight="1" spans="19:19">
      <c r="S36871" s="486"/>
    </row>
    <row r="36872" hidden="1" customHeight="1" spans="19:19">
      <c r="S36872" s="486"/>
    </row>
    <row r="36873" hidden="1" customHeight="1" spans="19:19">
      <c r="S36873" s="486"/>
    </row>
    <row r="36874" hidden="1" customHeight="1" spans="19:19">
      <c r="S36874" s="486"/>
    </row>
    <row r="36875" hidden="1" customHeight="1" spans="19:19">
      <c r="S36875" s="486"/>
    </row>
    <row r="36876" hidden="1" customHeight="1" spans="19:19">
      <c r="S36876" s="486"/>
    </row>
    <row r="36877" hidden="1" customHeight="1" spans="19:19">
      <c r="S36877" s="486"/>
    </row>
    <row r="36878" hidden="1" customHeight="1" spans="19:19">
      <c r="S36878" s="486"/>
    </row>
    <row r="36879" hidden="1" customHeight="1" spans="19:19">
      <c r="S36879" s="486"/>
    </row>
    <row r="36880" hidden="1" customHeight="1" spans="19:19">
      <c r="S36880" s="486"/>
    </row>
    <row r="36881" hidden="1" customHeight="1" spans="19:19">
      <c r="S36881" s="486"/>
    </row>
    <row r="36882" hidden="1" customHeight="1" spans="19:19">
      <c r="S36882" s="486"/>
    </row>
    <row r="36883" hidden="1" customHeight="1" spans="19:19">
      <c r="S36883" s="486"/>
    </row>
    <row r="36884" hidden="1" customHeight="1" spans="19:19">
      <c r="S36884" s="486"/>
    </row>
    <row r="36885" hidden="1" customHeight="1" spans="19:19">
      <c r="S36885" s="486"/>
    </row>
    <row r="36886" hidden="1" customHeight="1" spans="19:19">
      <c r="S36886" s="486"/>
    </row>
    <row r="36887" hidden="1" customHeight="1" spans="19:19">
      <c r="S36887" s="486"/>
    </row>
    <row r="36888" hidden="1" customHeight="1" spans="19:19">
      <c r="S36888" s="486"/>
    </row>
    <row r="36889" hidden="1" customHeight="1" spans="19:19">
      <c r="S36889" s="486"/>
    </row>
    <row r="36890" hidden="1" customHeight="1" spans="19:19">
      <c r="S36890" s="486"/>
    </row>
    <row r="36891" hidden="1" customHeight="1" spans="19:19">
      <c r="S36891" s="486"/>
    </row>
    <row r="36892" hidden="1" customHeight="1" spans="19:19">
      <c r="S36892" s="486"/>
    </row>
    <row r="36893" hidden="1" customHeight="1" spans="19:19">
      <c r="S36893" s="486"/>
    </row>
    <row r="36894" hidden="1" customHeight="1" spans="19:19">
      <c r="S36894" s="486"/>
    </row>
    <row r="36895" hidden="1" customHeight="1" spans="19:19">
      <c r="S36895" s="486"/>
    </row>
    <row r="36896" hidden="1" customHeight="1" spans="19:19">
      <c r="S36896" s="486"/>
    </row>
    <row r="36897" hidden="1" customHeight="1" spans="19:19">
      <c r="S36897" s="486"/>
    </row>
    <row r="36898" hidden="1" customHeight="1" spans="19:19">
      <c r="S36898" s="486"/>
    </row>
    <row r="36899" hidden="1" customHeight="1" spans="19:19">
      <c r="S36899" s="486"/>
    </row>
    <row r="36900" hidden="1" customHeight="1" spans="19:19">
      <c r="S36900" s="486"/>
    </row>
    <row r="36901" hidden="1" customHeight="1" spans="19:19">
      <c r="S36901" s="486"/>
    </row>
    <row r="36902" hidden="1" customHeight="1" spans="19:19">
      <c r="S36902" s="486"/>
    </row>
    <row r="36903" hidden="1" customHeight="1" spans="19:19">
      <c r="S36903" s="486"/>
    </row>
    <row r="36904" hidden="1" customHeight="1" spans="19:19">
      <c r="S36904" s="486"/>
    </row>
    <row r="36905" hidden="1" customHeight="1" spans="19:19">
      <c r="S36905" s="486"/>
    </row>
    <row r="36906" hidden="1" customHeight="1" spans="19:19">
      <c r="S36906" s="486"/>
    </row>
    <row r="36907" hidden="1" customHeight="1" spans="19:19">
      <c r="S36907" s="486"/>
    </row>
    <row r="36908" hidden="1" customHeight="1" spans="19:19">
      <c r="S36908" s="486"/>
    </row>
    <row r="36909" hidden="1" customHeight="1" spans="19:19">
      <c r="S36909" s="486"/>
    </row>
    <row r="36910" hidden="1" customHeight="1" spans="19:19">
      <c r="S36910" s="486"/>
    </row>
    <row r="36911" hidden="1" customHeight="1" spans="19:19">
      <c r="S36911" s="486"/>
    </row>
    <row r="36912" hidden="1" customHeight="1" spans="19:19">
      <c r="S36912" s="486"/>
    </row>
    <row r="36913" hidden="1" customHeight="1" spans="19:19">
      <c r="S36913" s="486"/>
    </row>
    <row r="36914" hidden="1" customHeight="1" spans="19:19">
      <c r="S36914" s="486"/>
    </row>
    <row r="36915" hidden="1" customHeight="1" spans="19:19">
      <c r="S36915" s="486"/>
    </row>
    <row r="36916" hidden="1" customHeight="1" spans="19:19">
      <c r="S36916" s="486"/>
    </row>
    <row r="36917" hidden="1" customHeight="1" spans="19:19">
      <c r="S36917" s="486"/>
    </row>
    <row r="36918" hidden="1" customHeight="1" spans="19:19">
      <c r="S36918" s="486"/>
    </row>
    <row r="36919" hidden="1" customHeight="1" spans="19:19">
      <c r="S36919" s="486"/>
    </row>
    <row r="36920" hidden="1" customHeight="1" spans="19:19">
      <c r="S36920" s="486"/>
    </row>
    <row r="36921" hidden="1" customHeight="1" spans="19:19">
      <c r="S36921" s="486"/>
    </row>
    <row r="36922" hidden="1" customHeight="1" spans="19:19">
      <c r="S36922" s="486"/>
    </row>
    <row r="36923" hidden="1" customHeight="1" spans="19:19">
      <c r="S36923" s="486"/>
    </row>
    <row r="36924" hidden="1" customHeight="1" spans="19:19">
      <c r="S36924" s="486"/>
    </row>
    <row r="36925" hidden="1" customHeight="1" spans="19:19">
      <c r="S36925" s="486"/>
    </row>
    <row r="36926" hidden="1" customHeight="1" spans="19:19">
      <c r="S36926" s="486"/>
    </row>
    <row r="36927" hidden="1" customHeight="1" spans="19:19">
      <c r="S36927" s="486"/>
    </row>
    <row r="36928" hidden="1" customHeight="1" spans="19:19">
      <c r="S36928" s="486"/>
    </row>
    <row r="36929" hidden="1" customHeight="1" spans="19:19">
      <c r="S36929" s="486"/>
    </row>
    <row r="36930" hidden="1" customHeight="1" spans="19:19">
      <c r="S36930" s="486"/>
    </row>
    <row r="36931" hidden="1" customHeight="1" spans="19:19">
      <c r="S36931" s="486"/>
    </row>
    <row r="36932" hidden="1" customHeight="1" spans="19:19">
      <c r="S36932" s="486"/>
    </row>
    <row r="36933" hidden="1" customHeight="1" spans="19:19">
      <c r="S36933" s="486"/>
    </row>
    <row r="36934" hidden="1" customHeight="1" spans="19:19">
      <c r="S36934" s="486"/>
    </row>
    <row r="36935" hidden="1" customHeight="1" spans="19:19">
      <c r="S36935" s="486"/>
    </row>
    <row r="36936" hidden="1" customHeight="1" spans="19:19">
      <c r="S36936" s="486"/>
    </row>
    <row r="36937" hidden="1" customHeight="1" spans="19:19">
      <c r="S36937" s="486"/>
    </row>
    <row r="36938" hidden="1" customHeight="1" spans="19:19">
      <c r="S36938" s="486"/>
    </row>
    <row r="36939" hidden="1" customHeight="1" spans="19:19">
      <c r="S36939" s="486"/>
    </row>
    <row r="36940" hidden="1" customHeight="1" spans="19:19">
      <c r="S36940" s="486"/>
    </row>
    <row r="36941" hidden="1" customHeight="1" spans="19:19">
      <c r="S36941" s="486"/>
    </row>
    <row r="36942" hidden="1" customHeight="1" spans="19:19">
      <c r="S36942" s="486"/>
    </row>
    <row r="36943" hidden="1" customHeight="1" spans="19:19">
      <c r="S36943" s="486"/>
    </row>
    <row r="36944" hidden="1" customHeight="1" spans="19:19">
      <c r="S36944" s="486"/>
    </row>
    <row r="36945" hidden="1" customHeight="1" spans="19:19">
      <c r="S36945" s="486"/>
    </row>
    <row r="36946" hidden="1" customHeight="1" spans="19:19">
      <c r="S36946" s="486"/>
    </row>
    <row r="36947" hidden="1" customHeight="1" spans="19:19">
      <c r="S36947" s="486"/>
    </row>
    <row r="36948" hidden="1" customHeight="1" spans="19:19">
      <c r="S36948" s="486"/>
    </row>
    <row r="36949" hidden="1" customHeight="1" spans="19:19">
      <c r="S36949" s="486"/>
    </row>
    <row r="36950" hidden="1" customHeight="1" spans="19:19">
      <c r="S36950" s="486"/>
    </row>
    <row r="36951" hidden="1" customHeight="1" spans="19:19">
      <c r="S36951" s="486"/>
    </row>
    <row r="36952" hidden="1" customHeight="1" spans="19:19">
      <c r="S36952" s="486"/>
    </row>
    <row r="36953" hidden="1" customHeight="1" spans="19:19">
      <c r="S36953" s="486"/>
    </row>
    <row r="36954" hidden="1" customHeight="1" spans="19:19">
      <c r="S36954" s="486"/>
    </row>
    <row r="36955" hidden="1" customHeight="1" spans="19:19">
      <c r="S36955" s="486"/>
    </row>
    <row r="36956" hidden="1" customHeight="1" spans="19:19">
      <c r="S36956" s="486"/>
    </row>
    <row r="36957" hidden="1" customHeight="1" spans="19:19">
      <c r="S36957" s="486"/>
    </row>
    <row r="36958" hidden="1" customHeight="1" spans="19:19">
      <c r="S36958" s="486"/>
    </row>
    <row r="36959" hidden="1" customHeight="1" spans="19:19">
      <c r="S36959" s="486"/>
    </row>
    <row r="36960" hidden="1" customHeight="1" spans="19:19">
      <c r="S36960" s="486"/>
    </row>
    <row r="36961" hidden="1" customHeight="1" spans="19:19">
      <c r="S36961" s="486"/>
    </row>
    <row r="36962" hidden="1" customHeight="1" spans="19:19">
      <c r="S36962" s="486"/>
    </row>
    <row r="36963" hidden="1" customHeight="1" spans="19:19">
      <c r="S36963" s="486"/>
    </row>
    <row r="36964" hidden="1" customHeight="1" spans="19:19">
      <c r="S36964" s="486"/>
    </row>
    <row r="36965" hidden="1" customHeight="1" spans="19:19">
      <c r="S36965" s="486"/>
    </row>
    <row r="36966" hidden="1" customHeight="1" spans="19:19">
      <c r="S36966" s="486"/>
    </row>
    <row r="36967" hidden="1" customHeight="1" spans="19:19">
      <c r="S36967" s="486"/>
    </row>
    <row r="36968" hidden="1" customHeight="1" spans="19:19">
      <c r="S36968" s="486"/>
    </row>
    <row r="36969" hidden="1" customHeight="1" spans="19:19">
      <c r="S36969" s="486"/>
    </row>
    <row r="36970" hidden="1" customHeight="1" spans="19:19">
      <c r="S36970" s="486"/>
    </row>
    <row r="36971" hidden="1" customHeight="1" spans="19:19">
      <c r="S36971" s="486"/>
    </row>
    <row r="36972" hidden="1" customHeight="1" spans="19:19">
      <c r="S36972" s="486"/>
    </row>
    <row r="36973" hidden="1" customHeight="1" spans="19:19">
      <c r="S36973" s="486"/>
    </row>
    <row r="36974" hidden="1" customHeight="1" spans="19:19">
      <c r="S36974" s="486"/>
    </row>
    <row r="36975" hidden="1" customHeight="1" spans="19:19">
      <c r="S36975" s="486"/>
    </row>
    <row r="36976" hidden="1" customHeight="1" spans="19:19">
      <c r="S36976" s="486"/>
    </row>
    <row r="36977" hidden="1" customHeight="1" spans="19:19">
      <c r="S36977" s="486"/>
    </row>
    <row r="36978" hidden="1" customHeight="1" spans="19:19">
      <c r="S36978" s="486"/>
    </row>
    <row r="36979" hidden="1" customHeight="1" spans="19:19">
      <c r="S36979" s="486"/>
    </row>
    <row r="36980" hidden="1" customHeight="1" spans="19:19">
      <c r="S36980" s="486"/>
    </row>
    <row r="36981" hidden="1" customHeight="1" spans="19:19">
      <c r="S36981" s="486"/>
    </row>
    <row r="36982" hidden="1" customHeight="1" spans="19:19">
      <c r="S36982" s="486"/>
    </row>
    <row r="36983" hidden="1" customHeight="1" spans="19:19">
      <c r="S36983" s="486"/>
    </row>
    <row r="36984" hidden="1" customHeight="1" spans="19:19">
      <c r="S36984" s="486"/>
    </row>
    <row r="36985" hidden="1" customHeight="1" spans="19:19">
      <c r="S36985" s="486"/>
    </row>
    <row r="36986" hidden="1" customHeight="1" spans="19:19">
      <c r="S36986" s="486"/>
    </row>
    <row r="36987" hidden="1" customHeight="1" spans="19:19">
      <c r="S36987" s="486"/>
    </row>
    <row r="36988" hidden="1" customHeight="1" spans="19:19">
      <c r="S36988" s="486"/>
    </row>
    <row r="36989" hidden="1" customHeight="1" spans="19:19">
      <c r="S36989" s="486"/>
    </row>
    <row r="36990" hidden="1" customHeight="1" spans="19:19">
      <c r="S36990" s="486"/>
    </row>
    <row r="36991" hidden="1" customHeight="1" spans="19:19">
      <c r="S36991" s="486"/>
    </row>
    <row r="36992" hidden="1" customHeight="1" spans="19:19">
      <c r="S36992" s="486"/>
    </row>
    <row r="36993" hidden="1" customHeight="1" spans="19:19">
      <c r="S36993" s="486"/>
    </row>
    <row r="36994" hidden="1" customHeight="1" spans="19:19">
      <c r="S36994" s="486"/>
    </row>
    <row r="36995" hidden="1" customHeight="1" spans="19:19">
      <c r="S36995" s="486"/>
    </row>
    <row r="36996" hidden="1" customHeight="1" spans="19:19">
      <c r="S36996" s="486"/>
    </row>
    <row r="36997" hidden="1" customHeight="1" spans="19:19">
      <c r="S36997" s="486"/>
    </row>
    <row r="36998" hidden="1" customHeight="1" spans="19:19">
      <c r="S36998" s="486"/>
    </row>
    <row r="36999" hidden="1" customHeight="1" spans="19:19">
      <c r="S36999" s="486"/>
    </row>
    <row r="37000" hidden="1" customHeight="1" spans="19:19">
      <c r="S37000" s="486"/>
    </row>
    <row r="37001" hidden="1" customHeight="1" spans="19:19">
      <c r="S37001" s="486"/>
    </row>
    <row r="37002" hidden="1" customHeight="1" spans="19:19">
      <c r="S37002" s="486"/>
    </row>
    <row r="37003" hidden="1" customHeight="1" spans="19:19">
      <c r="S37003" s="486"/>
    </row>
    <row r="37004" hidden="1" customHeight="1" spans="19:19">
      <c r="S37004" s="486"/>
    </row>
    <row r="37005" hidden="1" customHeight="1" spans="19:19">
      <c r="S37005" s="486"/>
    </row>
    <row r="37006" hidden="1" customHeight="1" spans="19:19">
      <c r="S37006" s="486"/>
    </row>
    <row r="37007" hidden="1" customHeight="1" spans="19:19">
      <c r="S37007" s="486"/>
    </row>
    <row r="37008" hidden="1" customHeight="1" spans="19:19">
      <c r="S37008" s="486"/>
    </row>
    <row r="37009" hidden="1" customHeight="1" spans="19:19">
      <c r="S37009" s="486"/>
    </row>
    <row r="37010" hidden="1" customHeight="1" spans="19:19">
      <c r="S37010" s="486"/>
    </row>
    <row r="37011" hidden="1" customHeight="1" spans="19:19">
      <c r="S37011" s="486"/>
    </row>
    <row r="37012" hidden="1" customHeight="1" spans="19:19">
      <c r="S37012" s="486"/>
    </row>
    <row r="37013" hidden="1" customHeight="1" spans="19:19">
      <c r="S37013" s="486"/>
    </row>
    <row r="37014" hidden="1" customHeight="1" spans="19:19">
      <c r="S37014" s="486"/>
    </row>
    <row r="37015" hidden="1" customHeight="1" spans="19:19">
      <c r="S37015" s="486"/>
    </row>
    <row r="37016" hidden="1" customHeight="1" spans="19:19">
      <c r="S37016" s="486"/>
    </row>
    <row r="37017" hidden="1" customHeight="1" spans="19:19">
      <c r="S37017" s="486"/>
    </row>
    <row r="37018" hidden="1" customHeight="1" spans="19:19">
      <c r="S37018" s="486"/>
    </row>
    <row r="37019" hidden="1" customHeight="1" spans="19:19">
      <c r="S37019" s="486"/>
    </row>
    <row r="37020" hidden="1" customHeight="1" spans="19:19">
      <c r="S37020" s="486"/>
    </row>
    <row r="37021" hidden="1" customHeight="1" spans="19:19">
      <c r="S37021" s="486"/>
    </row>
    <row r="37022" hidden="1" customHeight="1" spans="19:19">
      <c r="S37022" s="486"/>
    </row>
    <row r="37023" hidden="1" customHeight="1" spans="19:19">
      <c r="S37023" s="486"/>
    </row>
    <row r="37024" hidden="1" customHeight="1" spans="19:19">
      <c r="S37024" s="486"/>
    </row>
    <row r="37025" hidden="1" customHeight="1" spans="19:19">
      <c r="S37025" s="486"/>
    </row>
    <row r="37026" hidden="1" customHeight="1" spans="19:19">
      <c r="S37026" s="486"/>
    </row>
    <row r="37027" hidden="1" customHeight="1" spans="19:19">
      <c r="S37027" s="486"/>
    </row>
    <row r="37028" hidden="1" customHeight="1" spans="19:19">
      <c r="S37028" s="486"/>
    </row>
    <row r="37029" hidden="1" customHeight="1" spans="19:19">
      <c r="S37029" s="486"/>
    </row>
    <row r="37030" hidden="1" customHeight="1" spans="19:19">
      <c r="S37030" s="486"/>
    </row>
    <row r="37031" hidden="1" customHeight="1" spans="19:19">
      <c r="S37031" s="486"/>
    </row>
    <row r="37032" hidden="1" customHeight="1" spans="19:19">
      <c r="S37032" s="486"/>
    </row>
    <row r="37033" hidden="1" customHeight="1" spans="19:19">
      <c r="S37033" s="486"/>
    </row>
    <row r="37034" hidden="1" customHeight="1" spans="19:19">
      <c r="S37034" s="486"/>
    </row>
    <row r="37035" hidden="1" customHeight="1" spans="19:19">
      <c r="S37035" s="486"/>
    </row>
    <row r="37036" hidden="1" customHeight="1" spans="19:19">
      <c r="S37036" s="486"/>
    </row>
    <row r="37037" hidden="1" customHeight="1" spans="19:19">
      <c r="S37037" s="486"/>
    </row>
    <row r="37038" hidden="1" customHeight="1" spans="19:19">
      <c r="S37038" s="486"/>
    </row>
    <row r="37039" hidden="1" customHeight="1" spans="19:19">
      <c r="S37039" s="486"/>
    </row>
    <row r="37040" hidden="1" customHeight="1" spans="19:19">
      <c r="S37040" s="486"/>
    </row>
    <row r="37041" hidden="1" customHeight="1" spans="19:19">
      <c r="S37041" s="486"/>
    </row>
    <row r="37042" hidden="1" customHeight="1" spans="19:19">
      <c r="S37042" s="486"/>
    </row>
    <row r="37043" hidden="1" customHeight="1" spans="19:19">
      <c r="S37043" s="486"/>
    </row>
    <row r="37044" hidden="1" customHeight="1" spans="19:19">
      <c r="S37044" s="486"/>
    </row>
    <row r="37045" hidden="1" customHeight="1" spans="19:19">
      <c r="S37045" s="486"/>
    </row>
    <row r="37046" hidden="1" customHeight="1" spans="19:19">
      <c r="S37046" s="486"/>
    </row>
    <row r="37047" hidden="1" customHeight="1" spans="19:19">
      <c r="S37047" s="486"/>
    </row>
    <row r="37048" hidden="1" customHeight="1" spans="19:19">
      <c r="S37048" s="486"/>
    </row>
    <row r="37049" hidden="1" customHeight="1" spans="19:19">
      <c r="S37049" s="486"/>
    </row>
    <row r="37050" hidden="1" customHeight="1" spans="19:19">
      <c r="S37050" s="486"/>
    </row>
    <row r="37051" hidden="1" customHeight="1" spans="19:19">
      <c r="S37051" s="486"/>
    </row>
    <row r="37052" hidden="1" customHeight="1" spans="19:19">
      <c r="S37052" s="486"/>
    </row>
    <row r="37053" hidden="1" customHeight="1" spans="19:19">
      <c r="S37053" s="486"/>
    </row>
    <row r="37054" hidden="1" customHeight="1" spans="19:19">
      <c r="S37054" s="486"/>
    </row>
    <row r="37055" hidden="1" customHeight="1" spans="19:19">
      <c r="S37055" s="486"/>
    </row>
    <row r="37056" hidden="1" customHeight="1" spans="19:19">
      <c r="S37056" s="486"/>
    </row>
    <row r="37057" hidden="1" customHeight="1" spans="19:19">
      <c r="S37057" s="486"/>
    </row>
    <row r="37058" hidden="1" customHeight="1" spans="19:19">
      <c r="S37058" s="486"/>
    </row>
    <row r="37059" hidden="1" customHeight="1" spans="19:19">
      <c r="S37059" s="486"/>
    </row>
    <row r="37060" hidden="1" customHeight="1" spans="19:19">
      <c r="S37060" s="486"/>
    </row>
    <row r="37061" hidden="1" customHeight="1" spans="19:19">
      <c r="S37061" s="486"/>
    </row>
    <row r="37062" hidden="1" customHeight="1" spans="19:19">
      <c r="S37062" s="486"/>
    </row>
    <row r="37063" hidden="1" customHeight="1" spans="19:19">
      <c r="S37063" s="486"/>
    </row>
    <row r="37064" hidden="1" customHeight="1" spans="19:19">
      <c r="S37064" s="486"/>
    </row>
    <row r="37065" hidden="1" customHeight="1" spans="19:19">
      <c r="S37065" s="486"/>
    </row>
    <row r="37066" hidden="1" customHeight="1" spans="19:19">
      <c r="S37066" s="486"/>
    </row>
    <row r="37067" hidden="1" customHeight="1" spans="19:19">
      <c r="S37067" s="486"/>
    </row>
    <row r="37068" hidden="1" customHeight="1" spans="19:19">
      <c r="S37068" s="486"/>
    </row>
    <row r="37069" hidden="1" customHeight="1" spans="19:19">
      <c r="S37069" s="486"/>
    </row>
    <row r="37070" hidden="1" customHeight="1" spans="19:19">
      <c r="S37070" s="486"/>
    </row>
    <row r="37071" hidden="1" customHeight="1" spans="19:19">
      <c r="S37071" s="486"/>
    </row>
    <row r="37072" hidden="1" customHeight="1" spans="19:19">
      <c r="S37072" s="486"/>
    </row>
    <row r="37073" hidden="1" customHeight="1" spans="19:19">
      <c r="S37073" s="486"/>
    </row>
    <row r="37074" hidden="1" customHeight="1" spans="19:19">
      <c r="S37074" s="486"/>
    </row>
    <row r="37075" hidden="1" customHeight="1" spans="19:19">
      <c r="S37075" s="486"/>
    </row>
    <row r="37076" hidden="1" customHeight="1" spans="19:19">
      <c r="S37076" s="486"/>
    </row>
    <row r="37077" hidden="1" customHeight="1" spans="19:19">
      <c r="S37077" s="486"/>
    </row>
    <row r="37078" hidden="1" customHeight="1" spans="19:19">
      <c r="S37078" s="486"/>
    </row>
    <row r="37079" hidden="1" customHeight="1" spans="19:19">
      <c r="S37079" s="486"/>
    </row>
    <row r="37080" hidden="1" customHeight="1" spans="19:19">
      <c r="S37080" s="486"/>
    </row>
    <row r="37081" hidden="1" customHeight="1" spans="19:19">
      <c r="S37081" s="486"/>
    </row>
    <row r="37082" hidden="1" customHeight="1" spans="19:19">
      <c r="S37082" s="486"/>
    </row>
    <row r="37083" hidden="1" customHeight="1" spans="19:19">
      <c r="S37083" s="486"/>
    </row>
    <row r="37084" hidden="1" customHeight="1" spans="19:19">
      <c r="S37084" s="486"/>
    </row>
    <row r="37085" hidden="1" customHeight="1" spans="19:19">
      <c r="S37085" s="486"/>
    </row>
    <row r="37086" hidden="1" customHeight="1" spans="19:19">
      <c r="S37086" s="486"/>
    </row>
    <row r="37087" hidden="1" customHeight="1" spans="19:19">
      <c r="S37087" s="486"/>
    </row>
    <row r="37088" hidden="1" customHeight="1" spans="19:19">
      <c r="S37088" s="486"/>
    </row>
    <row r="37089" hidden="1" customHeight="1" spans="19:19">
      <c r="S37089" s="486"/>
    </row>
    <row r="37090" hidden="1" customHeight="1" spans="19:19">
      <c r="S37090" s="486"/>
    </row>
    <row r="37091" hidden="1" customHeight="1" spans="19:19">
      <c r="S37091" s="486"/>
    </row>
    <row r="37092" hidden="1" customHeight="1" spans="19:19">
      <c r="S37092" s="486"/>
    </row>
    <row r="37093" hidden="1" customHeight="1" spans="19:19">
      <c r="S37093" s="486"/>
    </row>
    <row r="37094" hidden="1" customHeight="1" spans="19:19">
      <c r="S37094" s="486"/>
    </row>
    <row r="37095" hidden="1" customHeight="1" spans="19:19">
      <c r="S37095" s="486"/>
    </row>
    <row r="37096" hidden="1" customHeight="1" spans="19:19">
      <c r="S37096" s="486"/>
    </row>
    <row r="37097" hidden="1" customHeight="1" spans="19:19">
      <c r="S37097" s="486"/>
    </row>
    <row r="37098" hidden="1" customHeight="1" spans="19:19">
      <c r="S37098" s="486"/>
    </row>
    <row r="37099" hidden="1" customHeight="1" spans="19:19">
      <c r="S37099" s="486"/>
    </row>
    <row r="37100" hidden="1" customHeight="1" spans="19:19">
      <c r="S37100" s="486"/>
    </row>
    <row r="37101" hidden="1" customHeight="1" spans="19:19">
      <c r="S37101" s="486"/>
    </row>
    <row r="37102" hidden="1" customHeight="1" spans="19:19">
      <c r="S37102" s="486"/>
    </row>
    <row r="37103" hidden="1" customHeight="1" spans="19:19">
      <c r="S37103" s="486"/>
    </row>
    <row r="37104" hidden="1" customHeight="1" spans="19:19">
      <c r="S37104" s="486"/>
    </row>
    <row r="37105" hidden="1" customHeight="1" spans="19:19">
      <c r="S37105" s="486"/>
    </row>
    <row r="37106" hidden="1" customHeight="1" spans="19:19">
      <c r="S37106" s="486"/>
    </row>
    <row r="37107" hidden="1" customHeight="1" spans="19:19">
      <c r="S37107" s="486"/>
    </row>
    <row r="37108" hidden="1" customHeight="1" spans="19:19">
      <c r="S37108" s="486"/>
    </row>
    <row r="37109" hidden="1" customHeight="1" spans="19:19">
      <c r="S37109" s="486"/>
    </row>
    <row r="37110" hidden="1" customHeight="1" spans="19:19">
      <c r="S37110" s="486"/>
    </row>
    <row r="37111" hidden="1" customHeight="1" spans="19:19">
      <c r="S37111" s="486"/>
    </row>
    <row r="37112" hidden="1" customHeight="1" spans="19:19">
      <c r="S37112" s="486"/>
    </row>
    <row r="37113" hidden="1" customHeight="1" spans="19:19">
      <c r="S37113" s="486"/>
    </row>
    <row r="37114" hidden="1" customHeight="1" spans="19:19">
      <c r="S37114" s="486"/>
    </row>
    <row r="37115" hidden="1" customHeight="1" spans="19:19">
      <c r="S37115" s="486"/>
    </row>
    <row r="37116" hidden="1" customHeight="1" spans="19:19">
      <c r="S37116" s="486"/>
    </row>
    <row r="37117" hidden="1" customHeight="1" spans="19:19">
      <c r="S37117" s="486"/>
    </row>
    <row r="37118" hidden="1" customHeight="1" spans="19:19">
      <c r="S37118" s="486"/>
    </row>
    <row r="37119" hidden="1" customHeight="1" spans="19:19">
      <c r="S37119" s="486"/>
    </row>
    <row r="37120" hidden="1" customHeight="1" spans="19:19">
      <c r="S37120" s="486"/>
    </row>
    <row r="37121" hidden="1" customHeight="1" spans="19:19">
      <c r="S37121" s="486"/>
    </row>
    <row r="37122" hidden="1" customHeight="1" spans="19:19">
      <c r="S37122" s="486"/>
    </row>
    <row r="37123" hidden="1" customHeight="1" spans="19:19">
      <c r="S37123" s="486"/>
    </row>
    <row r="37124" hidden="1" customHeight="1" spans="19:19">
      <c r="S37124" s="486"/>
    </row>
    <row r="37125" hidden="1" customHeight="1" spans="19:19">
      <c r="S37125" s="486"/>
    </row>
    <row r="37126" hidden="1" customHeight="1" spans="19:19">
      <c r="S37126" s="486"/>
    </row>
    <row r="37127" hidden="1" customHeight="1" spans="19:19">
      <c r="S37127" s="486"/>
    </row>
    <row r="37128" hidden="1" customHeight="1" spans="19:19">
      <c r="S37128" s="486"/>
    </row>
    <row r="37129" hidden="1" customHeight="1" spans="19:19">
      <c r="S37129" s="486"/>
    </row>
    <row r="37130" hidden="1" customHeight="1" spans="19:19">
      <c r="S37130" s="486"/>
    </row>
    <row r="37131" hidden="1" customHeight="1" spans="19:19">
      <c r="S37131" s="486"/>
    </row>
    <row r="37132" hidden="1" customHeight="1" spans="19:19">
      <c r="S37132" s="486"/>
    </row>
    <row r="37133" hidden="1" customHeight="1" spans="19:19">
      <c r="S37133" s="486"/>
    </row>
    <row r="37134" hidden="1" customHeight="1" spans="19:19">
      <c r="S37134" s="486"/>
    </row>
    <row r="37135" hidden="1" customHeight="1" spans="19:19">
      <c r="S37135" s="486"/>
    </row>
    <row r="37136" hidden="1" customHeight="1" spans="19:19">
      <c r="S37136" s="486"/>
    </row>
    <row r="37137" hidden="1" customHeight="1" spans="19:19">
      <c r="S37137" s="486"/>
    </row>
    <row r="37138" hidden="1" customHeight="1" spans="19:19">
      <c r="S37138" s="486"/>
    </row>
    <row r="37139" hidden="1" customHeight="1" spans="19:19">
      <c r="S37139" s="486"/>
    </row>
    <row r="37140" hidden="1" customHeight="1" spans="19:19">
      <c r="S37140" s="486"/>
    </row>
    <row r="37141" hidden="1" customHeight="1" spans="19:19">
      <c r="S37141" s="486"/>
    </row>
    <row r="37142" hidden="1" customHeight="1" spans="19:19">
      <c r="S37142" s="486"/>
    </row>
    <row r="37143" hidden="1" customHeight="1" spans="19:19">
      <c r="S37143" s="486"/>
    </row>
    <row r="37144" hidden="1" customHeight="1" spans="19:19">
      <c r="S37144" s="486"/>
    </row>
    <row r="37145" hidden="1" customHeight="1" spans="19:19">
      <c r="S37145" s="486"/>
    </row>
    <row r="37146" hidden="1" customHeight="1" spans="19:19">
      <c r="S37146" s="486"/>
    </row>
    <row r="37147" hidden="1" customHeight="1" spans="19:19">
      <c r="S37147" s="486"/>
    </row>
    <row r="37148" hidden="1" customHeight="1" spans="19:19">
      <c r="S37148" s="486"/>
    </row>
    <row r="37149" hidden="1" customHeight="1" spans="19:19">
      <c r="S37149" s="486"/>
    </row>
    <row r="37150" hidden="1" customHeight="1" spans="19:19">
      <c r="S37150" s="486"/>
    </row>
    <row r="37151" hidden="1" customHeight="1" spans="19:19">
      <c r="S37151" s="486"/>
    </row>
    <row r="37152" hidden="1" customHeight="1" spans="19:19">
      <c r="S37152" s="486"/>
    </row>
    <row r="37153" hidden="1" customHeight="1" spans="19:19">
      <c r="S37153" s="486"/>
    </row>
    <row r="37154" hidden="1" customHeight="1" spans="19:19">
      <c r="S37154" s="486"/>
    </row>
    <row r="37155" hidden="1" customHeight="1" spans="19:19">
      <c r="S37155" s="486"/>
    </row>
    <row r="37156" hidden="1" customHeight="1" spans="19:19">
      <c r="S37156" s="486"/>
    </row>
    <row r="37157" hidden="1" customHeight="1" spans="19:19">
      <c r="S37157" s="486"/>
    </row>
    <row r="37158" hidden="1" customHeight="1" spans="19:19">
      <c r="S37158" s="486"/>
    </row>
    <row r="37159" hidden="1" customHeight="1" spans="19:19">
      <c r="S37159" s="486"/>
    </row>
    <row r="37160" hidden="1" customHeight="1" spans="19:19">
      <c r="S37160" s="486"/>
    </row>
    <row r="37161" hidden="1" customHeight="1" spans="19:19">
      <c r="S37161" s="486"/>
    </row>
    <row r="37162" hidden="1" customHeight="1" spans="19:19">
      <c r="S37162" s="486"/>
    </row>
    <row r="37163" hidden="1" customHeight="1" spans="19:19">
      <c r="S37163" s="486"/>
    </row>
    <row r="37164" hidden="1" customHeight="1" spans="19:19">
      <c r="S37164" s="486"/>
    </row>
    <row r="37165" hidden="1" customHeight="1" spans="19:19">
      <c r="S37165" s="486"/>
    </row>
    <row r="37166" hidden="1" customHeight="1" spans="19:19">
      <c r="S37166" s="486"/>
    </row>
    <row r="37167" hidden="1" customHeight="1" spans="19:19">
      <c r="S37167" s="486"/>
    </row>
    <row r="37168" hidden="1" customHeight="1" spans="19:19">
      <c r="S37168" s="486"/>
    </row>
    <row r="37169" hidden="1" customHeight="1" spans="19:19">
      <c r="S37169" s="486"/>
    </row>
    <row r="37170" hidden="1" customHeight="1" spans="19:19">
      <c r="S37170" s="486"/>
    </row>
    <row r="37171" hidden="1" customHeight="1" spans="19:19">
      <c r="S37171" s="486"/>
    </row>
    <row r="37172" hidden="1" customHeight="1" spans="19:19">
      <c r="S37172" s="486"/>
    </row>
    <row r="37173" hidden="1" customHeight="1" spans="19:19">
      <c r="S37173" s="486"/>
    </row>
    <row r="37174" hidden="1" customHeight="1" spans="19:19">
      <c r="S37174" s="486"/>
    </row>
    <row r="37175" hidden="1" customHeight="1" spans="19:19">
      <c r="S37175" s="486"/>
    </row>
    <row r="37176" hidden="1" customHeight="1" spans="19:19">
      <c r="S37176" s="486"/>
    </row>
    <row r="37177" hidden="1" customHeight="1" spans="19:19">
      <c r="S37177" s="486"/>
    </row>
    <row r="37178" hidden="1" customHeight="1" spans="19:19">
      <c r="S37178" s="486"/>
    </row>
    <row r="37179" hidden="1" customHeight="1" spans="19:19">
      <c r="S37179" s="486"/>
    </row>
    <row r="37180" hidden="1" customHeight="1" spans="19:19">
      <c r="S37180" s="486"/>
    </row>
    <row r="37181" hidden="1" customHeight="1" spans="19:19">
      <c r="S37181" s="486"/>
    </row>
    <row r="37182" hidden="1" customHeight="1" spans="19:19">
      <c r="S37182" s="486"/>
    </row>
    <row r="37183" hidden="1" customHeight="1" spans="19:19">
      <c r="S37183" s="486"/>
    </row>
    <row r="37184" hidden="1" customHeight="1" spans="19:19">
      <c r="S37184" s="486"/>
    </row>
    <row r="37185" hidden="1" customHeight="1" spans="19:19">
      <c r="S37185" s="486"/>
    </row>
    <row r="37186" hidden="1" customHeight="1" spans="19:19">
      <c r="S37186" s="486"/>
    </row>
    <row r="37187" hidden="1" customHeight="1" spans="19:19">
      <c r="S37187" s="486"/>
    </row>
    <row r="37188" hidden="1" customHeight="1" spans="19:19">
      <c r="S37188" s="486"/>
    </row>
    <row r="37189" hidden="1" customHeight="1" spans="19:19">
      <c r="S37189" s="486"/>
    </row>
    <row r="37190" hidden="1" customHeight="1" spans="19:19">
      <c r="S37190" s="486"/>
    </row>
    <row r="37191" hidden="1" customHeight="1" spans="19:19">
      <c r="S37191" s="486"/>
    </row>
    <row r="37192" hidden="1" customHeight="1" spans="19:19">
      <c r="S37192" s="486"/>
    </row>
    <row r="37193" hidden="1" customHeight="1" spans="19:19">
      <c r="S37193" s="486"/>
    </row>
    <row r="37194" hidden="1" customHeight="1" spans="19:19">
      <c r="S37194" s="486"/>
    </row>
    <row r="37195" hidden="1" customHeight="1" spans="19:19">
      <c r="S37195" s="486"/>
    </row>
    <row r="37196" hidden="1" customHeight="1" spans="19:19">
      <c r="S37196" s="486"/>
    </row>
    <row r="37197" hidden="1" customHeight="1" spans="19:19">
      <c r="S37197" s="486"/>
    </row>
    <row r="37198" hidden="1" customHeight="1" spans="19:19">
      <c r="S37198" s="486"/>
    </row>
    <row r="37199" hidden="1" customHeight="1" spans="19:19">
      <c r="S37199" s="486"/>
    </row>
    <row r="37200" hidden="1" customHeight="1" spans="19:19">
      <c r="S37200" s="486"/>
    </row>
    <row r="37201" hidden="1" customHeight="1" spans="19:19">
      <c r="S37201" s="486"/>
    </row>
    <row r="37202" hidden="1" customHeight="1" spans="19:19">
      <c r="S37202" s="486"/>
    </row>
    <row r="37203" hidden="1" customHeight="1" spans="19:19">
      <c r="S37203" s="486"/>
    </row>
    <row r="37204" hidden="1" customHeight="1" spans="19:19">
      <c r="S37204" s="486"/>
    </row>
    <row r="37205" hidden="1" customHeight="1" spans="19:19">
      <c r="S37205" s="486"/>
    </row>
    <row r="37206" hidden="1" customHeight="1" spans="19:19">
      <c r="S37206" s="486"/>
    </row>
    <row r="37207" hidden="1" customHeight="1" spans="19:19">
      <c r="S37207" s="486"/>
    </row>
    <row r="37208" hidden="1" customHeight="1" spans="19:19">
      <c r="S37208" s="486"/>
    </row>
    <row r="37209" hidden="1" customHeight="1" spans="19:19">
      <c r="S37209" s="486"/>
    </row>
    <row r="37210" hidden="1" customHeight="1" spans="19:19">
      <c r="S37210" s="486"/>
    </row>
    <row r="37211" hidden="1" customHeight="1" spans="19:19">
      <c r="S37211" s="486"/>
    </row>
    <row r="37212" hidden="1" customHeight="1" spans="19:19">
      <c r="S37212" s="486"/>
    </row>
    <row r="37213" hidden="1" customHeight="1" spans="19:19">
      <c r="S37213" s="486"/>
    </row>
    <row r="37214" hidden="1" customHeight="1" spans="19:19">
      <c r="S37214" s="486"/>
    </row>
    <row r="37215" hidden="1" customHeight="1" spans="19:19">
      <c r="S37215" s="486"/>
    </row>
    <row r="37216" hidden="1" customHeight="1" spans="19:19">
      <c r="S37216" s="486"/>
    </row>
    <row r="37217" hidden="1" customHeight="1" spans="19:19">
      <c r="S37217" s="486"/>
    </row>
    <row r="37218" hidden="1" customHeight="1" spans="19:19">
      <c r="S37218" s="486"/>
    </row>
    <row r="37219" hidden="1" customHeight="1" spans="19:19">
      <c r="S37219" s="486"/>
    </row>
    <row r="37220" hidden="1" customHeight="1" spans="19:19">
      <c r="S37220" s="486"/>
    </row>
    <row r="37221" hidden="1" customHeight="1" spans="19:19">
      <c r="S37221" s="486"/>
    </row>
    <row r="37222" hidden="1" customHeight="1" spans="19:19">
      <c r="S37222" s="486"/>
    </row>
    <row r="37223" hidden="1" customHeight="1" spans="19:19">
      <c r="S37223" s="486"/>
    </row>
    <row r="37224" hidden="1" customHeight="1" spans="19:19">
      <c r="S37224" s="486"/>
    </row>
    <row r="37225" hidden="1" customHeight="1" spans="19:19">
      <c r="S37225" s="486"/>
    </row>
    <row r="37226" hidden="1" customHeight="1" spans="19:19">
      <c r="S37226" s="486"/>
    </row>
    <row r="37227" hidden="1" customHeight="1" spans="19:19">
      <c r="S37227" s="486"/>
    </row>
    <row r="37228" hidden="1" customHeight="1" spans="19:19">
      <c r="S37228" s="486"/>
    </row>
    <row r="37229" hidden="1" customHeight="1" spans="19:19">
      <c r="S37229" s="486"/>
    </row>
    <row r="37230" hidden="1" customHeight="1" spans="19:19">
      <c r="S37230" s="486"/>
    </row>
    <row r="37231" hidden="1" customHeight="1" spans="19:19">
      <c r="S37231" s="486"/>
    </row>
    <row r="37232" hidden="1" customHeight="1" spans="19:19">
      <c r="S37232" s="486"/>
    </row>
    <row r="37233" hidden="1" customHeight="1" spans="19:19">
      <c r="S37233" s="486"/>
    </row>
    <row r="37234" hidden="1" customHeight="1" spans="19:19">
      <c r="S37234" s="486"/>
    </row>
    <row r="37235" hidden="1" customHeight="1" spans="19:19">
      <c r="S37235" s="486"/>
    </row>
    <row r="37236" hidden="1" customHeight="1" spans="19:19">
      <c r="S37236" s="486"/>
    </row>
    <row r="37237" hidden="1" customHeight="1" spans="19:19">
      <c r="S37237" s="486"/>
    </row>
    <row r="37238" hidden="1" customHeight="1" spans="19:19">
      <c r="S37238" s="486"/>
    </row>
    <row r="37239" hidden="1" customHeight="1" spans="19:19">
      <c r="S37239" s="486"/>
    </row>
    <row r="37240" hidden="1" customHeight="1" spans="19:19">
      <c r="S37240" s="486"/>
    </row>
    <row r="37241" hidden="1" customHeight="1" spans="19:19">
      <c r="S37241" s="486"/>
    </row>
    <row r="37242" hidden="1" customHeight="1" spans="19:19">
      <c r="S37242" s="486"/>
    </row>
    <row r="37243" hidden="1" customHeight="1" spans="19:19">
      <c r="S37243" s="486"/>
    </row>
    <row r="37244" hidden="1" customHeight="1" spans="19:19">
      <c r="S37244" s="486"/>
    </row>
    <row r="37245" hidden="1" customHeight="1" spans="19:19">
      <c r="S37245" s="486"/>
    </row>
    <row r="37246" hidden="1" customHeight="1" spans="19:19">
      <c r="S37246" s="486"/>
    </row>
    <row r="37247" hidden="1" customHeight="1" spans="19:19">
      <c r="S37247" s="486"/>
    </row>
    <row r="37248" hidden="1" customHeight="1" spans="19:19">
      <c r="S37248" s="486"/>
    </row>
    <row r="37249" hidden="1" customHeight="1" spans="19:19">
      <c r="S37249" s="486"/>
    </row>
    <row r="37250" hidden="1" customHeight="1" spans="19:19">
      <c r="S37250" s="486"/>
    </row>
    <row r="37251" hidden="1" customHeight="1" spans="19:19">
      <c r="S37251" s="486"/>
    </row>
    <row r="37252" hidden="1" customHeight="1" spans="19:19">
      <c r="S37252" s="486"/>
    </row>
    <row r="37253" hidden="1" customHeight="1" spans="19:19">
      <c r="S37253" s="486"/>
    </row>
    <row r="37254" hidden="1" customHeight="1" spans="19:19">
      <c r="S37254" s="486"/>
    </row>
    <row r="37255" hidden="1" customHeight="1" spans="19:19">
      <c r="S37255" s="486"/>
    </row>
    <row r="37256" hidden="1" customHeight="1" spans="19:19">
      <c r="S37256" s="486"/>
    </row>
    <row r="37257" hidden="1" customHeight="1" spans="19:19">
      <c r="S37257" s="486"/>
    </row>
    <row r="37258" hidden="1" customHeight="1" spans="19:19">
      <c r="S37258" s="486"/>
    </row>
    <row r="37259" hidden="1" customHeight="1" spans="19:19">
      <c r="S37259" s="486"/>
    </row>
    <row r="37260" hidden="1" customHeight="1" spans="19:19">
      <c r="S37260" s="486"/>
    </row>
    <row r="37261" hidden="1" customHeight="1" spans="19:19">
      <c r="S37261" s="486"/>
    </row>
    <row r="37262" hidden="1" customHeight="1" spans="19:19">
      <c r="S37262" s="486"/>
    </row>
    <row r="37263" hidden="1" customHeight="1" spans="19:19">
      <c r="S37263" s="486"/>
    </row>
    <row r="37264" hidden="1" customHeight="1" spans="19:19">
      <c r="S37264" s="486"/>
    </row>
    <row r="37265" hidden="1" customHeight="1" spans="19:19">
      <c r="S37265" s="486"/>
    </row>
    <row r="37266" hidden="1" customHeight="1" spans="19:19">
      <c r="S37266" s="486"/>
    </row>
    <row r="37267" hidden="1" customHeight="1" spans="19:19">
      <c r="S37267" s="486"/>
    </row>
    <row r="37268" hidden="1" customHeight="1" spans="19:19">
      <c r="S37268" s="486"/>
    </row>
    <row r="37269" hidden="1" customHeight="1" spans="19:19">
      <c r="S37269" s="486"/>
    </row>
    <row r="37270" hidden="1" customHeight="1" spans="19:19">
      <c r="S37270" s="486"/>
    </row>
    <row r="37271" hidden="1" customHeight="1" spans="19:19">
      <c r="S37271" s="486"/>
    </row>
    <row r="37272" hidden="1" customHeight="1" spans="19:19">
      <c r="S37272" s="486"/>
    </row>
    <row r="37273" hidden="1" customHeight="1" spans="19:19">
      <c r="S37273" s="486"/>
    </row>
    <row r="37274" hidden="1" customHeight="1" spans="19:19">
      <c r="S37274" s="486"/>
    </row>
    <row r="37275" hidden="1" customHeight="1" spans="19:19">
      <c r="S37275" s="486"/>
    </row>
    <row r="37276" hidden="1" customHeight="1" spans="19:19">
      <c r="S37276" s="486"/>
    </row>
    <row r="37277" hidden="1" customHeight="1" spans="19:19">
      <c r="S37277" s="486"/>
    </row>
    <row r="37278" hidden="1" customHeight="1" spans="19:19">
      <c r="S37278" s="486"/>
    </row>
    <row r="37279" hidden="1" customHeight="1" spans="19:19">
      <c r="S37279" s="486"/>
    </row>
    <row r="37280" hidden="1" customHeight="1" spans="19:19">
      <c r="S37280" s="486"/>
    </row>
    <row r="37281" hidden="1" customHeight="1" spans="19:19">
      <c r="S37281" s="486"/>
    </row>
    <row r="37282" hidden="1" customHeight="1" spans="19:19">
      <c r="S37282" s="486"/>
    </row>
    <row r="37283" hidden="1" customHeight="1" spans="19:19">
      <c r="S37283" s="486"/>
    </row>
    <row r="37284" hidden="1" customHeight="1" spans="19:19">
      <c r="S37284" s="486"/>
    </row>
    <row r="37285" hidden="1" customHeight="1" spans="19:19">
      <c r="S37285" s="486"/>
    </row>
    <row r="37286" hidden="1" customHeight="1" spans="19:19">
      <c r="S37286" s="486"/>
    </row>
    <row r="37287" hidden="1" customHeight="1" spans="19:19">
      <c r="S37287" s="486"/>
    </row>
    <row r="37288" hidden="1" customHeight="1" spans="19:19">
      <c r="S37288" s="486"/>
    </row>
    <row r="37289" hidden="1" customHeight="1" spans="19:19">
      <c r="S37289" s="486"/>
    </row>
    <row r="37290" hidden="1" customHeight="1" spans="19:19">
      <c r="S37290" s="486"/>
    </row>
    <row r="37291" hidden="1" customHeight="1" spans="19:19">
      <c r="S37291" s="486"/>
    </row>
    <row r="37292" hidden="1" customHeight="1" spans="19:19">
      <c r="S37292" s="486"/>
    </row>
    <row r="37293" hidden="1" customHeight="1" spans="19:19">
      <c r="S37293" s="486"/>
    </row>
    <row r="37294" hidden="1" customHeight="1" spans="19:19">
      <c r="S37294" s="486"/>
    </row>
    <row r="37295" hidden="1" customHeight="1" spans="19:19">
      <c r="S37295" s="486"/>
    </row>
    <row r="37296" hidden="1" customHeight="1" spans="19:19">
      <c r="S37296" s="486"/>
    </row>
    <row r="37297" hidden="1" customHeight="1" spans="19:19">
      <c r="S37297" s="486"/>
    </row>
    <row r="37298" hidden="1" customHeight="1" spans="19:19">
      <c r="S37298" s="486"/>
    </row>
    <row r="37299" hidden="1" customHeight="1" spans="19:19">
      <c r="S37299" s="486"/>
    </row>
    <row r="37300" hidden="1" customHeight="1" spans="19:19">
      <c r="S37300" s="486"/>
    </row>
    <row r="37301" hidden="1" customHeight="1" spans="19:19">
      <c r="S37301" s="486"/>
    </row>
    <row r="37302" hidden="1" customHeight="1" spans="19:19">
      <c r="S37302" s="486"/>
    </row>
    <row r="37303" hidden="1" customHeight="1" spans="19:19">
      <c r="S37303" s="486"/>
    </row>
    <row r="37304" hidden="1" customHeight="1" spans="19:19">
      <c r="S37304" s="486"/>
    </row>
    <row r="37305" hidden="1" customHeight="1" spans="19:19">
      <c r="S37305" s="486"/>
    </row>
    <row r="37306" hidden="1" customHeight="1" spans="19:19">
      <c r="S37306" s="486"/>
    </row>
    <row r="37307" hidden="1" customHeight="1" spans="19:19">
      <c r="S37307" s="486"/>
    </row>
    <row r="37308" hidden="1" customHeight="1" spans="19:19">
      <c r="S37308" s="486"/>
    </row>
    <row r="37309" hidden="1" customHeight="1" spans="19:19">
      <c r="S37309" s="486"/>
    </row>
    <row r="37310" hidden="1" customHeight="1" spans="19:19">
      <c r="S37310" s="486"/>
    </row>
    <row r="37311" hidden="1" customHeight="1" spans="19:19">
      <c r="S37311" s="486"/>
    </row>
    <row r="37312" hidden="1" customHeight="1" spans="19:19">
      <c r="S37312" s="486"/>
    </row>
    <row r="37313" hidden="1" customHeight="1" spans="19:19">
      <c r="S37313" s="486"/>
    </row>
    <row r="37314" hidden="1" customHeight="1" spans="19:19">
      <c r="S37314" s="486"/>
    </row>
    <row r="37315" hidden="1" customHeight="1" spans="19:19">
      <c r="S37315" s="486"/>
    </row>
    <row r="37316" hidden="1" customHeight="1" spans="19:19">
      <c r="S37316" s="486"/>
    </row>
    <row r="37317" hidden="1" customHeight="1" spans="19:19">
      <c r="S37317" s="486"/>
    </row>
    <row r="37318" hidden="1" customHeight="1" spans="19:19">
      <c r="S37318" s="486"/>
    </row>
    <row r="37319" hidden="1" customHeight="1" spans="19:19">
      <c r="S37319" s="486"/>
    </row>
    <row r="37320" hidden="1" customHeight="1" spans="19:19">
      <c r="S37320" s="486"/>
    </row>
    <row r="37321" hidden="1" customHeight="1" spans="19:19">
      <c r="S37321" s="486"/>
    </row>
    <row r="37322" hidden="1" customHeight="1" spans="19:19">
      <c r="S37322" s="486"/>
    </row>
    <row r="37323" hidden="1" customHeight="1" spans="19:19">
      <c r="S37323" s="486"/>
    </row>
    <row r="37324" hidden="1" customHeight="1" spans="19:19">
      <c r="S37324" s="486"/>
    </row>
    <row r="37325" hidden="1" customHeight="1" spans="19:19">
      <c r="S37325" s="486"/>
    </row>
    <row r="37326" hidden="1" customHeight="1" spans="19:19">
      <c r="S37326" s="486"/>
    </row>
    <row r="37327" hidden="1" customHeight="1" spans="19:19">
      <c r="S37327" s="486"/>
    </row>
    <row r="37328" hidden="1" customHeight="1" spans="19:19">
      <c r="S37328" s="486"/>
    </row>
    <row r="37329" hidden="1" customHeight="1" spans="19:19">
      <c r="S37329" s="486"/>
    </row>
    <row r="37330" hidden="1" customHeight="1" spans="19:19">
      <c r="S37330" s="486"/>
    </row>
    <row r="37331" hidden="1" customHeight="1" spans="19:19">
      <c r="S37331" s="486"/>
    </row>
    <row r="37332" hidden="1" customHeight="1" spans="19:19">
      <c r="S37332" s="486"/>
    </row>
    <row r="37333" hidden="1" customHeight="1" spans="19:19">
      <c r="S37333" s="486"/>
    </row>
    <row r="37334" hidden="1" customHeight="1" spans="19:19">
      <c r="S37334" s="486"/>
    </row>
    <row r="37335" hidden="1" customHeight="1" spans="19:19">
      <c r="S37335" s="486"/>
    </row>
    <row r="37336" hidden="1" customHeight="1" spans="19:19">
      <c r="S37336" s="486"/>
    </row>
    <row r="37337" hidden="1" customHeight="1" spans="19:19">
      <c r="S37337" s="486"/>
    </row>
    <row r="37338" hidden="1" customHeight="1" spans="19:19">
      <c r="S37338" s="486"/>
    </row>
    <row r="37339" hidden="1" customHeight="1" spans="19:19">
      <c r="S37339" s="486"/>
    </row>
    <row r="37340" hidden="1" customHeight="1" spans="19:19">
      <c r="S37340" s="486"/>
    </row>
    <row r="37341" hidden="1" customHeight="1" spans="19:19">
      <c r="S37341" s="486"/>
    </row>
    <row r="37342" hidden="1" customHeight="1" spans="19:19">
      <c r="S37342" s="486"/>
    </row>
    <row r="37343" hidden="1" customHeight="1" spans="19:19">
      <c r="S37343" s="486"/>
    </row>
    <row r="37344" hidden="1" customHeight="1" spans="19:19">
      <c r="S37344" s="486"/>
    </row>
    <row r="37345" hidden="1" customHeight="1" spans="19:19">
      <c r="S37345" s="486"/>
    </row>
    <row r="37346" hidden="1" customHeight="1" spans="19:19">
      <c r="S37346" s="486"/>
    </row>
    <row r="37347" hidden="1" customHeight="1" spans="19:19">
      <c r="S37347" s="486"/>
    </row>
    <row r="37348" hidden="1" customHeight="1" spans="19:19">
      <c r="S37348" s="486"/>
    </row>
    <row r="37349" hidden="1" customHeight="1" spans="19:19">
      <c r="S37349" s="486"/>
    </row>
    <row r="37350" hidden="1" customHeight="1" spans="19:19">
      <c r="S37350" s="486"/>
    </row>
    <row r="37351" hidden="1" customHeight="1" spans="19:19">
      <c r="S37351" s="486"/>
    </row>
    <row r="37352" hidden="1" customHeight="1" spans="19:19">
      <c r="S37352" s="486"/>
    </row>
    <row r="37353" hidden="1" customHeight="1" spans="19:19">
      <c r="S37353" s="486"/>
    </row>
    <row r="37354" hidden="1" customHeight="1" spans="19:19">
      <c r="S37354" s="486"/>
    </row>
    <row r="37355" hidden="1" customHeight="1" spans="19:19">
      <c r="S37355" s="486"/>
    </row>
    <row r="37356" hidden="1" customHeight="1" spans="19:19">
      <c r="S37356" s="486"/>
    </row>
    <row r="37357" hidden="1" customHeight="1" spans="19:19">
      <c r="S37357" s="486"/>
    </row>
    <row r="37358" hidden="1" customHeight="1" spans="19:19">
      <c r="S37358" s="486"/>
    </row>
    <row r="37359" hidden="1" customHeight="1" spans="19:19">
      <c r="S37359" s="486"/>
    </row>
    <row r="37360" hidden="1" customHeight="1" spans="19:19">
      <c r="S37360" s="486"/>
    </row>
    <row r="37361" hidden="1" customHeight="1" spans="19:19">
      <c r="S37361" s="486"/>
    </row>
    <row r="37362" hidden="1" customHeight="1" spans="19:19">
      <c r="S37362" s="486"/>
    </row>
    <row r="37363" hidden="1" customHeight="1" spans="19:19">
      <c r="S37363" s="486"/>
    </row>
    <row r="37364" hidden="1" customHeight="1" spans="19:19">
      <c r="S37364" s="486"/>
    </row>
    <row r="37365" hidden="1" customHeight="1" spans="19:19">
      <c r="S37365" s="486"/>
    </row>
    <row r="37366" hidden="1" customHeight="1" spans="19:19">
      <c r="S37366" s="486"/>
    </row>
    <row r="37367" hidden="1" customHeight="1" spans="19:19">
      <c r="S37367" s="486"/>
    </row>
    <row r="37368" hidden="1" customHeight="1" spans="19:19">
      <c r="S37368" s="486"/>
    </row>
    <row r="37369" hidden="1" customHeight="1" spans="19:19">
      <c r="S37369" s="486"/>
    </row>
    <row r="37370" hidden="1" customHeight="1" spans="19:19">
      <c r="S37370" s="486"/>
    </row>
    <row r="37371" hidden="1" customHeight="1" spans="19:19">
      <c r="S37371" s="486"/>
    </row>
    <row r="37372" hidden="1" customHeight="1" spans="19:19">
      <c r="S37372" s="486"/>
    </row>
    <row r="37373" hidden="1" customHeight="1" spans="19:19">
      <c r="S37373" s="486"/>
    </row>
    <row r="37374" hidden="1" customHeight="1" spans="19:19">
      <c r="S37374" s="486"/>
    </row>
    <row r="37375" hidden="1" customHeight="1" spans="19:19">
      <c r="S37375" s="486"/>
    </row>
    <row r="37376" hidden="1" customHeight="1" spans="19:19">
      <c r="S37376" s="486"/>
    </row>
    <row r="37377" hidden="1" customHeight="1" spans="19:19">
      <c r="S37377" s="486"/>
    </row>
    <row r="37378" hidden="1" customHeight="1" spans="19:19">
      <c r="S37378" s="486"/>
    </row>
    <row r="37379" hidden="1" customHeight="1" spans="19:19">
      <c r="S37379" s="486"/>
    </row>
    <row r="37380" hidden="1" customHeight="1" spans="19:19">
      <c r="S37380" s="486"/>
    </row>
    <row r="37381" hidden="1" customHeight="1" spans="19:19">
      <c r="S37381" s="486"/>
    </row>
    <row r="37382" hidden="1" customHeight="1" spans="19:19">
      <c r="S37382" s="486"/>
    </row>
    <row r="37383" hidden="1" customHeight="1" spans="19:19">
      <c r="S37383" s="486"/>
    </row>
    <row r="37384" hidden="1" customHeight="1" spans="19:19">
      <c r="S37384" s="486"/>
    </row>
    <row r="37385" hidden="1" customHeight="1" spans="19:19">
      <c r="S37385" s="486"/>
    </row>
    <row r="37386" hidden="1" customHeight="1" spans="19:19">
      <c r="S37386" s="486"/>
    </row>
    <row r="37387" hidden="1" customHeight="1" spans="19:19">
      <c r="S37387" s="486"/>
    </row>
    <row r="37388" hidden="1" customHeight="1" spans="19:19">
      <c r="S37388" s="486"/>
    </row>
    <row r="37389" hidden="1" customHeight="1" spans="19:19">
      <c r="S37389" s="486"/>
    </row>
    <row r="37390" hidden="1" customHeight="1" spans="19:19">
      <c r="S37390" s="486"/>
    </row>
    <row r="37391" hidden="1" customHeight="1" spans="19:19">
      <c r="S37391" s="486"/>
    </row>
    <row r="37392" hidden="1" customHeight="1" spans="19:19">
      <c r="S37392" s="486"/>
    </row>
    <row r="37393" hidden="1" customHeight="1" spans="19:19">
      <c r="S37393" s="486"/>
    </row>
    <row r="37394" hidden="1" customHeight="1" spans="19:19">
      <c r="S37394" s="486"/>
    </row>
    <row r="37395" hidden="1" customHeight="1" spans="19:19">
      <c r="S37395" s="486"/>
    </row>
    <row r="37396" hidden="1" customHeight="1" spans="19:19">
      <c r="S37396" s="486"/>
    </row>
    <row r="37397" hidden="1" customHeight="1" spans="19:19">
      <c r="S37397" s="486"/>
    </row>
    <row r="37398" hidden="1" customHeight="1" spans="19:19">
      <c r="S37398" s="486"/>
    </row>
    <row r="37399" hidden="1" customHeight="1" spans="19:19">
      <c r="S37399" s="486"/>
    </row>
    <row r="37400" hidden="1" customHeight="1" spans="19:19">
      <c r="S37400" s="486"/>
    </row>
    <row r="37401" hidden="1" customHeight="1" spans="19:19">
      <c r="S37401" s="486"/>
    </row>
    <row r="37402" hidden="1" customHeight="1" spans="19:19">
      <c r="S37402" s="486"/>
    </row>
    <row r="37403" hidden="1" customHeight="1" spans="19:19">
      <c r="S37403" s="486"/>
    </row>
    <row r="37404" hidden="1" customHeight="1" spans="19:19">
      <c r="S37404" s="486"/>
    </row>
    <row r="37405" hidden="1" customHeight="1" spans="19:19">
      <c r="S37405" s="486"/>
    </row>
    <row r="37406" hidden="1" customHeight="1" spans="19:19">
      <c r="S37406" s="486"/>
    </row>
    <row r="37407" hidden="1" customHeight="1" spans="19:19">
      <c r="S37407" s="486"/>
    </row>
    <row r="37408" hidden="1" customHeight="1" spans="19:19">
      <c r="S37408" s="486"/>
    </row>
    <row r="37409" hidden="1" customHeight="1" spans="19:19">
      <c r="S37409" s="486"/>
    </row>
    <row r="37410" hidden="1" customHeight="1" spans="19:19">
      <c r="S37410" s="486"/>
    </row>
    <row r="37411" hidden="1" customHeight="1" spans="19:19">
      <c r="S37411" s="486"/>
    </row>
    <row r="37412" hidden="1" customHeight="1" spans="19:19">
      <c r="S37412" s="486"/>
    </row>
    <row r="37413" hidden="1" customHeight="1" spans="19:19">
      <c r="S37413" s="486"/>
    </row>
    <row r="37414" hidden="1" customHeight="1" spans="19:19">
      <c r="S37414" s="486"/>
    </row>
    <row r="37415" hidden="1" customHeight="1" spans="19:19">
      <c r="S37415" s="486"/>
    </row>
    <row r="37416" hidden="1" customHeight="1" spans="19:19">
      <c r="S37416" s="486"/>
    </row>
    <row r="37417" hidden="1" customHeight="1" spans="19:19">
      <c r="S37417" s="486"/>
    </row>
    <row r="37418" hidden="1" customHeight="1" spans="19:19">
      <c r="S37418" s="486"/>
    </row>
    <row r="37419" hidden="1" customHeight="1" spans="19:19">
      <c r="S37419" s="486"/>
    </row>
    <row r="37420" hidden="1" customHeight="1" spans="19:19">
      <c r="S37420" s="486"/>
    </row>
    <row r="37421" hidden="1" customHeight="1" spans="19:19">
      <c r="S37421" s="486"/>
    </row>
    <row r="37422" hidden="1" customHeight="1" spans="19:19">
      <c r="S37422" s="486"/>
    </row>
    <row r="37423" hidden="1" customHeight="1" spans="19:19">
      <c r="S37423" s="486"/>
    </row>
    <row r="37424" hidden="1" customHeight="1" spans="19:19">
      <c r="S37424" s="486"/>
    </row>
    <row r="37425" hidden="1" customHeight="1" spans="19:19">
      <c r="S37425" s="486"/>
    </row>
    <row r="37426" hidden="1" customHeight="1" spans="19:19">
      <c r="S37426" s="486"/>
    </row>
    <row r="37427" hidden="1" customHeight="1" spans="19:19">
      <c r="S37427" s="486"/>
    </row>
    <row r="37428" hidden="1" customHeight="1" spans="19:19">
      <c r="S37428" s="486"/>
    </row>
    <row r="37429" hidden="1" customHeight="1" spans="19:19">
      <c r="S37429" s="486"/>
    </row>
    <row r="37430" hidden="1" customHeight="1" spans="19:19">
      <c r="S37430" s="486"/>
    </row>
    <row r="37431" hidden="1" customHeight="1" spans="19:19">
      <c r="S37431" s="486"/>
    </row>
    <row r="37432" hidden="1" customHeight="1" spans="19:19">
      <c r="S37432" s="486"/>
    </row>
    <row r="37433" hidden="1" customHeight="1" spans="19:19">
      <c r="S37433" s="486"/>
    </row>
    <row r="37434" hidden="1" customHeight="1" spans="19:19">
      <c r="S37434" s="486"/>
    </row>
    <row r="37435" hidden="1" customHeight="1" spans="19:19">
      <c r="S37435" s="486"/>
    </row>
    <row r="37436" hidden="1" customHeight="1" spans="19:19">
      <c r="S37436" s="486"/>
    </row>
    <row r="37437" hidden="1" customHeight="1" spans="19:19">
      <c r="S37437" s="486"/>
    </row>
    <row r="37438" hidden="1" customHeight="1" spans="19:19">
      <c r="S37438" s="486"/>
    </row>
    <row r="37439" hidden="1" customHeight="1" spans="19:19">
      <c r="S37439" s="486"/>
    </row>
    <row r="37440" hidden="1" customHeight="1" spans="19:19">
      <c r="S37440" s="486"/>
    </row>
    <row r="37441" hidden="1" customHeight="1" spans="19:19">
      <c r="S37441" s="486"/>
    </row>
    <row r="37442" hidden="1" customHeight="1" spans="19:19">
      <c r="S37442" s="486"/>
    </row>
    <row r="37443" hidden="1" customHeight="1" spans="19:19">
      <c r="S37443" s="486"/>
    </row>
    <row r="37444" hidden="1" customHeight="1" spans="19:19">
      <c r="S37444" s="486"/>
    </row>
    <row r="37445" hidden="1" customHeight="1" spans="19:19">
      <c r="S37445" s="486"/>
    </row>
    <row r="37446" hidden="1" customHeight="1" spans="19:19">
      <c r="S37446" s="486"/>
    </row>
    <row r="37447" hidden="1" customHeight="1" spans="19:19">
      <c r="S37447" s="486"/>
    </row>
    <row r="37448" hidden="1" customHeight="1" spans="19:19">
      <c r="S37448" s="486"/>
    </row>
    <row r="37449" hidden="1" customHeight="1" spans="19:19">
      <c r="S37449" s="486"/>
    </row>
    <row r="37450" hidden="1" customHeight="1" spans="19:19">
      <c r="S37450" s="486"/>
    </row>
    <row r="37451" hidden="1" customHeight="1" spans="19:19">
      <c r="S37451" s="486"/>
    </row>
    <row r="37452" hidden="1" customHeight="1" spans="19:19">
      <c r="S37452" s="486"/>
    </row>
    <row r="37453" hidden="1" customHeight="1" spans="19:19">
      <c r="S37453" s="486"/>
    </row>
    <row r="37454" hidden="1" customHeight="1" spans="19:19">
      <c r="S37454" s="486"/>
    </row>
    <row r="37455" hidden="1" customHeight="1" spans="19:19">
      <c r="S37455" s="486"/>
    </row>
    <row r="37456" hidden="1" customHeight="1" spans="19:19">
      <c r="S37456" s="486"/>
    </row>
    <row r="37457" hidden="1" customHeight="1" spans="19:19">
      <c r="S37457" s="486"/>
    </row>
    <row r="37458" hidden="1" customHeight="1" spans="19:19">
      <c r="S37458" s="486"/>
    </row>
    <row r="37459" hidden="1" customHeight="1" spans="19:19">
      <c r="S37459" s="486"/>
    </row>
    <row r="37460" hidden="1" customHeight="1" spans="19:19">
      <c r="S37460" s="486"/>
    </row>
    <row r="37461" hidden="1" customHeight="1" spans="19:19">
      <c r="S37461" s="486"/>
    </row>
    <row r="37462" hidden="1" customHeight="1" spans="19:19">
      <c r="S37462" s="486"/>
    </row>
    <row r="37463" hidden="1" customHeight="1" spans="19:19">
      <c r="S37463" s="486"/>
    </row>
    <row r="37464" hidden="1" customHeight="1" spans="19:19">
      <c r="S37464" s="486"/>
    </row>
    <row r="37465" hidden="1" customHeight="1" spans="19:19">
      <c r="S37465" s="486"/>
    </row>
    <row r="37466" hidden="1" customHeight="1" spans="19:19">
      <c r="S37466" s="486"/>
    </row>
    <row r="37467" hidden="1" customHeight="1" spans="19:19">
      <c r="S37467" s="486"/>
    </row>
    <row r="37468" hidden="1" customHeight="1" spans="19:19">
      <c r="S37468" s="486"/>
    </row>
    <row r="37469" hidden="1" customHeight="1" spans="19:19">
      <c r="S37469" s="486"/>
    </row>
    <row r="37470" hidden="1" customHeight="1" spans="19:19">
      <c r="S37470" s="486"/>
    </row>
    <row r="37471" hidden="1" customHeight="1" spans="19:19">
      <c r="S37471" s="486"/>
    </row>
    <row r="37472" hidden="1" customHeight="1" spans="19:19">
      <c r="S37472" s="486"/>
    </row>
    <row r="37473" hidden="1" customHeight="1" spans="19:19">
      <c r="S37473" s="486"/>
    </row>
    <row r="37474" hidden="1" customHeight="1" spans="19:19">
      <c r="S37474" s="486"/>
    </row>
    <row r="37475" hidden="1" customHeight="1" spans="19:19">
      <c r="S37475" s="486"/>
    </row>
    <row r="37476" hidden="1" customHeight="1" spans="19:19">
      <c r="S37476" s="486"/>
    </row>
    <row r="37477" hidden="1" customHeight="1" spans="19:19">
      <c r="S37477" s="486"/>
    </row>
    <row r="37478" hidden="1" customHeight="1" spans="19:19">
      <c r="S37478" s="486"/>
    </row>
    <row r="37479" hidden="1" customHeight="1" spans="19:19">
      <c r="S37479" s="486"/>
    </row>
    <row r="37480" hidden="1" customHeight="1" spans="19:19">
      <c r="S37480" s="486"/>
    </row>
    <row r="37481" hidden="1" customHeight="1" spans="19:19">
      <c r="S37481" s="486"/>
    </row>
    <row r="37482" hidden="1" customHeight="1" spans="19:19">
      <c r="S37482" s="486"/>
    </row>
    <row r="37483" hidden="1" customHeight="1" spans="19:19">
      <c r="S37483" s="486"/>
    </row>
    <row r="37484" hidden="1" customHeight="1" spans="19:19">
      <c r="S37484" s="486"/>
    </row>
    <row r="37485" hidden="1" customHeight="1" spans="19:19">
      <c r="S37485" s="486"/>
    </row>
    <row r="37486" hidden="1" customHeight="1" spans="19:19">
      <c r="S37486" s="486"/>
    </row>
    <row r="37487" hidden="1" customHeight="1" spans="19:19">
      <c r="S37487" s="486"/>
    </row>
    <row r="37488" hidden="1" customHeight="1" spans="19:19">
      <c r="S37488" s="486"/>
    </row>
    <row r="37489" hidden="1" customHeight="1" spans="19:19">
      <c r="S37489" s="486"/>
    </row>
    <row r="37490" hidden="1" customHeight="1" spans="19:19">
      <c r="S37490" s="486"/>
    </row>
    <row r="37491" hidden="1" customHeight="1" spans="19:19">
      <c r="S37491" s="486"/>
    </row>
    <row r="37492" hidden="1" customHeight="1" spans="19:19">
      <c r="S37492" s="486"/>
    </row>
    <row r="37493" hidden="1" customHeight="1" spans="19:19">
      <c r="S37493" s="486"/>
    </row>
    <row r="37494" hidden="1" customHeight="1" spans="19:19">
      <c r="S37494" s="486"/>
    </row>
    <row r="37495" hidden="1" customHeight="1" spans="19:19">
      <c r="S37495" s="486"/>
    </row>
    <row r="37496" hidden="1" customHeight="1" spans="19:19">
      <c r="S37496" s="486"/>
    </row>
    <row r="37497" hidden="1" customHeight="1" spans="19:19">
      <c r="S37497" s="486"/>
    </row>
    <row r="37498" hidden="1" customHeight="1" spans="19:19">
      <c r="S37498" s="486"/>
    </row>
    <row r="37499" hidden="1" customHeight="1" spans="19:19">
      <c r="S37499" s="486"/>
    </row>
    <row r="37500" hidden="1" customHeight="1" spans="19:19">
      <c r="S37500" s="486"/>
    </row>
    <row r="37501" hidden="1" customHeight="1" spans="19:19">
      <c r="S37501" s="486"/>
    </row>
    <row r="37502" hidden="1" customHeight="1" spans="19:19">
      <c r="S37502" s="486"/>
    </row>
    <row r="37503" hidden="1" customHeight="1" spans="19:19">
      <c r="S37503" s="486"/>
    </row>
    <row r="37504" hidden="1" customHeight="1" spans="19:19">
      <c r="S37504" s="486"/>
    </row>
    <row r="37505" hidden="1" customHeight="1" spans="19:19">
      <c r="S37505" s="486"/>
    </row>
    <row r="37506" hidden="1" customHeight="1" spans="19:19">
      <c r="S37506" s="486"/>
    </row>
    <row r="37507" hidden="1" customHeight="1" spans="19:19">
      <c r="S37507" s="486"/>
    </row>
    <row r="37508" hidden="1" customHeight="1" spans="19:19">
      <c r="S37508" s="486"/>
    </row>
    <row r="37509" hidden="1" customHeight="1" spans="19:19">
      <c r="S37509" s="486"/>
    </row>
    <row r="37510" hidden="1" customHeight="1" spans="19:19">
      <c r="S37510" s="486"/>
    </row>
    <row r="37511" hidden="1" customHeight="1" spans="19:19">
      <c r="S37511" s="486"/>
    </row>
    <row r="37512" hidden="1" customHeight="1" spans="19:19">
      <c r="S37512" s="486"/>
    </row>
    <row r="37513" hidden="1" customHeight="1" spans="19:19">
      <c r="S37513" s="486"/>
    </row>
    <row r="37514" hidden="1" customHeight="1" spans="19:19">
      <c r="S37514" s="486"/>
    </row>
    <row r="37515" hidden="1" customHeight="1" spans="19:19">
      <c r="S37515" s="486"/>
    </row>
    <row r="37516" hidden="1" customHeight="1" spans="19:19">
      <c r="S37516" s="486"/>
    </row>
    <row r="37517" hidden="1" customHeight="1" spans="19:19">
      <c r="S37517" s="486"/>
    </row>
    <row r="37518" hidden="1" customHeight="1" spans="19:19">
      <c r="S37518" s="486"/>
    </row>
    <row r="37519" hidden="1" customHeight="1" spans="19:19">
      <c r="S37519" s="486"/>
    </row>
    <row r="37520" hidden="1" customHeight="1" spans="19:19">
      <c r="S37520" s="486"/>
    </row>
    <row r="37521" hidden="1" customHeight="1" spans="19:19">
      <c r="S37521" s="486"/>
    </row>
    <row r="37522" hidden="1" customHeight="1" spans="19:19">
      <c r="S37522" s="486"/>
    </row>
    <row r="37523" hidden="1" customHeight="1" spans="19:19">
      <c r="S37523" s="486"/>
    </row>
    <row r="37524" hidden="1" customHeight="1" spans="19:19">
      <c r="S37524" s="486"/>
    </row>
    <row r="37525" hidden="1" customHeight="1" spans="19:19">
      <c r="S37525" s="486"/>
    </row>
    <row r="37526" hidden="1" customHeight="1" spans="19:19">
      <c r="S37526" s="486"/>
    </row>
    <row r="37527" hidden="1" customHeight="1" spans="19:19">
      <c r="S37527" s="486"/>
    </row>
    <row r="37528" hidden="1" customHeight="1" spans="19:19">
      <c r="S37528" s="486"/>
    </row>
    <row r="37529" hidden="1" customHeight="1" spans="19:19">
      <c r="S37529" s="486"/>
    </row>
    <row r="37530" hidden="1" customHeight="1" spans="19:19">
      <c r="S37530" s="486"/>
    </row>
    <row r="37531" hidden="1" customHeight="1" spans="19:19">
      <c r="S37531" s="486"/>
    </row>
    <row r="37532" hidden="1" customHeight="1" spans="19:19">
      <c r="S37532" s="486"/>
    </row>
    <row r="37533" hidden="1" customHeight="1" spans="19:19">
      <c r="S37533" s="486"/>
    </row>
    <row r="37534" hidden="1" customHeight="1" spans="19:19">
      <c r="S37534" s="486"/>
    </row>
    <row r="37535" hidden="1" customHeight="1" spans="19:19">
      <c r="S37535" s="486"/>
    </row>
    <row r="37536" hidden="1" customHeight="1" spans="19:19">
      <c r="S37536" s="486"/>
    </row>
    <row r="37537" hidden="1" customHeight="1" spans="19:19">
      <c r="S37537" s="486"/>
    </row>
    <row r="37538" hidden="1" customHeight="1" spans="19:19">
      <c r="S37538" s="486"/>
    </row>
    <row r="37539" hidden="1" customHeight="1" spans="19:19">
      <c r="S37539" s="486"/>
    </row>
    <row r="37540" hidden="1" customHeight="1" spans="19:19">
      <c r="S37540" s="486"/>
    </row>
    <row r="37541" hidden="1" customHeight="1" spans="19:19">
      <c r="S37541" s="486"/>
    </row>
    <row r="37542" hidden="1" customHeight="1" spans="19:19">
      <c r="S37542" s="486"/>
    </row>
    <row r="37543" hidden="1" customHeight="1" spans="19:19">
      <c r="S37543" s="486"/>
    </row>
    <row r="37544" hidden="1" customHeight="1" spans="19:19">
      <c r="S37544" s="486"/>
    </row>
    <row r="37545" hidden="1" customHeight="1" spans="19:19">
      <c r="S37545" s="486"/>
    </row>
    <row r="37546" hidden="1" customHeight="1" spans="19:19">
      <c r="S37546" s="486"/>
    </row>
    <row r="37547" hidden="1" customHeight="1" spans="19:19">
      <c r="S37547" s="486"/>
    </row>
    <row r="37548" hidden="1" customHeight="1" spans="19:19">
      <c r="S37548" s="486"/>
    </row>
    <row r="37549" hidden="1" customHeight="1" spans="19:19">
      <c r="S37549" s="486"/>
    </row>
    <row r="37550" hidden="1" customHeight="1" spans="19:19">
      <c r="S37550" s="486"/>
    </row>
    <row r="37551" hidden="1" customHeight="1" spans="19:19">
      <c r="S37551" s="486"/>
    </row>
    <row r="37552" hidden="1" customHeight="1" spans="19:19">
      <c r="S37552" s="486"/>
    </row>
    <row r="37553" hidden="1" customHeight="1" spans="19:19">
      <c r="S37553" s="486"/>
    </row>
    <row r="37554" hidden="1" customHeight="1" spans="19:19">
      <c r="S37554" s="486"/>
    </row>
    <row r="37555" hidden="1" customHeight="1" spans="19:19">
      <c r="S37555" s="486"/>
    </row>
    <row r="37556" hidden="1" customHeight="1" spans="19:19">
      <c r="S37556" s="486"/>
    </row>
    <row r="37557" hidden="1" customHeight="1" spans="19:19">
      <c r="S37557" s="486"/>
    </row>
    <row r="37558" hidden="1" customHeight="1" spans="19:19">
      <c r="S37558" s="486"/>
    </row>
    <row r="37559" hidden="1" customHeight="1" spans="19:19">
      <c r="S37559" s="486"/>
    </row>
    <row r="37560" hidden="1" customHeight="1" spans="19:19">
      <c r="S37560" s="486"/>
    </row>
    <row r="37561" hidden="1" customHeight="1" spans="19:19">
      <c r="S37561" s="486"/>
    </row>
    <row r="37562" hidden="1" customHeight="1" spans="19:19">
      <c r="S37562" s="486"/>
    </row>
    <row r="37563" hidden="1" customHeight="1" spans="19:19">
      <c r="S37563" s="486"/>
    </row>
    <row r="37564" hidden="1" customHeight="1" spans="19:19">
      <c r="S37564" s="486"/>
    </row>
    <row r="37565" hidden="1" customHeight="1" spans="19:19">
      <c r="S37565" s="486"/>
    </row>
    <row r="37566" hidden="1" customHeight="1" spans="19:19">
      <c r="S37566" s="486"/>
    </row>
    <row r="37567" hidden="1" customHeight="1" spans="19:19">
      <c r="S37567" s="486"/>
    </row>
    <row r="37568" hidden="1" customHeight="1" spans="19:19">
      <c r="S37568" s="486"/>
    </row>
    <row r="37569" hidden="1" customHeight="1" spans="19:19">
      <c r="S37569" s="486"/>
    </row>
    <row r="37570" hidden="1" customHeight="1" spans="19:19">
      <c r="S37570" s="486"/>
    </row>
    <row r="37571" hidden="1" customHeight="1" spans="19:19">
      <c r="S37571" s="486"/>
    </row>
    <row r="37572" hidden="1" customHeight="1" spans="19:19">
      <c r="S37572" s="486"/>
    </row>
    <row r="37573" hidden="1" customHeight="1" spans="19:19">
      <c r="S37573" s="486"/>
    </row>
    <row r="37574" hidden="1" customHeight="1" spans="19:19">
      <c r="S37574" s="486"/>
    </row>
    <row r="37575" hidden="1" customHeight="1" spans="19:19">
      <c r="S37575" s="486"/>
    </row>
    <row r="37576" hidden="1" customHeight="1" spans="19:19">
      <c r="S37576" s="486"/>
    </row>
    <row r="37577" hidden="1" customHeight="1" spans="19:19">
      <c r="S37577" s="486"/>
    </row>
    <row r="37578" hidden="1" customHeight="1" spans="19:19">
      <c r="S37578" s="486"/>
    </row>
    <row r="37579" hidden="1" customHeight="1" spans="19:19">
      <c r="S37579" s="486"/>
    </row>
    <row r="37580" hidden="1" customHeight="1" spans="19:19">
      <c r="S37580" s="486"/>
    </row>
    <row r="37581" hidden="1" customHeight="1" spans="19:19">
      <c r="S37581" s="486"/>
    </row>
    <row r="37582" hidden="1" customHeight="1" spans="19:19">
      <c r="S37582" s="486"/>
    </row>
    <row r="37583" hidden="1" customHeight="1" spans="19:19">
      <c r="S37583" s="486"/>
    </row>
    <row r="37584" hidden="1" customHeight="1" spans="19:19">
      <c r="S37584" s="486"/>
    </row>
    <row r="37585" hidden="1" customHeight="1" spans="19:19">
      <c r="S37585" s="486"/>
    </row>
    <row r="37586" hidden="1" customHeight="1" spans="19:19">
      <c r="S37586" s="486"/>
    </row>
    <row r="37587" hidden="1" customHeight="1" spans="19:19">
      <c r="S37587" s="486"/>
    </row>
    <row r="37588" hidden="1" customHeight="1" spans="19:19">
      <c r="S37588" s="486"/>
    </row>
    <row r="37589" hidden="1" customHeight="1" spans="19:19">
      <c r="S37589" s="486"/>
    </row>
    <row r="37590" hidden="1" customHeight="1" spans="19:19">
      <c r="S37590" s="486"/>
    </row>
    <row r="37591" hidden="1" customHeight="1" spans="19:19">
      <c r="S37591" s="486"/>
    </row>
    <row r="37592" hidden="1" customHeight="1" spans="19:19">
      <c r="S37592" s="486"/>
    </row>
    <row r="37593" hidden="1" customHeight="1" spans="19:19">
      <c r="S37593" s="486"/>
    </row>
    <row r="37594" hidden="1" customHeight="1" spans="19:19">
      <c r="S37594" s="486"/>
    </row>
    <row r="37595" hidden="1" customHeight="1" spans="19:19">
      <c r="S37595" s="486"/>
    </row>
    <row r="37596" hidden="1" customHeight="1" spans="19:19">
      <c r="S37596" s="486"/>
    </row>
    <row r="37597" hidden="1" customHeight="1" spans="19:19">
      <c r="S37597" s="486"/>
    </row>
    <row r="37598" hidden="1" customHeight="1" spans="19:19">
      <c r="S37598" s="486"/>
    </row>
    <row r="37599" hidden="1" customHeight="1" spans="19:19">
      <c r="S37599" s="486"/>
    </row>
    <row r="37600" hidden="1" customHeight="1" spans="19:19">
      <c r="S37600" s="486"/>
    </row>
    <row r="37601" hidden="1" customHeight="1" spans="19:19">
      <c r="S37601" s="486"/>
    </row>
    <row r="37602" hidden="1" customHeight="1" spans="19:19">
      <c r="S37602" s="486"/>
    </row>
    <row r="37603" hidden="1" customHeight="1" spans="19:19">
      <c r="S37603" s="486"/>
    </row>
    <row r="37604" hidden="1" customHeight="1" spans="19:19">
      <c r="S37604" s="486"/>
    </row>
    <row r="37605" hidden="1" customHeight="1" spans="19:19">
      <c r="S37605" s="486"/>
    </row>
    <row r="37606" hidden="1" customHeight="1" spans="19:19">
      <c r="S37606" s="486"/>
    </row>
    <row r="37607" hidden="1" customHeight="1" spans="19:19">
      <c r="S37607" s="486"/>
    </row>
    <row r="37608" hidden="1" customHeight="1" spans="19:19">
      <c r="S37608" s="486"/>
    </row>
    <row r="37609" hidden="1" customHeight="1" spans="19:19">
      <c r="S37609" s="486"/>
    </row>
    <row r="37610" hidden="1" customHeight="1" spans="19:19">
      <c r="S37610" s="486"/>
    </row>
    <row r="37611" hidden="1" customHeight="1" spans="19:19">
      <c r="S37611" s="486"/>
    </row>
    <row r="37612" hidden="1" customHeight="1" spans="19:19">
      <c r="S37612" s="486"/>
    </row>
    <row r="37613" hidden="1" customHeight="1" spans="19:19">
      <c r="S37613" s="486"/>
    </row>
    <row r="37614" hidden="1" customHeight="1" spans="19:19">
      <c r="S37614" s="486"/>
    </row>
    <row r="37615" hidden="1" customHeight="1" spans="19:19">
      <c r="S37615" s="486"/>
    </row>
    <row r="37616" hidden="1" customHeight="1" spans="19:19">
      <c r="S37616" s="486"/>
    </row>
    <row r="37617" hidden="1" customHeight="1" spans="19:19">
      <c r="S37617" s="486"/>
    </row>
    <row r="37618" hidden="1" customHeight="1" spans="19:19">
      <c r="S37618" s="486"/>
    </row>
    <row r="37619" hidden="1" customHeight="1" spans="19:19">
      <c r="S37619" s="486"/>
    </row>
    <row r="37620" hidden="1" customHeight="1" spans="19:19">
      <c r="S37620" s="486"/>
    </row>
    <row r="37621" hidden="1" customHeight="1" spans="19:19">
      <c r="S37621" s="486"/>
    </row>
    <row r="37622" hidden="1" customHeight="1" spans="19:19">
      <c r="S37622" s="486"/>
    </row>
    <row r="37623" hidden="1" customHeight="1" spans="19:19">
      <c r="S37623" s="486"/>
    </row>
    <row r="37624" hidden="1" customHeight="1" spans="19:19">
      <c r="S37624" s="486"/>
    </row>
    <row r="37625" hidden="1" customHeight="1" spans="19:19">
      <c r="S37625" s="486"/>
    </row>
    <row r="37626" hidden="1" customHeight="1" spans="19:19">
      <c r="S37626" s="486"/>
    </row>
    <row r="37627" hidden="1" customHeight="1" spans="19:19">
      <c r="S37627" s="486"/>
    </row>
    <row r="37628" hidden="1" customHeight="1" spans="19:19">
      <c r="S37628" s="486"/>
    </row>
    <row r="37629" hidden="1" customHeight="1" spans="19:19">
      <c r="S37629" s="486"/>
    </row>
    <row r="37630" hidden="1" customHeight="1" spans="19:19">
      <c r="S37630" s="486"/>
    </row>
    <row r="37631" hidden="1" customHeight="1" spans="19:19">
      <c r="S37631" s="486"/>
    </row>
    <row r="37632" hidden="1" customHeight="1" spans="19:19">
      <c r="S37632" s="486"/>
    </row>
    <row r="37633" hidden="1" customHeight="1" spans="19:19">
      <c r="S37633" s="486"/>
    </row>
    <row r="37634" hidden="1" customHeight="1" spans="19:19">
      <c r="S37634" s="486"/>
    </row>
    <row r="37635" hidden="1" customHeight="1" spans="19:19">
      <c r="S37635" s="486"/>
    </row>
    <row r="37636" hidden="1" customHeight="1" spans="19:19">
      <c r="S37636" s="486"/>
    </row>
    <row r="37637" hidden="1" customHeight="1" spans="19:19">
      <c r="S37637" s="486"/>
    </row>
    <row r="37638" hidden="1" customHeight="1" spans="19:19">
      <c r="S37638" s="486"/>
    </row>
    <row r="37639" hidden="1" customHeight="1" spans="19:19">
      <c r="S37639" s="486"/>
    </row>
    <row r="37640" hidden="1" customHeight="1" spans="19:19">
      <c r="S37640" s="486"/>
    </row>
    <row r="37641" hidden="1" customHeight="1" spans="19:19">
      <c r="S37641" s="486"/>
    </row>
    <row r="37642" hidden="1" customHeight="1" spans="19:19">
      <c r="S37642" s="486"/>
    </row>
    <row r="37643" hidden="1" customHeight="1" spans="19:19">
      <c r="S37643" s="486"/>
    </row>
    <row r="37644" hidden="1" customHeight="1" spans="19:19">
      <c r="S37644" s="486"/>
    </row>
    <row r="37645" hidden="1" customHeight="1" spans="19:19">
      <c r="S37645" s="486"/>
    </row>
    <row r="37646" hidden="1" customHeight="1" spans="19:19">
      <c r="S37646" s="486"/>
    </row>
    <row r="37647" hidden="1" customHeight="1" spans="19:19">
      <c r="S37647" s="486"/>
    </row>
    <row r="37648" hidden="1" customHeight="1" spans="19:19">
      <c r="S37648" s="486"/>
    </row>
    <row r="37649" hidden="1" customHeight="1" spans="19:19">
      <c r="S37649" s="486"/>
    </row>
    <row r="37650" hidden="1" customHeight="1" spans="19:19">
      <c r="S37650" s="486"/>
    </row>
    <row r="37651" hidden="1" customHeight="1" spans="19:19">
      <c r="S37651" s="486"/>
    </row>
    <row r="37652" hidden="1" customHeight="1" spans="19:19">
      <c r="S37652" s="486"/>
    </row>
    <row r="37653" hidden="1" customHeight="1" spans="19:19">
      <c r="S37653" s="486"/>
    </row>
    <row r="37654" hidden="1" customHeight="1" spans="19:19">
      <c r="S37654" s="486"/>
    </row>
    <row r="37655" hidden="1" customHeight="1" spans="19:19">
      <c r="S37655" s="486"/>
    </row>
    <row r="37656" hidden="1" customHeight="1" spans="19:19">
      <c r="S37656" s="486"/>
    </row>
    <row r="37657" hidden="1" customHeight="1" spans="19:19">
      <c r="S37657" s="486"/>
    </row>
    <row r="37658" hidden="1" customHeight="1" spans="19:19">
      <c r="S37658" s="486"/>
    </row>
    <row r="37659" hidden="1" customHeight="1" spans="19:19">
      <c r="S37659" s="486"/>
    </row>
    <row r="37660" hidden="1" customHeight="1" spans="19:19">
      <c r="S37660" s="486"/>
    </row>
    <row r="37661" hidden="1" customHeight="1" spans="19:19">
      <c r="S37661" s="486"/>
    </row>
    <row r="37662" hidden="1" customHeight="1" spans="19:19">
      <c r="S37662" s="486"/>
    </row>
    <row r="37663" hidden="1" customHeight="1" spans="19:19">
      <c r="S37663" s="486"/>
    </row>
    <row r="37664" hidden="1" customHeight="1" spans="19:19">
      <c r="S37664" s="486"/>
    </row>
    <row r="37665" hidden="1" customHeight="1" spans="19:19">
      <c r="S37665" s="486"/>
    </row>
    <row r="37666" hidden="1" customHeight="1" spans="19:19">
      <c r="S37666" s="486"/>
    </row>
    <row r="37667" hidden="1" customHeight="1" spans="19:19">
      <c r="S37667" s="486"/>
    </row>
    <row r="37668" hidden="1" customHeight="1" spans="19:19">
      <c r="S37668" s="486"/>
    </row>
    <row r="37669" hidden="1" customHeight="1" spans="19:19">
      <c r="S37669" s="486"/>
    </row>
    <row r="37670" hidden="1" customHeight="1" spans="19:19">
      <c r="S37670" s="486"/>
    </row>
    <row r="37671" hidden="1" customHeight="1" spans="19:19">
      <c r="S37671" s="486"/>
    </row>
    <row r="37672" hidden="1" customHeight="1" spans="19:19">
      <c r="S37672" s="486"/>
    </row>
    <row r="37673" hidden="1" customHeight="1" spans="19:19">
      <c r="S37673" s="486"/>
    </row>
    <row r="37674" hidden="1" customHeight="1" spans="19:19">
      <c r="S37674" s="486"/>
    </row>
    <row r="37675" hidden="1" customHeight="1" spans="19:19">
      <c r="S37675" s="486"/>
    </row>
    <row r="37676" hidden="1" customHeight="1" spans="19:19">
      <c r="S37676" s="486"/>
    </row>
    <row r="37677" hidden="1" customHeight="1" spans="19:19">
      <c r="S37677" s="486"/>
    </row>
    <row r="37678" hidden="1" customHeight="1" spans="19:19">
      <c r="S37678" s="486"/>
    </row>
    <row r="37679" hidden="1" customHeight="1" spans="19:19">
      <c r="S37679" s="486"/>
    </row>
    <row r="37680" hidden="1" customHeight="1" spans="19:19">
      <c r="S37680" s="486"/>
    </row>
    <row r="37681" hidden="1" customHeight="1" spans="19:19">
      <c r="S37681" s="486"/>
    </row>
    <row r="37682" hidden="1" customHeight="1" spans="19:19">
      <c r="S37682" s="486"/>
    </row>
    <row r="37683" hidden="1" customHeight="1" spans="19:19">
      <c r="S37683" s="486"/>
    </row>
    <row r="37684" hidden="1" customHeight="1" spans="19:19">
      <c r="S37684" s="486"/>
    </row>
    <row r="37685" hidden="1" customHeight="1" spans="19:19">
      <c r="S37685" s="486"/>
    </row>
    <row r="37686" hidden="1" customHeight="1" spans="19:19">
      <c r="S37686" s="486"/>
    </row>
    <row r="37687" hidden="1" customHeight="1" spans="19:19">
      <c r="S37687" s="486"/>
    </row>
    <row r="37688" hidden="1" customHeight="1" spans="19:19">
      <c r="S37688" s="486"/>
    </row>
    <row r="37689" hidden="1" customHeight="1" spans="19:19">
      <c r="S37689" s="486"/>
    </row>
    <row r="37690" hidden="1" customHeight="1" spans="19:19">
      <c r="S37690" s="486"/>
    </row>
    <row r="37691" hidden="1" customHeight="1" spans="19:19">
      <c r="S37691" s="486"/>
    </row>
    <row r="37692" hidden="1" customHeight="1" spans="19:19">
      <c r="S37692" s="486"/>
    </row>
    <row r="37693" hidden="1" customHeight="1" spans="19:19">
      <c r="S37693" s="486"/>
    </row>
    <row r="37694" hidden="1" customHeight="1" spans="19:19">
      <c r="S37694" s="486"/>
    </row>
    <row r="37695" hidden="1" customHeight="1" spans="19:19">
      <c r="S37695" s="486"/>
    </row>
    <row r="37696" hidden="1" customHeight="1" spans="19:19">
      <c r="S37696" s="486"/>
    </row>
    <row r="37697" hidden="1" customHeight="1" spans="19:19">
      <c r="S37697" s="486"/>
    </row>
    <row r="37698" hidden="1" customHeight="1" spans="19:19">
      <c r="S37698" s="486"/>
    </row>
    <row r="37699" hidden="1" customHeight="1" spans="19:19">
      <c r="S37699" s="486"/>
    </row>
    <row r="37700" hidden="1" customHeight="1" spans="19:19">
      <c r="S37700" s="486"/>
    </row>
    <row r="37701" hidden="1" customHeight="1" spans="19:19">
      <c r="S37701" s="486"/>
    </row>
    <row r="37702" hidden="1" customHeight="1" spans="19:19">
      <c r="S37702" s="486"/>
    </row>
    <row r="37703" hidden="1" customHeight="1" spans="19:19">
      <c r="S37703" s="486"/>
    </row>
    <row r="37704" hidden="1" customHeight="1" spans="19:19">
      <c r="S37704" s="486"/>
    </row>
    <row r="37705" hidden="1" customHeight="1" spans="19:19">
      <c r="S37705" s="486"/>
    </row>
    <row r="37706" hidden="1" customHeight="1" spans="19:19">
      <c r="S37706" s="486"/>
    </row>
    <row r="37707" hidden="1" customHeight="1" spans="19:19">
      <c r="S37707" s="486"/>
    </row>
    <row r="37708" hidden="1" customHeight="1" spans="19:19">
      <c r="S37708" s="486"/>
    </row>
    <row r="37709" hidden="1" customHeight="1" spans="19:19">
      <c r="S37709" s="486"/>
    </row>
    <row r="37710" hidden="1" customHeight="1" spans="19:19">
      <c r="S37710" s="486"/>
    </row>
    <row r="37711" hidden="1" customHeight="1" spans="19:19">
      <c r="S37711" s="486"/>
    </row>
    <row r="37712" hidden="1" customHeight="1" spans="19:19">
      <c r="S37712" s="486"/>
    </row>
    <row r="37713" hidden="1" customHeight="1" spans="19:19">
      <c r="S37713" s="486"/>
    </row>
    <row r="37714" hidden="1" customHeight="1" spans="19:19">
      <c r="S37714" s="486"/>
    </row>
    <row r="37715" hidden="1" customHeight="1" spans="19:19">
      <c r="S37715" s="486"/>
    </row>
    <row r="37716" hidden="1" customHeight="1" spans="19:19">
      <c r="S37716" s="486"/>
    </row>
    <row r="37717" hidden="1" customHeight="1" spans="19:19">
      <c r="S37717" s="486"/>
    </row>
    <row r="37718" hidden="1" customHeight="1" spans="19:19">
      <c r="S37718" s="486"/>
    </row>
    <row r="37719" hidden="1" customHeight="1" spans="19:19">
      <c r="S37719" s="486"/>
    </row>
    <row r="37720" hidden="1" customHeight="1" spans="19:19">
      <c r="S37720" s="486"/>
    </row>
    <row r="37721" hidden="1" customHeight="1" spans="19:19">
      <c r="S37721" s="486"/>
    </row>
    <row r="37722" hidden="1" customHeight="1" spans="19:19">
      <c r="S37722" s="486"/>
    </row>
    <row r="37723" hidden="1" customHeight="1" spans="19:19">
      <c r="S37723" s="486"/>
    </row>
    <row r="37724" hidden="1" customHeight="1" spans="19:19">
      <c r="S37724" s="486"/>
    </row>
    <row r="37725" hidden="1" customHeight="1" spans="19:19">
      <c r="S37725" s="486"/>
    </row>
    <row r="37726" hidden="1" customHeight="1" spans="19:19">
      <c r="S37726" s="486"/>
    </row>
    <row r="37727" hidden="1" customHeight="1" spans="19:19">
      <c r="S37727" s="486"/>
    </row>
    <row r="37728" hidden="1" customHeight="1" spans="19:19">
      <c r="S37728" s="486"/>
    </row>
    <row r="37729" hidden="1" customHeight="1" spans="19:19">
      <c r="S37729" s="486"/>
    </row>
    <row r="37730" hidden="1" customHeight="1" spans="19:19">
      <c r="S37730" s="486"/>
    </row>
    <row r="37731" hidden="1" customHeight="1" spans="19:19">
      <c r="S37731" s="486"/>
    </row>
    <row r="37732" hidden="1" customHeight="1" spans="19:19">
      <c r="S37732" s="486"/>
    </row>
    <row r="37733" hidden="1" customHeight="1" spans="19:19">
      <c r="S37733" s="486"/>
    </row>
    <row r="37734" hidden="1" customHeight="1" spans="19:19">
      <c r="S37734" s="486"/>
    </row>
    <row r="37735" hidden="1" customHeight="1" spans="19:19">
      <c r="S37735" s="486"/>
    </row>
    <row r="37736" hidden="1" customHeight="1" spans="19:19">
      <c r="S37736" s="486"/>
    </row>
    <row r="37737" hidden="1" customHeight="1" spans="19:19">
      <c r="S37737" s="486"/>
    </row>
    <row r="37738" hidden="1" customHeight="1" spans="19:19">
      <c r="S37738" s="486"/>
    </row>
    <row r="37739" hidden="1" customHeight="1" spans="19:19">
      <c r="S37739" s="486"/>
    </row>
    <row r="37740" hidden="1" customHeight="1" spans="19:19">
      <c r="S37740" s="486"/>
    </row>
    <row r="37741" hidden="1" customHeight="1" spans="19:19">
      <c r="S37741" s="486"/>
    </row>
    <row r="37742" hidden="1" customHeight="1" spans="19:19">
      <c r="S37742" s="486"/>
    </row>
    <row r="37743" hidden="1" customHeight="1" spans="19:19">
      <c r="S37743" s="486"/>
    </row>
    <row r="37744" hidden="1" customHeight="1" spans="19:19">
      <c r="S37744" s="486"/>
    </row>
    <row r="37745" hidden="1" customHeight="1" spans="19:19">
      <c r="S37745" s="486"/>
    </row>
    <row r="37746" hidden="1" customHeight="1" spans="19:19">
      <c r="S37746" s="486"/>
    </row>
    <row r="37747" hidden="1" customHeight="1" spans="19:19">
      <c r="S37747" s="486"/>
    </row>
    <row r="37748" hidden="1" customHeight="1" spans="19:19">
      <c r="S37748" s="486"/>
    </row>
    <row r="37749" hidden="1" customHeight="1" spans="19:19">
      <c r="S37749" s="486"/>
    </row>
    <row r="37750" hidden="1" customHeight="1" spans="19:19">
      <c r="S37750" s="486"/>
    </row>
    <row r="37751" hidden="1" customHeight="1" spans="19:19">
      <c r="S37751" s="486"/>
    </row>
    <row r="37752" hidden="1" customHeight="1" spans="19:19">
      <c r="S37752" s="486"/>
    </row>
    <row r="37753" hidden="1" customHeight="1" spans="19:19">
      <c r="S37753" s="486"/>
    </row>
    <row r="37754" hidden="1" customHeight="1" spans="19:19">
      <c r="S37754" s="486"/>
    </row>
    <row r="37755" hidden="1" customHeight="1" spans="19:19">
      <c r="S37755" s="486"/>
    </row>
    <row r="37756" hidden="1" customHeight="1" spans="19:19">
      <c r="S37756" s="486"/>
    </row>
    <row r="37757" hidden="1" customHeight="1" spans="19:19">
      <c r="S37757" s="486"/>
    </row>
    <row r="37758" hidden="1" customHeight="1" spans="19:19">
      <c r="S37758" s="486"/>
    </row>
    <row r="37759" hidden="1" customHeight="1" spans="19:19">
      <c r="S37759" s="486"/>
    </row>
    <row r="37760" hidden="1" customHeight="1" spans="19:19">
      <c r="S37760" s="486"/>
    </row>
    <row r="37761" hidden="1" customHeight="1" spans="19:19">
      <c r="S37761" s="486"/>
    </row>
    <row r="37762" hidden="1" customHeight="1" spans="19:19">
      <c r="S37762" s="486"/>
    </row>
    <row r="37763" hidden="1" customHeight="1" spans="19:19">
      <c r="S37763" s="486"/>
    </row>
    <row r="37764" hidden="1" customHeight="1" spans="19:19">
      <c r="S37764" s="486"/>
    </row>
    <row r="37765" hidden="1" customHeight="1" spans="19:19">
      <c r="S37765" s="486"/>
    </row>
    <row r="37766" hidden="1" customHeight="1" spans="19:19">
      <c r="S37766" s="486"/>
    </row>
    <row r="37767" hidden="1" customHeight="1" spans="19:19">
      <c r="S37767" s="486"/>
    </row>
    <row r="37768" hidden="1" customHeight="1" spans="19:19">
      <c r="S37768" s="486"/>
    </row>
    <row r="37769" hidden="1" customHeight="1" spans="19:19">
      <c r="S37769" s="486"/>
    </row>
    <row r="37770" hidden="1" customHeight="1" spans="19:19">
      <c r="S37770" s="486"/>
    </row>
    <row r="37771" hidden="1" customHeight="1" spans="19:19">
      <c r="S37771" s="486"/>
    </row>
    <row r="37772" hidden="1" customHeight="1" spans="19:19">
      <c r="S37772" s="486"/>
    </row>
    <row r="37773" hidden="1" customHeight="1" spans="19:19">
      <c r="S37773" s="486"/>
    </row>
    <row r="37774" hidden="1" customHeight="1" spans="19:19">
      <c r="S37774" s="486"/>
    </row>
    <row r="37775" hidden="1" customHeight="1" spans="19:19">
      <c r="S37775" s="486"/>
    </row>
    <row r="37776" hidden="1" customHeight="1" spans="19:19">
      <c r="S37776" s="486"/>
    </row>
    <row r="37777" hidden="1" customHeight="1" spans="19:19">
      <c r="S37777" s="486"/>
    </row>
    <row r="37778" hidden="1" customHeight="1" spans="19:19">
      <c r="S37778" s="486"/>
    </row>
    <row r="37779" hidden="1" customHeight="1" spans="19:19">
      <c r="S37779" s="486"/>
    </row>
    <row r="37780" hidden="1" customHeight="1" spans="19:19">
      <c r="S37780" s="486"/>
    </row>
    <row r="37781" hidden="1" customHeight="1" spans="19:19">
      <c r="S37781" s="486"/>
    </row>
    <row r="37782" hidden="1" customHeight="1" spans="19:19">
      <c r="S37782" s="486"/>
    </row>
    <row r="37783" hidden="1" customHeight="1" spans="19:19">
      <c r="S37783" s="486"/>
    </row>
    <row r="37784" hidden="1" customHeight="1" spans="19:19">
      <c r="S37784" s="486"/>
    </row>
    <row r="37785" hidden="1" customHeight="1" spans="19:19">
      <c r="S37785" s="486"/>
    </row>
    <row r="37786" hidden="1" customHeight="1" spans="19:19">
      <c r="S37786" s="486"/>
    </row>
    <row r="37787" hidden="1" customHeight="1" spans="19:19">
      <c r="S37787" s="486"/>
    </row>
    <row r="37788" hidden="1" customHeight="1" spans="19:19">
      <c r="S37788" s="486"/>
    </row>
    <row r="37789" hidden="1" customHeight="1" spans="19:19">
      <c r="S37789" s="486"/>
    </row>
    <row r="37790" hidden="1" customHeight="1" spans="19:19">
      <c r="S37790" s="486"/>
    </row>
    <row r="37791" hidden="1" customHeight="1" spans="19:19">
      <c r="S37791" s="486"/>
    </row>
    <row r="37792" hidden="1" customHeight="1" spans="19:19">
      <c r="S37792" s="486"/>
    </row>
    <row r="37793" hidden="1" customHeight="1" spans="19:19">
      <c r="S37793" s="486"/>
    </row>
    <row r="37794" hidden="1" customHeight="1" spans="19:19">
      <c r="S37794" s="486"/>
    </row>
    <row r="37795" hidden="1" customHeight="1" spans="19:19">
      <c r="S37795" s="486"/>
    </row>
    <row r="37796" hidden="1" customHeight="1" spans="19:19">
      <c r="S37796" s="486"/>
    </row>
    <row r="37797" hidden="1" customHeight="1" spans="19:19">
      <c r="S37797" s="486"/>
    </row>
    <row r="37798" hidden="1" customHeight="1" spans="19:19">
      <c r="S37798" s="486"/>
    </row>
    <row r="37799" hidden="1" customHeight="1" spans="19:19">
      <c r="S37799" s="486"/>
    </row>
    <row r="37800" hidden="1" customHeight="1" spans="19:19">
      <c r="S37800" s="486"/>
    </row>
    <row r="37801" hidden="1" customHeight="1" spans="19:19">
      <c r="S37801" s="486"/>
    </row>
    <row r="37802" hidden="1" customHeight="1" spans="19:19">
      <c r="S37802" s="486"/>
    </row>
    <row r="37803" hidden="1" customHeight="1" spans="19:19">
      <c r="S37803" s="486"/>
    </row>
    <row r="37804" hidden="1" customHeight="1" spans="19:19">
      <c r="S37804" s="486"/>
    </row>
    <row r="37805" hidden="1" customHeight="1" spans="19:19">
      <c r="S37805" s="486"/>
    </row>
    <row r="37806" hidden="1" customHeight="1" spans="19:19">
      <c r="S37806" s="486"/>
    </row>
    <row r="37807" hidden="1" customHeight="1" spans="19:19">
      <c r="S37807" s="486"/>
    </row>
    <row r="37808" hidden="1" customHeight="1" spans="19:19">
      <c r="S37808" s="486"/>
    </row>
    <row r="37809" hidden="1" customHeight="1" spans="19:19">
      <c r="S37809" s="486"/>
    </row>
    <row r="37810" hidden="1" customHeight="1" spans="19:19">
      <c r="S37810" s="486"/>
    </row>
    <row r="37811" hidden="1" customHeight="1" spans="19:19">
      <c r="S37811" s="486"/>
    </row>
    <row r="37812" hidden="1" customHeight="1" spans="19:19">
      <c r="S37812" s="486"/>
    </row>
    <row r="37813" hidden="1" customHeight="1" spans="19:19">
      <c r="S37813" s="486"/>
    </row>
    <row r="37814" hidden="1" customHeight="1" spans="19:19">
      <c r="S37814" s="486"/>
    </row>
    <row r="37815" hidden="1" customHeight="1" spans="19:19">
      <c r="S37815" s="486"/>
    </row>
    <row r="37816" hidden="1" customHeight="1" spans="19:19">
      <c r="S37816" s="486"/>
    </row>
    <row r="37817" hidden="1" customHeight="1" spans="19:19">
      <c r="S37817" s="486"/>
    </row>
    <row r="37818" hidden="1" customHeight="1" spans="19:19">
      <c r="S37818" s="486"/>
    </row>
    <row r="37819" hidden="1" customHeight="1" spans="19:19">
      <c r="S37819" s="486"/>
    </row>
    <row r="37820" hidden="1" customHeight="1" spans="19:19">
      <c r="S37820" s="486"/>
    </row>
    <row r="37821" hidden="1" customHeight="1" spans="19:19">
      <c r="S37821" s="486"/>
    </row>
    <row r="37822" hidden="1" customHeight="1" spans="19:19">
      <c r="S37822" s="486"/>
    </row>
    <row r="37823" hidden="1" customHeight="1" spans="19:19">
      <c r="S37823" s="486"/>
    </row>
    <row r="37824" hidden="1" customHeight="1" spans="19:19">
      <c r="S37824" s="486"/>
    </row>
    <row r="37825" hidden="1" customHeight="1" spans="19:19">
      <c r="S37825" s="486"/>
    </row>
    <row r="37826" hidden="1" customHeight="1" spans="19:19">
      <c r="S37826" s="486"/>
    </row>
    <row r="37827" hidden="1" customHeight="1" spans="19:19">
      <c r="S37827" s="486"/>
    </row>
    <row r="37828" hidden="1" customHeight="1" spans="19:19">
      <c r="S37828" s="486"/>
    </row>
    <row r="37829" hidden="1" customHeight="1" spans="19:19">
      <c r="S37829" s="486"/>
    </row>
    <row r="37830" hidden="1" customHeight="1" spans="19:19">
      <c r="S37830" s="486"/>
    </row>
    <row r="37831" hidden="1" customHeight="1" spans="19:19">
      <c r="S37831" s="486"/>
    </row>
    <row r="37832" hidden="1" customHeight="1" spans="19:19">
      <c r="S37832" s="486"/>
    </row>
    <row r="37833" hidden="1" customHeight="1" spans="19:19">
      <c r="S37833" s="486"/>
    </row>
    <row r="37834" hidden="1" customHeight="1" spans="19:19">
      <c r="S37834" s="486"/>
    </row>
    <row r="37835" hidden="1" customHeight="1" spans="19:19">
      <c r="S37835" s="486"/>
    </row>
    <row r="37836" hidden="1" customHeight="1" spans="19:19">
      <c r="S37836" s="486"/>
    </row>
    <row r="37837" hidden="1" customHeight="1" spans="19:19">
      <c r="S37837" s="486"/>
    </row>
    <row r="37838" hidden="1" customHeight="1" spans="19:19">
      <c r="S37838" s="486"/>
    </row>
    <row r="37839" hidden="1" customHeight="1" spans="19:19">
      <c r="S37839" s="486"/>
    </row>
    <row r="37840" hidden="1" customHeight="1" spans="19:19">
      <c r="S37840" s="486"/>
    </row>
    <row r="37841" hidden="1" customHeight="1" spans="19:19">
      <c r="S37841" s="486"/>
    </row>
    <row r="37842" hidden="1" customHeight="1" spans="19:19">
      <c r="S37842" s="486"/>
    </row>
    <row r="37843" hidden="1" customHeight="1" spans="19:19">
      <c r="S37843" s="486"/>
    </row>
    <row r="37844" hidden="1" customHeight="1" spans="19:19">
      <c r="S37844" s="486"/>
    </row>
    <row r="37845" hidden="1" customHeight="1" spans="19:19">
      <c r="S37845" s="486"/>
    </row>
    <row r="37846" hidden="1" customHeight="1" spans="19:19">
      <c r="S37846" s="486"/>
    </row>
    <row r="37847" hidden="1" customHeight="1" spans="19:19">
      <c r="S37847" s="486"/>
    </row>
    <row r="37848" hidden="1" customHeight="1" spans="19:19">
      <c r="S37848" s="486"/>
    </row>
    <row r="37849" hidden="1" customHeight="1" spans="19:19">
      <c r="S37849" s="486"/>
    </row>
    <row r="37850" hidden="1" customHeight="1" spans="19:19">
      <c r="S37850" s="486"/>
    </row>
    <row r="37851" hidden="1" customHeight="1" spans="19:19">
      <c r="S37851" s="486"/>
    </row>
    <row r="37852" hidden="1" customHeight="1" spans="19:19">
      <c r="S37852" s="486"/>
    </row>
    <row r="37853" hidden="1" customHeight="1" spans="19:19">
      <c r="S37853" s="486"/>
    </row>
    <row r="37854" hidden="1" customHeight="1" spans="19:19">
      <c r="S37854" s="486"/>
    </row>
    <row r="37855" hidden="1" customHeight="1" spans="19:19">
      <c r="S37855" s="486"/>
    </row>
    <row r="37856" hidden="1" customHeight="1" spans="19:19">
      <c r="S37856" s="486"/>
    </row>
    <row r="37857" hidden="1" customHeight="1" spans="19:19">
      <c r="S37857" s="486"/>
    </row>
    <row r="37858" hidden="1" customHeight="1" spans="19:19">
      <c r="S37858" s="486"/>
    </row>
    <row r="37859" hidden="1" customHeight="1" spans="19:19">
      <c r="S37859" s="486"/>
    </row>
    <row r="37860" hidden="1" customHeight="1" spans="19:19">
      <c r="S37860" s="486"/>
    </row>
    <row r="37861" hidden="1" customHeight="1" spans="19:19">
      <c r="S37861" s="486"/>
    </row>
    <row r="37862" hidden="1" customHeight="1" spans="19:19">
      <c r="S37862" s="486"/>
    </row>
    <row r="37863" hidden="1" customHeight="1" spans="19:19">
      <c r="S37863" s="486"/>
    </row>
    <row r="37864" hidden="1" customHeight="1" spans="19:19">
      <c r="S37864" s="486"/>
    </row>
    <row r="37865" hidden="1" customHeight="1" spans="19:19">
      <c r="S37865" s="486"/>
    </row>
    <row r="37866" hidden="1" customHeight="1" spans="19:19">
      <c r="S37866" s="486"/>
    </row>
    <row r="37867" hidden="1" customHeight="1" spans="19:19">
      <c r="S37867" s="486"/>
    </row>
    <row r="37868" hidden="1" customHeight="1" spans="19:19">
      <c r="S37868" s="486"/>
    </row>
    <row r="37869" hidden="1" customHeight="1" spans="19:19">
      <c r="S37869" s="486"/>
    </row>
    <row r="37870" hidden="1" customHeight="1" spans="19:19">
      <c r="S37870" s="486"/>
    </row>
    <row r="37871" hidden="1" customHeight="1" spans="19:19">
      <c r="S37871" s="486"/>
    </row>
    <row r="37872" hidden="1" customHeight="1" spans="19:19">
      <c r="S37872" s="486"/>
    </row>
    <row r="37873" hidden="1" customHeight="1" spans="19:19">
      <c r="S37873" s="486"/>
    </row>
    <row r="37874" hidden="1" customHeight="1" spans="19:19">
      <c r="S37874" s="486"/>
    </row>
    <row r="37875" hidden="1" customHeight="1" spans="19:19">
      <c r="S37875" s="486"/>
    </row>
    <row r="37876" hidden="1" customHeight="1" spans="19:19">
      <c r="S37876" s="486"/>
    </row>
    <row r="37877" hidden="1" customHeight="1" spans="19:19">
      <c r="S37877" s="486"/>
    </row>
    <row r="37878" hidden="1" customHeight="1" spans="19:19">
      <c r="S37878" s="486"/>
    </row>
    <row r="37879" hidden="1" customHeight="1" spans="19:19">
      <c r="S37879" s="486"/>
    </row>
    <row r="37880" hidden="1" customHeight="1" spans="19:19">
      <c r="S37880" s="486"/>
    </row>
    <row r="37881" hidden="1" customHeight="1" spans="19:19">
      <c r="S37881" s="486"/>
    </row>
    <row r="37882" hidden="1" customHeight="1" spans="19:19">
      <c r="S37882" s="486"/>
    </row>
    <row r="37883" hidden="1" customHeight="1" spans="19:19">
      <c r="S37883" s="486"/>
    </row>
    <row r="37884" hidden="1" customHeight="1" spans="19:19">
      <c r="S37884" s="486"/>
    </row>
    <row r="37885" hidden="1" customHeight="1" spans="19:19">
      <c r="S37885" s="486"/>
    </row>
    <row r="37886" hidden="1" customHeight="1" spans="19:19">
      <c r="S37886" s="486"/>
    </row>
    <row r="37887" hidden="1" customHeight="1" spans="19:19">
      <c r="S37887" s="486"/>
    </row>
    <row r="37888" hidden="1" customHeight="1" spans="19:19">
      <c r="S37888" s="486"/>
    </row>
    <row r="37889" hidden="1" customHeight="1" spans="19:19">
      <c r="S37889" s="486"/>
    </row>
    <row r="37890" hidden="1" customHeight="1" spans="19:19">
      <c r="S37890" s="486"/>
    </row>
    <row r="37891" hidden="1" customHeight="1" spans="19:19">
      <c r="S37891" s="486"/>
    </row>
    <row r="37892" hidden="1" customHeight="1" spans="19:19">
      <c r="S37892" s="486"/>
    </row>
    <row r="37893" hidden="1" customHeight="1" spans="19:19">
      <c r="S37893" s="486"/>
    </row>
    <row r="37894" hidden="1" customHeight="1" spans="19:19">
      <c r="S37894" s="486"/>
    </row>
    <row r="37895" hidden="1" customHeight="1" spans="19:19">
      <c r="S37895" s="486"/>
    </row>
    <row r="37896" hidden="1" customHeight="1" spans="19:19">
      <c r="S37896" s="486"/>
    </row>
    <row r="37897" hidden="1" customHeight="1" spans="19:19">
      <c r="S37897" s="486"/>
    </row>
    <row r="37898" hidden="1" customHeight="1" spans="19:19">
      <c r="S37898" s="486"/>
    </row>
    <row r="37899" hidden="1" customHeight="1" spans="19:19">
      <c r="S37899" s="486"/>
    </row>
    <row r="37900" hidden="1" customHeight="1" spans="19:19">
      <c r="S37900" s="486"/>
    </row>
    <row r="37901" hidden="1" customHeight="1" spans="19:19">
      <c r="S37901" s="486"/>
    </row>
    <row r="37902" hidden="1" customHeight="1" spans="19:19">
      <c r="S37902" s="486"/>
    </row>
    <row r="37903" hidden="1" customHeight="1" spans="19:19">
      <c r="S37903" s="486"/>
    </row>
    <row r="37904" hidden="1" customHeight="1" spans="19:19">
      <c r="S37904" s="486"/>
    </row>
    <row r="37905" hidden="1" customHeight="1" spans="19:19">
      <c r="S37905" s="486"/>
    </row>
    <row r="37906" hidden="1" customHeight="1" spans="19:19">
      <c r="S37906" s="486"/>
    </row>
    <row r="37907" hidden="1" customHeight="1" spans="19:19">
      <c r="S37907" s="486"/>
    </row>
    <row r="37908" hidden="1" customHeight="1" spans="19:19">
      <c r="S37908" s="486"/>
    </row>
    <row r="37909" hidden="1" customHeight="1" spans="19:19">
      <c r="S37909" s="486"/>
    </row>
    <row r="37910" hidden="1" customHeight="1" spans="19:19">
      <c r="S37910" s="486"/>
    </row>
    <row r="37911" hidden="1" customHeight="1" spans="19:19">
      <c r="S37911" s="486"/>
    </row>
    <row r="37912" hidden="1" customHeight="1" spans="19:19">
      <c r="S37912" s="486"/>
    </row>
    <row r="37913" hidden="1" customHeight="1" spans="19:19">
      <c r="S37913" s="486"/>
    </row>
    <row r="37914" hidden="1" customHeight="1" spans="19:19">
      <c r="S37914" s="486"/>
    </row>
    <row r="37915" hidden="1" customHeight="1" spans="19:19">
      <c r="S37915" s="486"/>
    </row>
    <row r="37916" hidden="1" customHeight="1" spans="19:19">
      <c r="S37916" s="486"/>
    </row>
    <row r="37917" hidden="1" customHeight="1" spans="19:19">
      <c r="S37917" s="486"/>
    </row>
    <row r="37918" hidden="1" customHeight="1" spans="19:19">
      <c r="S37918" s="486"/>
    </row>
    <row r="37919" hidden="1" customHeight="1" spans="19:19">
      <c r="S37919" s="486"/>
    </row>
    <row r="37920" hidden="1" customHeight="1" spans="19:19">
      <c r="S37920" s="486"/>
    </row>
    <row r="37921" hidden="1" customHeight="1" spans="19:19">
      <c r="S37921" s="486"/>
    </row>
    <row r="37922" hidden="1" customHeight="1" spans="19:19">
      <c r="S37922" s="486"/>
    </row>
    <row r="37923" hidden="1" customHeight="1" spans="19:19">
      <c r="S37923" s="486"/>
    </row>
    <row r="37924" hidden="1" customHeight="1" spans="19:19">
      <c r="S37924" s="486"/>
    </row>
    <row r="37925" hidden="1" customHeight="1" spans="19:19">
      <c r="S37925" s="486"/>
    </row>
    <row r="37926" hidden="1" customHeight="1" spans="19:19">
      <c r="S37926" s="486"/>
    </row>
    <row r="37927" hidden="1" customHeight="1" spans="19:19">
      <c r="S37927" s="486"/>
    </row>
    <row r="37928" hidden="1" customHeight="1" spans="19:19">
      <c r="S37928" s="486"/>
    </row>
    <row r="37929" hidden="1" customHeight="1" spans="19:19">
      <c r="S37929" s="486"/>
    </row>
    <row r="37930" hidden="1" customHeight="1" spans="19:19">
      <c r="S37930" s="486"/>
    </row>
    <row r="37931" hidden="1" customHeight="1" spans="19:19">
      <c r="S37931" s="486"/>
    </row>
    <row r="37932" hidden="1" customHeight="1" spans="19:19">
      <c r="S37932" s="486"/>
    </row>
    <row r="37933" hidden="1" customHeight="1" spans="19:19">
      <c r="S37933" s="486"/>
    </row>
    <row r="37934" hidden="1" customHeight="1" spans="19:19">
      <c r="S37934" s="486"/>
    </row>
    <row r="37935" hidden="1" customHeight="1" spans="19:19">
      <c r="S37935" s="486"/>
    </row>
    <row r="37936" hidden="1" customHeight="1" spans="19:19">
      <c r="S37936" s="486"/>
    </row>
    <row r="37937" hidden="1" customHeight="1" spans="19:19">
      <c r="S37937" s="486"/>
    </row>
    <row r="37938" hidden="1" customHeight="1" spans="19:19">
      <c r="S37938" s="486"/>
    </row>
    <row r="37939" hidden="1" customHeight="1" spans="19:19">
      <c r="S37939" s="486"/>
    </row>
    <row r="37940" hidden="1" customHeight="1" spans="19:19">
      <c r="S37940" s="486"/>
    </row>
    <row r="37941" hidden="1" customHeight="1" spans="19:19">
      <c r="S37941" s="486"/>
    </row>
    <row r="37942" hidden="1" customHeight="1" spans="19:19">
      <c r="S37942" s="486"/>
    </row>
    <row r="37943" hidden="1" customHeight="1" spans="19:19">
      <c r="S37943" s="486"/>
    </row>
    <row r="37944" hidden="1" customHeight="1" spans="19:19">
      <c r="S37944" s="486"/>
    </row>
    <row r="37945" hidden="1" customHeight="1" spans="19:19">
      <c r="S37945" s="486"/>
    </row>
    <row r="37946" hidden="1" customHeight="1" spans="19:19">
      <c r="S37946" s="486"/>
    </row>
    <row r="37947" hidden="1" customHeight="1" spans="19:19">
      <c r="S37947" s="486"/>
    </row>
    <row r="37948" hidden="1" customHeight="1" spans="19:19">
      <c r="S37948" s="486"/>
    </row>
    <row r="37949" hidden="1" customHeight="1" spans="19:19">
      <c r="S37949" s="486"/>
    </row>
    <row r="37950" hidden="1" customHeight="1" spans="19:19">
      <c r="S37950" s="486"/>
    </row>
    <row r="37951" hidden="1" customHeight="1" spans="19:19">
      <c r="S37951" s="486"/>
    </row>
    <row r="37952" hidden="1" customHeight="1" spans="19:19">
      <c r="S37952" s="486"/>
    </row>
    <row r="37953" hidden="1" customHeight="1" spans="19:19">
      <c r="S37953" s="486"/>
    </row>
    <row r="37954" hidden="1" customHeight="1" spans="19:19">
      <c r="S37954" s="486"/>
    </row>
    <row r="37955" hidden="1" customHeight="1" spans="19:19">
      <c r="S37955" s="486"/>
    </row>
    <row r="37956" hidden="1" customHeight="1" spans="19:19">
      <c r="S37956" s="486"/>
    </row>
    <row r="37957" hidden="1" customHeight="1" spans="19:19">
      <c r="S37957" s="486"/>
    </row>
    <row r="37958" hidden="1" customHeight="1" spans="19:19">
      <c r="S37958" s="486"/>
    </row>
    <row r="37959" hidden="1" customHeight="1" spans="19:19">
      <c r="S37959" s="486"/>
    </row>
    <row r="37960" hidden="1" customHeight="1" spans="19:19">
      <c r="S37960" s="486"/>
    </row>
    <row r="37961" hidden="1" customHeight="1" spans="19:19">
      <c r="S37961" s="486"/>
    </row>
    <row r="37962" hidden="1" customHeight="1" spans="19:19">
      <c r="S37962" s="486"/>
    </row>
    <row r="37963" hidden="1" customHeight="1" spans="19:19">
      <c r="S37963" s="486"/>
    </row>
    <row r="37964" hidden="1" customHeight="1" spans="19:19">
      <c r="S37964" s="486"/>
    </row>
    <row r="37965" hidden="1" customHeight="1" spans="19:19">
      <c r="S37965" s="486"/>
    </row>
    <row r="37966" hidden="1" customHeight="1" spans="19:19">
      <c r="S37966" s="486"/>
    </row>
    <row r="37967" hidden="1" customHeight="1" spans="19:19">
      <c r="S37967" s="486"/>
    </row>
    <row r="37968" hidden="1" customHeight="1" spans="19:19">
      <c r="S37968" s="486"/>
    </row>
    <row r="37969" hidden="1" customHeight="1" spans="19:19">
      <c r="S37969" s="486"/>
    </row>
    <row r="37970" hidden="1" customHeight="1" spans="19:19">
      <c r="S37970" s="486"/>
    </row>
    <row r="37971" hidden="1" customHeight="1" spans="19:19">
      <c r="S37971" s="486"/>
    </row>
    <row r="37972" hidden="1" customHeight="1" spans="19:19">
      <c r="S37972" s="486"/>
    </row>
    <row r="37973" hidden="1" customHeight="1" spans="19:19">
      <c r="S37973" s="486"/>
    </row>
    <row r="37974" hidden="1" customHeight="1" spans="19:19">
      <c r="S37974" s="486"/>
    </row>
    <row r="37975" hidden="1" customHeight="1" spans="19:19">
      <c r="S37975" s="486"/>
    </row>
    <row r="37976" hidden="1" customHeight="1" spans="19:19">
      <c r="S37976" s="486"/>
    </row>
    <row r="37977" hidden="1" customHeight="1" spans="19:19">
      <c r="S37977" s="486"/>
    </row>
    <row r="37978" hidden="1" customHeight="1" spans="19:19">
      <c r="S37978" s="486"/>
    </row>
    <row r="37979" hidden="1" customHeight="1" spans="19:19">
      <c r="S37979" s="486"/>
    </row>
    <row r="37980" hidden="1" customHeight="1" spans="19:19">
      <c r="S37980" s="486"/>
    </row>
    <row r="37981" hidden="1" customHeight="1" spans="19:19">
      <c r="S37981" s="486"/>
    </row>
    <row r="37982" hidden="1" customHeight="1" spans="19:19">
      <c r="S37982" s="486"/>
    </row>
    <row r="37983" hidden="1" customHeight="1" spans="19:19">
      <c r="S37983" s="486"/>
    </row>
    <row r="37984" hidden="1" customHeight="1" spans="19:19">
      <c r="S37984" s="486"/>
    </row>
    <row r="37985" hidden="1" customHeight="1" spans="19:19">
      <c r="S37985" s="486"/>
    </row>
    <row r="37986" hidden="1" customHeight="1" spans="19:19">
      <c r="S37986" s="486"/>
    </row>
    <row r="37987" hidden="1" customHeight="1" spans="19:19">
      <c r="S37987" s="486"/>
    </row>
    <row r="37988" hidden="1" customHeight="1" spans="19:19">
      <c r="S37988" s="486"/>
    </row>
    <row r="37989" hidden="1" customHeight="1" spans="19:19">
      <c r="S37989" s="486"/>
    </row>
    <row r="37990" hidden="1" customHeight="1" spans="19:19">
      <c r="S37990" s="486"/>
    </row>
    <row r="37991" hidden="1" customHeight="1" spans="19:19">
      <c r="S37991" s="486"/>
    </row>
    <row r="37992" hidden="1" customHeight="1" spans="19:19">
      <c r="S37992" s="486"/>
    </row>
    <row r="37993" hidden="1" customHeight="1" spans="19:19">
      <c r="S37993" s="486"/>
    </row>
    <row r="37994" hidden="1" customHeight="1" spans="19:19">
      <c r="S37994" s="486"/>
    </row>
    <row r="37995" hidden="1" customHeight="1" spans="19:19">
      <c r="S37995" s="486"/>
    </row>
    <row r="37996" hidden="1" customHeight="1" spans="19:19">
      <c r="S37996" s="486"/>
    </row>
    <row r="37997" hidden="1" customHeight="1" spans="19:19">
      <c r="S37997" s="486"/>
    </row>
    <row r="37998" hidden="1" customHeight="1" spans="19:19">
      <c r="S37998" s="486"/>
    </row>
    <row r="37999" hidden="1" customHeight="1" spans="19:19">
      <c r="S37999" s="486"/>
    </row>
    <row r="38000" hidden="1" customHeight="1" spans="19:19">
      <c r="S38000" s="486"/>
    </row>
    <row r="38001" hidden="1" customHeight="1" spans="19:19">
      <c r="S38001" s="486"/>
    </row>
    <row r="38002" hidden="1" customHeight="1" spans="19:19">
      <c r="S38002" s="486"/>
    </row>
    <row r="38003" hidden="1" customHeight="1" spans="19:19">
      <c r="S38003" s="486"/>
    </row>
    <row r="38004" hidden="1" customHeight="1" spans="19:19">
      <c r="S38004" s="486"/>
    </row>
    <row r="38005" hidden="1" customHeight="1" spans="19:19">
      <c r="S38005" s="486"/>
    </row>
    <row r="38006" hidden="1" customHeight="1" spans="19:19">
      <c r="S38006" s="486"/>
    </row>
    <row r="38007" hidden="1" customHeight="1" spans="19:19">
      <c r="S38007" s="486"/>
    </row>
    <row r="38008" hidden="1" customHeight="1" spans="19:19">
      <c r="S38008" s="486"/>
    </row>
    <row r="38009" hidden="1" customHeight="1" spans="19:19">
      <c r="S38009" s="486"/>
    </row>
    <row r="38010" hidden="1" customHeight="1" spans="19:19">
      <c r="S38010" s="486"/>
    </row>
    <row r="38011" hidden="1" customHeight="1" spans="19:19">
      <c r="S38011" s="486"/>
    </row>
    <row r="38012" hidden="1" customHeight="1" spans="19:19">
      <c r="S38012" s="486"/>
    </row>
    <row r="38013" hidden="1" customHeight="1" spans="19:19">
      <c r="S38013" s="486"/>
    </row>
    <row r="38014" hidden="1" customHeight="1" spans="19:19">
      <c r="S38014" s="486"/>
    </row>
    <row r="38015" hidden="1" customHeight="1" spans="19:19">
      <c r="S38015" s="486"/>
    </row>
    <row r="38016" hidden="1" customHeight="1" spans="19:19">
      <c r="S38016" s="486"/>
    </row>
    <row r="38017" hidden="1" customHeight="1" spans="19:19">
      <c r="S38017" s="486"/>
    </row>
    <row r="38018" hidden="1" customHeight="1" spans="19:19">
      <c r="S38018" s="486"/>
    </row>
    <row r="38019" hidden="1" customHeight="1" spans="19:19">
      <c r="S38019" s="486"/>
    </row>
    <row r="38020" hidden="1" customHeight="1" spans="19:19">
      <c r="S38020" s="486"/>
    </row>
    <row r="38021" hidden="1" customHeight="1" spans="19:19">
      <c r="S38021" s="486"/>
    </row>
    <row r="38022" hidden="1" customHeight="1" spans="19:19">
      <c r="S38022" s="486"/>
    </row>
    <row r="38023" hidden="1" customHeight="1" spans="19:19">
      <c r="S38023" s="486"/>
    </row>
    <row r="38024" hidden="1" customHeight="1" spans="19:19">
      <c r="S38024" s="486"/>
    </row>
    <row r="38025" hidden="1" customHeight="1" spans="19:19">
      <c r="S38025" s="486"/>
    </row>
    <row r="38026" hidden="1" customHeight="1" spans="19:19">
      <c r="S38026" s="486"/>
    </row>
    <row r="38027" hidden="1" customHeight="1" spans="19:19">
      <c r="S38027" s="486"/>
    </row>
    <row r="38028" hidden="1" customHeight="1" spans="19:19">
      <c r="S38028" s="486"/>
    </row>
    <row r="38029" hidden="1" customHeight="1" spans="19:19">
      <c r="S38029" s="486"/>
    </row>
    <row r="38030" hidden="1" customHeight="1" spans="19:19">
      <c r="S38030" s="486"/>
    </row>
    <row r="38031" hidden="1" customHeight="1" spans="19:19">
      <c r="S38031" s="486"/>
    </row>
    <row r="38032" hidden="1" customHeight="1" spans="19:19">
      <c r="S38032" s="486"/>
    </row>
    <row r="38033" hidden="1" customHeight="1" spans="19:19">
      <c r="S38033" s="486"/>
    </row>
    <row r="38034" hidden="1" customHeight="1" spans="19:19">
      <c r="S38034" s="486"/>
    </row>
    <row r="38035" hidden="1" customHeight="1" spans="19:19">
      <c r="S38035" s="486"/>
    </row>
    <row r="38036" hidden="1" customHeight="1" spans="19:19">
      <c r="S38036" s="486"/>
    </row>
    <row r="38037" hidden="1" customHeight="1" spans="19:19">
      <c r="S38037" s="486"/>
    </row>
    <row r="38038" hidden="1" customHeight="1" spans="19:19">
      <c r="S38038" s="486"/>
    </row>
    <row r="38039" hidden="1" customHeight="1" spans="19:19">
      <c r="S38039" s="486"/>
    </row>
    <row r="38040" hidden="1" customHeight="1" spans="19:19">
      <c r="S38040" s="486"/>
    </row>
    <row r="38041" hidden="1" customHeight="1" spans="19:19">
      <c r="S38041" s="486"/>
    </row>
    <row r="38042" hidden="1" customHeight="1" spans="19:19">
      <c r="S38042" s="486"/>
    </row>
    <row r="38043" hidden="1" customHeight="1" spans="19:19">
      <c r="S38043" s="486"/>
    </row>
    <row r="38044" hidden="1" customHeight="1" spans="19:19">
      <c r="S38044" s="486"/>
    </row>
    <row r="38045" hidden="1" customHeight="1" spans="19:19">
      <c r="S38045" s="486"/>
    </row>
    <row r="38046" hidden="1" customHeight="1" spans="19:19">
      <c r="S38046" s="486"/>
    </row>
    <row r="38047" hidden="1" customHeight="1" spans="19:19">
      <c r="S38047" s="486"/>
    </row>
    <row r="38048" hidden="1" customHeight="1" spans="19:19">
      <c r="S38048" s="486"/>
    </row>
    <row r="38049" hidden="1" customHeight="1" spans="19:19">
      <c r="S38049" s="486"/>
    </row>
    <row r="38050" hidden="1" customHeight="1" spans="19:19">
      <c r="S38050" s="486"/>
    </row>
    <row r="38051" hidden="1" customHeight="1" spans="19:19">
      <c r="S38051" s="486"/>
    </row>
    <row r="38052" hidden="1" customHeight="1" spans="19:19">
      <c r="S38052" s="486"/>
    </row>
    <row r="38053" hidden="1" customHeight="1" spans="19:19">
      <c r="S38053" s="486"/>
    </row>
    <row r="38054" hidden="1" customHeight="1" spans="19:19">
      <c r="S38054" s="486"/>
    </row>
    <row r="38055" hidden="1" customHeight="1" spans="19:19">
      <c r="S38055" s="486"/>
    </row>
    <row r="38056" hidden="1" customHeight="1" spans="19:19">
      <c r="S38056" s="486"/>
    </row>
    <row r="38057" hidden="1" customHeight="1" spans="19:19">
      <c r="S38057" s="486"/>
    </row>
    <row r="38058" hidden="1" customHeight="1" spans="19:19">
      <c r="S38058" s="486"/>
    </row>
    <row r="38059" hidden="1" customHeight="1" spans="19:19">
      <c r="S38059" s="486"/>
    </row>
    <row r="38060" hidden="1" customHeight="1" spans="19:19">
      <c r="S38060" s="486"/>
    </row>
    <row r="38061" hidden="1" customHeight="1" spans="19:19">
      <c r="S38061" s="486"/>
    </row>
    <row r="38062" hidden="1" customHeight="1" spans="19:19">
      <c r="S38062" s="486"/>
    </row>
    <row r="38063" hidden="1" customHeight="1" spans="19:19">
      <c r="S38063" s="486"/>
    </row>
    <row r="38064" hidden="1" customHeight="1" spans="19:19">
      <c r="S38064" s="486"/>
    </row>
    <row r="38065" hidden="1" customHeight="1" spans="19:19">
      <c r="S38065" s="486"/>
    </row>
    <row r="38066" hidden="1" customHeight="1" spans="19:19">
      <c r="S38066" s="486"/>
    </row>
    <row r="38067" hidden="1" customHeight="1" spans="19:19">
      <c r="S38067" s="486"/>
    </row>
    <row r="38068" hidden="1" customHeight="1" spans="19:19">
      <c r="S38068" s="486"/>
    </row>
    <row r="38069" hidden="1" customHeight="1" spans="19:19">
      <c r="S38069" s="486"/>
    </row>
    <row r="38070" hidden="1" customHeight="1" spans="19:19">
      <c r="S38070" s="486"/>
    </row>
    <row r="38071" hidden="1" customHeight="1" spans="19:19">
      <c r="S38071" s="486"/>
    </row>
    <row r="38072" hidden="1" customHeight="1" spans="19:19">
      <c r="S38072" s="486"/>
    </row>
    <row r="38073" hidden="1" customHeight="1" spans="19:19">
      <c r="S38073" s="486"/>
    </row>
    <row r="38074" hidden="1" customHeight="1" spans="19:19">
      <c r="S38074" s="486"/>
    </row>
    <row r="38075" hidden="1" customHeight="1" spans="19:19">
      <c r="S38075" s="486"/>
    </row>
    <row r="38076" hidden="1" customHeight="1" spans="19:19">
      <c r="S38076" s="486"/>
    </row>
    <row r="38077" hidden="1" customHeight="1" spans="19:19">
      <c r="S38077" s="486"/>
    </row>
    <row r="38078" hidden="1" customHeight="1" spans="19:19">
      <c r="S38078" s="486"/>
    </row>
    <row r="38079" hidden="1" customHeight="1" spans="19:19">
      <c r="S38079" s="486"/>
    </row>
    <row r="38080" hidden="1" customHeight="1" spans="19:19">
      <c r="S38080" s="486"/>
    </row>
    <row r="38081" hidden="1" customHeight="1" spans="19:19">
      <c r="S38081" s="486"/>
    </row>
    <row r="38082" hidden="1" customHeight="1" spans="19:19">
      <c r="S38082" s="486"/>
    </row>
    <row r="38083" hidden="1" customHeight="1" spans="19:19">
      <c r="S38083" s="486"/>
    </row>
    <row r="38084" hidden="1" customHeight="1" spans="19:19">
      <c r="S38084" s="486"/>
    </row>
    <row r="38085" hidden="1" customHeight="1" spans="19:19">
      <c r="S38085" s="486"/>
    </row>
    <row r="38086" hidden="1" customHeight="1" spans="19:19">
      <c r="S38086" s="486"/>
    </row>
    <row r="38087" hidden="1" customHeight="1" spans="19:19">
      <c r="S38087" s="486"/>
    </row>
    <row r="38088" hidden="1" customHeight="1" spans="19:19">
      <c r="S38088" s="486"/>
    </row>
    <row r="38089" hidden="1" customHeight="1" spans="19:19">
      <c r="S38089" s="486"/>
    </row>
    <row r="38090" hidden="1" customHeight="1" spans="19:19">
      <c r="S38090" s="486"/>
    </row>
    <row r="38091" hidden="1" customHeight="1" spans="19:19">
      <c r="S38091" s="486"/>
    </row>
    <row r="38092" hidden="1" customHeight="1" spans="19:19">
      <c r="S38092" s="486"/>
    </row>
    <row r="38093" hidden="1" customHeight="1" spans="19:19">
      <c r="S38093" s="486"/>
    </row>
    <row r="38094" hidden="1" customHeight="1" spans="19:19">
      <c r="S38094" s="486"/>
    </row>
    <row r="38095" hidden="1" customHeight="1" spans="19:19">
      <c r="S38095" s="486"/>
    </row>
    <row r="38096" hidden="1" customHeight="1" spans="19:19">
      <c r="S38096" s="486"/>
    </row>
    <row r="38097" hidden="1" customHeight="1" spans="19:19">
      <c r="S38097" s="486"/>
    </row>
    <row r="38098" hidden="1" customHeight="1" spans="19:19">
      <c r="S38098" s="486"/>
    </row>
    <row r="38099" hidden="1" customHeight="1" spans="19:19">
      <c r="S38099" s="486"/>
    </row>
    <row r="38100" hidden="1" customHeight="1" spans="19:19">
      <c r="S38100" s="486"/>
    </row>
    <row r="38101" hidden="1" customHeight="1" spans="19:19">
      <c r="S38101" s="486"/>
    </row>
    <row r="38102" hidden="1" customHeight="1" spans="19:19">
      <c r="S38102" s="486"/>
    </row>
    <row r="38103" hidden="1" customHeight="1" spans="19:19">
      <c r="S38103" s="486"/>
    </row>
    <row r="38104" hidden="1" customHeight="1" spans="19:19">
      <c r="S38104" s="486"/>
    </row>
    <row r="38105" hidden="1" customHeight="1" spans="19:19">
      <c r="S38105" s="486"/>
    </row>
    <row r="38106" hidden="1" customHeight="1" spans="19:19">
      <c r="S38106" s="486"/>
    </row>
    <row r="38107" hidden="1" customHeight="1" spans="19:19">
      <c r="S38107" s="486"/>
    </row>
    <row r="38108" hidden="1" customHeight="1" spans="19:19">
      <c r="S38108" s="486"/>
    </row>
    <row r="38109" hidden="1" customHeight="1" spans="19:19">
      <c r="S38109" s="486"/>
    </row>
    <row r="38110" hidden="1" customHeight="1" spans="19:19">
      <c r="S38110" s="486"/>
    </row>
    <row r="38111" hidden="1" customHeight="1" spans="19:19">
      <c r="S38111" s="486"/>
    </row>
    <row r="38112" hidden="1" customHeight="1" spans="19:19">
      <c r="S38112" s="486"/>
    </row>
    <row r="38113" hidden="1" customHeight="1" spans="19:19">
      <c r="S38113" s="486"/>
    </row>
    <row r="38114" hidden="1" customHeight="1" spans="19:19">
      <c r="S38114" s="486"/>
    </row>
    <row r="38115" hidden="1" customHeight="1" spans="19:19">
      <c r="S38115" s="486"/>
    </row>
    <row r="38116" hidden="1" customHeight="1" spans="19:19">
      <c r="S38116" s="486"/>
    </row>
    <row r="38117" hidden="1" customHeight="1" spans="19:19">
      <c r="S38117" s="486"/>
    </row>
    <row r="38118" hidden="1" customHeight="1" spans="19:19">
      <c r="S38118" s="486"/>
    </row>
    <row r="38119" hidden="1" customHeight="1" spans="19:19">
      <c r="S38119" s="486"/>
    </row>
    <row r="38120" hidden="1" customHeight="1" spans="19:19">
      <c r="S38120" s="486"/>
    </row>
    <row r="38121" hidden="1" customHeight="1" spans="19:19">
      <c r="S38121" s="486"/>
    </row>
    <row r="38122" hidden="1" customHeight="1" spans="19:19">
      <c r="S38122" s="486"/>
    </row>
    <row r="38123" hidden="1" customHeight="1" spans="19:19">
      <c r="S38123" s="486"/>
    </row>
    <row r="38124" hidden="1" customHeight="1" spans="19:19">
      <c r="S38124" s="486"/>
    </row>
    <row r="38125" hidden="1" customHeight="1" spans="19:19">
      <c r="S38125" s="486"/>
    </row>
    <row r="38126" hidden="1" customHeight="1" spans="19:19">
      <c r="S38126" s="486"/>
    </row>
    <row r="38127" hidden="1" customHeight="1" spans="19:19">
      <c r="S38127" s="486"/>
    </row>
    <row r="38128" hidden="1" customHeight="1" spans="19:19">
      <c r="S38128" s="486"/>
    </row>
    <row r="38129" hidden="1" customHeight="1" spans="19:19">
      <c r="S38129" s="486"/>
    </row>
    <row r="38130" hidden="1" customHeight="1" spans="19:19">
      <c r="S38130" s="486"/>
    </row>
    <row r="38131" hidden="1" customHeight="1" spans="19:19">
      <c r="S38131" s="486"/>
    </row>
    <row r="38132" hidden="1" customHeight="1" spans="19:19">
      <c r="S38132" s="486"/>
    </row>
    <row r="38133" hidden="1" customHeight="1" spans="19:19">
      <c r="S38133" s="486"/>
    </row>
    <row r="38134" hidden="1" customHeight="1" spans="19:19">
      <c r="S38134" s="486"/>
    </row>
    <row r="38135" hidden="1" customHeight="1" spans="19:19">
      <c r="S38135" s="486"/>
    </row>
    <row r="38136" hidden="1" customHeight="1" spans="19:19">
      <c r="S38136" s="486"/>
    </row>
    <row r="38137" hidden="1" customHeight="1" spans="19:19">
      <c r="S38137" s="486"/>
    </row>
    <row r="38138" hidden="1" customHeight="1" spans="19:19">
      <c r="S38138" s="486"/>
    </row>
    <row r="38139" hidden="1" customHeight="1" spans="19:19">
      <c r="S38139" s="486"/>
    </row>
    <row r="38140" hidden="1" customHeight="1" spans="19:19">
      <c r="S38140" s="486"/>
    </row>
    <row r="38141" hidden="1" customHeight="1" spans="19:19">
      <c r="S38141" s="486"/>
    </row>
    <row r="38142" hidden="1" customHeight="1" spans="19:19">
      <c r="S38142" s="486"/>
    </row>
    <row r="38143" hidden="1" customHeight="1" spans="19:19">
      <c r="S38143" s="486"/>
    </row>
    <row r="38144" hidden="1" customHeight="1" spans="19:19">
      <c r="S38144" s="486"/>
    </row>
    <row r="38145" hidden="1" customHeight="1" spans="19:19">
      <c r="S38145" s="486"/>
    </row>
    <row r="38146" hidden="1" customHeight="1" spans="19:19">
      <c r="S38146" s="486"/>
    </row>
    <row r="38147" hidden="1" customHeight="1" spans="19:19">
      <c r="S38147" s="486"/>
    </row>
    <row r="38148" hidden="1" customHeight="1" spans="19:19">
      <c r="S38148" s="486"/>
    </row>
    <row r="38149" hidden="1" customHeight="1" spans="19:19">
      <c r="S38149" s="486"/>
    </row>
    <row r="38150" hidden="1" customHeight="1" spans="19:19">
      <c r="S38150" s="486"/>
    </row>
    <row r="38151" hidden="1" customHeight="1" spans="19:19">
      <c r="S38151" s="486"/>
    </row>
    <row r="38152" hidden="1" customHeight="1" spans="19:19">
      <c r="S38152" s="486"/>
    </row>
    <row r="38153" hidden="1" customHeight="1" spans="19:19">
      <c r="S38153" s="486"/>
    </row>
    <row r="38154" hidden="1" customHeight="1" spans="19:19">
      <c r="S38154" s="486"/>
    </row>
    <row r="38155" hidden="1" customHeight="1" spans="19:19">
      <c r="S38155" s="486"/>
    </row>
    <row r="38156" hidden="1" customHeight="1" spans="19:19">
      <c r="S38156" s="486"/>
    </row>
    <row r="38157" hidden="1" customHeight="1" spans="19:19">
      <c r="S38157" s="486"/>
    </row>
    <row r="38158" hidden="1" customHeight="1" spans="19:19">
      <c r="S38158" s="486"/>
    </row>
    <row r="38159" hidden="1" customHeight="1" spans="19:19">
      <c r="S38159" s="486"/>
    </row>
    <row r="38160" hidden="1" customHeight="1" spans="19:19">
      <c r="S38160" s="486"/>
    </row>
    <row r="38161" hidden="1" customHeight="1" spans="19:19">
      <c r="S38161" s="486"/>
    </row>
    <row r="38162" hidden="1" customHeight="1" spans="19:19">
      <c r="S38162" s="486"/>
    </row>
    <row r="38163" hidden="1" customHeight="1" spans="19:19">
      <c r="S38163" s="486"/>
    </row>
    <row r="38164" hidden="1" customHeight="1" spans="19:19">
      <c r="S38164" s="486"/>
    </row>
    <row r="38165" hidden="1" customHeight="1" spans="19:19">
      <c r="S38165" s="486"/>
    </row>
    <row r="38166" hidden="1" customHeight="1" spans="19:19">
      <c r="S38166" s="486"/>
    </row>
    <row r="38167" hidden="1" customHeight="1" spans="19:19">
      <c r="S38167" s="486"/>
    </row>
    <row r="38168" hidden="1" customHeight="1" spans="19:19">
      <c r="S38168" s="486"/>
    </row>
    <row r="38169" hidden="1" customHeight="1" spans="19:19">
      <c r="S38169" s="486"/>
    </row>
    <row r="38170" hidden="1" customHeight="1" spans="19:19">
      <c r="S38170" s="486"/>
    </row>
    <row r="38171" hidden="1" customHeight="1" spans="19:19">
      <c r="S38171" s="486"/>
    </row>
    <row r="38172" hidden="1" customHeight="1" spans="19:19">
      <c r="S38172" s="486"/>
    </row>
    <row r="38173" hidden="1" customHeight="1" spans="19:19">
      <c r="S38173" s="486"/>
    </row>
    <row r="38174" hidden="1" customHeight="1" spans="19:19">
      <c r="S38174" s="486"/>
    </row>
    <row r="38175" hidden="1" customHeight="1" spans="19:19">
      <c r="S38175" s="486"/>
    </row>
    <row r="38176" hidden="1" customHeight="1" spans="19:19">
      <c r="S38176" s="486"/>
    </row>
    <row r="38177" hidden="1" customHeight="1" spans="19:19">
      <c r="S38177" s="486"/>
    </row>
    <row r="38178" hidden="1" customHeight="1" spans="19:19">
      <c r="S38178" s="486"/>
    </row>
    <row r="38179" hidden="1" customHeight="1" spans="19:19">
      <c r="S38179" s="486"/>
    </row>
    <row r="38180" hidden="1" customHeight="1" spans="19:19">
      <c r="S38180" s="486"/>
    </row>
    <row r="38181" hidden="1" customHeight="1" spans="19:19">
      <c r="S38181" s="486"/>
    </row>
    <row r="38182" hidden="1" customHeight="1" spans="19:19">
      <c r="S38182" s="486"/>
    </row>
    <row r="38183" hidden="1" customHeight="1" spans="19:19">
      <c r="S38183" s="486"/>
    </row>
    <row r="38184" hidden="1" customHeight="1" spans="19:19">
      <c r="S38184" s="486"/>
    </row>
    <row r="38185" hidden="1" customHeight="1" spans="19:19">
      <c r="S38185" s="486"/>
    </row>
    <row r="38186" hidden="1" customHeight="1" spans="19:19">
      <c r="S38186" s="486"/>
    </row>
    <row r="38187" hidden="1" customHeight="1" spans="19:19">
      <c r="S38187" s="486"/>
    </row>
    <row r="38188" hidden="1" customHeight="1" spans="19:19">
      <c r="S38188" s="486"/>
    </row>
    <row r="38189" hidden="1" customHeight="1" spans="19:19">
      <c r="S38189" s="486"/>
    </row>
    <row r="38190" hidden="1" customHeight="1" spans="19:19">
      <c r="S38190" s="486"/>
    </row>
    <row r="38191" hidden="1" customHeight="1" spans="19:19">
      <c r="S38191" s="486"/>
    </row>
    <row r="38192" hidden="1" customHeight="1" spans="19:19">
      <c r="S38192" s="486"/>
    </row>
    <row r="38193" hidden="1" customHeight="1" spans="19:19">
      <c r="S38193" s="486"/>
    </row>
    <row r="38194" hidden="1" customHeight="1" spans="19:19">
      <c r="S38194" s="486"/>
    </row>
    <row r="38195" hidden="1" customHeight="1" spans="19:19">
      <c r="S38195" s="486"/>
    </row>
    <row r="38196" hidden="1" customHeight="1" spans="19:19">
      <c r="S38196" s="486"/>
    </row>
    <row r="38197" hidden="1" customHeight="1" spans="19:19">
      <c r="S38197" s="486"/>
    </row>
    <row r="38198" hidden="1" customHeight="1" spans="19:19">
      <c r="S38198" s="486"/>
    </row>
    <row r="38199" hidden="1" customHeight="1" spans="19:19">
      <c r="S38199" s="486"/>
    </row>
    <row r="38200" hidden="1" customHeight="1" spans="19:19">
      <c r="S38200" s="486"/>
    </row>
    <row r="38201" hidden="1" customHeight="1" spans="19:19">
      <c r="S38201" s="486"/>
    </row>
    <row r="38202" hidden="1" customHeight="1" spans="19:19">
      <c r="S38202" s="486"/>
    </row>
    <row r="38203" hidden="1" customHeight="1" spans="19:19">
      <c r="S38203" s="486"/>
    </row>
    <row r="38204" hidden="1" customHeight="1" spans="19:19">
      <c r="S38204" s="486"/>
    </row>
    <row r="38205" hidden="1" customHeight="1" spans="19:19">
      <c r="S38205" s="486"/>
    </row>
    <row r="38206" hidden="1" customHeight="1" spans="19:19">
      <c r="S38206" s="486"/>
    </row>
    <row r="38207" hidden="1" customHeight="1" spans="19:19">
      <c r="S38207" s="486"/>
    </row>
    <row r="38208" hidden="1" customHeight="1" spans="19:19">
      <c r="S38208" s="486"/>
    </row>
    <row r="38209" hidden="1" customHeight="1" spans="19:19">
      <c r="S38209" s="486"/>
    </row>
    <row r="38210" hidden="1" customHeight="1" spans="19:19">
      <c r="S38210" s="486"/>
    </row>
    <row r="38211" hidden="1" customHeight="1" spans="19:19">
      <c r="S38211" s="486"/>
    </row>
    <row r="38212" hidden="1" customHeight="1" spans="19:19">
      <c r="S38212" s="486"/>
    </row>
    <row r="38213" hidden="1" customHeight="1" spans="19:19">
      <c r="S38213" s="486"/>
    </row>
    <row r="38214" hidden="1" customHeight="1" spans="19:19">
      <c r="S38214" s="486"/>
    </row>
    <row r="38215" hidden="1" customHeight="1" spans="19:19">
      <c r="S38215" s="486"/>
    </row>
    <row r="38216" hidden="1" customHeight="1" spans="19:19">
      <c r="S38216" s="486"/>
    </row>
    <row r="38217" hidden="1" customHeight="1" spans="19:19">
      <c r="S38217" s="486"/>
    </row>
    <row r="38218" hidden="1" customHeight="1" spans="19:19">
      <c r="S38218" s="486"/>
    </row>
    <row r="38219" hidden="1" customHeight="1" spans="19:19">
      <c r="S38219" s="486"/>
    </row>
    <row r="38220" hidden="1" customHeight="1" spans="19:19">
      <c r="S38220" s="486"/>
    </row>
    <row r="38221" hidden="1" customHeight="1" spans="19:19">
      <c r="S38221" s="486"/>
    </row>
    <row r="38222" hidden="1" customHeight="1" spans="19:19">
      <c r="S38222" s="486"/>
    </row>
    <row r="38223" hidden="1" customHeight="1" spans="19:19">
      <c r="S38223" s="486"/>
    </row>
    <row r="38224" hidden="1" customHeight="1" spans="19:19">
      <c r="S38224" s="486"/>
    </row>
    <row r="38225" hidden="1" customHeight="1" spans="19:19">
      <c r="S38225" s="486"/>
    </row>
    <row r="38226" hidden="1" customHeight="1" spans="19:19">
      <c r="S38226" s="486"/>
    </row>
    <row r="38227" hidden="1" customHeight="1" spans="19:19">
      <c r="S38227" s="486"/>
    </row>
    <row r="38228" hidden="1" customHeight="1" spans="19:19">
      <c r="S38228" s="486"/>
    </row>
    <row r="38229" hidden="1" customHeight="1" spans="19:19">
      <c r="S38229" s="486"/>
    </row>
    <row r="38230" hidden="1" customHeight="1" spans="19:19">
      <c r="S38230" s="486"/>
    </row>
    <row r="38231" hidden="1" customHeight="1" spans="19:19">
      <c r="S38231" s="486"/>
    </row>
    <row r="38232" hidden="1" customHeight="1" spans="19:19">
      <c r="S38232" s="486"/>
    </row>
    <row r="38233" hidden="1" customHeight="1" spans="19:19">
      <c r="S38233" s="486"/>
    </row>
    <row r="38234" hidden="1" customHeight="1" spans="19:19">
      <c r="S38234" s="486"/>
    </row>
    <row r="38235" hidden="1" customHeight="1" spans="19:19">
      <c r="S38235" s="486"/>
    </row>
    <row r="38236" hidden="1" customHeight="1" spans="19:19">
      <c r="S38236" s="486"/>
    </row>
    <row r="38237" hidden="1" customHeight="1" spans="19:19">
      <c r="S38237" s="486"/>
    </row>
    <row r="38238" hidden="1" customHeight="1" spans="19:19">
      <c r="S38238" s="486"/>
    </row>
    <row r="38239" hidden="1" customHeight="1" spans="19:19">
      <c r="S38239" s="486"/>
    </row>
    <row r="38240" hidden="1" customHeight="1" spans="19:19">
      <c r="S38240" s="486"/>
    </row>
    <row r="38241" hidden="1" customHeight="1" spans="19:19">
      <c r="S38241" s="486"/>
    </row>
    <row r="38242" hidden="1" customHeight="1" spans="19:19">
      <c r="S38242" s="486"/>
    </row>
    <row r="38243" hidden="1" customHeight="1" spans="19:19">
      <c r="S38243" s="486"/>
    </row>
    <row r="38244" hidden="1" customHeight="1" spans="19:19">
      <c r="S38244" s="486"/>
    </row>
    <row r="38245" hidden="1" customHeight="1" spans="19:19">
      <c r="S38245" s="486"/>
    </row>
    <row r="38246" hidden="1" customHeight="1" spans="19:19">
      <c r="S38246" s="486"/>
    </row>
    <row r="38247" hidden="1" customHeight="1" spans="19:19">
      <c r="S38247" s="486"/>
    </row>
    <row r="38248" hidden="1" customHeight="1" spans="19:19">
      <c r="S38248" s="486"/>
    </row>
    <row r="38249" hidden="1" customHeight="1" spans="19:19">
      <c r="S38249" s="486"/>
    </row>
    <row r="38250" hidden="1" customHeight="1" spans="19:19">
      <c r="S38250" s="486"/>
    </row>
    <row r="38251" hidden="1" customHeight="1" spans="19:19">
      <c r="S38251" s="486"/>
    </row>
    <row r="38252" hidden="1" customHeight="1" spans="19:19">
      <c r="S38252" s="486"/>
    </row>
    <row r="38253" hidden="1" customHeight="1" spans="19:19">
      <c r="S38253" s="486"/>
    </row>
    <row r="38254" hidden="1" customHeight="1" spans="19:19">
      <c r="S38254" s="486"/>
    </row>
    <row r="38255" hidden="1" customHeight="1" spans="19:19">
      <c r="S38255" s="486"/>
    </row>
    <row r="38256" hidden="1" customHeight="1" spans="19:19">
      <c r="S38256" s="486"/>
    </row>
    <row r="38257" hidden="1" customHeight="1" spans="19:19">
      <c r="S38257" s="486"/>
    </row>
    <row r="38258" hidden="1" customHeight="1" spans="19:19">
      <c r="S38258" s="486"/>
    </row>
    <row r="38259" hidden="1" customHeight="1" spans="19:19">
      <c r="S38259" s="486"/>
    </row>
    <row r="38260" hidden="1" customHeight="1" spans="19:19">
      <c r="S38260" s="486"/>
    </row>
    <row r="38261" hidden="1" customHeight="1" spans="19:19">
      <c r="S38261" s="486"/>
    </row>
    <row r="38262" hidden="1" customHeight="1" spans="19:19">
      <c r="S38262" s="486"/>
    </row>
    <row r="38263" hidden="1" customHeight="1" spans="19:19">
      <c r="S38263" s="486"/>
    </row>
    <row r="38264" hidden="1" customHeight="1" spans="19:19">
      <c r="S38264" s="486"/>
    </row>
    <row r="38265" hidden="1" customHeight="1" spans="19:19">
      <c r="S38265" s="486"/>
    </row>
    <row r="38266" hidden="1" customHeight="1" spans="19:19">
      <c r="S38266" s="486"/>
    </row>
    <row r="38267" hidden="1" customHeight="1" spans="19:19">
      <c r="S38267" s="486"/>
    </row>
    <row r="38268" hidden="1" customHeight="1" spans="19:19">
      <c r="S38268" s="486"/>
    </row>
    <row r="38269" hidden="1" customHeight="1" spans="19:19">
      <c r="S38269" s="486"/>
    </row>
    <row r="38270" hidden="1" customHeight="1" spans="19:19">
      <c r="S38270" s="486"/>
    </row>
    <row r="38271" hidden="1" customHeight="1" spans="19:19">
      <c r="S38271" s="486"/>
    </row>
    <row r="38272" hidden="1" customHeight="1" spans="19:19">
      <c r="S38272" s="486"/>
    </row>
    <row r="38273" hidden="1" customHeight="1" spans="19:19">
      <c r="S38273" s="486"/>
    </row>
    <row r="38274" hidden="1" customHeight="1" spans="19:19">
      <c r="S38274" s="486"/>
    </row>
    <row r="38275" hidden="1" customHeight="1" spans="19:19">
      <c r="S38275" s="486"/>
    </row>
    <row r="38276" hidden="1" customHeight="1" spans="19:19">
      <c r="S38276" s="486"/>
    </row>
    <row r="38277" hidden="1" customHeight="1" spans="19:19">
      <c r="S38277" s="486"/>
    </row>
    <row r="38278" hidden="1" customHeight="1" spans="19:19">
      <c r="S38278" s="486"/>
    </row>
    <row r="38279" hidden="1" customHeight="1" spans="19:19">
      <c r="S38279" s="486"/>
    </row>
    <row r="38280" hidden="1" customHeight="1" spans="19:19">
      <c r="S38280" s="486"/>
    </row>
    <row r="38281" hidden="1" customHeight="1" spans="19:19">
      <c r="S38281" s="486"/>
    </row>
    <row r="38282" hidden="1" customHeight="1" spans="19:19">
      <c r="S38282" s="486"/>
    </row>
    <row r="38283" hidden="1" customHeight="1" spans="19:19">
      <c r="S38283" s="486"/>
    </row>
    <row r="38284" hidden="1" customHeight="1" spans="19:19">
      <c r="S38284" s="486"/>
    </row>
    <row r="38285" hidden="1" customHeight="1" spans="19:19">
      <c r="S38285" s="486"/>
    </row>
    <row r="38286" hidden="1" customHeight="1" spans="19:19">
      <c r="S38286" s="486"/>
    </row>
    <row r="38287" hidden="1" customHeight="1" spans="19:19">
      <c r="S38287" s="486"/>
    </row>
    <row r="38288" hidden="1" customHeight="1" spans="19:19">
      <c r="S38288" s="486"/>
    </row>
    <row r="38289" hidden="1" customHeight="1" spans="19:19">
      <c r="S38289" s="486"/>
    </row>
    <row r="38290" hidden="1" customHeight="1" spans="19:19">
      <c r="S38290" s="486"/>
    </row>
    <row r="38291" hidden="1" customHeight="1" spans="19:19">
      <c r="S38291" s="486"/>
    </row>
    <row r="38292" hidden="1" customHeight="1" spans="19:19">
      <c r="S38292" s="486"/>
    </row>
    <row r="38293" hidden="1" customHeight="1" spans="19:19">
      <c r="S38293" s="486"/>
    </row>
    <row r="38294" hidden="1" customHeight="1" spans="19:19">
      <c r="S38294" s="486"/>
    </row>
    <row r="38295" hidden="1" customHeight="1" spans="19:19">
      <c r="S38295" s="486"/>
    </row>
    <row r="38296" hidden="1" customHeight="1" spans="19:19">
      <c r="S38296" s="486"/>
    </row>
    <row r="38297" hidden="1" customHeight="1" spans="19:19">
      <c r="S38297" s="486"/>
    </row>
    <row r="38298" hidden="1" customHeight="1" spans="19:19">
      <c r="S38298" s="486"/>
    </row>
    <row r="38299" hidden="1" customHeight="1" spans="19:19">
      <c r="S38299" s="486"/>
    </row>
    <row r="38300" hidden="1" customHeight="1" spans="19:19">
      <c r="S38300" s="486"/>
    </row>
    <row r="38301" hidden="1" customHeight="1" spans="19:19">
      <c r="S38301" s="486"/>
    </row>
    <row r="38302" hidden="1" customHeight="1" spans="19:19">
      <c r="S38302" s="486"/>
    </row>
    <row r="38303" hidden="1" customHeight="1" spans="19:19">
      <c r="S38303" s="486"/>
    </row>
    <row r="38304" hidden="1" customHeight="1" spans="19:19">
      <c r="S38304" s="486"/>
    </row>
    <row r="38305" hidden="1" customHeight="1" spans="19:19">
      <c r="S38305" s="486"/>
    </row>
    <row r="38306" hidden="1" customHeight="1" spans="19:19">
      <c r="S38306" s="486"/>
    </row>
    <row r="38307" hidden="1" customHeight="1" spans="19:19">
      <c r="S38307" s="486"/>
    </row>
    <row r="38308" hidden="1" customHeight="1" spans="19:19">
      <c r="S38308" s="486"/>
    </row>
    <row r="38309" hidden="1" customHeight="1" spans="19:19">
      <c r="S38309" s="486"/>
    </row>
    <row r="38310" hidden="1" customHeight="1" spans="19:19">
      <c r="S38310" s="486"/>
    </row>
    <row r="38311" hidden="1" customHeight="1" spans="19:19">
      <c r="S38311" s="486"/>
    </row>
    <row r="38312" hidden="1" customHeight="1" spans="19:19">
      <c r="S38312" s="486"/>
    </row>
    <row r="38313" hidden="1" customHeight="1" spans="19:19">
      <c r="S38313" s="486"/>
    </row>
    <row r="38314" hidden="1" customHeight="1" spans="19:19">
      <c r="S38314" s="486"/>
    </row>
    <row r="38315" hidden="1" customHeight="1" spans="19:19">
      <c r="S38315" s="486"/>
    </row>
    <row r="38316" hidden="1" customHeight="1" spans="19:19">
      <c r="S38316" s="486"/>
    </row>
    <row r="38317" hidden="1" customHeight="1" spans="19:19">
      <c r="S38317" s="486"/>
    </row>
    <row r="38318" hidden="1" customHeight="1" spans="19:19">
      <c r="S38318" s="486"/>
    </row>
    <row r="38319" hidden="1" customHeight="1" spans="19:19">
      <c r="S38319" s="486"/>
    </row>
    <row r="38320" hidden="1" customHeight="1" spans="19:19">
      <c r="S38320" s="486"/>
    </row>
    <row r="38321" hidden="1" customHeight="1" spans="19:19">
      <c r="S38321" s="486"/>
    </row>
    <row r="38322" hidden="1" customHeight="1" spans="19:19">
      <c r="S38322" s="486"/>
    </row>
    <row r="38323" hidden="1" customHeight="1" spans="19:19">
      <c r="S38323" s="486"/>
    </row>
    <row r="38324" hidden="1" customHeight="1" spans="19:19">
      <c r="S38324" s="486"/>
    </row>
    <row r="38325" hidden="1" customHeight="1" spans="19:19">
      <c r="S38325" s="486"/>
    </row>
    <row r="38326" hidden="1" customHeight="1" spans="19:19">
      <c r="S38326" s="486"/>
    </row>
    <row r="38327" hidden="1" customHeight="1" spans="19:19">
      <c r="S38327" s="486"/>
    </row>
    <row r="38328" hidden="1" customHeight="1" spans="19:19">
      <c r="S38328" s="486"/>
    </row>
    <row r="38329" hidden="1" customHeight="1" spans="19:19">
      <c r="S38329" s="486"/>
    </row>
    <row r="38330" hidden="1" customHeight="1" spans="19:19">
      <c r="S38330" s="486"/>
    </row>
    <row r="38331" hidden="1" customHeight="1" spans="19:19">
      <c r="S38331" s="486"/>
    </row>
    <row r="38332" hidden="1" customHeight="1" spans="19:19">
      <c r="S38332" s="486"/>
    </row>
    <row r="38333" hidden="1" customHeight="1" spans="19:19">
      <c r="S38333" s="486"/>
    </row>
    <row r="38334" hidden="1" customHeight="1" spans="19:19">
      <c r="S38334" s="486"/>
    </row>
    <row r="38335" hidden="1" customHeight="1" spans="19:19">
      <c r="S38335" s="486"/>
    </row>
    <row r="38336" hidden="1" customHeight="1" spans="19:19">
      <c r="S38336" s="486"/>
    </row>
    <row r="38337" hidden="1" customHeight="1" spans="19:19">
      <c r="S38337" s="486"/>
    </row>
    <row r="38338" hidden="1" customHeight="1" spans="19:19">
      <c r="S38338" s="486"/>
    </row>
    <row r="38339" hidden="1" customHeight="1" spans="19:19">
      <c r="S38339" s="486"/>
    </row>
    <row r="38340" hidden="1" customHeight="1" spans="19:19">
      <c r="S38340" s="486"/>
    </row>
    <row r="38341" hidden="1" customHeight="1" spans="19:19">
      <c r="S38341" s="486"/>
    </row>
    <row r="38342" hidden="1" customHeight="1" spans="19:19">
      <c r="S38342" s="486"/>
    </row>
    <row r="38343" hidden="1" customHeight="1" spans="19:19">
      <c r="S38343" s="486"/>
    </row>
    <row r="38344" hidden="1" customHeight="1" spans="19:19">
      <c r="S38344" s="486"/>
    </row>
    <row r="38345" hidden="1" customHeight="1" spans="19:19">
      <c r="S38345" s="486"/>
    </row>
    <row r="38346" hidden="1" customHeight="1" spans="19:19">
      <c r="S38346" s="486"/>
    </row>
    <row r="38347" hidden="1" customHeight="1" spans="19:19">
      <c r="S38347" s="486"/>
    </row>
    <row r="38348" hidden="1" customHeight="1" spans="19:19">
      <c r="S38348" s="486"/>
    </row>
    <row r="38349" hidden="1" customHeight="1" spans="19:19">
      <c r="S38349" s="486"/>
    </row>
    <row r="38350" hidden="1" customHeight="1" spans="19:19">
      <c r="S38350" s="486"/>
    </row>
    <row r="38351" hidden="1" customHeight="1" spans="19:19">
      <c r="S38351" s="486"/>
    </row>
    <row r="38352" hidden="1" customHeight="1" spans="19:19">
      <c r="S38352" s="486"/>
    </row>
    <row r="38353" hidden="1" customHeight="1" spans="19:19">
      <c r="S38353" s="486"/>
    </row>
    <row r="38354" hidden="1" customHeight="1" spans="19:19">
      <c r="S38354" s="486"/>
    </row>
    <row r="38355" hidden="1" customHeight="1" spans="19:19">
      <c r="S38355" s="486"/>
    </row>
    <row r="38356" hidden="1" customHeight="1" spans="19:19">
      <c r="S38356" s="486"/>
    </row>
    <row r="38357" hidden="1" customHeight="1" spans="19:19">
      <c r="S38357" s="486"/>
    </row>
    <row r="38358" hidden="1" customHeight="1" spans="19:19">
      <c r="S38358" s="486"/>
    </row>
    <row r="38359" hidden="1" customHeight="1" spans="19:19">
      <c r="S38359" s="486"/>
    </row>
    <row r="38360" hidden="1" customHeight="1" spans="19:19">
      <c r="S38360" s="486"/>
    </row>
    <row r="38361" hidden="1" customHeight="1" spans="19:19">
      <c r="S38361" s="486"/>
    </row>
    <row r="38362" hidden="1" customHeight="1" spans="19:19">
      <c r="S38362" s="486"/>
    </row>
    <row r="38363" hidden="1" customHeight="1" spans="19:19">
      <c r="S38363" s="486"/>
    </row>
    <row r="38364" hidden="1" customHeight="1" spans="19:19">
      <c r="S38364" s="486"/>
    </row>
    <row r="38365" hidden="1" customHeight="1" spans="19:19">
      <c r="S38365" s="486"/>
    </row>
    <row r="38366" hidden="1" customHeight="1" spans="19:19">
      <c r="S38366" s="486"/>
    </row>
    <row r="38367" hidden="1" customHeight="1" spans="19:19">
      <c r="S38367" s="486"/>
    </row>
    <row r="38368" hidden="1" customHeight="1" spans="19:19">
      <c r="S38368" s="486"/>
    </row>
    <row r="38369" hidden="1" customHeight="1" spans="19:19">
      <c r="S38369" s="486"/>
    </row>
    <row r="38370" hidden="1" customHeight="1" spans="19:19">
      <c r="S38370" s="486"/>
    </row>
    <row r="38371" hidden="1" customHeight="1" spans="19:19">
      <c r="S38371" s="486"/>
    </row>
    <row r="38372" hidden="1" customHeight="1" spans="19:19">
      <c r="S38372" s="486"/>
    </row>
    <row r="38373" hidden="1" customHeight="1" spans="19:19">
      <c r="S38373" s="486"/>
    </row>
    <row r="38374" hidden="1" customHeight="1" spans="19:19">
      <c r="S38374" s="486"/>
    </row>
    <row r="38375" hidden="1" customHeight="1" spans="19:19">
      <c r="S38375" s="486"/>
    </row>
    <row r="38376" hidden="1" customHeight="1" spans="19:19">
      <c r="S38376" s="486"/>
    </row>
    <row r="38377" hidden="1" customHeight="1" spans="19:19">
      <c r="S38377" s="486"/>
    </row>
    <row r="38378" hidden="1" customHeight="1" spans="19:19">
      <c r="S38378" s="486"/>
    </row>
    <row r="38379" hidden="1" customHeight="1" spans="19:19">
      <c r="S38379" s="486"/>
    </row>
    <row r="38380" hidden="1" customHeight="1" spans="19:19">
      <c r="S38380" s="486"/>
    </row>
    <row r="38381" hidden="1" customHeight="1" spans="19:19">
      <c r="S38381" s="486"/>
    </row>
    <row r="38382" hidden="1" customHeight="1" spans="19:19">
      <c r="S38382" s="486"/>
    </row>
    <row r="38383" hidden="1" customHeight="1" spans="19:19">
      <c r="S38383" s="486"/>
    </row>
    <row r="38384" hidden="1" customHeight="1" spans="19:19">
      <c r="S38384" s="486"/>
    </row>
    <row r="38385" hidden="1" customHeight="1" spans="19:19">
      <c r="S38385" s="486"/>
    </row>
    <row r="38386" hidden="1" customHeight="1" spans="19:19">
      <c r="S38386" s="486"/>
    </row>
    <row r="38387" hidden="1" customHeight="1" spans="19:19">
      <c r="S38387" s="486"/>
    </row>
    <row r="38388" hidden="1" customHeight="1" spans="19:19">
      <c r="S38388" s="486"/>
    </row>
    <row r="38389" hidden="1" customHeight="1" spans="19:19">
      <c r="S38389" s="486"/>
    </row>
    <row r="38390" hidden="1" customHeight="1" spans="19:19">
      <c r="S38390" s="486"/>
    </row>
    <row r="38391" hidden="1" customHeight="1" spans="19:19">
      <c r="S38391" s="486"/>
    </row>
    <row r="38392" hidden="1" customHeight="1" spans="19:19">
      <c r="S38392" s="486"/>
    </row>
    <row r="38393" hidden="1" customHeight="1" spans="19:19">
      <c r="S38393" s="486"/>
    </row>
    <row r="38394" hidden="1" customHeight="1" spans="19:19">
      <c r="S38394" s="486"/>
    </row>
    <row r="38395" hidden="1" customHeight="1" spans="19:19">
      <c r="S38395" s="486"/>
    </row>
    <row r="38396" hidden="1" customHeight="1" spans="19:19">
      <c r="S38396" s="486"/>
    </row>
    <row r="38397" hidden="1" customHeight="1" spans="19:19">
      <c r="S38397" s="486"/>
    </row>
    <row r="38398" hidden="1" customHeight="1" spans="19:19">
      <c r="S38398" s="486"/>
    </row>
    <row r="38399" hidden="1" customHeight="1" spans="19:19">
      <c r="S38399" s="486"/>
    </row>
    <row r="38400" hidden="1" customHeight="1" spans="19:19">
      <c r="S38400" s="486"/>
    </row>
    <row r="38401" hidden="1" customHeight="1" spans="19:19">
      <c r="S38401" s="486"/>
    </row>
    <row r="38402" hidden="1" customHeight="1" spans="19:19">
      <c r="S38402" s="486"/>
    </row>
    <row r="38403" hidden="1" customHeight="1" spans="19:19">
      <c r="S38403" s="486"/>
    </row>
    <row r="38404" hidden="1" customHeight="1" spans="19:19">
      <c r="S38404" s="486"/>
    </row>
    <row r="38405" hidden="1" customHeight="1" spans="19:19">
      <c r="S38405" s="486"/>
    </row>
    <row r="38406" hidden="1" customHeight="1" spans="19:19">
      <c r="S38406" s="486"/>
    </row>
    <row r="38407" hidden="1" customHeight="1" spans="19:19">
      <c r="S38407" s="486"/>
    </row>
    <row r="38408" hidden="1" customHeight="1" spans="19:19">
      <c r="S38408" s="486"/>
    </row>
    <row r="38409" hidden="1" customHeight="1" spans="19:19">
      <c r="S38409" s="486"/>
    </row>
    <row r="38410" hidden="1" customHeight="1" spans="19:19">
      <c r="S38410" s="486"/>
    </row>
    <row r="38411" hidden="1" customHeight="1" spans="19:19">
      <c r="S38411" s="486"/>
    </row>
    <row r="38412" hidden="1" customHeight="1" spans="19:19">
      <c r="S38412" s="486"/>
    </row>
    <row r="38413" hidden="1" customHeight="1" spans="19:19">
      <c r="S38413" s="486"/>
    </row>
    <row r="38414" hidden="1" customHeight="1" spans="19:19">
      <c r="S38414" s="486"/>
    </row>
    <row r="38415" hidden="1" customHeight="1" spans="19:19">
      <c r="S38415" s="486"/>
    </row>
    <row r="38416" hidden="1" customHeight="1" spans="19:19">
      <c r="S38416" s="486"/>
    </row>
    <row r="38417" hidden="1" customHeight="1" spans="19:19">
      <c r="S38417" s="486"/>
    </row>
    <row r="38418" hidden="1" customHeight="1" spans="19:19">
      <c r="S38418" s="486"/>
    </row>
    <row r="38419" hidden="1" customHeight="1" spans="19:19">
      <c r="S38419" s="486"/>
    </row>
    <row r="38420" hidden="1" customHeight="1" spans="19:19">
      <c r="S38420" s="486"/>
    </row>
    <row r="38421" hidden="1" customHeight="1" spans="19:19">
      <c r="S38421" s="486"/>
    </row>
    <row r="38422" hidden="1" customHeight="1" spans="19:19">
      <c r="S38422" s="486"/>
    </row>
    <row r="38423" hidden="1" customHeight="1" spans="19:19">
      <c r="S38423" s="486"/>
    </row>
    <row r="38424" hidden="1" customHeight="1" spans="19:19">
      <c r="S38424" s="486"/>
    </row>
    <row r="38425" hidden="1" customHeight="1" spans="19:19">
      <c r="S38425" s="486"/>
    </row>
    <row r="38426" hidden="1" customHeight="1" spans="19:19">
      <c r="S38426" s="486"/>
    </row>
    <row r="38427" hidden="1" customHeight="1" spans="19:19">
      <c r="S38427" s="486"/>
    </row>
    <row r="38428" hidden="1" customHeight="1" spans="19:19">
      <c r="S38428" s="486"/>
    </row>
    <row r="38429" hidden="1" customHeight="1" spans="19:19">
      <c r="S38429" s="486"/>
    </row>
    <row r="38430" hidden="1" customHeight="1" spans="19:19">
      <c r="S38430" s="486"/>
    </row>
    <row r="38431" hidden="1" customHeight="1" spans="19:19">
      <c r="S38431" s="486"/>
    </row>
    <row r="38432" hidden="1" customHeight="1" spans="19:19">
      <c r="S38432" s="486"/>
    </row>
    <row r="38433" hidden="1" customHeight="1" spans="19:19">
      <c r="S38433" s="486"/>
    </row>
    <row r="38434" hidden="1" customHeight="1" spans="19:19">
      <c r="S38434" s="486"/>
    </row>
    <row r="38435" hidden="1" customHeight="1" spans="19:19">
      <c r="S38435" s="486"/>
    </row>
    <row r="38436" hidden="1" customHeight="1" spans="19:19">
      <c r="S38436" s="486"/>
    </row>
    <row r="38437" hidden="1" customHeight="1" spans="19:19">
      <c r="S38437" s="486"/>
    </row>
    <row r="38438" hidden="1" customHeight="1" spans="19:19">
      <c r="S38438" s="486"/>
    </row>
    <row r="38439" hidden="1" customHeight="1" spans="19:19">
      <c r="S38439" s="486"/>
    </row>
    <row r="38440" hidden="1" customHeight="1" spans="19:19">
      <c r="S38440" s="486"/>
    </row>
    <row r="38441" hidden="1" customHeight="1" spans="19:19">
      <c r="S38441" s="486"/>
    </row>
    <row r="38442" hidden="1" customHeight="1" spans="19:19">
      <c r="S38442" s="486"/>
    </row>
    <row r="38443" hidden="1" customHeight="1" spans="19:19">
      <c r="S38443" s="486"/>
    </row>
    <row r="38444" hidden="1" customHeight="1" spans="19:19">
      <c r="S38444" s="486"/>
    </row>
    <row r="38445" hidden="1" customHeight="1" spans="19:19">
      <c r="S38445" s="486"/>
    </row>
    <row r="38446" hidden="1" customHeight="1" spans="19:19">
      <c r="S38446" s="486"/>
    </row>
    <row r="38447" hidden="1" customHeight="1" spans="19:19">
      <c r="S38447" s="486"/>
    </row>
    <row r="38448" hidden="1" customHeight="1" spans="19:19">
      <c r="S38448" s="486"/>
    </row>
    <row r="38449" hidden="1" customHeight="1" spans="19:19">
      <c r="S38449" s="486"/>
    </row>
    <row r="38450" hidden="1" customHeight="1" spans="19:19">
      <c r="S38450" s="486"/>
    </row>
    <row r="38451" hidden="1" customHeight="1" spans="19:19">
      <c r="S38451" s="486"/>
    </row>
    <row r="38452" hidden="1" customHeight="1" spans="19:19">
      <c r="S38452" s="486"/>
    </row>
    <row r="38453" hidden="1" customHeight="1" spans="19:19">
      <c r="S38453" s="486"/>
    </row>
    <row r="38454" hidden="1" customHeight="1" spans="19:19">
      <c r="S38454" s="486"/>
    </row>
    <row r="38455" hidden="1" customHeight="1" spans="19:19">
      <c r="S38455" s="486"/>
    </row>
    <row r="38456" hidden="1" customHeight="1" spans="19:19">
      <c r="S38456" s="486"/>
    </row>
    <row r="38457" hidden="1" customHeight="1" spans="19:19">
      <c r="S38457" s="486"/>
    </row>
    <row r="38458" hidden="1" customHeight="1" spans="19:19">
      <c r="S38458" s="486"/>
    </row>
    <row r="38459" hidden="1" customHeight="1" spans="19:19">
      <c r="S38459" s="486"/>
    </row>
    <row r="38460" hidden="1" customHeight="1" spans="19:19">
      <c r="S38460" s="486"/>
    </row>
    <row r="38461" hidden="1" customHeight="1" spans="19:19">
      <c r="S38461" s="486"/>
    </row>
    <row r="38462" hidden="1" customHeight="1" spans="19:19">
      <c r="S38462" s="486"/>
    </row>
    <row r="38463" hidden="1" customHeight="1" spans="19:19">
      <c r="S38463" s="486"/>
    </row>
    <row r="38464" hidden="1" customHeight="1" spans="19:19">
      <c r="S38464" s="486"/>
    </row>
    <row r="38465" hidden="1" customHeight="1" spans="19:19">
      <c r="S38465" s="486"/>
    </row>
    <row r="38466" hidden="1" customHeight="1" spans="19:19">
      <c r="S38466" s="486"/>
    </row>
    <row r="38467" hidden="1" customHeight="1" spans="19:19">
      <c r="S38467" s="486"/>
    </row>
    <row r="38468" hidden="1" customHeight="1" spans="19:19">
      <c r="S38468" s="486"/>
    </row>
    <row r="38469" hidden="1" customHeight="1" spans="19:19">
      <c r="S38469" s="486"/>
    </row>
    <row r="38470" hidden="1" customHeight="1" spans="19:19">
      <c r="S38470" s="486"/>
    </row>
    <row r="38471" hidden="1" customHeight="1" spans="19:19">
      <c r="S38471" s="486"/>
    </row>
    <row r="38472" hidden="1" customHeight="1" spans="19:19">
      <c r="S38472" s="486"/>
    </row>
    <row r="38473" hidden="1" customHeight="1" spans="19:19">
      <c r="S38473" s="486"/>
    </row>
    <row r="38474" hidden="1" customHeight="1" spans="19:19">
      <c r="S38474" s="486"/>
    </row>
    <row r="38475" hidden="1" customHeight="1" spans="19:19">
      <c r="S38475" s="486"/>
    </row>
    <row r="38476" hidden="1" customHeight="1" spans="19:19">
      <c r="S38476" s="486"/>
    </row>
    <row r="38477" hidden="1" customHeight="1" spans="19:19">
      <c r="S38477" s="486"/>
    </row>
    <row r="38478" hidden="1" customHeight="1" spans="19:19">
      <c r="S38478" s="486"/>
    </row>
    <row r="38479" hidden="1" customHeight="1" spans="19:19">
      <c r="S38479" s="486"/>
    </row>
    <row r="38480" hidden="1" customHeight="1" spans="19:19">
      <c r="S38480" s="486"/>
    </row>
    <row r="38481" hidden="1" customHeight="1" spans="19:19">
      <c r="S38481" s="486"/>
    </row>
    <row r="38482" hidden="1" customHeight="1" spans="19:19">
      <c r="S38482" s="486"/>
    </row>
    <row r="38483" hidden="1" customHeight="1" spans="19:19">
      <c r="S38483" s="486"/>
    </row>
    <row r="38484" hidden="1" customHeight="1" spans="19:19">
      <c r="S38484" s="486"/>
    </row>
    <row r="38485" hidden="1" customHeight="1" spans="19:19">
      <c r="S38485" s="486"/>
    </row>
    <row r="38486" hidden="1" customHeight="1" spans="19:19">
      <c r="S38486" s="486"/>
    </row>
    <row r="38487" hidden="1" customHeight="1" spans="19:19">
      <c r="S38487" s="486"/>
    </row>
    <row r="38488" hidden="1" customHeight="1" spans="19:19">
      <c r="S38488" s="486"/>
    </row>
    <row r="38489" hidden="1" customHeight="1" spans="19:19">
      <c r="S38489" s="486"/>
    </row>
    <row r="38490" hidden="1" customHeight="1" spans="19:19">
      <c r="S38490" s="486"/>
    </row>
    <row r="38491" hidden="1" customHeight="1" spans="19:19">
      <c r="S38491" s="486"/>
    </row>
    <row r="38492" hidden="1" customHeight="1" spans="19:19">
      <c r="S38492" s="486"/>
    </row>
    <row r="38493" hidden="1" customHeight="1" spans="19:19">
      <c r="S38493" s="486"/>
    </row>
    <row r="38494" hidden="1" customHeight="1" spans="19:19">
      <c r="S38494" s="486"/>
    </row>
    <row r="38495" hidden="1" customHeight="1" spans="19:19">
      <c r="S38495" s="486"/>
    </row>
    <row r="38496" hidden="1" customHeight="1" spans="19:19">
      <c r="S38496" s="486"/>
    </row>
    <row r="38497" hidden="1" customHeight="1" spans="19:19">
      <c r="S38497" s="486"/>
    </row>
    <row r="38498" hidden="1" customHeight="1" spans="19:19">
      <c r="S38498" s="486"/>
    </row>
    <row r="38499" hidden="1" customHeight="1" spans="19:19">
      <c r="S38499" s="486"/>
    </row>
    <row r="38500" hidden="1" customHeight="1" spans="19:19">
      <c r="S38500" s="486"/>
    </row>
    <row r="38501" hidden="1" customHeight="1" spans="19:19">
      <c r="S38501" s="486"/>
    </row>
    <row r="38502" hidden="1" customHeight="1" spans="19:19">
      <c r="S38502" s="486"/>
    </row>
    <row r="38503" hidden="1" customHeight="1" spans="19:19">
      <c r="S38503" s="486"/>
    </row>
    <row r="38504" hidden="1" customHeight="1" spans="19:19">
      <c r="S38504" s="486"/>
    </row>
    <row r="38505" hidden="1" customHeight="1" spans="19:19">
      <c r="S38505" s="486"/>
    </row>
    <row r="38506" hidden="1" customHeight="1" spans="19:19">
      <c r="S38506" s="486"/>
    </row>
    <row r="38507" hidden="1" customHeight="1" spans="19:19">
      <c r="S38507" s="486"/>
    </row>
    <row r="38508" hidden="1" customHeight="1" spans="19:19">
      <c r="S38508" s="486"/>
    </row>
    <row r="38509" hidden="1" customHeight="1" spans="19:19">
      <c r="S38509" s="486"/>
    </row>
    <row r="38510" hidden="1" customHeight="1" spans="19:19">
      <c r="S38510" s="486"/>
    </row>
    <row r="38511" hidden="1" customHeight="1" spans="19:19">
      <c r="S38511" s="486"/>
    </row>
    <row r="38512" hidden="1" customHeight="1" spans="19:19">
      <c r="S38512" s="486"/>
    </row>
    <row r="38513" hidden="1" customHeight="1" spans="19:19">
      <c r="S38513" s="486"/>
    </row>
    <row r="38514" hidden="1" customHeight="1" spans="19:19">
      <c r="S38514" s="486"/>
    </row>
    <row r="38515" hidden="1" customHeight="1" spans="19:19">
      <c r="S38515" s="486"/>
    </row>
    <row r="38516" hidden="1" customHeight="1" spans="19:19">
      <c r="S38516" s="486"/>
    </row>
    <row r="38517" hidden="1" customHeight="1" spans="19:19">
      <c r="S38517" s="486"/>
    </row>
    <row r="38518" hidden="1" customHeight="1" spans="19:19">
      <c r="S38518" s="486"/>
    </row>
    <row r="38519" hidden="1" customHeight="1" spans="19:19">
      <c r="S38519" s="486"/>
    </row>
    <row r="38520" hidden="1" customHeight="1" spans="19:19">
      <c r="S38520" s="486"/>
    </row>
    <row r="38521" hidden="1" customHeight="1" spans="19:19">
      <c r="S38521" s="486"/>
    </row>
    <row r="38522" hidden="1" customHeight="1" spans="19:19">
      <c r="S38522" s="486"/>
    </row>
    <row r="38523" hidden="1" customHeight="1" spans="19:19">
      <c r="S38523" s="486"/>
    </row>
    <row r="38524" hidden="1" customHeight="1" spans="19:19">
      <c r="S38524" s="486"/>
    </row>
    <row r="38525" hidden="1" customHeight="1" spans="19:19">
      <c r="S38525" s="486"/>
    </row>
    <row r="38526" hidden="1" customHeight="1" spans="19:19">
      <c r="S38526" s="486"/>
    </row>
    <row r="38527" hidden="1" customHeight="1" spans="19:19">
      <c r="S38527" s="486"/>
    </row>
    <row r="38528" hidden="1" customHeight="1" spans="19:19">
      <c r="S38528" s="486"/>
    </row>
    <row r="38529" hidden="1" customHeight="1" spans="19:19">
      <c r="S38529" s="486"/>
    </row>
    <row r="38530" hidden="1" customHeight="1" spans="19:19">
      <c r="S38530" s="486"/>
    </row>
    <row r="38531" hidden="1" customHeight="1" spans="19:19">
      <c r="S38531" s="486"/>
    </row>
    <row r="38532" hidden="1" customHeight="1" spans="19:19">
      <c r="S38532" s="486"/>
    </row>
    <row r="38533" hidden="1" customHeight="1" spans="19:19">
      <c r="S38533" s="486"/>
    </row>
    <row r="38534" hidden="1" customHeight="1" spans="19:19">
      <c r="S38534" s="486"/>
    </row>
    <row r="38535" hidden="1" customHeight="1" spans="19:19">
      <c r="S38535" s="486"/>
    </row>
    <row r="38536" hidden="1" customHeight="1" spans="19:19">
      <c r="S38536" s="486"/>
    </row>
    <row r="38537" hidden="1" customHeight="1" spans="19:19">
      <c r="S38537" s="486"/>
    </row>
    <row r="38538" hidden="1" customHeight="1" spans="19:19">
      <c r="S38538" s="486"/>
    </row>
    <row r="38539" hidden="1" customHeight="1" spans="19:19">
      <c r="S38539" s="486"/>
    </row>
    <row r="38540" hidden="1" customHeight="1" spans="19:19">
      <c r="S38540" s="486"/>
    </row>
    <row r="38541" hidden="1" customHeight="1" spans="19:19">
      <c r="S38541" s="486"/>
    </row>
    <row r="38542" hidden="1" customHeight="1" spans="19:19">
      <c r="S38542" s="486"/>
    </row>
    <row r="38543" hidden="1" customHeight="1" spans="19:19">
      <c r="S38543" s="486"/>
    </row>
    <row r="38544" hidden="1" customHeight="1" spans="19:19">
      <c r="S38544" s="486"/>
    </row>
    <row r="38545" hidden="1" customHeight="1" spans="19:19">
      <c r="S38545" s="486"/>
    </row>
    <row r="38546" hidden="1" customHeight="1" spans="19:19">
      <c r="S38546" s="486"/>
    </row>
    <row r="38547" hidden="1" customHeight="1" spans="19:19">
      <c r="S38547" s="486"/>
    </row>
    <row r="38548" hidden="1" customHeight="1" spans="19:19">
      <c r="S38548" s="486"/>
    </row>
    <row r="38549" hidden="1" customHeight="1" spans="19:19">
      <c r="S38549" s="486"/>
    </row>
    <row r="38550" hidden="1" customHeight="1" spans="19:19">
      <c r="S38550" s="486"/>
    </row>
    <row r="38551" hidden="1" customHeight="1" spans="19:19">
      <c r="S38551" s="486"/>
    </row>
    <row r="38552" hidden="1" customHeight="1" spans="19:19">
      <c r="S38552" s="486"/>
    </row>
    <row r="38553" hidden="1" customHeight="1" spans="19:19">
      <c r="S38553" s="486"/>
    </row>
    <row r="38554" hidden="1" customHeight="1" spans="19:19">
      <c r="S38554" s="486"/>
    </row>
    <row r="38555" hidden="1" customHeight="1" spans="19:19">
      <c r="S38555" s="486"/>
    </row>
    <row r="38556" hidden="1" customHeight="1" spans="19:19">
      <c r="S38556" s="486"/>
    </row>
    <row r="38557" hidden="1" customHeight="1" spans="19:19">
      <c r="S38557" s="486"/>
    </row>
    <row r="38558" hidden="1" customHeight="1" spans="19:19">
      <c r="S38558" s="486"/>
    </row>
    <row r="38559" hidden="1" customHeight="1" spans="19:19">
      <c r="S38559" s="486"/>
    </row>
    <row r="38560" hidden="1" customHeight="1" spans="19:19">
      <c r="S38560" s="486"/>
    </row>
    <row r="38561" hidden="1" customHeight="1" spans="19:19">
      <c r="S38561" s="486"/>
    </row>
    <row r="38562" hidden="1" customHeight="1" spans="19:19">
      <c r="S38562" s="486"/>
    </row>
    <row r="38563" hidden="1" customHeight="1" spans="19:19">
      <c r="S38563" s="486"/>
    </row>
    <row r="38564" hidden="1" customHeight="1" spans="19:19">
      <c r="S38564" s="486"/>
    </row>
    <row r="38565" hidden="1" customHeight="1" spans="19:19">
      <c r="S38565" s="486"/>
    </row>
    <row r="38566" hidden="1" customHeight="1" spans="19:19">
      <c r="S38566" s="486"/>
    </row>
    <row r="38567" hidden="1" customHeight="1" spans="19:19">
      <c r="S38567" s="486"/>
    </row>
    <row r="38568" hidden="1" customHeight="1" spans="19:19">
      <c r="S38568" s="486"/>
    </row>
    <row r="38569" hidden="1" customHeight="1" spans="19:19">
      <c r="S38569" s="486"/>
    </row>
    <row r="38570" hidden="1" customHeight="1" spans="19:19">
      <c r="S38570" s="486"/>
    </row>
    <row r="38571" hidden="1" customHeight="1" spans="19:19">
      <c r="S38571" s="486"/>
    </row>
    <row r="38572" hidden="1" customHeight="1" spans="19:19">
      <c r="S38572" s="486"/>
    </row>
    <row r="38573" hidden="1" customHeight="1" spans="19:19">
      <c r="S38573" s="486"/>
    </row>
    <row r="38574" hidden="1" customHeight="1" spans="19:19">
      <c r="S38574" s="486"/>
    </row>
    <row r="38575" hidden="1" customHeight="1" spans="19:19">
      <c r="S38575" s="486"/>
    </row>
    <row r="38576" hidden="1" customHeight="1" spans="19:19">
      <c r="S38576" s="486"/>
    </row>
    <row r="38577" hidden="1" customHeight="1" spans="19:19">
      <c r="S38577" s="486"/>
    </row>
    <row r="38578" hidden="1" customHeight="1" spans="19:19">
      <c r="S38578" s="486"/>
    </row>
    <row r="38579" hidden="1" customHeight="1" spans="19:19">
      <c r="S38579" s="486"/>
    </row>
    <row r="38580" hidden="1" customHeight="1" spans="19:19">
      <c r="S38580" s="486"/>
    </row>
    <row r="38581" hidden="1" customHeight="1" spans="19:19">
      <c r="S38581" s="486"/>
    </row>
    <row r="38582" hidden="1" customHeight="1" spans="19:19">
      <c r="S38582" s="486"/>
    </row>
    <row r="38583" hidden="1" customHeight="1" spans="19:19">
      <c r="S38583" s="486"/>
    </row>
    <row r="38584" hidden="1" customHeight="1" spans="19:19">
      <c r="S38584" s="486"/>
    </row>
    <row r="38585" hidden="1" customHeight="1" spans="19:19">
      <c r="S38585" s="486"/>
    </row>
    <row r="38586" hidden="1" customHeight="1" spans="19:19">
      <c r="S38586" s="486"/>
    </row>
    <row r="38587" hidden="1" customHeight="1" spans="19:19">
      <c r="S38587" s="486"/>
    </row>
    <row r="38588" hidden="1" customHeight="1" spans="19:19">
      <c r="S38588" s="486"/>
    </row>
    <row r="38589" hidden="1" customHeight="1" spans="19:19">
      <c r="S38589" s="486"/>
    </row>
    <row r="38590" hidden="1" customHeight="1" spans="19:19">
      <c r="S38590" s="486"/>
    </row>
    <row r="38591" hidden="1" customHeight="1" spans="19:19">
      <c r="S38591" s="486"/>
    </row>
    <row r="38592" hidden="1" customHeight="1" spans="19:19">
      <c r="S38592" s="486"/>
    </row>
    <row r="38593" hidden="1" customHeight="1" spans="19:19">
      <c r="S38593" s="486"/>
    </row>
    <row r="38594" hidden="1" customHeight="1" spans="19:19">
      <c r="S38594" s="486"/>
    </row>
    <row r="38595" hidden="1" customHeight="1" spans="19:19">
      <c r="S38595" s="486"/>
    </row>
    <row r="38596" hidden="1" customHeight="1" spans="19:19">
      <c r="S38596" s="486"/>
    </row>
    <row r="38597" hidden="1" customHeight="1" spans="19:19">
      <c r="S38597" s="486"/>
    </row>
    <row r="38598" hidden="1" customHeight="1" spans="19:19">
      <c r="S38598" s="486"/>
    </row>
    <row r="38599" hidden="1" customHeight="1" spans="19:19">
      <c r="S38599" s="486"/>
    </row>
    <row r="38600" hidden="1" customHeight="1" spans="19:19">
      <c r="S38600" s="486"/>
    </row>
    <row r="38601" hidden="1" customHeight="1" spans="19:19">
      <c r="S38601" s="486"/>
    </row>
    <row r="38602" hidden="1" customHeight="1" spans="19:19">
      <c r="S38602" s="486"/>
    </row>
    <row r="38603" hidden="1" customHeight="1" spans="19:19">
      <c r="S38603" s="486"/>
    </row>
    <row r="38604" hidden="1" customHeight="1" spans="19:19">
      <c r="S38604" s="486"/>
    </row>
    <row r="38605" hidden="1" customHeight="1" spans="19:19">
      <c r="S38605" s="486"/>
    </row>
    <row r="38606" hidden="1" customHeight="1" spans="19:19">
      <c r="S38606" s="486"/>
    </row>
    <row r="38607" hidden="1" customHeight="1" spans="19:19">
      <c r="S38607" s="486"/>
    </row>
    <row r="38608" hidden="1" customHeight="1" spans="19:19">
      <c r="S38608" s="486"/>
    </row>
    <row r="38609" hidden="1" customHeight="1" spans="19:19">
      <c r="S38609" s="486"/>
    </row>
    <row r="38610" hidden="1" customHeight="1" spans="19:19">
      <c r="S38610" s="486"/>
    </row>
    <row r="38611" hidden="1" customHeight="1" spans="19:19">
      <c r="S38611" s="486"/>
    </row>
    <row r="38612" hidden="1" customHeight="1" spans="19:19">
      <c r="S38612" s="486"/>
    </row>
    <row r="38613" hidden="1" customHeight="1" spans="19:19">
      <c r="S38613" s="486"/>
    </row>
    <row r="38614" hidden="1" customHeight="1" spans="19:19">
      <c r="S38614" s="486"/>
    </row>
    <row r="38615" hidden="1" customHeight="1" spans="19:19">
      <c r="S38615" s="486"/>
    </row>
    <row r="38616" hidden="1" customHeight="1" spans="19:19">
      <c r="S38616" s="486"/>
    </row>
    <row r="38617" hidden="1" customHeight="1" spans="19:19">
      <c r="S38617" s="486"/>
    </row>
    <row r="38618" hidden="1" customHeight="1" spans="19:19">
      <c r="S38618" s="486"/>
    </row>
    <row r="38619" hidden="1" customHeight="1" spans="19:19">
      <c r="S38619" s="486"/>
    </row>
    <row r="38620" hidden="1" customHeight="1" spans="19:19">
      <c r="S38620" s="486"/>
    </row>
    <row r="38621" hidden="1" customHeight="1" spans="19:19">
      <c r="S38621" s="486"/>
    </row>
    <row r="38622" hidden="1" customHeight="1" spans="19:19">
      <c r="S38622" s="486"/>
    </row>
    <row r="38623" hidden="1" customHeight="1" spans="19:19">
      <c r="S38623" s="486"/>
    </row>
    <row r="38624" hidden="1" customHeight="1" spans="19:19">
      <c r="S38624" s="486"/>
    </row>
    <row r="38625" hidden="1" customHeight="1" spans="19:19">
      <c r="S38625" s="486"/>
    </row>
    <row r="38626" hidden="1" customHeight="1" spans="19:19">
      <c r="S38626" s="486"/>
    </row>
    <row r="38627" hidden="1" customHeight="1" spans="19:19">
      <c r="S38627" s="486"/>
    </row>
    <row r="38628" hidden="1" customHeight="1" spans="19:19">
      <c r="S38628" s="486"/>
    </row>
    <row r="38629" hidden="1" customHeight="1" spans="19:19">
      <c r="S38629" s="486"/>
    </row>
    <row r="38630" hidden="1" customHeight="1" spans="19:19">
      <c r="S38630" s="486"/>
    </row>
    <row r="38631" hidden="1" customHeight="1" spans="19:19">
      <c r="S38631" s="486"/>
    </row>
    <row r="38632" hidden="1" customHeight="1" spans="19:19">
      <c r="S38632" s="486"/>
    </row>
    <row r="38633" hidden="1" customHeight="1" spans="19:19">
      <c r="S38633" s="486"/>
    </row>
    <row r="38634" hidden="1" customHeight="1" spans="19:19">
      <c r="S38634" s="486"/>
    </row>
    <row r="38635" hidden="1" customHeight="1" spans="19:19">
      <c r="S38635" s="486"/>
    </row>
    <row r="38636" hidden="1" customHeight="1" spans="19:19">
      <c r="S38636" s="486"/>
    </row>
    <row r="38637" hidden="1" customHeight="1" spans="19:19">
      <c r="S38637" s="486"/>
    </row>
    <row r="38638" hidden="1" customHeight="1" spans="19:19">
      <c r="S38638" s="486"/>
    </row>
    <row r="38639" hidden="1" customHeight="1" spans="19:19">
      <c r="S38639" s="486"/>
    </row>
    <row r="38640" hidden="1" customHeight="1" spans="19:19">
      <c r="S38640" s="486"/>
    </row>
    <row r="38641" hidden="1" customHeight="1" spans="19:19">
      <c r="S38641" s="486"/>
    </row>
    <row r="38642" hidden="1" customHeight="1" spans="19:19">
      <c r="S38642" s="486"/>
    </row>
    <row r="38643" hidden="1" customHeight="1" spans="19:19">
      <c r="S38643" s="486"/>
    </row>
    <row r="38644" hidden="1" customHeight="1" spans="19:19">
      <c r="S38644" s="486"/>
    </row>
    <row r="38645" hidden="1" customHeight="1" spans="19:19">
      <c r="S38645" s="486"/>
    </row>
    <row r="38646" hidden="1" customHeight="1" spans="19:19">
      <c r="S38646" s="486"/>
    </row>
    <row r="38647" hidden="1" customHeight="1" spans="19:19">
      <c r="S38647" s="486"/>
    </row>
    <row r="38648" hidden="1" customHeight="1" spans="19:19">
      <c r="S38648" s="486"/>
    </row>
    <row r="38649" hidden="1" customHeight="1" spans="19:19">
      <c r="S38649" s="486"/>
    </row>
    <row r="38650" hidden="1" customHeight="1" spans="19:19">
      <c r="S38650" s="486"/>
    </row>
    <row r="38651" hidden="1" customHeight="1" spans="19:19">
      <c r="S38651" s="486"/>
    </row>
    <row r="38652" hidden="1" customHeight="1" spans="19:19">
      <c r="S38652" s="486"/>
    </row>
    <row r="38653" hidden="1" customHeight="1" spans="19:19">
      <c r="S38653" s="486"/>
    </row>
    <row r="38654" hidden="1" customHeight="1" spans="19:19">
      <c r="S38654" s="486"/>
    </row>
    <row r="38655" hidden="1" customHeight="1" spans="19:19">
      <c r="S38655" s="486"/>
    </row>
    <row r="38656" hidden="1" customHeight="1" spans="19:19">
      <c r="S38656" s="486"/>
    </row>
    <row r="38657" hidden="1" customHeight="1" spans="19:19">
      <c r="S38657" s="486"/>
    </row>
    <row r="38658" hidden="1" customHeight="1" spans="19:19">
      <c r="S38658" s="486"/>
    </row>
    <row r="38659" hidden="1" customHeight="1" spans="19:19">
      <c r="S38659" s="486"/>
    </row>
    <row r="38660" hidden="1" customHeight="1" spans="19:19">
      <c r="S38660" s="486"/>
    </row>
    <row r="38661" hidden="1" customHeight="1" spans="19:19">
      <c r="S38661" s="486"/>
    </row>
    <row r="38662" hidden="1" customHeight="1" spans="19:19">
      <c r="S38662" s="486"/>
    </row>
    <row r="38663" hidden="1" customHeight="1" spans="19:19">
      <c r="S38663" s="486"/>
    </row>
    <row r="38664" hidden="1" customHeight="1" spans="19:19">
      <c r="S38664" s="486"/>
    </row>
    <row r="38665" hidden="1" customHeight="1" spans="19:19">
      <c r="S38665" s="486"/>
    </row>
    <row r="38666" hidden="1" customHeight="1" spans="19:19">
      <c r="S38666" s="486"/>
    </row>
    <row r="38667" hidden="1" customHeight="1" spans="19:19">
      <c r="S38667" s="486"/>
    </row>
    <row r="38668" hidden="1" customHeight="1" spans="19:19">
      <c r="S38668" s="486"/>
    </row>
    <row r="38669" hidden="1" customHeight="1" spans="19:19">
      <c r="S38669" s="486"/>
    </row>
    <row r="38670" hidden="1" customHeight="1" spans="19:19">
      <c r="S38670" s="486"/>
    </row>
    <row r="38671" hidden="1" customHeight="1" spans="19:19">
      <c r="S38671" s="486"/>
    </row>
    <row r="38672" hidden="1" customHeight="1" spans="19:19">
      <c r="S38672" s="486"/>
    </row>
    <row r="38673" hidden="1" customHeight="1" spans="19:19">
      <c r="S38673" s="486"/>
    </row>
    <row r="38674" hidden="1" customHeight="1" spans="19:19">
      <c r="S38674" s="486"/>
    </row>
    <row r="38675" hidden="1" customHeight="1" spans="19:19">
      <c r="S38675" s="486"/>
    </row>
    <row r="38676" hidden="1" customHeight="1" spans="19:19">
      <c r="S38676" s="486"/>
    </row>
    <row r="38677" hidden="1" customHeight="1" spans="19:19">
      <c r="S38677" s="486"/>
    </row>
    <row r="38678" hidden="1" customHeight="1" spans="19:19">
      <c r="S38678" s="486"/>
    </row>
    <row r="38679" hidden="1" customHeight="1" spans="19:19">
      <c r="S38679" s="486"/>
    </row>
    <row r="38680" hidden="1" customHeight="1" spans="19:19">
      <c r="S38680" s="486"/>
    </row>
    <row r="38681" hidden="1" customHeight="1" spans="19:19">
      <c r="S38681" s="486"/>
    </row>
    <row r="38682" hidden="1" customHeight="1" spans="19:19">
      <c r="S38682" s="486"/>
    </row>
    <row r="38683" hidden="1" customHeight="1" spans="19:19">
      <c r="S38683" s="486"/>
    </row>
    <row r="38684" hidden="1" customHeight="1" spans="19:19">
      <c r="S38684" s="486"/>
    </row>
    <row r="38685" hidden="1" customHeight="1" spans="19:19">
      <c r="S38685" s="486"/>
    </row>
    <row r="38686" hidden="1" customHeight="1" spans="19:19">
      <c r="S38686" s="486"/>
    </row>
    <row r="38687" hidden="1" customHeight="1" spans="19:19">
      <c r="S38687" s="486"/>
    </row>
    <row r="38688" hidden="1" customHeight="1" spans="19:19">
      <c r="S38688" s="486"/>
    </row>
    <row r="38689" hidden="1" customHeight="1" spans="19:19">
      <c r="S38689" s="486"/>
    </row>
    <row r="38690" hidden="1" customHeight="1" spans="19:19">
      <c r="S38690" s="486"/>
    </row>
    <row r="38691" hidden="1" customHeight="1" spans="19:19">
      <c r="S38691" s="486"/>
    </row>
    <row r="38692" hidden="1" customHeight="1" spans="19:19">
      <c r="S38692" s="486"/>
    </row>
    <row r="38693" hidden="1" customHeight="1" spans="19:19">
      <c r="S38693" s="486"/>
    </row>
    <row r="38694" hidden="1" customHeight="1" spans="19:19">
      <c r="S38694" s="486"/>
    </row>
    <row r="38695" hidden="1" customHeight="1" spans="19:19">
      <c r="S38695" s="486"/>
    </row>
    <row r="38696" hidden="1" customHeight="1" spans="19:19">
      <c r="S38696" s="486"/>
    </row>
    <row r="38697" hidden="1" customHeight="1" spans="19:19">
      <c r="S38697" s="486"/>
    </row>
    <row r="38698" hidden="1" customHeight="1" spans="19:19">
      <c r="S38698" s="486"/>
    </row>
    <row r="38699" hidden="1" customHeight="1" spans="19:19">
      <c r="S38699" s="486"/>
    </row>
    <row r="38700" hidden="1" customHeight="1" spans="19:19">
      <c r="S38700" s="486"/>
    </row>
    <row r="38701" hidden="1" customHeight="1" spans="19:19">
      <c r="S38701" s="486"/>
    </row>
    <row r="38702" hidden="1" customHeight="1" spans="19:19">
      <c r="S38702" s="486"/>
    </row>
    <row r="38703" hidden="1" customHeight="1" spans="19:19">
      <c r="S38703" s="486"/>
    </row>
    <row r="38704" hidden="1" customHeight="1" spans="19:19">
      <c r="S38704" s="486"/>
    </row>
    <row r="38705" hidden="1" customHeight="1" spans="19:19">
      <c r="S38705" s="486"/>
    </row>
    <row r="38706" hidden="1" customHeight="1" spans="19:19">
      <c r="S38706" s="486"/>
    </row>
    <row r="38707" hidden="1" customHeight="1" spans="19:19">
      <c r="S38707" s="486"/>
    </row>
    <row r="38708" hidden="1" customHeight="1" spans="19:19">
      <c r="S38708" s="486"/>
    </row>
    <row r="38709" hidden="1" customHeight="1" spans="19:19">
      <c r="S38709" s="486"/>
    </row>
    <row r="38710" hidden="1" customHeight="1" spans="19:19">
      <c r="S38710" s="486"/>
    </row>
    <row r="38711" hidden="1" customHeight="1" spans="19:19">
      <c r="S38711" s="486"/>
    </row>
    <row r="38712" hidden="1" customHeight="1" spans="19:19">
      <c r="S38712" s="486"/>
    </row>
    <row r="38713" hidden="1" customHeight="1" spans="19:19">
      <c r="S38713" s="486"/>
    </row>
    <row r="38714" hidden="1" customHeight="1" spans="19:19">
      <c r="S38714" s="486"/>
    </row>
    <row r="38715" hidden="1" customHeight="1" spans="19:19">
      <c r="S38715" s="486"/>
    </row>
    <row r="38716" hidden="1" customHeight="1" spans="19:19">
      <c r="S38716" s="486"/>
    </row>
    <row r="38717" hidden="1" customHeight="1" spans="19:19">
      <c r="S38717" s="486"/>
    </row>
    <row r="38718" hidden="1" customHeight="1" spans="19:19">
      <c r="S38718" s="486"/>
    </row>
    <row r="38719" hidden="1" customHeight="1" spans="19:19">
      <c r="S38719" s="486"/>
    </row>
    <row r="38720" hidden="1" customHeight="1" spans="19:19">
      <c r="S38720" s="486"/>
    </row>
    <row r="38721" hidden="1" customHeight="1" spans="19:19">
      <c r="S38721" s="486"/>
    </row>
    <row r="38722" hidden="1" customHeight="1" spans="19:19">
      <c r="S38722" s="486"/>
    </row>
    <row r="38723" hidden="1" customHeight="1" spans="19:19">
      <c r="S38723" s="486"/>
    </row>
    <row r="38724" hidden="1" customHeight="1" spans="19:19">
      <c r="S38724" s="486"/>
    </row>
    <row r="38725" hidden="1" customHeight="1" spans="19:19">
      <c r="S38725" s="486"/>
    </row>
    <row r="38726" hidden="1" customHeight="1" spans="19:19">
      <c r="S38726" s="486"/>
    </row>
    <row r="38727" hidden="1" customHeight="1" spans="19:19">
      <c r="S38727" s="486"/>
    </row>
    <row r="38728" hidden="1" customHeight="1" spans="19:19">
      <c r="S38728" s="486"/>
    </row>
    <row r="38729" hidden="1" customHeight="1" spans="19:19">
      <c r="S38729" s="486"/>
    </row>
    <row r="38730" hidden="1" customHeight="1" spans="19:19">
      <c r="S38730" s="486"/>
    </row>
    <row r="38731" hidden="1" customHeight="1" spans="19:19">
      <c r="S38731" s="486"/>
    </row>
    <row r="38732" hidden="1" customHeight="1" spans="19:19">
      <c r="S38732" s="486"/>
    </row>
    <row r="38733" hidden="1" customHeight="1" spans="19:19">
      <c r="S38733" s="486"/>
    </row>
    <row r="38734" hidden="1" customHeight="1" spans="19:19">
      <c r="S38734" s="486"/>
    </row>
    <row r="38735" hidden="1" customHeight="1" spans="19:19">
      <c r="S38735" s="486"/>
    </row>
    <row r="38736" hidden="1" customHeight="1" spans="19:19">
      <c r="S38736" s="486"/>
    </row>
    <row r="38737" hidden="1" customHeight="1" spans="19:19">
      <c r="S38737" s="486"/>
    </row>
    <row r="38738" hidden="1" customHeight="1" spans="19:19">
      <c r="S38738" s="486"/>
    </row>
    <row r="38739" hidden="1" customHeight="1" spans="19:19">
      <c r="S38739" s="486"/>
    </row>
    <row r="38740" hidden="1" customHeight="1" spans="19:19">
      <c r="S38740" s="486"/>
    </row>
    <row r="38741" hidden="1" customHeight="1" spans="19:19">
      <c r="S38741" s="486"/>
    </row>
    <row r="38742" hidden="1" customHeight="1" spans="19:19">
      <c r="S38742" s="486"/>
    </row>
    <row r="38743" hidden="1" customHeight="1" spans="19:19">
      <c r="S38743" s="486"/>
    </row>
    <row r="38744" hidden="1" customHeight="1" spans="19:19">
      <c r="S38744" s="486"/>
    </row>
    <row r="38745" hidden="1" customHeight="1" spans="19:19">
      <c r="S38745" s="486"/>
    </row>
    <row r="38746" hidden="1" customHeight="1" spans="19:19">
      <c r="S38746" s="486"/>
    </row>
    <row r="38747" hidden="1" customHeight="1" spans="19:19">
      <c r="S38747" s="486"/>
    </row>
    <row r="38748" hidden="1" customHeight="1" spans="19:19">
      <c r="S38748" s="486"/>
    </row>
    <row r="38749" hidden="1" customHeight="1" spans="19:19">
      <c r="S38749" s="486"/>
    </row>
    <row r="38750" hidden="1" customHeight="1" spans="19:19">
      <c r="S38750" s="486"/>
    </row>
    <row r="38751" hidden="1" customHeight="1" spans="19:19">
      <c r="S38751" s="486"/>
    </row>
    <row r="38752" hidden="1" customHeight="1" spans="19:19">
      <c r="S38752" s="486"/>
    </row>
    <row r="38753" hidden="1" customHeight="1" spans="19:19">
      <c r="S38753" s="486"/>
    </row>
    <row r="38754" hidden="1" customHeight="1" spans="19:19">
      <c r="S38754" s="486"/>
    </row>
    <row r="38755" hidden="1" customHeight="1" spans="19:19">
      <c r="S38755" s="486"/>
    </row>
    <row r="38756" hidden="1" customHeight="1" spans="19:19">
      <c r="S38756" s="486"/>
    </row>
    <row r="38757" hidden="1" customHeight="1" spans="19:19">
      <c r="S38757" s="486"/>
    </row>
    <row r="38758" hidden="1" customHeight="1" spans="19:19">
      <c r="S38758" s="486"/>
    </row>
    <row r="38759" hidden="1" customHeight="1" spans="19:19">
      <c r="S38759" s="486"/>
    </row>
    <row r="38760" hidden="1" customHeight="1" spans="19:19">
      <c r="S38760" s="486"/>
    </row>
    <row r="38761" hidden="1" customHeight="1" spans="19:19">
      <c r="S38761" s="486"/>
    </row>
    <row r="38762" hidden="1" customHeight="1" spans="19:19">
      <c r="S38762" s="486"/>
    </row>
    <row r="38763" hidden="1" customHeight="1" spans="19:19">
      <c r="S38763" s="486"/>
    </row>
    <row r="38764" hidden="1" customHeight="1" spans="19:19">
      <c r="S38764" s="486"/>
    </row>
    <row r="38765" hidden="1" customHeight="1" spans="19:19">
      <c r="S38765" s="486"/>
    </row>
    <row r="38766" hidden="1" customHeight="1" spans="19:19">
      <c r="S38766" s="486"/>
    </row>
    <row r="38767" hidden="1" customHeight="1" spans="19:19">
      <c r="S38767" s="486"/>
    </row>
    <row r="38768" hidden="1" customHeight="1" spans="19:19">
      <c r="S38768" s="486"/>
    </row>
    <row r="38769" hidden="1" customHeight="1" spans="19:19">
      <c r="S38769" s="486"/>
    </row>
    <row r="38770" hidden="1" customHeight="1" spans="19:19">
      <c r="S38770" s="486"/>
    </row>
    <row r="38771" hidden="1" customHeight="1" spans="19:19">
      <c r="S38771" s="486"/>
    </row>
    <row r="38772" hidden="1" customHeight="1" spans="19:19">
      <c r="S38772" s="486"/>
    </row>
    <row r="38773" hidden="1" customHeight="1" spans="19:19">
      <c r="S38773" s="486"/>
    </row>
    <row r="38774" hidden="1" customHeight="1" spans="19:19">
      <c r="S38774" s="486"/>
    </row>
    <row r="38775" hidden="1" customHeight="1" spans="19:19">
      <c r="S38775" s="486"/>
    </row>
    <row r="38776" hidden="1" customHeight="1" spans="19:19">
      <c r="S38776" s="486"/>
    </row>
    <row r="38777" hidden="1" customHeight="1" spans="19:19">
      <c r="S38777" s="486"/>
    </row>
    <row r="38778" hidden="1" customHeight="1" spans="19:19">
      <c r="S38778" s="486"/>
    </row>
    <row r="38779" hidden="1" customHeight="1" spans="19:19">
      <c r="S38779" s="486"/>
    </row>
    <row r="38780" hidden="1" customHeight="1" spans="19:19">
      <c r="S38780" s="486"/>
    </row>
    <row r="38781" hidden="1" customHeight="1" spans="19:19">
      <c r="S38781" s="486"/>
    </row>
    <row r="38782" hidden="1" customHeight="1" spans="19:19">
      <c r="S38782" s="486"/>
    </row>
    <row r="38783" hidden="1" customHeight="1" spans="19:19">
      <c r="S38783" s="486"/>
    </row>
    <row r="38784" hidden="1" customHeight="1" spans="19:19">
      <c r="S38784" s="486"/>
    </row>
    <row r="38785" hidden="1" customHeight="1" spans="19:19">
      <c r="S38785" s="486"/>
    </row>
    <row r="38786" hidden="1" customHeight="1" spans="19:19">
      <c r="S38786" s="486"/>
    </row>
    <row r="38787" hidden="1" customHeight="1" spans="19:19">
      <c r="S38787" s="486"/>
    </row>
    <row r="38788" hidden="1" customHeight="1" spans="19:19">
      <c r="S38788" s="486"/>
    </row>
    <row r="38789" hidden="1" customHeight="1" spans="19:19">
      <c r="S38789" s="486"/>
    </row>
    <row r="38790" hidden="1" customHeight="1" spans="19:19">
      <c r="S38790" s="486"/>
    </row>
    <row r="38791" hidden="1" customHeight="1" spans="19:19">
      <c r="S38791" s="486"/>
    </row>
    <row r="38792" hidden="1" customHeight="1" spans="19:19">
      <c r="S38792" s="486"/>
    </row>
    <row r="38793" hidden="1" customHeight="1" spans="19:19">
      <c r="S38793" s="486"/>
    </row>
    <row r="38794" hidden="1" customHeight="1" spans="19:19">
      <c r="S38794" s="486"/>
    </row>
    <row r="38795" hidden="1" customHeight="1" spans="19:19">
      <c r="S38795" s="486"/>
    </row>
    <row r="38796" hidden="1" customHeight="1" spans="19:19">
      <c r="S38796" s="486"/>
    </row>
    <row r="38797" hidden="1" customHeight="1" spans="19:19">
      <c r="S38797" s="486"/>
    </row>
    <row r="38798" hidden="1" customHeight="1" spans="19:19">
      <c r="S38798" s="486"/>
    </row>
    <row r="38799" hidden="1" customHeight="1" spans="19:19">
      <c r="S38799" s="486"/>
    </row>
    <row r="38800" hidden="1" customHeight="1" spans="19:19">
      <c r="S38800" s="486"/>
    </row>
    <row r="38801" hidden="1" customHeight="1" spans="19:19">
      <c r="S38801" s="486"/>
    </row>
    <row r="38802" hidden="1" customHeight="1" spans="19:19">
      <c r="S38802" s="486"/>
    </row>
    <row r="38803" hidden="1" customHeight="1" spans="19:19">
      <c r="S38803" s="486"/>
    </row>
    <row r="38804" hidden="1" customHeight="1" spans="19:19">
      <c r="S38804" s="486"/>
    </row>
    <row r="38805" hidden="1" customHeight="1" spans="19:19">
      <c r="S38805" s="486"/>
    </row>
    <row r="38806" hidden="1" customHeight="1" spans="19:19">
      <c r="S38806" s="486"/>
    </row>
    <row r="38807" hidden="1" customHeight="1" spans="19:19">
      <c r="S38807" s="486"/>
    </row>
    <row r="38808" hidden="1" customHeight="1" spans="19:19">
      <c r="S38808" s="486"/>
    </row>
    <row r="38809" hidden="1" customHeight="1" spans="19:19">
      <c r="S38809" s="486"/>
    </row>
    <row r="38810" hidden="1" customHeight="1" spans="19:19">
      <c r="S38810" s="486"/>
    </row>
    <row r="38811" hidden="1" customHeight="1" spans="19:19">
      <c r="S38811" s="486"/>
    </row>
    <row r="38812" hidden="1" customHeight="1" spans="19:19">
      <c r="S38812" s="486"/>
    </row>
    <row r="38813" hidden="1" customHeight="1" spans="19:19">
      <c r="S38813" s="486"/>
    </row>
    <row r="38814" hidden="1" customHeight="1" spans="19:19">
      <c r="S38814" s="486"/>
    </row>
    <row r="38815" hidden="1" customHeight="1" spans="19:19">
      <c r="S38815" s="486"/>
    </row>
    <row r="38816" hidden="1" customHeight="1" spans="19:19">
      <c r="S38816" s="486"/>
    </row>
    <row r="38817" hidden="1" customHeight="1" spans="19:19">
      <c r="S38817" s="486"/>
    </row>
    <row r="38818" hidden="1" customHeight="1" spans="19:19">
      <c r="S38818" s="486"/>
    </row>
    <row r="38819" hidden="1" customHeight="1" spans="19:19">
      <c r="S38819" s="486"/>
    </row>
    <row r="38820" hidden="1" customHeight="1" spans="19:19">
      <c r="S38820" s="486"/>
    </row>
    <row r="38821" hidden="1" customHeight="1" spans="19:19">
      <c r="S38821" s="486"/>
    </row>
    <row r="38822" hidden="1" customHeight="1" spans="19:19">
      <c r="S38822" s="486"/>
    </row>
    <row r="38823" hidden="1" customHeight="1" spans="19:19">
      <c r="S38823" s="486"/>
    </row>
    <row r="38824" hidden="1" customHeight="1" spans="19:19">
      <c r="S38824" s="486"/>
    </row>
    <row r="38825" hidden="1" customHeight="1" spans="19:19">
      <c r="S38825" s="486"/>
    </row>
    <row r="38826" hidden="1" customHeight="1" spans="19:19">
      <c r="S38826" s="486"/>
    </row>
    <row r="38827" hidden="1" customHeight="1" spans="19:19">
      <c r="S38827" s="486"/>
    </row>
    <row r="38828" hidden="1" customHeight="1" spans="19:19">
      <c r="S38828" s="486"/>
    </row>
    <row r="38829" hidden="1" customHeight="1" spans="19:19">
      <c r="S38829" s="486"/>
    </row>
    <row r="38830" hidden="1" customHeight="1" spans="19:19">
      <c r="S38830" s="486"/>
    </row>
    <row r="38831" hidden="1" customHeight="1" spans="19:19">
      <c r="S38831" s="486"/>
    </row>
    <row r="38832" hidden="1" customHeight="1" spans="19:19">
      <c r="S38832" s="486"/>
    </row>
    <row r="38833" hidden="1" customHeight="1" spans="19:19">
      <c r="S38833" s="486"/>
    </row>
    <row r="38834" hidden="1" customHeight="1" spans="19:19">
      <c r="S38834" s="486"/>
    </row>
    <row r="38835" hidden="1" customHeight="1" spans="19:19">
      <c r="S38835" s="486"/>
    </row>
    <row r="38836" hidden="1" customHeight="1" spans="19:19">
      <c r="S38836" s="486"/>
    </row>
    <row r="38837" hidden="1" customHeight="1" spans="19:19">
      <c r="S38837" s="486"/>
    </row>
    <row r="38838" hidden="1" customHeight="1" spans="19:19">
      <c r="S38838" s="486"/>
    </row>
    <row r="38839" hidden="1" customHeight="1" spans="19:19">
      <c r="S38839" s="486"/>
    </row>
    <row r="38840" hidden="1" customHeight="1" spans="19:19">
      <c r="S38840" s="486"/>
    </row>
    <row r="38841" hidden="1" customHeight="1" spans="19:19">
      <c r="S38841" s="486"/>
    </row>
    <row r="38842" hidden="1" customHeight="1" spans="19:19">
      <c r="S38842" s="486"/>
    </row>
    <row r="38843" hidden="1" customHeight="1" spans="19:19">
      <c r="S38843" s="486"/>
    </row>
    <row r="38844" hidden="1" customHeight="1" spans="19:19">
      <c r="S38844" s="486"/>
    </row>
    <row r="38845" hidden="1" customHeight="1" spans="19:19">
      <c r="S38845" s="486"/>
    </row>
    <row r="38846" hidden="1" customHeight="1" spans="19:19">
      <c r="S38846" s="486"/>
    </row>
    <row r="38847" hidden="1" customHeight="1" spans="19:19">
      <c r="S38847" s="486"/>
    </row>
    <row r="38848" hidden="1" customHeight="1" spans="19:19">
      <c r="S38848" s="486"/>
    </row>
    <row r="38849" hidden="1" customHeight="1" spans="19:19">
      <c r="S38849" s="486"/>
    </row>
    <row r="38850" hidden="1" customHeight="1" spans="19:19">
      <c r="S38850" s="486"/>
    </row>
    <row r="38851" hidden="1" customHeight="1" spans="19:19">
      <c r="S38851" s="486"/>
    </row>
    <row r="38852" hidden="1" customHeight="1" spans="19:19">
      <c r="S38852" s="486"/>
    </row>
    <row r="38853" hidden="1" customHeight="1" spans="19:19">
      <c r="S38853" s="486"/>
    </row>
    <row r="38854" hidden="1" customHeight="1" spans="19:19">
      <c r="S38854" s="486"/>
    </row>
    <row r="38855" hidden="1" customHeight="1" spans="19:19">
      <c r="S38855" s="486"/>
    </row>
    <row r="38856" hidden="1" customHeight="1" spans="19:19">
      <c r="S38856" s="486"/>
    </row>
    <row r="38857" hidden="1" customHeight="1" spans="19:19">
      <c r="S38857" s="486"/>
    </row>
    <row r="38858" hidden="1" customHeight="1" spans="19:19">
      <c r="S38858" s="486"/>
    </row>
    <row r="38859" hidden="1" customHeight="1" spans="19:19">
      <c r="S38859" s="486"/>
    </row>
    <row r="38860" hidden="1" customHeight="1" spans="19:19">
      <c r="S38860" s="486"/>
    </row>
    <row r="38861" hidden="1" customHeight="1" spans="19:19">
      <c r="S38861" s="486"/>
    </row>
    <row r="38862" hidden="1" customHeight="1" spans="19:19">
      <c r="S38862" s="486"/>
    </row>
    <row r="38863" hidden="1" customHeight="1" spans="19:19">
      <c r="S38863" s="486"/>
    </row>
    <row r="38864" hidden="1" customHeight="1" spans="19:19">
      <c r="S38864" s="486"/>
    </row>
    <row r="38865" hidden="1" customHeight="1" spans="19:19">
      <c r="S38865" s="486"/>
    </row>
    <row r="38866" hidden="1" customHeight="1" spans="19:19">
      <c r="S38866" s="486"/>
    </row>
    <row r="38867" hidden="1" customHeight="1" spans="19:19">
      <c r="S38867" s="486"/>
    </row>
    <row r="38868" hidden="1" customHeight="1" spans="19:19">
      <c r="S38868" s="486"/>
    </row>
    <row r="38869" hidden="1" customHeight="1" spans="19:19">
      <c r="S38869" s="486"/>
    </row>
    <row r="38870" hidden="1" customHeight="1" spans="19:19">
      <c r="S38870" s="486"/>
    </row>
    <row r="38871" hidden="1" customHeight="1" spans="19:19">
      <c r="S38871" s="486"/>
    </row>
    <row r="38872" hidden="1" customHeight="1" spans="19:19">
      <c r="S38872" s="486"/>
    </row>
    <row r="38873" hidden="1" customHeight="1" spans="19:19">
      <c r="S38873" s="486"/>
    </row>
    <row r="38874" hidden="1" customHeight="1" spans="19:19">
      <c r="S38874" s="486"/>
    </row>
    <row r="38875" hidden="1" customHeight="1" spans="19:19">
      <c r="S38875" s="486"/>
    </row>
    <row r="38876" hidden="1" customHeight="1" spans="19:19">
      <c r="S38876" s="486"/>
    </row>
    <row r="38877" hidden="1" customHeight="1" spans="19:19">
      <c r="S38877" s="486"/>
    </row>
    <row r="38878" hidden="1" customHeight="1" spans="19:19">
      <c r="S38878" s="486"/>
    </row>
    <row r="38879" hidden="1" customHeight="1" spans="19:19">
      <c r="S38879" s="486"/>
    </row>
    <row r="38880" hidden="1" customHeight="1" spans="19:19">
      <c r="S38880" s="486"/>
    </row>
    <row r="38881" hidden="1" customHeight="1" spans="19:19">
      <c r="S38881" s="486"/>
    </row>
    <row r="38882" hidden="1" customHeight="1" spans="19:19">
      <c r="S38882" s="486"/>
    </row>
    <row r="38883" hidden="1" customHeight="1" spans="19:19">
      <c r="S38883" s="486"/>
    </row>
    <row r="38884" hidden="1" customHeight="1" spans="19:19">
      <c r="S38884" s="486"/>
    </row>
    <row r="38885" hidden="1" customHeight="1" spans="19:19">
      <c r="S38885" s="486"/>
    </row>
    <row r="38886" hidden="1" customHeight="1" spans="19:19">
      <c r="S38886" s="486"/>
    </row>
    <row r="38887" hidden="1" customHeight="1" spans="19:19">
      <c r="S38887" s="486"/>
    </row>
    <row r="38888" hidden="1" customHeight="1" spans="19:19">
      <c r="S38888" s="486"/>
    </row>
    <row r="38889" hidden="1" customHeight="1" spans="19:19">
      <c r="S38889" s="486"/>
    </row>
    <row r="38890" hidden="1" customHeight="1" spans="19:19">
      <c r="S38890" s="486"/>
    </row>
    <row r="38891" hidden="1" customHeight="1" spans="19:19">
      <c r="S38891" s="486"/>
    </row>
    <row r="38892" hidden="1" customHeight="1" spans="19:19">
      <c r="S38892" s="486"/>
    </row>
    <row r="38893" hidden="1" customHeight="1" spans="19:19">
      <c r="S38893" s="486"/>
    </row>
    <row r="38894" hidden="1" customHeight="1" spans="19:19">
      <c r="S38894" s="486"/>
    </row>
    <row r="38895" hidden="1" customHeight="1" spans="19:19">
      <c r="S38895" s="486"/>
    </row>
    <row r="38896" hidden="1" customHeight="1" spans="19:19">
      <c r="S38896" s="486"/>
    </row>
    <row r="38897" hidden="1" customHeight="1" spans="19:19">
      <c r="S38897" s="486"/>
    </row>
    <row r="38898" hidden="1" customHeight="1" spans="19:19">
      <c r="S38898" s="486"/>
    </row>
    <row r="38899" hidden="1" customHeight="1" spans="19:19">
      <c r="S38899" s="486"/>
    </row>
    <row r="38900" hidden="1" customHeight="1" spans="19:19">
      <c r="S38900" s="486"/>
    </row>
    <row r="38901" hidden="1" customHeight="1" spans="19:19">
      <c r="S38901" s="486"/>
    </row>
    <row r="38902" hidden="1" customHeight="1" spans="19:19">
      <c r="S38902" s="486"/>
    </row>
    <row r="38903" hidden="1" customHeight="1" spans="19:19">
      <c r="S38903" s="486"/>
    </row>
    <row r="38904" hidden="1" customHeight="1" spans="19:19">
      <c r="S38904" s="486"/>
    </row>
    <row r="38905" hidden="1" customHeight="1" spans="19:19">
      <c r="S38905" s="486"/>
    </row>
    <row r="38906" hidden="1" customHeight="1" spans="19:19">
      <c r="S38906" s="486"/>
    </row>
    <row r="38907" hidden="1" customHeight="1" spans="19:19">
      <c r="S38907" s="486"/>
    </row>
    <row r="38908" hidden="1" customHeight="1" spans="19:19">
      <c r="S38908" s="486"/>
    </row>
    <row r="38909" hidden="1" customHeight="1" spans="19:19">
      <c r="S38909" s="486"/>
    </row>
    <row r="38910" hidden="1" customHeight="1" spans="19:19">
      <c r="S38910" s="486"/>
    </row>
    <row r="38911" hidden="1" customHeight="1" spans="19:19">
      <c r="S38911" s="486"/>
    </row>
    <row r="38912" hidden="1" customHeight="1" spans="19:19">
      <c r="S38912" s="486"/>
    </row>
    <row r="38913" hidden="1" customHeight="1" spans="19:19">
      <c r="S38913" s="486"/>
    </row>
    <row r="38914" hidden="1" customHeight="1" spans="19:19">
      <c r="S38914" s="486"/>
    </row>
    <row r="38915" hidden="1" customHeight="1" spans="19:19">
      <c r="S38915" s="486"/>
    </row>
    <row r="38916" hidden="1" customHeight="1" spans="19:19">
      <c r="S38916" s="486"/>
    </row>
    <row r="38917" hidden="1" customHeight="1" spans="19:19">
      <c r="S38917" s="486"/>
    </row>
    <row r="38918" hidden="1" customHeight="1" spans="19:19">
      <c r="S38918" s="486"/>
    </row>
    <row r="38919" hidden="1" customHeight="1" spans="19:19">
      <c r="S38919" s="486"/>
    </row>
    <row r="38920" hidden="1" customHeight="1" spans="19:19">
      <c r="S38920" s="486"/>
    </row>
    <row r="38921" hidden="1" customHeight="1" spans="19:19">
      <c r="S38921" s="486"/>
    </row>
    <row r="38922" hidden="1" customHeight="1" spans="19:19">
      <c r="S38922" s="486"/>
    </row>
    <row r="38923" hidden="1" customHeight="1" spans="19:19">
      <c r="S38923" s="486"/>
    </row>
    <row r="38924" hidden="1" customHeight="1" spans="19:19">
      <c r="S38924" s="486"/>
    </row>
    <row r="38925" hidden="1" customHeight="1" spans="19:19">
      <c r="S38925" s="486"/>
    </row>
    <row r="38926" hidden="1" customHeight="1" spans="19:19">
      <c r="S38926" s="486"/>
    </row>
    <row r="38927" hidden="1" customHeight="1" spans="19:19">
      <c r="S38927" s="486"/>
    </row>
    <row r="38928" hidden="1" customHeight="1" spans="19:19">
      <c r="S38928" s="486"/>
    </row>
    <row r="38929" hidden="1" customHeight="1" spans="19:19">
      <c r="S38929" s="486"/>
    </row>
    <row r="38930" hidden="1" customHeight="1" spans="19:19">
      <c r="S38930" s="486"/>
    </row>
    <row r="38931" hidden="1" customHeight="1" spans="19:19">
      <c r="S38931" s="486"/>
    </row>
    <row r="38932" hidden="1" customHeight="1" spans="19:19">
      <c r="S38932" s="486"/>
    </row>
    <row r="38933" hidden="1" customHeight="1" spans="19:19">
      <c r="S38933" s="486"/>
    </row>
    <row r="38934" hidden="1" customHeight="1" spans="19:19">
      <c r="S38934" s="486"/>
    </row>
    <row r="38935" hidden="1" customHeight="1" spans="19:19">
      <c r="S38935" s="486"/>
    </row>
    <row r="38936" hidden="1" customHeight="1" spans="19:19">
      <c r="S38936" s="486"/>
    </row>
    <row r="38937" hidden="1" customHeight="1" spans="19:19">
      <c r="S38937" s="486"/>
    </row>
    <row r="38938" hidden="1" customHeight="1" spans="19:19">
      <c r="S38938" s="486"/>
    </row>
    <row r="38939" hidden="1" customHeight="1" spans="19:19">
      <c r="S38939" s="486"/>
    </row>
    <row r="38940" hidden="1" customHeight="1" spans="19:19">
      <c r="S38940" s="486"/>
    </row>
    <row r="38941" hidden="1" customHeight="1" spans="19:19">
      <c r="S38941" s="486"/>
    </row>
    <row r="38942" hidden="1" customHeight="1" spans="19:19">
      <c r="S38942" s="486"/>
    </row>
    <row r="38943" hidden="1" customHeight="1" spans="19:19">
      <c r="S38943" s="486"/>
    </row>
    <row r="38944" hidden="1" customHeight="1" spans="19:19">
      <c r="S38944" s="486"/>
    </row>
    <row r="38945" hidden="1" customHeight="1" spans="19:19">
      <c r="S38945" s="486"/>
    </row>
    <row r="38946" hidden="1" customHeight="1" spans="19:19">
      <c r="S38946" s="486"/>
    </row>
    <row r="38947" hidden="1" customHeight="1" spans="19:19">
      <c r="S38947" s="486"/>
    </row>
    <row r="38948" hidden="1" customHeight="1" spans="19:19">
      <c r="S38948" s="486"/>
    </row>
    <row r="38949" hidden="1" customHeight="1" spans="19:19">
      <c r="S38949" s="486"/>
    </row>
    <row r="38950" hidden="1" customHeight="1" spans="19:19">
      <c r="S38950" s="486"/>
    </row>
    <row r="38951" hidden="1" customHeight="1" spans="19:19">
      <c r="S38951" s="486"/>
    </row>
    <row r="38952" hidden="1" customHeight="1" spans="19:19">
      <c r="S38952" s="486"/>
    </row>
    <row r="38953" hidden="1" customHeight="1" spans="19:19">
      <c r="S38953" s="486"/>
    </row>
    <row r="38954" hidden="1" customHeight="1" spans="19:19">
      <c r="S38954" s="486"/>
    </row>
    <row r="38955" hidden="1" customHeight="1" spans="19:19">
      <c r="S38955" s="486"/>
    </row>
    <row r="38956" hidden="1" customHeight="1" spans="19:19">
      <c r="S38956" s="486"/>
    </row>
    <row r="38957" hidden="1" customHeight="1" spans="19:19">
      <c r="S38957" s="486"/>
    </row>
    <row r="38958" hidden="1" customHeight="1" spans="19:19">
      <c r="S38958" s="486"/>
    </row>
    <row r="38959" hidden="1" customHeight="1" spans="19:19">
      <c r="S38959" s="486"/>
    </row>
    <row r="38960" hidden="1" customHeight="1" spans="19:19">
      <c r="S38960" s="486"/>
    </row>
    <row r="38961" hidden="1" customHeight="1" spans="19:19">
      <c r="S38961" s="486"/>
    </row>
    <row r="38962" hidden="1" customHeight="1" spans="19:19">
      <c r="S38962" s="486"/>
    </row>
    <row r="38963" hidden="1" customHeight="1" spans="19:19">
      <c r="S38963" s="486"/>
    </row>
    <row r="38964" hidden="1" customHeight="1" spans="19:19">
      <c r="S38964" s="486"/>
    </row>
    <row r="38965" hidden="1" customHeight="1" spans="19:19">
      <c r="S38965" s="486"/>
    </row>
    <row r="38966" hidden="1" customHeight="1" spans="19:19">
      <c r="S38966" s="486"/>
    </row>
    <row r="38967" hidden="1" customHeight="1" spans="19:19">
      <c r="S38967" s="486"/>
    </row>
    <row r="38968" hidden="1" customHeight="1" spans="19:19">
      <c r="S38968" s="486"/>
    </row>
    <row r="38969" hidden="1" customHeight="1" spans="19:19">
      <c r="S38969" s="486"/>
    </row>
    <row r="38970" hidden="1" customHeight="1" spans="19:19">
      <c r="S38970" s="486"/>
    </row>
    <row r="38971" hidden="1" customHeight="1" spans="19:19">
      <c r="S38971" s="486"/>
    </row>
    <row r="38972" hidden="1" customHeight="1" spans="19:19">
      <c r="S38972" s="486"/>
    </row>
    <row r="38973" hidden="1" customHeight="1" spans="19:19">
      <c r="S38973" s="486"/>
    </row>
    <row r="38974" hidden="1" customHeight="1" spans="19:19">
      <c r="S38974" s="486"/>
    </row>
    <row r="38975" hidden="1" customHeight="1" spans="19:19">
      <c r="S38975" s="486"/>
    </row>
    <row r="38976" hidden="1" customHeight="1" spans="19:19">
      <c r="S38976" s="486"/>
    </row>
    <row r="38977" hidden="1" customHeight="1" spans="19:19">
      <c r="S38977" s="486"/>
    </row>
    <row r="38978" hidden="1" customHeight="1" spans="19:19">
      <c r="S38978" s="486"/>
    </row>
    <row r="38979" hidden="1" customHeight="1" spans="19:19">
      <c r="S38979" s="486"/>
    </row>
    <row r="38980" hidden="1" customHeight="1" spans="19:19">
      <c r="S38980" s="486"/>
    </row>
    <row r="38981" hidden="1" customHeight="1" spans="19:19">
      <c r="S38981" s="486"/>
    </row>
    <row r="38982" hidden="1" customHeight="1" spans="19:19">
      <c r="S38982" s="486"/>
    </row>
    <row r="38983" hidden="1" customHeight="1" spans="19:19">
      <c r="S38983" s="486"/>
    </row>
    <row r="38984" hidden="1" customHeight="1" spans="19:19">
      <c r="S38984" s="486"/>
    </row>
    <row r="38985" hidden="1" customHeight="1" spans="19:19">
      <c r="S38985" s="486"/>
    </row>
    <row r="38986" hidden="1" customHeight="1" spans="19:19">
      <c r="S38986" s="486"/>
    </row>
    <row r="38987" hidden="1" customHeight="1" spans="19:19">
      <c r="S38987" s="486"/>
    </row>
    <row r="38988" hidden="1" customHeight="1" spans="19:19">
      <c r="S38988" s="486"/>
    </row>
    <row r="38989" hidden="1" customHeight="1" spans="19:19">
      <c r="S38989" s="486"/>
    </row>
    <row r="38990" hidden="1" customHeight="1" spans="19:19">
      <c r="S38990" s="486"/>
    </row>
    <row r="38991" hidden="1" customHeight="1" spans="19:19">
      <c r="S38991" s="486"/>
    </row>
    <row r="38992" hidden="1" customHeight="1" spans="19:19">
      <c r="S38992" s="486"/>
    </row>
    <row r="38993" hidden="1" customHeight="1" spans="19:19">
      <c r="S38993" s="486"/>
    </row>
    <row r="38994" hidden="1" customHeight="1" spans="19:19">
      <c r="S38994" s="486"/>
    </row>
    <row r="38995" hidden="1" customHeight="1" spans="19:19">
      <c r="S38995" s="486"/>
    </row>
    <row r="38996" hidden="1" customHeight="1" spans="19:19">
      <c r="S38996" s="486"/>
    </row>
    <row r="38997" hidden="1" customHeight="1" spans="19:19">
      <c r="S38997" s="486"/>
    </row>
    <row r="38998" hidden="1" customHeight="1" spans="19:19">
      <c r="S38998" s="486"/>
    </row>
    <row r="38999" hidden="1" customHeight="1" spans="19:19">
      <c r="S38999" s="486"/>
    </row>
    <row r="39000" hidden="1" customHeight="1" spans="19:19">
      <c r="S39000" s="486"/>
    </row>
    <row r="39001" hidden="1" customHeight="1" spans="19:19">
      <c r="S39001" s="486"/>
    </row>
    <row r="39002" hidden="1" customHeight="1" spans="19:19">
      <c r="S39002" s="486"/>
    </row>
    <row r="39003" hidden="1" customHeight="1" spans="19:19">
      <c r="S39003" s="486"/>
    </row>
    <row r="39004" hidden="1" customHeight="1" spans="19:19">
      <c r="S39004" s="486"/>
    </row>
    <row r="39005" hidden="1" customHeight="1" spans="19:19">
      <c r="S39005" s="486"/>
    </row>
    <row r="39006" hidden="1" customHeight="1" spans="19:19">
      <c r="S39006" s="486"/>
    </row>
    <row r="39007" hidden="1" customHeight="1" spans="19:19">
      <c r="S39007" s="486"/>
    </row>
    <row r="39008" hidden="1" customHeight="1" spans="19:19">
      <c r="S39008" s="486"/>
    </row>
    <row r="39009" hidden="1" customHeight="1" spans="19:19">
      <c r="S39009" s="486"/>
    </row>
    <row r="39010" hidden="1" customHeight="1" spans="19:19">
      <c r="S39010" s="486"/>
    </row>
    <row r="39011" hidden="1" customHeight="1" spans="19:19">
      <c r="S39011" s="486"/>
    </row>
    <row r="39012" hidden="1" customHeight="1" spans="19:19">
      <c r="S39012" s="486"/>
    </row>
    <row r="39013" hidden="1" customHeight="1" spans="19:19">
      <c r="S39013" s="486"/>
    </row>
    <row r="39014" hidden="1" customHeight="1" spans="19:19">
      <c r="S39014" s="486"/>
    </row>
    <row r="39015" hidden="1" customHeight="1" spans="19:19">
      <c r="S39015" s="486"/>
    </row>
    <row r="39016" hidden="1" customHeight="1" spans="19:19">
      <c r="S39016" s="486"/>
    </row>
    <row r="39017" hidden="1" customHeight="1" spans="19:19">
      <c r="S39017" s="486"/>
    </row>
    <row r="39018" hidden="1" customHeight="1" spans="19:19">
      <c r="S39018" s="486"/>
    </row>
    <row r="39019" hidden="1" customHeight="1" spans="19:19">
      <c r="S39019" s="486"/>
    </row>
    <row r="39020" hidden="1" customHeight="1" spans="19:19">
      <c r="S39020" s="486"/>
    </row>
    <row r="39021" hidden="1" customHeight="1" spans="19:19">
      <c r="S39021" s="486"/>
    </row>
    <row r="39022" hidden="1" customHeight="1" spans="19:19">
      <c r="S39022" s="486"/>
    </row>
    <row r="39023" hidden="1" customHeight="1" spans="19:19">
      <c r="S39023" s="486"/>
    </row>
    <row r="39024" hidden="1" customHeight="1" spans="19:19">
      <c r="S39024" s="486"/>
    </row>
    <row r="39025" hidden="1" customHeight="1" spans="19:19">
      <c r="S39025" s="486"/>
    </row>
    <row r="39026" hidden="1" customHeight="1" spans="19:19">
      <c r="S39026" s="486"/>
    </row>
    <row r="39027" hidden="1" customHeight="1" spans="19:19">
      <c r="S39027" s="486"/>
    </row>
    <row r="39028" hidden="1" customHeight="1" spans="19:19">
      <c r="S39028" s="486"/>
    </row>
    <row r="39029" hidden="1" customHeight="1" spans="19:19">
      <c r="S39029" s="486"/>
    </row>
    <row r="39030" hidden="1" customHeight="1" spans="19:19">
      <c r="S39030" s="486"/>
    </row>
    <row r="39031" hidden="1" customHeight="1" spans="19:19">
      <c r="S39031" s="486"/>
    </row>
    <row r="39032" hidden="1" customHeight="1" spans="19:19">
      <c r="S39032" s="486"/>
    </row>
    <row r="39033" hidden="1" customHeight="1" spans="19:19">
      <c r="S39033" s="486"/>
    </row>
    <row r="39034" hidden="1" customHeight="1" spans="19:19">
      <c r="S39034" s="486"/>
    </row>
    <row r="39035" hidden="1" customHeight="1" spans="19:19">
      <c r="S39035" s="486"/>
    </row>
    <row r="39036" hidden="1" customHeight="1" spans="19:19">
      <c r="S39036" s="486"/>
    </row>
    <row r="39037" hidden="1" customHeight="1" spans="19:19">
      <c r="S39037" s="486"/>
    </row>
    <row r="39038" hidden="1" customHeight="1" spans="19:19">
      <c r="S39038" s="486"/>
    </row>
    <row r="39039" hidden="1" customHeight="1" spans="19:19">
      <c r="S39039" s="486"/>
    </row>
    <row r="39040" hidden="1" customHeight="1" spans="19:19">
      <c r="S39040" s="486"/>
    </row>
    <row r="39041" hidden="1" customHeight="1" spans="19:19">
      <c r="S39041" s="486"/>
    </row>
    <row r="39042" hidden="1" customHeight="1" spans="19:19">
      <c r="S39042" s="486"/>
    </row>
    <row r="39043" hidden="1" customHeight="1" spans="19:19">
      <c r="S39043" s="486"/>
    </row>
    <row r="39044" hidden="1" customHeight="1" spans="19:19">
      <c r="S39044" s="486"/>
    </row>
    <row r="39045" hidden="1" customHeight="1" spans="19:19">
      <c r="S39045" s="486"/>
    </row>
    <row r="39046" hidden="1" customHeight="1" spans="19:19">
      <c r="S39046" s="486"/>
    </row>
    <row r="39047" hidden="1" customHeight="1" spans="19:19">
      <c r="S39047" s="486"/>
    </row>
    <row r="39048" hidden="1" customHeight="1" spans="19:19">
      <c r="S39048" s="486"/>
    </row>
    <row r="39049" hidden="1" customHeight="1" spans="19:19">
      <c r="S39049" s="486"/>
    </row>
    <row r="39050" hidden="1" customHeight="1" spans="19:19">
      <c r="S39050" s="486"/>
    </row>
    <row r="39051" hidden="1" customHeight="1" spans="19:19">
      <c r="S39051" s="486"/>
    </row>
    <row r="39052" hidden="1" customHeight="1" spans="19:19">
      <c r="S39052" s="486"/>
    </row>
    <row r="39053" hidden="1" customHeight="1" spans="19:19">
      <c r="S39053" s="486"/>
    </row>
    <row r="39054" hidden="1" customHeight="1" spans="19:19">
      <c r="S39054" s="486"/>
    </row>
    <row r="39055" hidden="1" customHeight="1" spans="19:19">
      <c r="S39055" s="486"/>
    </row>
    <row r="39056" hidden="1" customHeight="1" spans="19:19">
      <c r="S39056" s="486"/>
    </row>
    <row r="39057" hidden="1" customHeight="1" spans="19:19">
      <c r="S39057" s="486"/>
    </row>
    <row r="39058" hidden="1" customHeight="1" spans="19:19">
      <c r="S39058" s="486"/>
    </row>
    <row r="39059" hidden="1" customHeight="1" spans="19:19">
      <c r="S39059" s="486"/>
    </row>
    <row r="39060" hidden="1" customHeight="1" spans="19:19">
      <c r="S39060" s="486"/>
    </row>
    <row r="39061" hidden="1" customHeight="1" spans="19:19">
      <c r="S39061" s="486"/>
    </row>
    <row r="39062" hidden="1" customHeight="1" spans="19:19">
      <c r="S39062" s="486"/>
    </row>
    <row r="39063" hidden="1" customHeight="1" spans="19:19">
      <c r="S39063" s="486"/>
    </row>
    <row r="39064" hidden="1" customHeight="1" spans="19:19">
      <c r="S39064" s="486"/>
    </row>
    <row r="39065" hidden="1" customHeight="1" spans="19:19">
      <c r="S39065" s="486"/>
    </row>
    <row r="39066" hidden="1" customHeight="1" spans="19:19">
      <c r="S39066" s="486"/>
    </row>
    <row r="39067" hidden="1" customHeight="1" spans="19:19">
      <c r="S39067" s="486"/>
    </row>
    <row r="39068" hidden="1" customHeight="1" spans="19:19">
      <c r="S39068" s="486"/>
    </row>
    <row r="39069" hidden="1" customHeight="1" spans="19:19">
      <c r="S39069" s="486"/>
    </row>
    <row r="39070" hidden="1" customHeight="1" spans="19:19">
      <c r="S39070" s="486"/>
    </row>
    <row r="39071" hidden="1" customHeight="1" spans="19:19">
      <c r="S39071" s="486"/>
    </row>
    <row r="39072" hidden="1" customHeight="1" spans="19:19">
      <c r="S39072" s="486"/>
    </row>
    <row r="39073" hidden="1" customHeight="1" spans="19:19">
      <c r="S39073" s="486"/>
    </row>
    <row r="39074" hidden="1" customHeight="1" spans="19:19">
      <c r="S39074" s="486"/>
    </row>
    <row r="39075" hidden="1" customHeight="1" spans="19:19">
      <c r="S39075" s="486"/>
    </row>
    <row r="39076" hidden="1" customHeight="1" spans="19:19">
      <c r="S39076" s="486"/>
    </row>
    <row r="39077" hidden="1" customHeight="1" spans="19:19">
      <c r="S39077" s="486"/>
    </row>
    <row r="39078" hidden="1" customHeight="1" spans="19:19">
      <c r="S39078" s="486"/>
    </row>
    <row r="39079" hidden="1" customHeight="1" spans="19:19">
      <c r="S39079" s="486"/>
    </row>
    <row r="39080" hidden="1" customHeight="1" spans="19:19">
      <c r="S39080" s="486"/>
    </row>
    <row r="39081" hidden="1" customHeight="1" spans="19:19">
      <c r="S39081" s="486"/>
    </row>
    <row r="39082" hidden="1" customHeight="1" spans="19:19">
      <c r="S39082" s="486"/>
    </row>
    <row r="39083" hidden="1" customHeight="1" spans="19:19">
      <c r="S39083" s="486"/>
    </row>
    <row r="39084" hidden="1" customHeight="1" spans="19:19">
      <c r="S39084" s="486"/>
    </row>
    <row r="39085" hidden="1" customHeight="1" spans="19:19">
      <c r="S39085" s="486"/>
    </row>
    <row r="39086" hidden="1" customHeight="1" spans="19:19">
      <c r="S39086" s="486"/>
    </row>
    <row r="39087" hidden="1" customHeight="1" spans="19:19">
      <c r="S39087" s="486"/>
    </row>
    <row r="39088" hidden="1" customHeight="1" spans="19:19">
      <c r="S39088" s="486"/>
    </row>
    <row r="39089" hidden="1" customHeight="1" spans="19:19">
      <c r="S39089" s="486"/>
    </row>
    <row r="39090" hidden="1" customHeight="1" spans="19:19">
      <c r="S39090" s="486"/>
    </row>
    <row r="39091" hidden="1" customHeight="1" spans="19:19">
      <c r="S39091" s="486"/>
    </row>
    <row r="39092" hidden="1" customHeight="1" spans="19:19">
      <c r="S39092" s="486"/>
    </row>
    <row r="39093" hidden="1" customHeight="1" spans="19:19">
      <c r="S39093" s="486"/>
    </row>
    <row r="39094" hidden="1" customHeight="1" spans="19:19">
      <c r="S39094" s="486"/>
    </row>
    <row r="39095" hidden="1" customHeight="1" spans="19:19">
      <c r="S39095" s="486"/>
    </row>
    <row r="39096" hidden="1" customHeight="1" spans="19:19">
      <c r="S39096" s="486"/>
    </row>
    <row r="39097" hidden="1" customHeight="1" spans="19:19">
      <c r="S39097" s="486"/>
    </row>
    <row r="39098" hidden="1" customHeight="1" spans="19:19">
      <c r="S39098" s="486"/>
    </row>
    <row r="39099" hidden="1" customHeight="1" spans="19:19">
      <c r="S39099" s="486"/>
    </row>
    <row r="39100" hidden="1" customHeight="1" spans="19:19">
      <c r="S39100" s="486"/>
    </row>
    <row r="39101" hidden="1" customHeight="1" spans="19:19">
      <c r="S39101" s="486"/>
    </row>
    <row r="39102" hidden="1" customHeight="1" spans="19:19">
      <c r="S39102" s="486"/>
    </row>
    <row r="39103" hidden="1" customHeight="1" spans="19:19">
      <c r="S39103" s="486"/>
    </row>
    <row r="39104" hidden="1" customHeight="1" spans="19:19">
      <c r="S39104" s="486"/>
    </row>
    <row r="39105" hidden="1" customHeight="1" spans="19:19">
      <c r="S39105" s="486"/>
    </row>
    <row r="39106" hidden="1" customHeight="1" spans="19:19">
      <c r="S39106" s="486"/>
    </row>
    <row r="39107" hidden="1" customHeight="1" spans="19:19">
      <c r="S39107" s="486"/>
    </row>
    <row r="39108" hidden="1" customHeight="1" spans="19:19">
      <c r="S39108" s="486"/>
    </row>
    <row r="39109" hidden="1" customHeight="1" spans="19:19">
      <c r="S39109" s="486"/>
    </row>
    <row r="39110" hidden="1" customHeight="1" spans="19:19">
      <c r="S39110" s="486"/>
    </row>
    <row r="39111" hidden="1" customHeight="1" spans="19:19">
      <c r="S39111" s="486"/>
    </row>
    <row r="39112" hidden="1" customHeight="1" spans="19:19">
      <c r="S39112" s="486"/>
    </row>
    <row r="39113" hidden="1" customHeight="1" spans="19:19">
      <c r="S39113" s="486"/>
    </row>
    <row r="39114" hidden="1" customHeight="1" spans="19:19">
      <c r="S39114" s="486"/>
    </row>
    <row r="39115" hidden="1" customHeight="1" spans="19:19">
      <c r="S39115" s="486"/>
    </row>
    <row r="39116" hidden="1" customHeight="1" spans="19:19">
      <c r="S39116" s="486"/>
    </row>
    <row r="39117" hidden="1" customHeight="1" spans="19:19">
      <c r="S39117" s="486"/>
    </row>
    <row r="39118" hidden="1" customHeight="1" spans="19:19">
      <c r="S39118" s="486"/>
    </row>
    <row r="39119" hidden="1" customHeight="1" spans="19:19">
      <c r="S39119" s="486"/>
    </row>
    <row r="39120" hidden="1" customHeight="1" spans="19:19">
      <c r="S39120" s="486"/>
    </row>
    <row r="39121" hidden="1" customHeight="1" spans="19:19">
      <c r="S39121" s="486"/>
    </row>
    <row r="39122" hidden="1" customHeight="1" spans="19:19">
      <c r="S39122" s="486"/>
    </row>
    <row r="39123" hidden="1" customHeight="1" spans="19:19">
      <c r="S39123" s="486"/>
    </row>
    <row r="39124" hidden="1" customHeight="1" spans="19:19">
      <c r="S39124" s="486"/>
    </row>
    <row r="39125" hidden="1" customHeight="1" spans="19:19">
      <c r="S39125" s="486"/>
    </row>
    <row r="39126" hidden="1" customHeight="1" spans="19:19">
      <c r="S39126" s="486"/>
    </row>
    <row r="39127" hidden="1" customHeight="1" spans="19:19">
      <c r="S39127" s="486"/>
    </row>
    <row r="39128" hidden="1" customHeight="1" spans="19:19">
      <c r="S39128" s="486"/>
    </row>
    <row r="39129" hidden="1" customHeight="1" spans="19:19">
      <c r="S39129" s="486"/>
    </row>
    <row r="39130" hidden="1" customHeight="1" spans="19:19">
      <c r="S39130" s="486"/>
    </row>
    <row r="39131" hidden="1" customHeight="1" spans="19:19">
      <c r="S39131" s="486"/>
    </row>
    <row r="39132" hidden="1" customHeight="1" spans="19:19">
      <c r="S39132" s="486"/>
    </row>
    <row r="39133" hidden="1" customHeight="1" spans="19:19">
      <c r="S39133" s="486"/>
    </row>
    <row r="39134" hidden="1" customHeight="1" spans="19:19">
      <c r="S39134" s="486"/>
    </row>
    <row r="39135" hidden="1" customHeight="1" spans="19:19">
      <c r="S39135" s="486"/>
    </row>
    <row r="39136" hidden="1" customHeight="1" spans="19:19">
      <c r="S39136" s="486"/>
    </row>
    <row r="39137" hidden="1" customHeight="1" spans="19:19">
      <c r="S39137" s="486"/>
    </row>
    <row r="39138" hidden="1" customHeight="1" spans="19:19">
      <c r="S39138" s="486"/>
    </row>
    <row r="39139" hidden="1" customHeight="1" spans="19:19">
      <c r="S39139" s="486"/>
    </row>
    <row r="39140" hidden="1" customHeight="1" spans="19:19">
      <c r="S39140" s="486"/>
    </row>
    <row r="39141" hidden="1" customHeight="1" spans="19:19">
      <c r="S39141" s="486"/>
    </row>
    <row r="39142" hidden="1" customHeight="1" spans="19:19">
      <c r="S39142" s="486"/>
    </row>
    <row r="39143" hidden="1" customHeight="1" spans="19:19">
      <c r="S39143" s="486"/>
    </row>
    <row r="39144" hidden="1" customHeight="1" spans="19:19">
      <c r="S39144" s="486"/>
    </row>
    <row r="39145" hidden="1" customHeight="1" spans="19:19">
      <c r="S39145" s="486"/>
    </row>
    <row r="39146" hidden="1" customHeight="1" spans="19:19">
      <c r="S39146" s="486"/>
    </row>
    <row r="39147" hidden="1" customHeight="1" spans="19:19">
      <c r="S39147" s="486"/>
    </row>
    <row r="39148" hidden="1" customHeight="1" spans="19:19">
      <c r="S39148" s="486"/>
    </row>
    <row r="39149" hidden="1" customHeight="1" spans="19:19">
      <c r="S39149" s="486"/>
    </row>
    <row r="39150" hidden="1" customHeight="1" spans="19:19">
      <c r="S39150" s="486"/>
    </row>
    <row r="39151" hidden="1" customHeight="1" spans="19:19">
      <c r="S39151" s="486"/>
    </row>
    <row r="39152" hidden="1" customHeight="1" spans="19:19">
      <c r="S39152" s="486"/>
    </row>
    <row r="39153" hidden="1" customHeight="1" spans="19:19">
      <c r="S39153" s="486"/>
    </row>
    <row r="39154" hidden="1" customHeight="1" spans="19:19">
      <c r="S39154" s="486"/>
    </row>
    <row r="39155" hidden="1" customHeight="1" spans="19:19">
      <c r="S39155" s="486"/>
    </row>
    <row r="39156" hidden="1" customHeight="1" spans="19:19">
      <c r="S39156" s="486"/>
    </row>
    <row r="39157" hidden="1" customHeight="1" spans="19:19">
      <c r="S39157" s="486"/>
    </row>
    <row r="39158" hidden="1" customHeight="1" spans="19:19">
      <c r="S39158" s="486"/>
    </row>
    <row r="39159" hidden="1" customHeight="1" spans="19:19">
      <c r="S39159" s="486"/>
    </row>
    <row r="39160" hidden="1" customHeight="1" spans="19:19">
      <c r="S39160" s="486"/>
    </row>
    <row r="39161" hidden="1" customHeight="1" spans="19:19">
      <c r="S39161" s="486"/>
    </row>
    <row r="39162" hidden="1" customHeight="1" spans="19:19">
      <c r="S39162" s="486"/>
    </row>
    <row r="39163" hidden="1" customHeight="1" spans="19:19">
      <c r="S39163" s="486"/>
    </row>
    <row r="39164" hidden="1" customHeight="1" spans="19:19">
      <c r="S39164" s="486"/>
    </row>
    <row r="39165" hidden="1" customHeight="1" spans="19:19">
      <c r="S39165" s="486"/>
    </row>
    <row r="39166" hidden="1" customHeight="1" spans="19:19">
      <c r="S39166" s="486"/>
    </row>
    <row r="39167" hidden="1" customHeight="1" spans="19:19">
      <c r="S39167" s="486"/>
    </row>
    <row r="39168" hidden="1" customHeight="1" spans="19:19">
      <c r="S39168" s="486"/>
    </row>
    <row r="39169" hidden="1" customHeight="1" spans="19:19">
      <c r="S39169" s="486"/>
    </row>
    <row r="39170" hidden="1" customHeight="1" spans="19:19">
      <c r="S39170" s="486"/>
    </row>
    <row r="39171" hidden="1" customHeight="1" spans="19:19">
      <c r="S39171" s="486"/>
    </row>
    <row r="39172" hidden="1" customHeight="1" spans="19:19">
      <c r="S39172" s="486"/>
    </row>
    <row r="39173" hidden="1" customHeight="1" spans="19:19">
      <c r="S39173" s="486"/>
    </row>
    <row r="39174" hidden="1" customHeight="1" spans="19:19">
      <c r="S39174" s="486"/>
    </row>
    <row r="39175" hidden="1" customHeight="1" spans="19:19">
      <c r="S39175" s="486"/>
    </row>
    <row r="39176" hidden="1" customHeight="1" spans="19:19">
      <c r="S39176" s="486"/>
    </row>
    <row r="39177" hidden="1" customHeight="1" spans="19:19">
      <c r="S39177" s="486"/>
    </row>
    <row r="39178" hidden="1" customHeight="1" spans="19:19">
      <c r="S39178" s="486"/>
    </row>
    <row r="39179" hidden="1" customHeight="1" spans="19:19">
      <c r="S39179" s="486"/>
    </row>
    <row r="39180" hidden="1" customHeight="1" spans="19:19">
      <c r="S39180" s="486"/>
    </row>
    <row r="39181" hidden="1" customHeight="1" spans="19:19">
      <c r="S39181" s="486"/>
    </row>
    <row r="39182" hidden="1" customHeight="1" spans="19:19">
      <c r="S39182" s="486"/>
    </row>
    <row r="39183" hidden="1" customHeight="1" spans="19:19">
      <c r="S39183" s="486"/>
    </row>
    <row r="39184" hidden="1" customHeight="1" spans="19:19">
      <c r="S39184" s="486"/>
    </row>
    <row r="39185" hidden="1" customHeight="1" spans="19:19">
      <c r="S39185" s="486"/>
    </row>
    <row r="39186" hidden="1" customHeight="1" spans="19:19">
      <c r="S39186" s="486"/>
    </row>
    <row r="39187" hidden="1" customHeight="1" spans="19:19">
      <c r="S39187" s="486"/>
    </row>
    <row r="39188" hidden="1" customHeight="1" spans="19:19">
      <c r="S39188" s="486"/>
    </row>
    <row r="39189" hidden="1" customHeight="1" spans="19:19">
      <c r="S39189" s="486"/>
    </row>
    <row r="39190" hidden="1" customHeight="1" spans="19:19">
      <c r="S39190" s="486"/>
    </row>
    <row r="39191" hidden="1" customHeight="1" spans="19:19">
      <c r="S39191" s="486"/>
    </row>
    <row r="39192" hidden="1" customHeight="1" spans="19:19">
      <c r="S39192" s="486"/>
    </row>
    <row r="39193" hidden="1" customHeight="1" spans="19:19">
      <c r="S39193" s="486"/>
    </row>
    <row r="39194" hidden="1" customHeight="1" spans="19:19">
      <c r="S39194" s="486"/>
    </row>
    <row r="39195" hidden="1" customHeight="1" spans="19:19">
      <c r="S39195" s="486"/>
    </row>
    <row r="39196" hidden="1" customHeight="1" spans="19:19">
      <c r="S39196" s="486"/>
    </row>
    <row r="39197" hidden="1" customHeight="1" spans="19:19">
      <c r="S39197" s="486"/>
    </row>
    <row r="39198" hidden="1" customHeight="1" spans="19:19">
      <c r="S39198" s="486"/>
    </row>
    <row r="39199" hidden="1" customHeight="1" spans="19:19">
      <c r="S39199" s="486"/>
    </row>
    <row r="39200" hidden="1" customHeight="1" spans="19:19">
      <c r="S39200" s="486"/>
    </row>
    <row r="39201" hidden="1" customHeight="1" spans="19:19">
      <c r="S39201" s="486"/>
    </row>
    <row r="39202" hidden="1" customHeight="1" spans="19:19">
      <c r="S39202" s="486"/>
    </row>
    <row r="39203" hidden="1" customHeight="1" spans="19:19">
      <c r="S39203" s="486"/>
    </row>
    <row r="39204" hidden="1" customHeight="1" spans="19:19">
      <c r="S39204" s="486"/>
    </row>
    <row r="39205" hidden="1" customHeight="1" spans="19:19">
      <c r="S39205" s="486"/>
    </row>
    <row r="39206" hidden="1" customHeight="1" spans="19:19">
      <c r="S39206" s="486"/>
    </row>
    <row r="39207" hidden="1" customHeight="1" spans="19:19">
      <c r="S39207" s="486"/>
    </row>
    <row r="39208" hidden="1" customHeight="1" spans="19:19">
      <c r="S39208" s="486"/>
    </row>
    <row r="39209" hidden="1" customHeight="1" spans="19:19">
      <c r="S39209" s="486"/>
    </row>
    <row r="39210" hidden="1" customHeight="1" spans="19:19">
      <c r="S39210" s="486"/>
    </row>
    <row r="39211" hidden="1" customHeight="1" spans="19:19">
      <c r="S39211" s="486"/>
    </row>
    <row r="39212" hidden="1" customHeight="1" spans="19:19">
      <c r="S39212" s="486"/>
    </row>
    <row r="39213" hidden="1" customHeight="1" spans="19:19">
      <c r="S39213" s="486"/>
    </row>
    <row r="39214" hidden="1" customHeight="1" spans="19:19">
      <c r="S39214" s="486"/>
    </row>
    <row r="39215" hidden="1" customHeight="1" spans="19:19">
      <c r="S39215" s="486"/>
    </row>
    <row r="39216" hidden="1" customHeight="1" spans="19:19">
      <c r="S39216" s="486"/>
    </row>
    <row r="39217" hidden="1" customHeight="1" spans="19:19">
      <c r="S39217" s="486"/>
    </row>
    <row r="39218" hidden="1" customHeight="1" spans="19:19">
      <c r="S39218" s="486"/>
    </row>
    <row r="39219" hidden="1" customHeight="1" spans="19:19">
      <c r="S39219" s="486"/>
    </row>
    <row r="39220" hidden="1" customHeight="1" spans="19:19">
      <c r="S39220" s="486"/>
    </row>
    <row r="39221" hidden="1" customHeight="1" spans="19:19">
      <c r="S39221" s="486"/>
    </row>
    <row r="39222" hidden="1" customHeight="1" spans="19:19">
      <c r="S39222" s="486"/>
    </row>
    <row r="39223" hidden="1" customHeight="1" spans="19:19">
      <c r="S39223" s="486"/>
    </row>
    <row r="39224" hidden="1" customHeight="1" spans="19:19">
      <c r="S39224" s="486"/>
    </row>
    <row r="39225" hidden="1" customHeight="1" spans="19:19">
      <c r="S39225" s="486"/>
    </row>
    <row r="39226" hidden="1" customHeight="1" spans="19:19">
      <c r="S39226" s="486"/>
    </row>
    <row r="39227" hidden="1" customHeight="1" spans="19:19">
      <c r="S39227" s="486"/>
    </row>
    <row r="39228" hidden="1" customHeight="1" spans="19:19">
      <c r="S39228" s="486"/>
    </row>
    <row r="39229" hidden="1" customHeight="1" spans="19:19">
      <c r="S39229" s="486"/>
    </row>
    <row r="39230" hidden="1" customHeight="1" spans="19:19">
      <c r="S39230" s="486"/>
    </row>
    <row r="39231" hidden="1" customHeight="1" spans="19:19">
      <c r="S39231" s="486"/>
    </row>
    <row r="39232" hidden="1" customHeight="1" spans="19:19">
      <c r="S39232" s="486"/>
    </row>
    <row r="39233" hidden="1" customHeight="1" spans="19:19">
      <c r="S39233" s="486"/>
    </row>
    <row r="39234" hidden="1" customHeight="1" spans="19:19">
      <c r="S39234" s="486"/>
    </row>
    <row r="39235" hidden="1" customHeight="1" spans="19:19">
      <c r="S39235" s="486"/>
    </row>
    <row r="39236" hidden="1" customHeight="1" spans="19:19">
      <c r="S39236" s="486"/>
    </row>
    <row r="39237" hidden="1" customHeight="1" spans="19:19">
      <c r="S39237" s="486"/>
    </row>
    <row r="39238" hidden="1" customHeight="1" spans="19:19">
      <c r="S39238" s="486"/>
    </row>
    <row r="39239" hidden="1" customHeight="1" spans="19:19">
      <c r="S39239" s="486"/>
    </row>
    <row r="39240" hidden="1" customHeight="1" spans="19:19">
      <c r="S39240" s="486"/>
    </row>
    <row r="39241" hidden="1" customHeight="1" spans="19:19">
      <c r="S39241" s="486"/>
    </row>
    <row r="39242" hidden="1" customHeight="1" spans="19:19">
      <c r="S39242" s="486"/>
    </row>
    <row r="39243" hidden="1" customHeight="1" spans="19:19">
      <c r="S39243" s="486"/>
    </row>
    <row r="39244" hidden="1" customHeight="1" spans="19:19">
      <c r="S39244" s="486"/>
    </row>
    <row r="39245" hidden="1" customHeight="1" spans="19:19">
      <c r="S39245" s="486"/>
    </row>
    <row r="39246" hidden="1" customHeight="1" spans="19:19">
      <c r="S39246" s="486"/>
    </row>
    <row r="39247" hidden="1" customHeight="1" spans="19:19">
      <c r="S39247" s="486"/>
    </row>
    <row r="39248" hidden="1" customHeight="1" spans="19:19">
      <c r="S39248" s="486"/>
    </row>
    <row r="39249" hidden="1" customHeight="1" spans="19:19">
      <c r="S39249" s="486"/>
    </row>
    <row r="39250" hidden="1" customHeight="1" spans="19:19">
      <c r="S39250" s="486"/>
    </row>
    <row r="39251" hidden="1" customHeight="1" spans="19:19">
      <c r="S39251" s="486"/>
    </row>
    <row r="39252" hidden="1" customHeight="1" spans="19:19">
      <c r="S39252" s="486"/>
    </row>
    <row r="39253" hidden="1" customHeight="1" spans="19:19">
      <c r="S39253" s="486"/>
    </row>
    <row r="39254" hidden="1" customHeight="1" spans="19:19">
      <c r="S39254" s="486"/>
    </row>
    <row r="39255" hidden="1" customHeight="1" spans="19:19">
      <c r="S39255" s="486"/>
    </row>
    <row r="39256" hidden="1" customHeight="1" spans="19:19">
      <c r="S39256" s="486"/>
    </row>
    <row r="39257" hidden="1" customHeight="1" spans="19:19">
      <c r="S39257" s="486"/>
    </row>
    <row r="39258" hidden="1" customHeight="1" spans="19:19">
      <c r="S39258" s="486"/>
    </row>
    <row r="39259" hidden="1" customHeight="1" spans="19:19">
      <c r="S39259" s="486"/>
    </row>
    <row r="39260" hidden="1" customHeight="1" spans="19:19">
      <c r="S39260" s="486"/>
    </row>
    <row r="39261" hidden="1" customHeight="1" spans="19:19">
      <c r="S39261" s="486"/>
    </row>
    <row r="39262" hidden="1" customHeight="1" spans="19:19">
      <c r="S39262" s="486"/>
    </row>
    <row r="39263" hidden="1" customHeight="1" spans="19:19">
      <c r="S39263" s="486"/>
    </row>
    <row r="39264" hidden="1" customHeight="1" spans="19:19">
      <c r="S39264" s="486"/>
    </row>
    <row r="39265" hidden="1" customHeight="1" spans="19:19">
      <c r="S39265" s="486"/>
    </row>
    <row r="39266" hidden="1" customHeight="1" spans="19:19">
      <c r="S39266" s="486"/>
    </row>
    <row r="39267" hidden="1" customHeight="1" spans="19:19">
      <c r="S39267" s="486"/>
    </row>
    <row r="39268" hidden="1" customHeight="1" spans="19:19">
      <c r="S39268" s="486"/>
    </row>
    <row r="39269" hidden="1" customHeight="1" spans="19:19">
      <c r="S39269" s="486"/>
    </row>
    <row r="39270" hidden="1" customHeight="1" spans="19:19">
      <c r="S39270" s="486"/>
    </row>
    <row r="39271" hidden="1" customHeight="1" spans="19:19">
      <c r="S39271" s="486"/>
    </row>
    <row r="39272" hidden="1" customHeight="1" spans="19:19">
      <c r="S39272" s="486"/>
    </row>
    <row r="39273" hidden="1" customHeight="1" spans="19:19">
      <c r="S39273" s="486"/>
    </row>
    <row r="39274" hidden="1" customHeight="1" spans="19:19">
      <c r="S39274" s="486"/>
    </row>
    <row r="39275" hidden="1" customHeight="1" spans="19:19">
      <c r="S39275" s="486"/>
    </row>
    <row r="39276" hidden="1" customHeight="1" spans="19:19">
      <c r="S39276" s="486"/>
    </row>
    <row r="39277" hidden="1" customHeight="1" spans="19:19">
      <c r="S39277" s="486"/>
    </row>
    <row r="39278" hidden="1" customHeight="1" spans="19:19">
      <c r="S39278" s="486"/>
    </row>
    <row r="39279" hidden="1" customHeight="1" spans="19:19">
      <c r="S39279" s="486"/>
    </row>
    <row r="39280" hidden="1" customHeight="1" spans="19:19">
      <c r="S39280" s="486"/>
    </row>
    <row r="39281" hidden="1" customHeight="1" spans="19:19">
      <c r="S39281" s="486"/>
    </row>
    <row r="39282" hidden="1" customHeight="1" spans="19:19">
      <c r="S39282" s="486"/>
    </row>
    <row r="39283" hidden="1" customHeight="1" spans="19:19">
      <c r="S39283" s="486"/>
    </row>
    <row r="39284" hidden="1" customHeight="1" spans="19:19">
      <c r="S39284" s="486"/>
    </row>
    <row r="39285" hidden="1" customHeight="1" spans="19:19">
      <c r="S39285" s="486"/>
    </row>
    <row r="39286" hidden="1" customHeight="1" spans="19:19">
      <c r="S39286" s="486"/>
    </row>
    <row r="39287" hidden="1" customHeight="1" spans="19:19">
      <c r="S39287" s="486"/>
    </row>
    <row r="39288" hidden="1" customHeight="1" spans="19:19">
      <c r="S39288" s="486"/>
    </row>
    <row r="39289" hidden="1" customHeight="1" spans="19:19">
      <c r="S39289" s="486"/>
    </row>
    <row r="39290" hidden="1" customHeight="1" spans="19:19">
      <c r="S39290" s="486"/>
    </row>
    <row r="39291" hidden="1" customHeight="1" spans="19:19">
      <c r="S39291" s="486"/>
    </row>
    <row r="39292" hidden="1" customHeight="1" spans="19:19">
      <c r="S39292" s="486"/>
    </row>
    <row r="39293" hidden="1" customHeight="1" spans="19:19">
      <c r="S39293" s="486"/>
    </row>
    <row r="39294" hidden="1" customHeight="1" spans="19:19">
      <c r="S39294" s="486"/>
    </row>
    <row r="39295" hidden="1" customHeight="1" spans="19:19">
      <c r="S39295" s="486"/>
    </row>
    <row r="39296" hidden="1" customHeight="1" spans="19:19">
      <c r="S39296" s="486"/>
    </row>
    <row r="39297" hidden="1" customHeight="1" spans="19:19">
      <c r="S39297" s="486"/>
    </row>
    <row r="39298" hidden="1" customHeight="1" spans="19:19">
      <c r="S39298" s="486"/>
    </row>
    <row r="39299" hidden="1" customHeight="1" spans="19:19">
      <c r="S39299" s="486"/>
    </row>
    <row r="39300" hidden="1" customHeight="1" spans="19:19">
      <c r="S39300" s="486"/>
    </row>
    <row r="39301" hidden="1" customHeight="1" spans="19:19">
      <c r="S39301" s="486"/>
    </row>
    <row r="39302" hidden="1" customHeight="1" spans="19:19">
      <c r="S39302" s="486"/>
    </row>
    <row r="39303" hidden="1" customHeight="1" spans="19:19">
      <c r="S39303" s="486"/>
    </row>
    <row r="39304" hidden="1" customHeight="1" spans="19:19">
      <c r="S39304" s="486"/>
    </row>
    <row r="39305" hidden="1" customHeight="1" spans="19:19">
      <c r="S39305" s="486"/>
    </row>
    <row r="39306" hidden="1" customHeight="1" spans="19:19">
      <c r="S39306" s="486"/>
    </row>
    <row r="39307" hidden="1" customHeight="1" spans="19:19">
      <c r="S39307" s="486"/>
    </row>
    <row r="39308" hidden="1" customHeight="1" spans="19:19">
      <c r="S39308" s="486"/>
    </row>
    <row r="39309" hidden="1" customHeight="1" spans="19:19">
      <c r="S39309" s="486"/>
    </row>
    <row r="39310" hidden="1" customHeight="1" spans="19:19">
      <c r="S39310" s="486"/>
    </row>
    <row r="39311" hidden="1" customHeight="1" spans="19:19">
      <c r="S39311" s="486"/>
    </row>
    <row r="39312" hidden="1" customHeight="1" spans="19:19">
      <c r="S39312" s="486"/>
    </row>
    <row r="39313" hidden="1" customHeight="1" spans="19:19">
      <c r="S39313" s="486"/>
    </row>
    <row r="39314" hidden="1" customHeight="1" spans="19:19">
      <c r="S39314" s="486"/>
    </row>
    <row r="39315" hidden="1" customHeight="1" spans="19:19">
      <c r="S39315" s="486"/>
    </row>
    <row r="39316" hidden="1" customHeight="1" spans="19:19">
      <c r="S39316" s="486"/>
    </row>
    <row r="39317" hidden="1" customHeight="1" spans="19:19">
      <c r="S39317" s="486"/>
    </row>
    <row r="39318" hidden="1" customHeight="1" spans="19:19">
      <c r="S39318" s="486"/>
    </row>
    <row r="39319" hidden="1" customHeight="1" spans="19:19">
      <c r="S39319" s="486"/>
    </row>
    <row r="39320" hidden="1" customHeight="1" spans="19:19">
      <c r="S39320" s="486"/>
    </row>
    <row r="39321" hidden="1" customHeight="1" spans="19:19">
      <c r="S39321" s="486"/>
    </row>
    <row r="39322" hidden="1" customHeight="1" spans="19:19">
      <c r="S39322" s="486"/>
    </row>
    <row r="39323" hidden="1" customHeight="1" spans="19:19">
      <c r="S39323" s="486"/>
    </row>
    <row r="39324" hidden="1" customHeight="1" spans="19:19">
      <c r="S39324" s="486"/>
    </row>
    <row r="39325" hidden="1" customHeight="1" spans="19:19">
      <c r="S39325" s="486"/>
    </row>
    <row r="39326" hidden="1" customHeight="1" spans="19:19">
      <c r="S39326" s="486"/>
    </row>
    <row r="39327" hidden="1" customHeight="1" spans="19:19">
      <c r="S39327" s="486"/>
    </row>
    <row r="39328" hidden="1" customHeight="1" spans="19:19">
      <c r="S39328" s="486"/>
    </row>
    <row r="39329" hidden="1" customHeight="1" spans="19:19">
      <c r="S39329" s="486"/>
    </row>
    <row r="39330" hidden="1" customHeight="1" spans="19:19">
      <c r="S39330" s="486"/>
    </row>
    <row r="39331" hidden="1" customHeight="1" spans="19:19">
      <c r="S39331" s="486"/>
    </row>
    <row r="39332" hidden="1" customHeight="1" spans="19:19">
      <c r="S39332" s="486"/>
    </row>
    <row r="39333" hidden="1" customHeight="1" spans="19:19">
      <c r="S39333" s="486"/>
    </row>
    <row r="39334" hidden="1" customHeight="1" spans="19:19">
      <c r="S39334" s="486"/>
    </row>
    <row r="39335" hidden="1" customHeight="1" spans="19:19">
      <c r="S39335" s="486"/>
    </row>
    <row r="39336" hidden="1" customHeight="1" spans="19:19">
      <c r="S39336" s="486"/>
    </row>
    <row r="39337" hidden="1" customHeight="1" spans="19:19">
      <c r="S39337" s="486"/>
    </row>
    <row r="39338" hidden="1" customHeight="1" spans="19:19">
      <c r="S39338" s="486"/>
    </row>
    <row r="39339" hidden="1" customHeight="1" spans="19:19">
      <c r="S39339" s="486"/>
    </row>
    <row r="39340" hidden="1" customHeight="1" spans="19:19">
      <c r="S39340" s="486"/>
    </row>
    <row r="39341" hidden="1" customHeight="1" spans="19:19">
      <c r="S39341" s="486"/>
    </row>
    <row r="39342" hidden="1" customHeight="1" spans="19:19">
      <c r="S39342" s="486"/>
    </row>
    <row r="39343" hidden="1" customHeight="1" spans="19:19">
      <c r="S39343" s="486"/>
    </row>
    <row r="39344" hidden="1" customHeight="1" spans="19:19">
      <c r="S39344" s="486"/>
    </row>
    <row r="39345" hidden="1" customHeight="1" spans="19:19">
      <c r="S39345" s="486"/>
    </row>
    <row r="39346" hidden="1" customHeight="1" spans="19:19">
      <c r="S39346" s="486"/>
    </row>
    <row r="39347" hidden="1" customHeight="1" spans="19:19">
      <c r="S39347" s="486"/>
    </row>
    <row r="39348" hidden="1" customHeight="1" spans="19:19">
      <c r="S39348" s="486"/>
    </row>
    <row r="39349" hidden="1" customHeight="1" spans="19:19">
      <c r="S39349" s="486"/>
    </row>
    <row r="39350" hidden="1" customHeight="1" spans="19:19">
      <c r="S39350" s="486"/>
    </row>
    <row r="39351" hidden="1" customHeight="1" spans="19:19">
      <c r="S39351" s="486"/>
    </row>
    <row r="39352" hidden="1" customHeight="1" spans="19:19">
      <c r="S39352" s="486"/>
    </row>
    <row r="39353" hidden="1" customHeight="1" spans="19:19">
      <c r="S39353" s="486"/>
    </row>
    <row r="39354" hidden="1" customHeight="1" spans="19:19">
      <c r="S39354" s="486"/>
    </row>
    <row r="39355" hidden="1" customHeight="1" spans="19:19">
      <c r="S39355" s="486"/>
    </row>
    <row r="39356" hidden="1" customHeight="1" spans="19:19">
      <c r="S39356" s="486"/>
    </row>
    <row r="39357" hidden="1" customHeight="1" spans="19:19">
      <c r="S39357" s="486"/>
    </row>
    <row r="39358" hidden="1" customHeight="1" spans="19:19">
      <c r="S39358" s="486"/>
    </row>
    <row r="39359" hidden="1" customHeight="1" spans="19:19">
      <c r="S39359" s="486"/>
    </row>
    <row r="39360" hidden="1" customHeight="1" spans="19:19">
      <c r="S39360" s="486"/>
    </row>
    <row r="39361" hidden="1" customHeight="1" spans="19:19">
      <c r="S39361" s="486"/>
    </row>
    <row r="39362" hidden="1" customHeight="1" spans="19:19">
      <c r="S39362" s="486"/>
    </row>
    <row r="39363" hidden="1" customHeight="1" spans="19:19">
      <c r="S39363" s="486"/>
    </row>
    <row r="39364" hidden="1" customHeight="1" spans="19:19">
      <c r="S39364" s="486"/>
    </row>
    <row r="39365" hidden="1" customHeight="1" spans="19:19">
      <c r="S39365" s="486"/>
    </row>
    <row r="39366" hidden="1" customHeight="1" spans="19:19">
      <c r="S39366" s="486"/>
    </row>
    <row r="39367" hidden="1" customHeight="1" spans="19:19">
      <c r="S39367" s="486"/>
    </row>
    <row r="39368" hidden="1" customHeight="1" spans="19:19">
      <c r="S39368" s="486"/>
    </row>
    <row r="39369" hidden="1" customHeight="1" spans="19:19">
      <c r="S39369" s="486"/>
    </row>
    <row r="39370" hidden="1" customHeight="1" spans="19:19">
      <c r="S39370" s="486"/>
    </row>
    <row r="39371" hidden="1" customHeight="1" spans="19:19">
      <c r="S39371" s="486"/>
    </row>
    <row r="39372" hidden="1" customHeight="1" spans="19:19">
      <c r="S39372" s="486"/>
    </row>
    <row r="39373" hidden="1" customHeight="1" spans="19:19">
      <c r="S39373" s="486"/>
    </row>
    <row r="39374" hidden="1" customHeight="1" spans="19:19">
      <c r="S39374" s="486"/>
    </row>
    <row r="39375" hidden="1" customHeight="1" spans="19:19">
      <c r="S39375" s="486"/>
    </row>
    <row r="39376" hidden="1" customHeight="1" spans="19:19">
      <c r="S39376" s="486"/>
    </row>
    <row r="39377" hidden="1" customHeight="1" spans="19:19">
      <c r="S39377" s="486"/>
    </row>
    <row r="39378" hidden="1" customHeight="1" spans="19:19">
      <c r="S39378" s="486"/>
    </row>
    <row r="39379" hidden="1" customHeight="1" spans="19:19">
      <c r="S39379" s="486"/>
    </row>
    <row r="39380" hidden="1" customHeight="1" spans="19:19">
      <c r="S39380" s="486"/>
    </row>
    <row r="39381" hidden="1" customHeight="1" spans="19:19">
      <c r="S39381" s="486"/>
    </row>
    <row r="39382" hidden="1" customHeight="1" spans="19:19">
      <c r="S39382" s="486"/>
    </row>
    <row r="39383" hidden="1" customHeight="1" spans="19:19">
      <c r="S39383" s="486"/>
    </row>
    <row r="39384" hidden="1" customHeight="1" spans="19:19">
      <c r="S39384" s="486"/>
    </row>
    <row r="39385" hidden="1" customHeight="1" spans="19:19">
      <c r="S39385" s="486"/>
    </row>
    <row r="39386" hidden="1" customHeight="1" spans="19:19">
      <c r="S39386" s="486"/>
    </row>
    <row r="39387" hidden="1" customHeight="1" spans="19:19">
      <c r="S39387" s="486"/>
    </row>
    <row r="39388" hidden="1" customHeight="1" spans="19:19">
      <c r="S39388" s="486"/>
    </row>
    <row r="39389" hidden="1" customHeight="1" spans="19:19">
      <c r="S39389" s="486"/>
    </row>
    <row r="39390" hidden="1" customHeight="1" spans="19:19">
      <c r="S39390" s="486"/>
    </row>
    <row r="39391" hidden="1" customHeight="1" spans="19:19">
      <c r="S39391" s="486"/>
    </row>
    <row r="39392" hidden="1" customHeight="1" spans="19:19">
      <c r="S39392" s="486"/>
    </row>
    <row r="39393" hidden="1" customHeight="1" spans="19:19">
      <c r="S39393" s="486"/>
    </row>
    <row r="39394" hidden="1" customHeight="1" spans="19:19">
      <c r="S39394" s="486"/>
    </row>
    <row r="39395" hidden="1" customHeight="1" spans="19:19">
      <c r="S39395" s="486"/>
    </row>
    <row r="39396" hidden="1" customHeight="1" spans="19:19">
      <c r="S39396" s="486"/>
    </row>
    <row r="39397" hidden="1" customHeight="1" spans="19:19">
      <c r="S39397" s="486"/>
    </row>
    <row r="39398" hidden="1" customHeight="1" spans="19:19">
      <c r="S39398" s="486"/>
    </row>
    <row r="39399" hidden="1" customHeight="1" spans="19:19">
      <c r="S39399" s="486"/>
    </row>
    <row r="39400" hidden="1" customHeight="1" spans="19:19">
      <c r="S39400" s="486"/>
    </row>
    <row r="39401" hidden="1" customHeight="1" spans="19:19">
      <c r="S39401" s="486"/>
    </row>
    <row r="39402" hidden="1" customHeight="1" spans="19:19">
      <c r="S39402" s="486"/>
    </row>
    <row r="39403" hidden="1" customHeight="1" spans="19:19">
      <c r="S39403" s="486"/>
    </row>
    <row r="39404" hidden="1" customHeight="1" spans="19:19">
      <c r="S39404" s="486"/>
    </row>
    <row r="39405" hidden="1" customHeight="1" spans="19:19">
      <c r="S39405" s="486"/>
    </row>
    <row r="39406" hidden="1" customHeight="1" spans="19:19">
      <c r="S39406" s="486"/>
    </row>
    <row r="39407" hidden="1" customHeight="1" spans="19:19">
      <c r="S39407" s="486"/>
    </row>
    <row r="39408" hidden="1" customHeight="1" spans="19:19">
      <c r="S39408" s="486"/>
    </row>
    <row r="39409" hidden="1" customHeight="1" spans="19:19">
      <c r="S39409" s="486"/>
    </row>
    <row r="39410" hidden="1" customHeight="1" spans="19:19">
      <c r="S39410" s="486"/>
    </row>
    <row r="39411" hidden="1" customHeight="1" spans="19:19">
      <c r="S39411" s="486"/>
    </row>
    <row r="39412" hidden="1" customHeight="1" spans="19:19">
      <c r="S39412" s="486"/>
    </row>
    <row r="39413" hidden="1" customHeight="1" spans="19:19">
      <c r="S39413" s="486"/>
    </row>
    <row r="39414" hidden="1" customHeight="1" spans="19:19">
      <c r="S39414" s="486"/>
    </row>
    <row r="39415" hidden="1" customHeight="1" spans="19:19">
      <c r="S39415" s="486"/>
    </row>
    <row r="39416" hidden="1" customHeight="1" spans="19:19">
      <c r="S39416" s="486"/>
    </row>
    <row r="39417" hidden="1" customHeight="1" spans="19:19">
      <c r="S39417" s="486"/>
    </row>
    <row r="39418" hidden="1" customHeight="1" spans="19:19">
      <c r="S39418" s="486"/>
    </row>
    <row r="39419" hidden="1" customHeight="1" spans="19:19">
      <c r="S39419" s="486"/>
    </row>
    <row r="39420" hidden="1" customHeight="1" spans="19:19">
      <c r="S39420" s="486"/>
    </row>
    <row r="39421" hidden="1" customHeight="1" spans="19:19">
      <c r="S39421" s="486"/>
    </row>
    <row r="39422" hidden="1" customHeight="1" spans="19:19">
      <c r="S39422" s="486"/>
    </row>
    <row r="39423" hidden="1" customHeight="1" spans="19:19">
      <c r="S39423" s="486"/>
    </row>
    <row r="39424" hidden="1" customHeight="1" spans="19:19">
      <c r="S39424" s="486"/>
    </row>
    <row r="39425" hidden="1" customHeight="1" spans="19:19">
      <c r="S39425" s="486"/>
    </row>
    <row r="39426" hidden="1" customHeight="1" spans="19:19">
      <c r="S39426" s="486"/>
    </row>
    <row r="39427" hidden="1" customHeight="1" spans="19:19">
      <c r="S39427" s="486"/>
    </row>
    <row r="39428" hidden="1" customHeight="1" spans="19:19">
      <c r="S39428" s="486"/>
    </row>
    <row r="39429" hidden="1" customHeight="1" spans="19:19">
      <c r="S39429" s="486"/>
    </row>
    <row r="39430" hidden="1" customHeight="1" spans="19:19">
      <c r="S39430" s="486"/>
    </row>
    <row r="39431" hidden="1" customHeight="1" spans="19:19">
      <c r="S39431" s="486"/>
    </row>
    <row r="39432" hidden="1" customHeight="1" spans="19:19">
      <c r="S39432" s="486"/>
    </row>
    <row r="39433" hidden="1" customHeight="1" spans="19:19">
      <c r="S39433" s="486"/>
    </row>
    <row r="39434" hidden="1" customHeight="1" spans="19:19">
      <c r="S39434" s="486"/>
    </row>
    <row r="39435" hidden="1" customHeight="1" spans="19:19">
      <c r="S39435" s="486"/>
    </row>
    <row r="39436" hidden="1" customHeight="1" spans="19:19">
      <c r="S39436" s="486"/>
    </row>
    <row r="39437" hidden="1" customHeight="1" spans="19:19">
      <c r="S39437" s="486"/>
    </row>
    <row r="39438" hidden="1" customHeight="1" spans="19:19">
      <c r="S39438" s="486"/>
    </row>
    <row r="39439" hidden="1" customHeight="1" spans="19:19">
      <c r="S39439" s="486"/>
    </row>
    <row r="39440" hidden="1" customHeight="1" spans="19:19">
      <c r="S39440" s="486"/>
    </row>
    <row r="39441" hidden="1" customHeight="1" spans="19:19">
      <c r="S39441" s="486"/>
    </row>
    <row r="39442" hidden="1" customHeight="1" spans="19:19">
      <c r="S39442" s="486"/>
    </row>
    <row r="39443" hidden="1" customHeight="1" spans="19:19">
      <c r="S39443" s="486"/>
    </row>
    <row r="39444" hidden="1" customHeight="1" spans="19:19">
      <c r="S39444" s="486"/>
    </row>
    <row r="39445" hidden="1" customHeight="1" spans="19:19">
      <c r="S39445" s="486"/>
    </row>
    <row r="39446" hidden="1" customHeight="1" spans="19:19">
      <c r="S39446" s="486"/>
    </row>
    <row r="39447" hidden="1" customHeight="1" spans="19:19">
      <c r="S39447" s="486"/>
    </row>
    <row r="39448" hidden="1" customHeight="1" spans="19:19">
      <c r="S39448" s="486"/>
    </row>
    <row r="39449" hidden="1" customHeight="1" spans="19:19">
      <c r="S39449" s="486"/>
    </row>
    <row r="39450" hidden="1" customHeight="1" spans="19:19">
      <c r="S39450" s="486"/>
    </row>
    <row r="39451" hidden="1" customHeight="1" spans="19:19">
      <c r="S39451" s="486"/>
    </row>
    <row r="39452" hidden="1" customHeight="1" spans="19:19">
      <c r="S39452" s="486"/>
    </row>
    <row r="39453" hidden="1" customHeight="1" spans="19:19">
      <c r="S39453" s="486"/>
    </row>
    <row r="39454" hidden="1" customHeight="1" spans="19:19">
      <c r="S39454" s="486"/>
    </row>
    <row r="39455" hidden="1" customHeight="1" spans="19:19">
      <c r="S39455" s="486"/>
    </row>
    <row r="39456" hidden="1" customHeight="1" spans="19:19">
      <c r="S39456" s="486"/>
    </row>
    <row r="39457" hidden="1" customHeight="1" spans="19:19">
      <c r="S39457" s="486"/>
    </row>
    <row r="39458" hidden="1" customHeight="1" spans="19:19">
      <c r="S39458" s="486"/>
    </row>
    <row r="39459" hidden="1" customHeight="1" spans="19:19">
      <c r="S39459" s="486"/>
    </row>
    <row r="39460" hidden="1" customHeight="1" spans="19:19">
      <c r="S39460" s="486"/>
    </row>
    <row r="39461" hidden="1" customHeight="1" spans="19:19">
      <c r="S39461" s="486"/>
    </row>
    <row r="39462" hidden="1" customHeight="1" spans="19:19">
      <c r="S39462" s="486"/>
    </row>
    <row r="39463" hidden="1" customHeight="1" spans="19:19">
      <c r="S39463" s="486"/>
    </row>
    <row r="39464" hidden="1" customHeight="1" spans="19:19">
      <c r="S39464" s="486"/>
    </row>
    <row r="39465" hidden="1" customHeight="1" spans="19:19">
      <c r="S39465" s="486"/>
    </row>
    <row r="39466" hidden="1" customHeight="1" spans="19:19">
      <c r="S39466" s="486"/>
    </row>
    <row r="39467" hidden="1" customHeight="1" spans="19:19">
      <c r="S39467" s="486"/>
    </row>
    <row r="39468" hidden="1" customHeight="1" spans="19:19">
      <c r="S39468" s="486"/>
    </row>
    <row r="39469" hidden="1" customHeight="1" spans="19:19">
      <c r="S39469" s="486"/>
    </row>
    <row r="39470" hidden="1" customHeight="1" spans="19:19">
      <c r="S39470" s="486"/>
    </row>
    <row r="39471" hidden="1" customHeight="1" spans="19:19">
      <c r="S39471" s="486"/>
    </row>
    <row r="39472" hidden="1" customHeight="1" spans="19:19">
      <c r="S39472" s="486"/>
    </row>
    <row r="39473" hidden="1" customHeight="1" spans="19:19">
      <c r="S39473" s="486"/>
    </row>
    <row r="39474" hidden="1" customHeight="1" spans="19:19">
      <c r="S39474" s="486"/>
    </row>
    <row r="39475" hidden="1" customHeight="1" spans="19:19">
      <c r="S39475" s="486"/>
    </row>
    <row r="39476" hidden="1" customHeight="1" spans="19:19">
      <c r="S39476" s="486"/>
    </row>
    <row r="39477" hidden="1" customHeight="1" spans="19:19">
      <c r="S39477" s="486"/>
    </row>
    <row r="39478" hidden="1" customHeight="1" spans="19:19">
      <c r="S39478" s="486"/>
    </row>
    <row r="39479" hidden="1" customHeight="1" spans="19:19">
      <c r="S39479" s="486"/>
    </row>
    <row r="39480" hidden="1" customHeight="1" spans="19:19">
      <c r="S39480" s="486"/>
    </row>
    <row r="39481" hidden="1" customHeight="1" spans="19:19">
      <c r="S39481" s="486"/>
    </row>
    <row r="39482" hidden="1" customHeight="1" spans="19:19">
      <c r="S39482" s="486"/>
    </row>
    <row r="39483" hidden="1" customHeight="1" spans="19:19">
      <c r="S39483" s="486"/>
    </row>
    <row r="39484" hidden="1" customHeight="1" spans="19:19">
      <c r="S39484" s="486"/>
    </row>
    <row r="39485" hidden="1" customHeight="1" spans="19:19">
      <c r="S39485" s="486"/>
    </row>
    <row r="39486" hidden="1" customHeight="1" spans="19:19">
      <c r="S39486" s="486"/>
    </row>
    <row r="39487" hidden="1" customHeight="1" spans="19:19">
      <c r="S39487" s="486"/>
    </row>
    <row r="39488" hidden="1" customHeight="1" spans="19:19">
      <c r="S39488" s="486"/>
    </row>
    <row r="39489" hidden="1" customHeight="1" spans="19:19">
      <c r="S39489" s="486"/>
    </row>
    <row r="39490" hidden="1" customHeight="1" spans="19:19">
      <c r="S39490" s="486"/>
    </row>
    <row r="39491" hidden="1" customHeight="1" spans="19:19">
      <c r="S39491" s="486"/>
    </row>
    <row r="39492" hidden="1" customHeight="1" spans="19:19">
      <c r="S39492" s="486"/>
    </row>
    <row r="39493" hidden="1" customHeight="1" spans="19:19">
      <c r="S39493" s="486"/>
    </row>
    <row r="39494" hidden="1" customHeight="1" spans="19:19">
      <c r="S39494" s="486"/>
    </row>
    <row r="39495" hidden="1" customHeight="1" spans="19:19">
      <c r="S39495" s="486"/>
    </row>
    <row r="39496" hidden="1" customHeight="1" spans="19:19">
      <c r="S39496" s="486"/>
    </row>
    <row r="39497" hidden="1" customHeight="1" spans="19:19">
      <c r="S39497" s="486"/>
    </row>
    <row r="39498" hidden="1" customHeight="1" spans="19:19">
      <c r="S39498" s="486"/>
    </row>
    <row r="39499" hidden="1" customHeight="1" spans="19:19">
      <c r="S39499" s="486"/>
    </row>
    <row r="39500" hidden="1" customHeight="1" spans="19:19">
      <c r="S39500" s="486"/>
    </row>
    <row r="39501" hidden="1" customHeight="1" spans="19:19">
      <c r="S39501" s="486"/>
    </row>
    <row r="39502" hidden="1" customHeight="1" spans="19:19">
      <c r="S39502" s="486"/>
    </row>
    <row r="39503" hidden="1" customHeight="1" spans="19:19">
      <c r="S39503" s="486"/>
    </row>
    <row r="39504" hidden="1" customHeight="1" spans="19:19">
      <c r="S39504" s="486"/>
    </row>
    <row r="39505" hidden="1" customHeight="1" spans="19:19">
      <c r="S39505" s="486"/>
    </row>
    <row r="39506" hidden="1" customHeight="1" spans="19:19">
      <c r="S39506" s="486"/>
    </row>
    <row r="39507" hidden="1" customHeight="1" spans="19:19">
      <c r="S39507" s="486"/>
    </row>
    <row r="39508" hidden="1" customHeight="1" spans="19:19">
      <c r="S39508" s="486"/>
    </row>
    <row r="39509" hidden="1" customHeight="1" spans="19:19">
      <c r="S39509" s="486"/>
    </row>
    <row r="39510" hidden="1" customHeight="1" spans="19:19">
      <c r="S39510" s="486"/>
    </row>
    <row r="39511" hidden="1" customHeight="1" spans="19:19">
      <c r="S39511" s="486"/>
    </row>
    <row r="39512" hidden="1" customHeight="1" spans="19:19">
      <c r="S39512" s="486"/>
    </row>
    <row r="39513" hidden="1" customHeight="1" spans="19:19">
      <c r="S39513" s="486"/>
    </row>
    <row r="39514" hidden="1" customHeight="1" spans="19:19">
      <c r="S39514" s="486"/>
    </row>
    <row r="39515" hidden="1" customHeight="1" spans="19:19">
      <c r="S39515" s="486"/>
    </row>
    <row r="39516" hidden="1" customHeight="1" spans="19:19">
      <c r="S39516" s="486"/>
    </row>
    <row r="39517" hidden="1" customHeight="1" spans="19:19">
      <c r="S39517" s="486"/>
    </row>
    <row r="39518" hidden="1" customHeight="1" spans="19:19">
      <c r="S39518" s="486"/>
    </row>
    <row r="39519" hidden="1" customHeight="1" spans="19:19">
      <c r="S39519" s="486"/>
    </row>
    <row r="39520" hidden="1" customHeight="1" spans="19:19">
      <c r="S39520" s="486"/>
    </row>
    <row r="39521" hidden="1" customHeight="1" spans="19:19">
      <c r="S39521" s="486"/>
    </row>
    <row r="39522" hidden="1" customHeight="1" spans="19:19">
      <c r="S39522" s="486"/>
    </row>
    <row r="39523" hidden="1" customHeight="1" spans="19:19">
      <c r="S39523" s="486"/>
    </row>
    <row r="39524" hidden="1" customHeight="1" spans="19:19">
      <c r="S39524" s="486"/>
    </row>
    <row r="39525" hidden="1" customHeight="1" spans="19:19">
      <c r="S39525" s="486"/>
    </row>
    <row r="39526" hidden="1" customHeight="1" spans="19:19">
      <c r="S39526" s="486"/>
    </row>
    <row r="39527" hidden="1" customHeight="1" spans="19:19">
      <c r="S39527" s="486"/>
    </row>
    <row r="39528" hidden="1" customHeight="1" spans="19:19">
      <c r="S39528" s="486"/>
    </row>
    <row r="39529" hidden="1" customHeight="1" spans="19:19">
      <c r="S39529" s="486"/>
    </row>
    <row r="39530" hidden="1" customHeight="1" spans="19:19">
      <c r="S39530" s="486"/>
    </row>
    <row r="39531" hidden="1" customHeight="1" spans="19:19">
      <c r="S39531" s="486"/>
    </row>
    <row r="39532" hidden="1" customHeight="1" spans="19:19">
      <c r="S39532" s="486"/>
    </row>
    <row r="39533" hidden="1" customHeight="1" spans="19:19">
      <c r="S39533" s="486"/>
    </row>
    <row r="39534" hidden="1" customHeight="1" spans="19:19">
      <c r="S39534" s="486"/>
    </row>
    <row r="39535" hidden="1" customHeight="1" spans="19:19">
      <c r="S39535" s="486"/>
    </row>
    <row r="39536" hidden="1" customHeight="1" spans="19:19">
      <c r="S39536" s="486"/>
    </row>
    <row r="39537" hidden="1" customHeight="1" spans="19:19">
      <c r="S39537" s="486"/>
    </row>
    <row r="39538" hidden="1" customHeight="1" spans="19:19">
      <c r="S39538" s="486"/>
    </row>
    <row r="39539" hidden="1" customHeight="1" spans="19:19">
      <c r="S39539" s="486"/>
    </row>
    <row r="39540" hidden="1" customHeight="1" spans="19:19">
      <c r="S39540" s="486"/>
    </row>
    <row r="39541" hidden="1" customHeight="1" spans="19:19">
      <c r="S39541" s="486"/>
    </row>
    <row r="39542" hidden="1" customHeight="1" spans="19:19">
      <c r="S39542" s="486"/>
    </row>
    <row r="39543" hidden="1" customHeight="1" spans="19:19">
      <c r="S39543" s="486"/>
    </row>
    <row r="39544" hidden="1" customHeight="1" spans="19:19">
      <c r="S39544" s="486"/>
    </row>
    <row r="39545" hidden="1" customHeight="1" spans="19:19">
      <c r="S39545" s="486"/>
    </row>
    <row r="39546" hidden="1" customHeight="1" spans="19:19">
      <c r="S39546" s="486"/>
    </row>
    <row r="39547" hidden="1" customHeight="1" spans="19:19">
      <c r="S39547" s="486"/>
    </row>
    <row r="39548" hidden="1" customHeight="1" spans="19:19">
      <c r="S39548" s="486"/>
    </row>
    <row r="39549" hidden="1" customHeight="1" spans="19:19">
      <c r="S39549" s="486"/>
    </row>
    <row r="39550" hidden="1" customHeight="1" spans="19:19">
      <c r="S39550" s="486"/>
    </row>
    <row r="39551" hidden="1" customHeight="1" spans="19:19">
      <c r="S39551" s="486"/>
    </row>
    <row r="39552" hidden="1" customHeight="1" spans="19:19">
      <c r="S39552" s="486"/>
    </row>
    <row r="39553" hidden="1" customHeight="1" spans="19:19">
      <c r="S39553" s="486"/>
    </row>
    <row r="39554" hidden="1" customHeight="1" spans="19:19">
      <c r="S39554" s="486"/>
    </row>
    <row r="39555" hidden="1" customHeight="1" spans="19:19">
      <c r="S39555" s="486"/>
    </row>
    <row r="39556" hidden="1" customHeight="1" spans="19:19">
      <c r="S39556" s="486"/>
    </row>
    <row r="39557" hidden="1" customHeight="1" spans="19:19">
      <c r="S39557" s="486"/>
    </row>
    <row r="39558" hidden="1" customHeight="1" spans="19:19">
      <c r="S39558" s="486"/>
    </row>
    <row r="39559" hidden="1" customHeight="1" spans="19:19">
      <c r="S39559" s="486"/>
    </row>
    <row r="39560" hidden="1" customHeight="1" spans="19:19">
      <c r="S39560" s="486"/>
    </row>
    <row r="39561" hidden="1" customHeight="1" spans="19:19">
      <c r="S39561" s="486"/>
    </row>
    <row r="39562" hidden="1" customHeight="1" spans="19:19">
      <c r="S39562" s="486"/>
    </row>
    <row r="39563" hidden="1" customHeight="1" spans="19:19">
      <c r="S39563" s="486"/>
    </row>
    <row r="39564" hidden="1" customHeight="1" spans="19:19">
      <c r="S39564" s="486"/>
    </row>
    <row r="39565" hidden="1" customHeight="1" spans="19:19">
      <c r="S39565" s="486"/>
    </row>
    <row r="39566" hidden="1" customHeight="1" spans="19:19">
      <c r="S39566" s="486"/>
    </row>
    <row r="39567" hidden="1" customHeight="1" spans="19:19">
      <c r="S39567" s="486"/>
    </row>
    <row r="39568" hidden="1" customHeight="1" spans="19:19">
      <c r="S39568" s="486"/>
    </row>
    <row r="39569" hidden="1" customHeight="1" spans="19:19">
      <c r="S39569" s="486"/>
    </row>
    <row r="39570" hidden="1" customHeight="1" spans="19:19">
      <c r="S39570" s="486"/>
    </row>
    <row r="39571" hidden="1" customHeight="1" spans="19:19">
      <c r="S39571" s="486"/>
    </row>
    <row r="39572" hidden="1" customHeight="1" spans="19:19">
      <c r="S39572" s="486"/>
    </row>
    <row r="39573" hidden="1" customHeight="1" spans="19:19">
      <c r="S39573" s="486"/>
    </row>
    <row r="39574" hidden="1" customHeight="1" spans="19:19">
      <c r="S39574" s="486"/>
    </row>
    <row r="39575" hidden="1" customHeight="1" spans="19:19">
      <c r="S39575" s="486"/>
    </row>
    <row r="39576" hidden="1" customHeight="1" spans="19:19">
      <c r="S39576" s="486"/>
    </row>
    <row r="39577" hidden="1" customHeight="1" spans="19:19">
      <c r="S39577" s="486"/>
    </row>
    <row r="39578" hidden="1" customHeight="1" spans="19:19">
      <c r="S39578" s="486"/>
    </row>
    <row r="39579" hidden="1" customHeight="1" spans="19:19">
      <c r="S39579" s="486"/>
    </row>
    <row r="39580" hidden="1" customHeight="1" spans="19:19">
      <c r="S39580" s="486"/>
    </row>
    <row r="39581" hidden="1" customHeight="1" spans="19:19">
      <c r="S39581" s="486"/>
    </row>
    <row r="39582" hidden="1" customHeight="1" spans="19:19">
      <c r="S39582" s="486"/>
    </row>
    <row r="39583" hidden="1" customHeight="1" spans="19:19">
      <c r="S39583" s="486"/>
    </row>
    <row r="39584" hidden="1" customHeight="1" spans="19:19">
      <c r="S39584" s="486"/>
    </row>
    <row r="39585" hidden="1" customHeight="1" spans="19:19">
      <c r="S39585" s="486"/>
    </row>
    <row r="39586" hidden="1" customHeight="1" spans="19:19">
      <c r="S39586" s="486"/>
    </row>
    <row r="39587" hidden="1" customHeight="1" spans="19:19">
      <c r="S39587" s="486"/>
    </row>
    <row r="39588" hidden="1" customHeight="1" spans="19:19">
      <c r="S39588" s="486"/>
    </row>
    <row r="39589" hidden="1" customHeight="1" spans="19:19">
      <c r="S39589" s="486"/>
    </row>
    <row r="39590" hidden="1" customHeight="1" spans="19:19">
      <c r="S39590" s="486"/>
    </row>
    <row r="39591" hidden="1" customHeight="1" spans="19:19">
      <c r="S39591" s="486"/>
    </row>
    <row r="39592" hidden="1" customHeight="1" spans="19:19">
      <c r="S39592" s="486"/>
    </row>
    <row r="39593" hidden="1" customHeight="1" spans="19:19">
      <c r="S39593" s="486"/>
    </row>
    <row r="39594" hidden="1" customHeight="1" spans="19:19">
      <c r="S39594" s="486"/>
    </row>
    <row r="39595" hidden="1" customHeight="1" spans="19:19">
      <c r="S39595" s="486"/>
    </row>
    <row r="39596" hidden="1" customHeight="1" spans="19:19">
      <c r="S39596" s="486"/>
    </row>
    <row r="39597" hidden="1" customHeight="1" spans="19:19">
      <c r="S39597" s="486"/>
    </row>
    <row r="39598" hidden="1" customHeight="1" spans="19:19">
      <c r="S39598" s="486"/>
    </row>
    <row r="39599" hidden="1" customHeight="1" spans="19:19">
      <c r="S39599" s="486"/>
    </row>
    <row r="39600" hidden="1" customHeight="1" spans="19:19">
      <c r="S39600" s="486"/>
    </row>
    <row r="39601" hidden="1" customHeight="1" spans="19:19">
      <c r="S39601" s="486"/>
    </row>
    <row r="39602" hidden="1" customHeight="1" spans="19:19">
      <c r="S39602" s="486"/>
    </row>
    <row r="39603" hidden="1" customHeight="1" spans="19:19">
      <c r="S39603" s="486"/>
    </row>
    <row r="39604" hidden="1" customHeight="1" spans="19:19">
      <c r="S39604" s="486"/>
    </row>
    <row r="39605" hidden="1" customHeight="1" spans="19:19">
      <c r="S39605" s="486"/>
    </row>
    <row r="39606" hidden="1" customHeight="1" spans="19:19">
      <c r="S39606" s="486"/>
    </row>
    <row r="39607" hidden="1" customHeight="1" spans="19:19">
      <c r="S39607" s="486"/>
    </row>
    <row r="39608" hidden="1" customHeight="1" spans="19:19">
      <c r="S39608" s="486"/>
    </row>
    <row r="39609" hidden="1" customHeight="1" spans="19:19">
      <c r="S39609" s="486"/>
    </row>
    <row r="39610" hidden="1" customHeight="1" spans="19:19">
      <c r="S39610" s="486"/>
    </row>
    <row r="39611" hidden="1" customHeight="1" spans="19:19">
      <c r="S39611" s="486"/>
    </row>
    <row r="39612" hidden="1" customHeight="1" spans="19:19">
      <c r="S39612" s="486"/>
    </row>
    <row r="39613" hidden="1" customHeight="1" spans="19:19">
      <c r="S39613" s="486"/>
    </row>
    <row r="39614" hidden="1" customHeight="1" spans="19:19">
      <c r="S39614" s="486"/>
    </row>
    <row r="39615" hidden="1" customHeight="1" spans="19:19">
      <c r="S39615" s="486"/>
    </row>
    <row r="39616" hidden="1" customHeight="1" spans="19:19">
      <c r="S39616" s="486"/>
    </row>
    <row r="39617" hidden="1" customHeight="1" spans="19:19">
      <c r="S39617" s="486"/>
    </row>
    <row r="39618" hidden="1" customHeight="1" spans="19:19">
      <c r="S39618" s="486"/>
    </row>
    <row r="39619" hidden="1" customHeight="1" spans="19:19">
      <c r="S39619" s="486"/>
    </row>
    <row r="39620" hidden="1" customHeight="1" spans="19:19">
      <c r="S39620" s="486"/>
    </row>
    <row r="39621" hidden="1" customHeight="1" spans="19:19">
      <c r="S39621" s="486"/>
    </row>
    <row r="39622" hidden="1" customHeight="1" spans="19:19">
      <c r="S39622" s="486"/>
    </row>
    <row r="39623" hidden="1" customHeight="1" spans="19:19">
      <c r="S39623" s="486"/>
    </row>
    <row r="39624" hidden="1" customHeight="1" spans="19:19">
      <c r="S39624" s="486"/>
    </row>
    <row r="39625" hidden="1" customHeight="1" spans="19:19">
      <c r="S39625" s="486"/>
    </row>
    <row r="39626" hidden="1" customHeight="1" spans="19:19">
      <c r="S39626" s="486"/>
    </row>
    <row r="39627" hidden="1" customHeight="1" spans="19:19">
      <c r="S39627" s="486"/>
    </row>
    <row r="39628" hidden="1" customHeight="1" spans="19:19">
      <c r="S39628" s="486"/>
    </row>
    <row r="39629" hidden="1" customHeight="1" spans="19:19">
      <c r="S39629" s="486"/>
    </row>
    <row r="39630" hidden="1" customHeight="1" spans="19:19">
      <c r="S39630" s="486"/>
    </row>
    <row r="39631" hidden="1" customHeight="1" spans="19:19">
      <c r="S39631" s="486"/>
    </row>
    <row r="39632" hidden="1" customHeight="1" spans="19:19">
      <c r="S39632" s="486"/>
    </row>
    <row r="39633" hidden="1" customHeight="1" spans="19:19">
      <c r="S39633" s="486"/>
    </row>
    <row r="39634" hidden="1" customHeight="1" spans="19:19">
      <c r="S39634" s="486"/>
    </row>
    <row r="39635" hidden="1" customHeight="1" spans="19:19">
      <c r="S39635" s="486"/>
    </row>
    <row r="39636" hidden="1" customHeight="1" spans="19:19">
      <c r="S39636" s="486"/>
    </row>
    <row r="39637" hidden="1" customHeight="1" spans="19:19">
      <c r="S39637" s="486"/>
    </row>
    <row r="39638" hidden="1" customHeight="1" spans="19:19">
      <c r="S39638" s="486"/>
    </row>
    <row r="39639" hidden="1" customHeight="1" spans="19:19">
      <c r="S39639" s="486"/>
    </row>
    <row r="39640" hidden="1" customHeight="1" spans="19:19">
      <c r="S39640" s="486"/>
    </row>
    <row r="39641" hidden="1" customHeight="1" spans="19:19">
      <c r="S39641" s="486"/>
    </row>
    <row r="39642" hidden="1" customHeight="1" spans="19:19">
      <c r="S39642" s="486"/>
    </row>
    <row r="39643" hidden="1" customHeight="1" spans="19:19">
      <c r="S39643" s="486"/>
    </row>
    <row r="39644" hidden="1" customHeight="1" spans="19:19">
      <c r="S39644" s="486"/>
    </row>
    <row r="39645" hidden="1" customHeight="1" spans="19:19">
      <c r="S39645" s="486"/>
    </row>
    <row r="39646" hidden="1" customHeight="1" spans="19:19">
      <c r="S39646" s="486"/>
    </row>
    <row r="39647" hidden="1" customHeight="1" spans="19:19">
      <c r="S39647" s="486"/>
    </row>
    <row r="39648" hidden="1" customHeight="1" spans="19:19">
      <c r="S39648" s="486"/>
    </row>
    <row r="39649" hidden="1" customHeight="1" spans="19:19">
      <c r="S39649" s="486"/>
    </row>
    <row r="39650" hidden="1" customHeight="1" spans="19:19">
      <c r="S39650" s="486"/>
    </row>
    <row r="39651" hidden="1" customHeight="1" spans="19:19">
      <c r="S39651" s="486"/>
    </row>
    <row r="39652" hidden="1" customHeight="1" spans="19:19">
      <c r="S39652" s="486"/>
    </row>
    <row r="39653" hidden="1" customHeight="1" spans="19:19">
      <c r="S39653" s="486"/>
    </row>
    <row r="39654" hidden="1" customHeight="1" spans="19:19">
      <c r="S39654" s="486"/>
    </row>
    <row r="39655" hidden="1" customHeight="1" spans="19:19">
      <c r="S39655" s="486"/>
    </row>
    <row r="39656" hidden="1" customHeight="1" spans="19:19">
      <c r="S39656" s="486"/>
    </row>
    <row r="39657" hidden="1" customHeight="1" spans="19:19">
      <c r="S39657" s="486"/>
    </row>
    <row r="39658" hidden="1" customHeight="1" spans="19:19">
      <c r="S39658" s="486"/>
    </row>
    <row r="39659" hidden="1" customHeight="1" spans="19:19">
      <c r="S39659" s="486"/>
    </row>
    <row r="39660" hidden="1" customHeight="1" spans="19:19">
      <c r="S39660" s="486"/>
    </row>
    <row r="39661" hidden="1" customHeight="1" spans="19:19">
      <c r="S39661" s="486"/>
    </row>
    <row r="39662" hidden="1" customHeight="1" spans="19:19">
      <c r="S39662" s="486"/>
    </row>
    <row r="39663" hidden="1" customHeight="1" spans="19:19">
      <c r="S39663" s="486"/>
    </row>
    <row r="39664" hidden="1" customHeight="1" spans="19:19">
      <c r="S39664" s="486"/>
    </row>
    <row r="39665" hidden="1" customHeight="1" spans="19:19">
      <c r="S39665" s="486"/>
    </row>
    <row r="39666" hidden="1" customHeight="1" spans="19:19">
      <c r="S39666" s="486"/>
    </row>
    <row r="39667" hidden="1" customHeight="1" spans="19:19">
      <c r="S39667" s="486"/>
    </row>
    <row r="39668" hidden="1" customHeight="1" spans="19:19">
      <c r="S39668" s="486"/>
    </row>
    <row r="39669" hidden="1" customHeight="1" spans="19:19">
      <c r="S39669" s="486"/>
    </row>
    <row r="39670" hidden="1" customHeight="1" spans="19:19">
      <c r="S39670" s="486"/>
    </row>
    <row r="39671" hidden="1" customHeight="1" spans="19:19">
      <c r="S39671" s="486"/>
    </row>
    <row r="39672" hidden="1" customHeight="1" spans="19:19">
      <c r="S39672" s="486"/>
    </row>
    <row r="39673" hidden="1" customHeight="1" spans="19:19">
      <c r="S39673" s="486"/>
    </row>
    <row r="39674" hidden="1" customHeight="1" spans="19:19">
      <c r="S39674" s="486"/>
    </row>
    <row r="39675" hidden="1" customHeight="1" spans="19:19">
      <c r="S39675" s="486"/>
    </row>
    <row r="39676" hidden="1" customHeight="1" spans="19:19">
      <c r="S39676" s="486"/>
    </row>
    <row r="39677" hidden="1" customHeight="1" spans="19:19">
      <c r="S39677" s="486"/>
    </row>
    <row r="39678" hidden="1" customHeight="1" spans="19:19">
      <c r="S39678" s="486"/>
    </row>
    <row r="39679" hidden="1" customHeight="1" spans="19:19">
      <c r="S39679" s="486"/>
    </row>
    <row r="39680" hidden="1" customHeight="1" spans="19:19">
      <c r="S39680" s="486"/>
    </row>
    <row r="39681" hidden="1" customHeight="1" spans="19:19">
      <c r="S39681" s="486"/>
    </row>
    <row r="39682" hidden="1" customHeight="1" spans="19:19">
      <c r="S39682" s="486"/>
    </row>
    <row r="39683" hidden="1" customHeight="1" spans="19:19">
      <c r="S39683" s="486"/>
    </row>
    <row r="39684" hidden="1" customHeight="1" spans="19:19">
      <c r="S39684" s="486"/>
    </row>
    <row r="39685" hidden="1" customHeight="1" spans="19:19">
      <c r="S39685" s="486"/>
    </row>
    <row r="39686" hidden="1" customHeight="1" spans="19:19">
      <c r="S39686" s="486"/>
    </row>
    <row r="39687" hidden="1" customHeight="1" spans="19:19">
      <c r="S39687" s="486"/>
    </row>
    <row r="39688" hidden="1" customHeight="1" spans="19:19">
      <c r="S39688" s="486"/>
    </row>
    <row r="39689" hidden="1" customHeight="1" spans="19:19">
      <c r="S39689" s="486"/>
    </row>
    <row r="39690" hidden="1" customHeight="1" spans="19:19">
      <c r="S39690" s="486"/>
    </row>
    <row r="39691" hidden="1" customHeight="1" spans="19:19">
      <c r="S39691" s="486"/>
    </row>
    <row r="39692" hidden="1" customHeight="1" spans="19:19">
      <c r="S39692" s="486"/>
    </row>
    <row r="39693" hidden="1" customHeight="1" spans="19:19">
      <c r="S39693" s="486"/>
    </row>
    <row r="39694" hidden="1" customHeight="1" spans="19:19">
      <c r="S39694" s="486"/>
    </row>
    <row r="39695" hidden="1" customHeight="1" spans="19:19">
      <c r="S39695" s="486"/>
    </row>
    <row r="39696" hidden="1" customHeight="1" spans="19:19">
      <c r="S39696" s="486"/>
    </row>
    <row r="39697" hidden="1" customHeight="1" spans="19:19">
      <c r="S39697" s="486"/>
    </row>
    <row r="39698" hidden="1" customHeight="1" spans="19:19">
      <c r="S39698" s="486"/>
    </row>
    <row r="39699" hidden="1" customHeight="1" spans="19:19">
      <c r="S39699" s="486"/>
    </row>
    <row r="39700" hidden="1" customHeight="1" spans="19:19">
      <c r="S39700" s="486"/>
    </row>
    <row r="39701" hidden="1" customHeight="1" spans="19:19">
      <c r="S39701" s="486"/>
    </row>
    <row r="39702" hidden="1" customHeight="1" spans="19:19">
      <c r="S39702" s="486"/>
    </row>
    <row r="39703" hidden="1" customHeight="1" spans="19:19">
      <c r="S39703" s="486"/>
    </row>
    <row r="39704" hidden="1" customHeight="1" spans="19:19">
      <c r="S39704" s="486"/>
    </row>
    <row r="39705" hidden="1" customHeight="1" spans="19:19">
      <c r="S39705" s="486"/>
    </row>
    <row r="39706" hidden="1" customHeight="1" spans="19:19">
      <c r="S39706" s="486"/>
    </row>
    <row r="39707" hidden="1" customHeight="1" spans="19:19">
      <c r="S39707" s="486"/>
    </row>
    <row r="39708" hidden="1" customHeight="1" spans="19:19">
      <c r="S39708" s="486"/>
    </row>
    <row r="39709" hidden="1" customHeight="1" spans="19:19">
      <c r="S39709" s="486"/>
    </row>
    <row r="39710" hidden="1" customHeight="1" spans="19:19">
      <c r="S39710" s="486"/>
    </row>
    <row r="39711" hidden="1" customHeight="1" spans="19:19">
      <c r="S39711" s="486"/>
    </row>
    <row r="39712" hidden="1" customHeight="1" spans="19:19">
      <c r="S39712" s="486"/>
    </row>
    <row r="39713" hidden="1" customHeight="1" spans="19:19">
      <c r="S39713" s="486"/>
    </row>
    <row r="39714" hidden="1" customHeight="1" spans="19:19">
      <c r="S39714" s="486"/>
    </row>
    <row r="39715" hidden="1" customHeight="1" spans="19:19">
      <c r="S39715" s="486"/>
    </row>
    <row r="39716" hidden="1" customHeight="1" spans="19:19">
      <c r="S39716" s="486"/>
    </row>
    <row r="39717" hidden="1" customHeight="1" spans="19:19">
      <c r="S39717" s="486"/>
    </row>
    <row r="39718" hidden="1" customHeight="1" spans="19:19">
      <c r="S39718" s="486"/>
    </row>
    <row r="39719" hidden="1" customHeight="1" spans="19:19">
      <c r="S39719" s="486"/>
    </row>
    <row r="39720" hidden="1" customHeight="1" spans="19:19">
      <c r="S39720" s="486"/>
    </row>
    <row r="39721" hidden="1" customHeight="1" spans="19:19">
      <c r="S39721" s="486"/>
    </row>
    <row r="39722" hidden="1" customHeight="1" spans="19:19">
      <c r="S39722" s="486"/>
    </row>
    <row r="39723" hidden="1" customHeight="1" spans="19:19">
      <c r="S39723" s="486"/>
    </row>
    <row r="39724" hidden="1" customHeight="1" spans="19:19">
      <c r="S39724" s="486"/>
    </row>
    <row r="39725" hidden="1" customHeight="1" spans="19:19">
      <c r="S39725" s="486"/>
    </row>
    <row r="39726" hidden="1" customHeight="1" spans="19:19">
      <c r="S39726" s="486"/>
    </row>
    <row r="39727" hidden="1" customHeight="1" spans="19:19">
      <c r="S39727" s="486"/>
    </row>
    <row r="39728" hidden="1" customHeight="1" spans="19:19">
      <c r="S39728" s="486"/>
    </row>
    <row r="39729" hidden="1" customHeight="1" spans="19:19">
      <c r="S39729" s="486"/>
    </row>
    <row r="39730" hidden="1" customHeight="1" spans="19:19">
      <c r="S39730" s="486"/>
    </row>
    <row r="39731" hidden="1" customHeight="1" spans="19:19">
      <c r="S39731" s="486"/>
    </row>
    <row r="39732" hidden="1" customHeight="1" spans="19:19">
      <c r="S39732" s="486"/>
    </row>
    <row r="39733" hidden="1" customHeight="1" spans="19:19">
      <c r="S39733" s="486"/>
    </row>
    <row r="39734" hidden="1" customHeight="1" spans="19:19">
      <c r="S39734" s="486"/>
    </row>
    <row r="39735" hidden="1" customHeight="1" spans="19:19">
      <c r="S39735" s="486"/>
    </row>
    <row r="39736" hidden="1" customHeight="1" spans="19:19">
      <c r="S39736" s="486"/>
    </row>
    <row r="39737" hidden="1" customHeight="1" spans="19:19">
      <c r="S39737" s="486"/>
    </row>
    <row r="39738" hidden="1" customHeight="1" spans="19:19">
      <c r="S39738" s="486"/>
    </row>
    <row r="39739" hidden="1" customHeight="1" spans="19:19">
      <c r="S39739" s="486"/>
    </row>
    <row r="39740" hidden="1" customHeight="1" spans="19:19">
      <c r="S39740" s="486"/>
    </row>
    <row r="39741" hidden="1" customHeight="1" spans="19:19">
      <c r="S39741" s="486"/>
    </row>
    <row r="39742" hidden="1" customHeight="1" spans="19:19">
      <c r="S39742" s="486"/>
    </row>
    <row r="39743" hidden="1" customHeight="1" spans="19:19">
      <c r="S39743" s="486"/>
    </row>
    <row r="39744" hidden="1" customHeight="1" spans="19:19">
      <c r="S39744" s="486"/>
    </row>
    <row r="39745" hidden="1" customHeight="1" spans="19:19">
      <c r="S39745" s="486"/>
    </row>
    <row r="39746" hidden="1" customHeight="1" spans="19:19">
      <c r="S39746" s="486"/>
    </row>
    <row r="39747" hidden="1" customHeight="1" spans="19:19">
      <c r="S39747" s="486"/>
    </row>
    <row r="39748" hidden="1" customHeight="1" spans="19:19">
      <c r="S39748" s="486"/>
    </row>
    <row r="39749" hidden="1" customHeight="1" spans="19:19">
      <c r="S39749" s="486"/>
    </row>
    <row r="39750" hidden="1" customHeight="1" spans="19:19">
      <c r="S39750" s="486"/>
    </row>
    <row r="39751" hidden="1" customHeight="1" spans="19:19">
      <c r="S39751" s="486"/>
    </row>
    <row r="39752" hidden="1" customHeight="1" spans="19:19">
      <c r="S39752" s="486"/>
    </row>
    <row r="39753" hidden="1" customHeight="1" spans="19:19">
      <c r="S39753" s="486"/>
    </row>
    <row r="39754" hidden="1" customHeight="1" spans="19:19">
      <c r="S39754" s="486"/>
    </row>
    <row r="39755" hidden="1" customHeight="1" spans="19:19">
      <c r="S39755" s="486"/>
    </row>
    <row r="39756" hidden="1" customHeight="1" spans="19:19">
      <c r="S39756" s="486"/>
    </row>
    <row r="39757" hidden="1" customHeight="1" spans="19:19">
      <c r="S39757" s="486"/>
    </row>
    <row r="39758" hidden="1" customHeight="1" spans="19:19">
      <c r="S39758" s="486"/>
    </row>
    <row r="39759" hidden="1" customHeight="1" spans="19:19">
      <c r="S39759" s="486"/>
    </row>
    <row r="39760" hidden="1" customHeight="1" spans="19:19">
      <c r="S39760" s="486"/>
    </row>
    <row r="39761" hidden="1" customHeight="1" spans="19:19">
      <c r="S39761" s="486"/>
    </row>
    <row r="39762" hidden="1" customHeight="1" spans="19:19">
      <c r="S39762" s="486"/>
    </row>
    <row r="39763" hidden="1" customHeight="1" spans="19:19">
      <c r="S39763" s="486"/>
    </row>
    <row r="39764" hidden="1" customHeight="1" spans="19:19">
      <c r="S39764" s="486"/>
    </row>
    <row r="39765" hidden="1" customHeight="1" spans="19:19">
      <c r="S39765" s="486"/>
    </row>
    <row r="39766" hidden="1" customHeight="1" spans="19:19">
      <c r="S39766" s="486"/>
    </row>
    <row r="39767" hidden="1" customHeight="1" spans="19:19">
      <c r="S39767" s="486"/>
    </row>
    <row r="39768" hidden="1" customHeight="1" spans="19:19">
      <c r="S39768" s="486"/>
    </row>
    <row r="39769" hidden="1" customHeight="1" spans="19:19">
      <c r="S39769" s="486"/>
    </row>
    <row r="39770" hidden="1" customHeight="1" spans="19:19">
      <c r="S39770" s="486"/>
    </row>
    <row r="39771" hidden="1" customHeight="1" spans="19:19">
      <c r="S39771" s="486"/>
    </row>
    <row r="39772" hidden="1" customHeight="1" spans="19:19">
      <c r="S39772" s="486"/>
    </row>
    <row r="39773" hidden="1" customHeight="1" spans="19:19">
      <c r="S39773" s="486"/>
    </row>
    <row r="39774" hidden="1" customHeight="1" spans="19:19">
      <c r="S39774" s="486"/>
    </row>
    <row r="39775" hidden="1" customHeight="1" spans="19:19">
      <c r="S39775" s="486"/>
    </row>
    <row r="39776" hidden="1" customHeight="1" spans="19:19">
      <c r="S39776" s="486"/>
    </row>
    <row r="39777" hidden="1" customHeight="1" spans="19:19">
      <c r="S39777" s="486"/>
    </row>
    <row r="39778" hidden="1" customHeight="1" spans="19:19">
      <c r="S39778" s="486"/>
    </row>
    <row r="39779" hidden="1" customHeight="1" spans="19:19">
      <c r="S39779" s="486"/>
    </row>
    <row r="39780" hidden="1" customHeight="1" spans="19:19">
      <c r="S39780" s="486"/>
    </row>
    <row r="39781" hidden="1" customHeight="1" spans="19:19">
      <c r="S39781" s="486"/>
    </row>
    <row r="39782" hidden="1" customHeight="1" spans="19:19">
      <c r="S39782" s="486"/>
    </row>
    <row r="39783" hidden="1" customHeight="1" spans="19:19">
      <c r="S39783" s="486"/>
    </row>
    <row r="39784" hidden="1" customHeight="1" spans="19:19">
      <c r="S39784" s="486"/>
    </row>
    <row r="39785" hidden="1" customHeight="1" spans="19:19">
      <c r="S39785" s="486"/>
    </row>
    <row r="39786" hidden="1" customHeight="1" spans="19:19">
      <c r="S39786" s="486"/>
    </row>
    <row r="39787" hidden="1" customHeight="1" spans="19:19">
      <c r="S39787" s="486"/>
    </row>
    <row r="39788" hidden="1" customHeight="1" spans="19:19">
      <c r="S39788" s="486"/>
    </row>
    <row r="39789" hidden="1" customHeight="1" spans="19:19">
      <c r="S39789" s="486"/>
    </row>
    <row r="39790" hidden="1" customHeight="1" spans="19:19">
      <c r="S39790" s="486"/>
    </row>
    <row r="39791" hidden="1" customHeight="1" spans="19:19">
      <c r="S39791" s="486"/>
    </row>
    <row r="39792" hidden="1" customHeight="1" spans="19:19">
      <c r="S39792" s="486"/>
    </row>
    <row r="39793" hidden="1" customHeight="1" spans="19:19">
      <c r="S39793" s="486"/>
    </row>
    <row r="39794" hidden="1" customHeight="1" spans="19:19">
      <c r="S39794" s="486"/>
    </row>
    <row r="39795" hidden="1" customHeight="1" spans="19:19">
      <c r="S39795" s="486"/>
    </row>
    <row r="39796" hidden="1" customHeight="1" spans="19:19">
      <c r="S39796" s="486"/>
    </row>
    <row r="39797" hidden="1" customHeight="1" spans="19:19">
      <c r="S39797" s="486"/>
    </row>
    <row r="39798" hidden="1" customHeight="1" spans="19:19">
      <c r="S39798" s="486"/>
    </row>
    <row r="39799" hidden="1" customHeight="1" spans="19:19">
      <c r="S39799" s="486"/>
    </row>
    <row r="39800" hidden="1" customHeight="1" spans="19:19">
      <c r="S39800" s="486"/>
    </row>
    <row r="39801" hidden="1" customHeight="1" spans="19:19">
      <c r="S39801" s="486"/>
    </row>
    <row r="39802" hidden="1" customHeight="1" spans="19:19">
      <c r="S39802" s="486"/>
    </row>
    <row r="39803" hidden="1" customHeight="1" spans="19:19">
      <c r="S39803" s="486"/>
    </row>
    <row r="39804" hidden="1" customHeight="1" spans="19:19">
      <c r="S39804" s="486"/>
    </row>
    <row r="39805" hidden="1" customHeight="1" spans="19:19">
      <c r="S39805" s="486"/>
    </row>
    <row r="39806" hidden="1" customHeight="1" spans="19:19">
      <c r="S39806" s="486"/>
    </row>
    <row r="39807" hidden="1" customHeight="1" spans="19:19">
      <c r="S39807" s="486"/>
    </row>
    <row r="39808" hidden="1" customHeight="1" spans="19:19">
      <c r="S39808" s="486"/>
    </row>
    <row r="39809" hidden="1" customHeight="1" spans="19:19">
      <c r="S39809" s="486"/>
    </row>
    <row r="39810" hidden="1" customHeight="1" spans="19:19">
      <c r="S39810" s="486"/>
    </row>
    <row r="39811" hidden="1" customHeight="1" spans="19:19">
      <c r="S39811" s="486"/>
    </row>
    <row r="39812" hidden="1" customHeight="1" spans="19:19">
      <c r="S39812" s="486"/>
    </row>
    <row r="39813" hidden="1" customHeight="1" spans="19:19">
      <c r="S39813" s="486"/>
    </row>
    <row r="39814" hidden="1" customHeight="1" spans="19:19">
      <c r="S39814" s="486"/>
    </row>
    <row r="39815" hidden="1" customHeight="1" spans="19:19">
      <c r="S39815" s="486"/>
    </row>
    <row r="39816" hidden="1" customHeight="1" spans="19:19">
      <c r="S39816" s="486"/>
    </row>
    <row r="39817" hidden="1" customHeight="1" spans="19:19">
      <c r="S39817" s="486"/>
    </row>
    <row r="39818" hidden="1" customHeight="1" spans="19:19">
      <c r="S39818" s="486"/>
    </row>
    <row r="39819" hidden="1" customHeight="1" spans="19:19">
      <c r="S39819" s="486"/>
    </row>
    <row r="39820" hidden="1" customHeight="1" spans="19:19">
      <c r="S39820" s="486"/>
    </row>
    <row r="39821" hidden="1" customHeight="1" spans="19:19">
      <c r="S39821" s="486"/>
    </row>
    <row r="39822" hidden="1" customHeight="1" spans="19:19">
      <c r="S39822" s="486"/>
    </row>
    <row r="39823" hidden="1" customHeight="1" spans="19:19">
      <c r="S39823" s="486"/>
    </row>
    <row r="39824" hidden="1" customHeight="1" spans="19:19">
      <c r="S39824" s="486"/>
    </row>
    <row r="39825" hidden="1" customHeight="1" spans="19:19">
      <c r="S39825" s="486"/>
    </row>
    <row r="39826" hidden="1" customHeight="1" spans="19:19">
      <c r="S39826" s="486"/>
    </row>
    <row r="39827" hidden="1" customHeight="1" spans="19:19">
      <c r="S39827" s="486"/>
    </row>
    <row r="39828" hidden="1" customHeight="1" spans="19:19">
      <c r="S39828" s="486"/>
    </row>
    <row r="39829" hidden="1" customHeight="1" spans="19:19">
      <c r="S39829" s="486"/>
    </row>
    <row r="39830" hidden="1" customHeight="1" spans="19:19">
      <c r="S39830" s="486"/>
    </row>
    <row r="39831" hidden="1" customHeight="1" spans="19:19">
      <c r="S39831" s="486"/>
    </row>
    <row r="39832" hidden="1" customHeight="1" spans="19:19">
      <c r="S39832" s="486"/>
    </row>
    <row r="39833" hidden="1" customHeight="1" spans="19:19">
      <c r="S39833" s="486"/>
    </row>
    <row r="39834" hidden="1" customHeight="1" spans="19:19">
      <c r="S39834" s="486"/>
    </row>
    <row r="39835" hidden="1" customHeight="1" spans="19:19">
      <c r="S39835" s="486"/>
    </row>
    <row r="39836" hidden="1" customHeight="1" spans="19:19">
      <c r="S39836" s="486"/>
    </row>
    <row r="39837" hidden="1" customHeight="1" spans="19:19">
      <c r="S39837" s="486"/>
    </row>
    <row r="39838" hidden="1" customHeight="1" spans="19:19">
      <c r="S39838" s="486"/>
    </row>
    <row r="39839" hidden="1" customHeight="1" spans="19:19">
      <c r="S39839" s="486"/>
    </row>
    <row r="39840" hidden="1" customHeight="1" spans="19:19">
      <c r="S39840" s="486"/>
    </row>
    <row r="39841" hidden="1" customHeight="1" spans="19:19">
      <c r="S39841" s="486"/>
    </row>
    <row r="39842" hidden="1" customHeight="1" spans="19:19">
      <c r="S39842" s="486"/>
    </row>
    <row r="39843" hidden="1" customHeight="1" spans="19:19">
      <c r="S39843" s="486"/>
    </row>
    <row r="39844" hidden="1" customHeight="1" spans="19:19">
      <c r="S39844" s="486"/>
    </row>
    <row r="39845" hidden="1" customHeight="1" spans="19:19">
      <c r="S39845" s="486"/>
    </row>
    <row r="39846" hidden="1" customHeight="1" spans="19:19">
      <c r="S39846" s="486"/>
    </row>
    <row r="39847" hidden="1" customHeight="1" spans="19:19">
      <c r="S39847" s="486"/>
    </row>
    <row r="39848" hidden="1" customHeight="1" spans="19:19">
      <c r="S39848" s="486"/>
    </row>
    <row r="39849" hidden="1" customHeight="1" spans="19:19">
      <c r="S39849" s="486"/>
    </row>
    <row r="39850" hidden="1" customHeight="1" spans="19:19">
      <c r="S39850" s="486"/>
    </row>
    <row r="39851" hidden="1" customHeight="1" spans="19:19">
      <c r="S39851" s="486"/>
    </row>
    <row r="39852" hidden="1" customHeight="1" spans="19:19">
      <c r="S39852" s="486"/>
    </row>
    <row r="39853" hidden="1" customHeight="1" spans="19:19">
      <c r="S39853" s="486"/>
    </row>
    <row r="39854" hidden="1" customHeight="1" spans="19:19">
      <c r="S39854" s="486"/>
    </row>
    <row r="39855" hidden="1" customHeight="1" spans="19:19">
      <c r="S39855" s="486"/>
    </row>
    <row r="39856" hidden="1" customHeight="1" spans="19:19">
      <c r="S39856" s="486"/>
    </row>
    <row r="39857" hidden="1" customHeight="1" spans="19:19">
      <c r="S39857" s="486"/>
    </row>
    <row r="39858" hidden="1" customHeight="1" spans="19:19">
      <c r="S39858" s="486"/>
    </row>
    <row r="39859" hidden="1" customHeight="1" spans="19:19">
      <c r="S39859" s="486"/>
    </row>
    <row r="39860" hidden="1" customHeight="1" spans="19:19">
      <c r="S39860" s="486"/>
    </row>
    <row r="39861" hidden="1" customHeight="1" spans="19:19">
      <c r="S39861" s="486"/>
    </row>
    <row r="39862" hidden="1" customHeight="1" spans="19:19">
      <c r="S39862" s="486"/>
    </row>
    <row r="39863" hidden="1" customHeight="1" spans="19:19">
      <c r="S39863" s="486"/>
    </row>
    <row r="39864" hidden="1" customHeight="1" spans="19:19">
      <c r="S39864" s="486"/>
    </row>
    <row r="39865" hidden="1" customHeight="1" spans="19:19">
      <c r="S39865" s="486"/>
    </row>
    <row r="39866" hidden="1" customHeight="1" spans="19:19">
      <c r="S39866" s="486"/>
    </row>
    <row r="39867" hidden="1" customHeight="1" spans="19:19">
      <c r="S39867" s="486"/>
    </row>
    <row r="39868" hidden="1" customHeight="1" spans="19:19">
      <c r="S39868" s="486"/>
    </row>
    <row r="39869" hidden="1" customHeight="1" spans="19:19">
      <c r="S39869" s="486"/>
    </row>
    <row r="39870" hidden="1" customHeight="1" spans="19:19">
      <c r="S39870" s="486"/>
    </row>
    <row r="39871" hidden="1" customHeight="1" spans="19:19">
      <c r="S39871" s="486"/>
    </row>
    <row r="39872" hidden="1" customHeight="1" spans="19:19">
      <c r="S39872" s="486"/>
    </row>
    <row r="39873" hidden="1" customHeight="1" spans="19:19">
      <c r="S39873" s="486"/>
    </row>
    <row r="39874" hidden="1" customHeight="1" spans="19:19">
      <c r="S39874" s="486"/>
    </row>
    <row r="39875" hidden="1" customHeight="1" spans="19:19">
      <c r="S39875" s="486"/>
    </row>
    <row r="39876" hidden="1" customHeight="1" spans="19:19">
      <c r="S39876" s="486"/>
    </row>
    <row r="39877" hidden="1" customHeight="1" spans="19:19">
      <c r="S39877" s="486"/>
    </row>
    <row r="39878" hidden="1" customHeight="1" spans="19:19">
      <c r="S39878" s="486"/>
    </row>
    <row r="39879" hidden="1" customHeight="1" spans="19:19">
      <c r="S39879" s="486"/>
    </row>
    <row r="39880" hidden="1" customHeight="1" spans="19:19">
      <c r="S39880" s="486"/>
    </row>
    <row r="39881" hidden="1" customHeight="1" spans="19:19">
      <c r="S39881" s="486"/>
    </row>
    <row r="39882" hidden="1" customHeight="1" spans="19:19">
      <c r="S39882" s="486"/>
    </row>
    <row r="39883" hidden="1" customHeight="1" spans="19:19">
      <c r="S39883" s="486"/>
    </row>
    <row r="39884" hidden="1" customHeight="1" spans="19:19">
      <c r="S39884" s="486"/>
    </row>
    <row r="39885" hidden="1" customHeight="1" spans="19:19">
      <c r="S39885" s="486"/>
    </row>
    <row r="39886" hidden="1" customHeight="1" spans="19:19">
      <c r="S39886" s="486"/>
    </row>
    <row r="39887" hidden="1" customHeight="1" spans="19:19">
      <c r="S39887" s="486"/>
    </row>
    <row r="39888" hidden="1" customHeight="1" spans="19:19">
      <c r="S39888" s="486"/>
    </row>
    <row r="39889" hidden="1" customHeight="1" spans="19:19">
      <c r="S39889" s="486"/>
    </row>
    <row r="39890" hidden="1" customHeight="1" spans="19:19">
      <c r="S39890" s="486"/>
    </row>
    <row r="39891" hidden="1" customHeight="1" spans="19:19">
      <c r="S39891" s="486"/>
    </row>
    <row r="39892" hidden="1" customHeight="1" spans="19:19">
      <c r="S39892" s="486"/>
    </row>
    <row r="39893" hidden="1" customHeight="1" spans="19:19">
      <c r="S39893" s="486"/>
    </row>
    <row r="39894" hidden="1" customHeight="1" spans="19:19">
      <c r="S39894" s="486"/>
    </row>
    <row r="39895" hidden="1" customHeight="1" spans="19:19">
      <c r="S39895" s="486"/>
    </row>
    <row r="39896" hidden="1" customHeight="1" spans="19:19">
      <c r="S39896" s="486"/>
    </row>
    <row r="39897" hidden="1" customHeight="1" spans="19:19">
      <c r="S39897" s="486"/>
    </row>
    <row r="39898" hidden="1" customHeight="1" spans="19:19">
      <c r="S39898" s="486"/>
    </row>
    <row r="39899" hidden="1" customHeight="1" spans="19:19">
      <c r="S39899" s="486"/>
    </row>
    <row r="39900" hidden="1" customHeight="1" spans="19:19">
      <c r="S39900" s="486"/>
    </row>
    <row r="39901" hidden="1" customHeight="1" spans="19:19">
      <c r="S39901" s="486"/>
    </row>
    <row r="39902" hidden="1" customHeight="1" spans="19:19">
      <c r="S39902" s="486"/>
    </row>
    <row r="39903" hidden="1" customHeight="1" spans="19:19">
      <c r="S39903" s="486"/>
    </row>
    <row r="39904" hidden="1" customHeight="1" spans="19:19">
      <c r="S39904" s="486"/>
    </row>
    <row r="39905" hidden="1" customHeight="1" spans="19:19">
      <c r="S39905" s="486"/>
    </row>
    <row r="39906" hidden="1" customHeight="1" spans="19:19">
      <c r="S39906" s="486"/>
    </row>
    <row r="39907" hidden="1" customHeight="1" spans="19:19">
      <c r="S39907" s="486"/>
    </row>
    <row r="39908" hidden="1" customHeight="1" spans="19:19">
      <c r="S39908" s="486"/>
    </row>
    <row r="39909" hidden="1" customHeight="1" spans="19:19">
      <c r="S39909" s="486"/>
    </row>
    <row r="39910" hidden="1" customHeight="1" spans="19:19">
      <c r="S39910" s="486"/>
    </row>
    <row r="39911" hidden="1" customHeight="1" spans="19:19">
      <c r="S39911" s="486"/>
    </row>
    <row r="39912" hidden="1" customHeight="1" spans="19:19">
      <c r="S39912" s="486"/>
    </row>
    <row r="39913" hidden="1" customHeight="1" spans="19:19">
      <c r="S39913" s="486"/>
    </row>
    <row r="39914" hidden="1" customHeight="1" spans="19:19">
      <c r="S39914" s="486"/>
    </row>
    <row r="39915" hidden="1" customHeight="1" spans="19:19">
      <c r="S39915" s="486"/>
    </row>
    <row r="39916" hidden="1" customHeight="1" spans="19:19">
      <c r="S39916" s="486"/>
    </row>
    <row r="39917" hidden="1" customHeight="1" spans="19:19">
      <c r="S39917" s="486"/>
    </row>
    <row r="39918" hidden="1" customHeight="1" spans="19:19">
      <c r="S39918" s="486"/>
    </row>
    <row r="39919" hidden="1" customHeight="1" spans="19:19">
      <c r="S39919" s="486"/>
    </row>
    <row r="39920" hidden="1" customHeight="1" spans="19:19">
      <c r="S39920" s="486"/>
    </row>
    <row r="39921" hidden="1" customHeight="1" spans="19:19">
      <c r="S39921" s="486"/>
    </row>
    <row r="39922" hidden="1" customHeight="1" spans="19:19">
      <c r="S39922" s="486"/>
    </row>
    <row r="39923" hidden="1" customHeight="1" spans="19:19">
      <c r="S39923" s="486"/>
    </row>
    <row r="39924" hidden="1" customHeight="1" spans="19:19">
      <c r="S39924" s="486"/>
    </row>
    <row r="39925" hidden="1" customHeight="1" spans="19:19">
      <c r="S39925" s="486"/>
    </row>
    <row r="39926" hidden="1" customHeight="1" spans="19:19">
      <c r="S39926" s="486"/>
    </row>
    <row r="39927" hidden="1" customHeight="1" spans="19:19">
      <c r="S39927" s="486"/>
    </row>
    <row r="39928" hidden="1" customHeight="1" spans="19:19">
      <c r="S39928" s="486"/>
    </row>
    <row r="39929" hidden="1" customHeight="1" spans="19:19">
      <c r="S39929" s="486"/>
    </row>
    <row r="39930" hidden="1" customHeight="1" spans="19:19">
      <c r="S39930" s="486"/>
    </row>
    <row r="39931" hidden="1" customHeight="1" spans="19:19">
      <c r="S39931" s="486"/>
    </row>
    <row r="39932" hidden="1" customHeight="1" spans="19:19">
      <c r="S39932" s="486"/>
    </row>
    <row r="39933" hidden="1" customHeight="1" spans="19:19">
      <c r="S39933" s="486"/>
    </row>
    <row r="39934" hidden="1" customHeight="1" spans="19:19">
      <c r="S39934" s="486"/>
    </row>
    <row r="39935" hidden="1" customHeight="1" spans="19:19">
      <c r="S39935" s="486"/>
    </row>
    <row r="39936" hidden="1" customHeight="1" spans="19:19">
      <c r="S39936" s="486"/>
    </row>
    <row r="39937" hidden="1" customHeight="1" spans="19:19">
      <c r="S39937" s="486"/>
    </row>
    <row r="39938" hidden="1" customHeight="1" spans="19:19">
      <c r="S39938" s="486"/>
    </row>
    <row r="39939" hidden="1" customHeight="1" spans="19:19">
      <c r="S39939" s="486"/>
    </row>
    <row r="39940" hidden="1" customHeight="1" spans="19:19">
      <c r="S39940" s="486"/>
    </row>
    <row r="39941" hidden="1" customHeight="1" spans="19:19">
      <c r="S39941" s="486"/>
    </row>
    <row r="39942" hidden="1" customHeight="1" spans="19:19">
      <c r="S39942" s="486"/>
    </row>
    <row r="39943" hidden="1" customHeight="1" spans="19:19">
      <c r="S39943" s="486"/>
    </row>
    <row r="39944" hidden="1" customHeight="1" spans="19:19">
      <c r="S39944" s="486"/>
    </row>
    <row r="39945" hidden="1" customHeight="1" spans="19:19">
      <c r="S39945" s="486"/>
    </row>
    <row r="39946" hidden="1" customHeight="1" spans="19:19">
      <c r="S39946" s="486"/>
    </row>
    <row r="39947" hidden="1" customHeight="1" spans="19:19">
      <c r="S39947" s="486"/>
    </row>
    <row r="39948" hidden="1" customHeight="1" spans="19:19">
      <c r="S39948" s="486"/>
    </row>
    <row r="39949" hidden="1" customHeight="1" spans="19:19">
      <c r="S39949" s="486"/>
    </row>
    <row r="39950" hidden="1" customHeight="1" spans="19:19">
      <c r="S39950" s="486"/>
    </row>
    <row r="39951" hidden="1" customHeight="1" spans="19:19">
      <c r="S39951" s="486"/>
    </row>
    <row r="39952" hidden="1" customHeight="1" spans="19:19">
      <c r="S39952" s="486"/>
    </row>
    <row r="39953" hidden="1" customHeight="1" spans="19:19">
      <c r="S39953" s="486"/>
    </row>
    <row r="39954" hidden="1" customHeight="1" spans="19:19">
      <c r="S39954" s="486"/>
    </row>
    <row r="39955" hidden="1" customHeight="1" spans="19:19">
      <c r="S39955" s="486"/>
    </row>
    <row r="39956" hidden="1" customHeight="1" spans="19:19">
      <c r="S39956" s="486"/>
    </row>
    <row r="39957" hidden="1" customHeight="1" spans="19:19">
      <c r="S39957" s="486"/>
    </row>
    <row r="39958" hidden="1" customHeight="1" spans="19:19">
      <c r="S39958" s="486"/>
    </row>
    <row r="39959" hidden="1" customHeight="1" spans="19:19">
      <c r="S39959" s="486"/>
    </row>
    <row r="39960" hidden="1" customHeight="1" spans="19:19">
      <c r="S39960" s="486"/>
    </row>
    <row r="39961" hidden="1" customHeight="1" spans="19:19">
      <c r="S39961" s="486"/>
    </row>
    <row r="39962" hidden="1" customHeight="1" spans="19:19">
      <c r="S39962" s="486"/>
    </row>
    <row r="39963" hidden="1" customHeight="1" spans="19:19">
      <c r="S39963" s="486"/>
    </row>
    <row r="39964" hidden="1" customHeight="1" spans="19:19">
      <c r="S39964" s="486"/>
    </row>
    <row r="39965" hidden="1" customHeight="1" spans="19:19">
      <c r="S39965" s="486"/>
    </row>
    <row r="39966" hidden="1" customHeight="1" spans="19:19">
      <c r="S39966" s="486"/>
    </row>
    <row r="39967" hidden="1" customHeight="1" spans="19:19">
      <c r="S39967" s="486"/>
    </row>
    <row r="39968" hidden="1" customHeight="1" spans="19:19">
      <c r="S39968" s="486"/>
    </row>
    <row r="39969" hidden="1" customHeight="1" spans="19:19">
      <c r="S39969" s="486"/>
    </row>
    <row r="39970" hidden="1" customHeight="1" spans="19:19">
      <c r="S39970" s="486"/>
    </row>
    <row r="39971" hidden="1" customHeight="1" spans="19:19">
      <c r="S39971" s="486"/>
    </row>
    <row r="39972" hidden="1" customHeight="1" spans="19:19">
      <c r="S39972" s="486"/>
    </row>
    <row r="39973" hidden="1" customHeight="1" spans="19:19">
      <c r="S39973" s="486"/>
    </row>
    <row r="39974" hidden="1" customHeight="1" spans="19:19">
      <c r="S39974" s="486"/>
    </row>
    <row r="39975" hidden="1" customHeight="1" spans="19:19">
      <c r="S39975" s="486"/>
    </row>
    <row r="39976" hidden="1" customHeight="1" spans="19:19">
      <c r="S39976" s="486"/>
    </row>
    <row r="39977" hidden="1" customHeight="1" spans="19:19">
      <c r="S39977" s="486"/>
    </row>
    <row r="39978" hidden="1" customHeight="1" spans="19:19">
      <c r="S39978" s="486"/>
    </row>
    <row r="39979" hidden="1" customHeight="1" spans="19:19">
      <c r="S39979" s="486"/>
    </row>
    <row r="39980" hidden="1" customHeight="1" spans="19:19">
      <c r="S39980" s="486"/>
    </row>
    <row r="39981" hidden="1" customHeight="1" spans="19:19">
      <c r="S39981" s="486"/>
    </row>
    <row r="39982" hidden="1" customHeight="1" spans="19:19">
      <c r="S39982" s="486"/>
    </row>
    <row r="39983" hidden="1" customHeight="1" spans="19:19">
      <c r="S39983" s="486"/>
    </row>
    <row r="39984" hidden="1" customHeight="1" spans="19:19">
      <c r="S39984" s="486"/>
    </row>
    <row r="39985" hidden="1" customHeight="1" spans="19:19">
      <c r="S39985" s="486"/>
    </row>
    <row r="39986" hidden="1" customHeight="1" spans="19:19">
      <c r="S39986" s="486"/>
    </row>
    <row r="39987" hidden="1" customHeight="1" spans="19:19">
      <c r="S39987" s="486"/>
    </row>
    <row r="39988" hidden="1" customHeight="1" spans="19:19">
      <c r="S39988" s="486"/>
    </row>
    <row r="39989" hidden="1" customHeight="1" spans="19:19">
      <c r="S39989" s="486"/>
    </row>
    <row r="39990" hidden="1" customHeight="1" spans="19:19">
      <c r="S39990" s="486"/>
    </row>
    <row r="39991" hidden="1" customHeight="1" spans="19:19">
      <c r="S39991" s="486"/>
    </row>
    <row r="39992" hidden="1" customHeight="1" spans="19:19">
      <c r="S39992" s="486"/>
    </row>
    <row r="39993" hidden="1" customHeight="1" spans="19:19">
      <c r="S39993" s="486"/>
    </row>
    <row r="39994" hidden="1" customHeight="1" spans="19:19">
      <c r="S39994" s="486"/>
    </row>
    <row r="39995" hidden="1" customHeight="1" spans="19:19">
      <c r="S39995" s="486"/>
    </row>
    <row r="39996" hidden="1" customHeight="1" spans="19:19">
      <c r="S39996" s="486"/>
    </row>
    <row r="39997" hidden="1" customHeight="1" spans="19:19">
      <c r="S39997" s="486"/>
    </row>
    <row r="39998" hidden="1" customHeight="1" spans="19:19">
      <c r="S39998" s="486"/>
    </row>
    <row r="39999" hidden="1" customHeight="1" spans="19:19">
      <c r="S39999" s="486"/>
    </row>
    <row r="40000" hidden="1" customHeight="1" spans="19:19">
      <c r="S40000" s="486"/>
    </row>
    <row r="40001" hidden="1" customHeight="1" spans="19:19">
      <c r="S40001" s="486"/>
    </row>
    <row r="40002" hidden="1" customHeight="1" spans="19:19">
      <c r="S40002" s="486"/>
    </row>
    <row r="40003" hidden="1" customHeight="1" spans="19:19">
      <c r="S40003" s="486"/>
    </row>
    <row r="40004" hidden="1" customHeight="1" spans="19:19">
      <c r="S40004" s="486"/>
    </row>
    <row r="40005" hidden="1" customHeight="1" spans="19:19">
      <c r="S40005" s="486"/>
    </row>
    <row r="40006" hidden="1" customHeight="1" spans="19:19">
      <c r="S40006" s="486"/>
    </row>
    <row r="40007" hidden="1" customHeight="1" spans="19:19">
      <c r="S40007" s="486"/>
    </row>
    <row r="40008" hidden="1" customHeight="1" spans="19:19">
      <c r="S40008" s="486"/>
    </row>
    <row r="40009" hidden="1" customHeight="1" spans="19:19">
      <c r="S40009" s="486"/>
    </row>
    <row r="40010" hidden="1" customHeight="1" spans="19:19">
      <c r="S40010" s="486"/>
    </row>
    <row r="40011" hidden="1" customHeight="1" spans="19:19">
      <c r="S40011" s="486"/>
    </row>
    <row r="40012" hidden="1" customHeight="1" spans="19:19">
      <c r="S40012" s="486"/>
    </row>
    <row r="40013" hidden="1" customHeight="1" spans="19:19">
      <c r="S40013" s="486"/>
    </row>
    <row r="40014" hidden="1" customHeight="1" spans="19:19">
      <c r="S40014" s="486"/>
    </row>
    <row r="40015" hidden="1" customHeight="1" spans="19:19">
      <c r="S40015" s="486"/>
    </row>
    <row r="40016" hidden="1" customHeight="1" spans="19:19">
      <c r="S40016" s="486"/>
    </row>
    <row r="40017" hidden="1" customHeight="1" spans="19:19">
      <c r="S40017" s="486"/>
    </row>
    <row r="40018" hidden="1" customHeight="1" spans="19:19">
      <c r="S40018" s="486"/>
    </row>
    <row r="40019" hidden="1" customHeight="1" spans="19:19">
      <c r="S40019" s="486"/>
    </row>
    <row r="40020" hidden="1" customHeight="1" spans="19:19">
      <c r="S40020" s="486"/>
    </row>
    <row r="40021" hidden="1" customHeight="1" spans="19:19">
      <c r="S40021" s="486"/>
    </row>
    <row r="40022" hidden="1" customHeight="1" spans="19:19">
      <c r="S40022" s="486"/>
    </row>
    <row r="40023" hidden="1" customHeight="1" spans="19:19">
      <c r="S40023" s="486"/>
    </row>
    <row r="40024" hidden="1" customHeight="1" spans="19:19">
      <c r="S40024" s="486"/>
    </row>
    <row r="40025" hidden="1" customHeight="1" spans="19:19">
      <c r="S40025" s="486"/>
    </row>
    <row r="40026" hidden="1" customHeight="1" spans="19:19">
      <c r="S40026" s="486"/>
    </row>
    <row r="40027" hidden="1" customHeight="1" spans="19:19">
      <c r="S40027" s="486"/>
    </row>
    <row r="40028" hidden="1" customHeight="1" spans="19:19">
      <c r="S40028" s="486"/>
    </row>
    <row r="40029" hidden="1" customHeight="1" spans="19:19">
      <c r="S40029" s="486"/>
    </row>
    <row r="40030" hidden="1" customHeight="1" spans="19:19">
      <c r="S40030" s="486"/>
    </row>
    <row r="40031" hidden="1" customHeight="1" spans="19:19">
      <c r="S40031" s="486"/>
    </row>
    <row r="40032" hidden="1" customHeight="1" spans="19:19">
      <c r="S40032" s="486"/>
    </row>
    <row r="40033" hidden="1" customHeight="1" spans="19:19">
      <c r="S40033" s="486"/>
    </row>
    <row r="40034" hidden="1" customHeight="1" spans="19:19">
      <c r="S40034" s="486"/>
    </row>
    <row r="40035" hidden="1" customHeight="1" spans="19:19">
      <c r="S40035" s="486"/>
    </row>
    <row r="40036" hidden="1" customHeight="1" spans="19:19">
      <c r="S40036" s="486"/>
    </row>
    <row r="40037" hidden="1" customHeight="1" spans="19:19">
      <c r="S40037" s="486"/>
    </row>
    <row r="40038" hidden="1" customHeight="1" spans="19:19">
      <c r="S40038" s="486"/>
    </row>
    <row r="40039" hidden="1" customHeight="1" spans="19:19">
      <c r="S40039" s="486"/>
    </row>
    <row r="40040" hidden="1" customHeight="1" spans="19:19">
      <c r="S40040" s="486"/>
    </row>
    <row r="40041" hidden="1" customHeight="1" spans="19:19">
      <c r="S40041" s="486"/>
    </row>
    <row r="40042" hidden="1" customHeight="1" spans="19:19">
      <c r="S40042" s="486"/>
    </row>
    <row r="40043" hidden="1" customHeight="1" spans="19:19">
      <c r="S40043" s="486"/>
    </row>
    <row r="40044" hidden="1" customHeight="1" spans="19:19">
      <c r="S40044" s="486"/>
    </row>
    <row r="40045" hidden="1" customHeight="1" spans="19:19">
      <c r="S40045" s="486"/>
    </row>
    <row r="40046" hidden="1" customHeight="1" spans="19:19">
      <c r="S40046" s="486"/>
    </row>
    <row r="40047" hidden="1" customHeight="1" spans="19:19">
      <c r="S40047" s="486"/>
    </row>
    <row r="40048" hidden="1" customHeight="1" spans="19:19">
      <c r="S40048" s="486"/>
    </row>
    <row r="40049" hidden="1" customHeight="1" spans="19:19">
      <c r="S40049" s="486"/>
    </row>
    <row r="40050" hidden="1" customHeight="1" spans="19:19">
      <c r="S40050" s="486"/>
    </row>
    <row r="40051" hidden="1" customHeight="1" spans="19:19">
      <c r="S40051" s="486"/>
    </row>
    <row r="40052" hidden="1" customHeight="1" spans="19:19">
      <c r="S40052" s="486"/>
    </row>
    <row r="40053" hidden="1" customHeight="1" spans="19:19">
      <c r="S40053" s="486"/>
    </row>
    <row r="40054" hidden="1" customHeight="1" spans="19:19">
      <c r="S40054" s="486"/>
    </row>
    <row r="40055" hidden="1" customHeight="1" spans="19:19">
      <c r="S40055" s="486"/>
    </row>
    <row r="40056" hidden="1" customHeight="1" spans="19:19">
      <c r="S40056" s="486"/>
    </row>
    <row r="40057" hidden="1" customHeight="1" spans="19:19">
      <c r="S40057" s="486"/>
    </row>
    <row r="40058" hidden="1" customHeight="1" spans="19:19">
      <c r="S40058" s="486"/>
    </row>
    <row r="40059" hidden="1" customHeight="1" spans="19:19">
      <c r="S40059" s="486"/>
    </row>
    <row r="40060" hidden="1" customHeight="1" spans="19:19">
      <c r="S40060" s="486"/>
    </row>
    <row r="40061" hidden="1" customHeight="1" spans="19:19">
      <c r="S40061" s="486"/>
    </row>
    <row r="40062" hidden="1" customHeight="1" spans="19:19">
      <c r="S40062" s="486"/>
    </row>
    <row r="40063" hidden="1" customHeight="1" spans="19:19">
      <c r="S40063" s="486"/>
    </row>
    <row r="40064" hidden="1" customHeight="1" spans="19:19">
      <c r="S40064" s="486"/>
    </row>
    <row r="40065" hidden="1" customHeight="1" spans="19:19">
      <c r="S40065" s="486"/>
    </row>
    <row r="40066" hidden="1" customHeight="1" spans="19:19">
      <c r="S40066" s="486"/>
    </row>
    <row r="40067" hidden="1" customHeight="1" spans="19:19">
      <c r="S40067" s="486"/>
    </row>
    <row r="40068" hidden="1" customHeight="1" spans="19:19">
      <c r="S40068" s="486"/>
    </row>
    <row r="40069" hidden="1" customHeight="1" spans="19:19">
      <c r="S40069" s="486"/>
    </row>
    <row r="40070" hidden="1" customHeight="1" spans="19:19">
      <c r="S40070" s="486"/>
    </row>
    <row r="40071" hidden="1" customHeight="1" spans="19:19">
      <c r="S40071" s="486"/>
    </row>
    <row r="40072" hidden="1" customHeight="1" spans="19:19">
      <c r="S40072" s="486"/>
    </row>
    <row r="40073" hidden="1" customHeight="1" spans="19:19">
      <c r="S40073" s="486"/>
    </row>
    <row r="40074" hidden="1" customHeight="1" spans="19:19">
      <c r="S40074" s="486"/>
    </row>
    <row r="40075" hidden="1" customHeight="1" spans="19:19">
      <c r="S40075" s="486"/>
    </row>
    <row r="40076" hidden="1" customHeight="1" spans="19:19">
      <c r="S40076" s="486"/>
    </row>
    <row r="40077" hidden="1" customHeight="1" spans="19:19">
      <c r="S40077" s="486"/>
    </row>
    <row r="40078" hidden="1" customHeight="1" spans="19:19">
      <c r="S40078" s="486"/>
    </row>
    <row r="40079" hidden="1" customHeight="1" spans="19:19">
      <c r="S40079" s="486"/>
    </row>
    <row r="40080" hidden="1" customHeight="1" spans="19:19">
      <c r="S40080" s="486"/>
    </row>
    <row r="40081" hidden="1" customHeight="1" spans="19:19">
      <c r="S40081" s="486"/>
    </row>
    <row r="40082" hidden="1" customHeight="1" spans="19:19">
      <c r="S40082" s="486"/>
    </row>
    <row r="40083" hidden="1" customHeight="1" spans="19:19">
      <c r="S40083" s="486"/>
    </row>
    <row r="40084" hidden="1" customHeight="1" spans="19:19">
      <c r="S40084" s="486"/>
    </row>
    <row r="40085" hidden="1" customHeight="1" spans="19:19">
      <c r="S40085" s="486"/>
    </row>
    <row r="40086" hidden="1" customHeight="1" spans="19:19">
      <c r="S40086" s="486"/>
    </row>
    <row r="40087" hidden="1" customHeight="1" spans="19:19">
      <c r="S40087" s="486"/>
    </row>
    <row r="40088" hidden="1" customHeight="1" spans="19:19">
      <c r="S40088" s="486"/>
    </row>
    <row r="40089" hidden="1" customHeight="1" spans="19:19">
      <c r="S40089" s="486"/>
    </row>
    <row r="40090" hidden="1" customHeight="1" spans="19:19">
      <c r="S40090" s="486"/>
    </row>
    <row r="40091" hidden="1" customHeight="1" spans="19:19">
      <c r="S40091" s="486"/>
    </row>
    <row r="40092" hidden="1" customHeight="1" spans="19:19">
      <c r="S40092" s="486"/>
    </row>
    <row r="40093" hidden="1" customHeight="1" spans="19:19">
      <c r="S40093" s="486"/>
    </row>
    <row r="40094" hidden="1" customHeight="1" spans="19:19">
      <c r="S40094" s="486"/>
    </row>
    <row r="40095" hidden="1" customHeight="1" spans="19:19">
      <c r="S40095" s="486"/>
    </row>
    <row r="40096" hidden="1" customHeight="1" spans="19:19">
      <c r="S40096" s="486"/>
    </row>
    <row r="40097" hidden="1" customHeight="1" spans="19:19">
      <c r="S40097" s="486"/>
    </row>
    <row r="40098" hidden="1" customHeight="1" spans="19:19">
      <c r="S40098" s="486"/>
    </row>
    <row r="40099" hidden="1" customHeight="1" spans="19:19">
      <c r="S40099" s="486"/>
    </row>
    <row r="40100" hidden="1" customHeight="1" spans="19:19">
      <c r="S40100" s="486"/>
    </row>
    <row r="40101" hidden="1" customHeight="1" spans="19:19">
      <c r="S40101" s="486"/>
    </row>
    <row r="40102" hidden="1" customHeight="1" spans="19:19">
      <c r="S40102" s="486"/>
    </row>
    <row r="40103" hidden="1" customHeight="1" spans="19:19">
      <c r="S40103" s="486"/>
    </row>
    <row r="40104" hidden="1" customHeight="1" spans="19:19">
      <c r="S40104" s="486"/>
    </row>
    <row r="40105" hidden="1" customHeight="1" spans="19:19">
      <c r="S40105" s="486"/>
    </row>
    <row r="40106" hidden="1" customHeight="1" spans="19:19">
      <c r="S40106" s="486"/>
    </row>
    <row r="40107" hidden="1" customHeight="1" spans="19:19">
      <c r="S40107" s="486"/>
    </row>
    <row r="40108" hidden="1" customHeight="1" spans="19:19">
      <c r="S40108" s="486"/>
    </row>
    <row r="40109" hidden="1" customHeight="1" spans="19:19">
      <c r="S40109" s="486"/>
    </row>
    <row r="40110" hidden="1" customHeight="1" spans="19:19">
      <c r="S40110" s="486"/>
    </row>
    <row r="40111" hidden="1" customHeight="1" spans="19:19">
      <c r="S40111" s="486"/>
    </row>
    <row r="40112" hidden="1" customHeight="1" spans="19:19">
      <c r="S40112" s="486"/>
    </row>
    <row r="40113" hidden="1" customHeight="1" spans="19:19">
      <c r="S40113" s="486"/>
    </row>
    <row r="40114" hidden="1" customHeight="1" spans="19:19">
      <c r="S40114" s="486"/>
    </row>
    <row r="40115" hidden="1" customHeight="1" spans="19:19">
      <c r="S40115" s="486"/>
    </row>
    <row r="40116" hidden="1" customHeight="1" spans="19:19">
      <c r="S40116" s="486"/>
    </row>
    <row r="40117" hidden="1" customHeight="1" spans="19:19">
      <c r="S40117" s="486"/>
    </row>
    <row r="40118" hidden="1" customHeight="1" spans="19:19">
      <c r="S40118" s="486"/>
    </row>
    <row r="40119" hidden="1" customHeight="1" spans="19:19">
      <c r="S40119" s="486"/>
    </row>
    <row r="40120" hidden="1" customHeight="1" spans="19:19">
      <c r="S40120" s="486"/>
    </row>
    <row r="40121" hidden="1" customHeight="1" spans="19:19">
      <c r="S40121" s="486"/>
    </row>
    <row r="40122" hidden="1" customHeight="1" spans="19:19">
      <c r="S40122" s="486"/>
    </row>
    <row r="40123" hidden="1" customHeight="1" spans="19:19">
      <c r="S40123" s="486"/>
    </row>
    <row r="40124" hidden="1" customHeight="1" spans="19:19">
      <c r="S40124" s="486"/>
    </row>
    <row r="40125" hidden="1" customHeight="1" spans="19:19">
      <c r="S40125" s="486"/>
    </row>
    <row r="40126" hidden="1" customHeight="1" spans="19:19">
      <c r="S40126" s="486"/>
    </row>
    <row r="40127" hidden="1" customHeight="1" spans="19:19">
      <c r="S40127" s="486"/>
    </row>
    <row r="40128" hidden="1" customHeight="1" spans="19:19">
      <c r="S40128" s="486"/>
    </row>
    <row r="40129" hidden="1" customHeight="1" spans="19:19">
      <c r="S40129" s="486"/>
    </row>
    <row r="40130" hidden="1" customHeight="1" spans="19:19">
      <c r="S40130" s="486"/>
    </row>
    <row r="40131" hidden="1" customHeight="1" spans="19:19">
      <c r="S40131" s="486"/>
    </row>
    <row r="40132" hidden="1" customHeight="1" spans="19:19">
      <c r="S40132" s="486"/>
    </row>
    <row r="40133" hidden="1" customHeight="1" spans="19:19">
      <c r="S40133" s="486"/>
    </row>
    <row r="40134" hidden="1" customHeight="1" spans="19:19">
      <c r="S40134" s="486"/>
    </row>
    <row r="40135" hidden="1" customHeight="1" spans="19:19">
      <c r="S40135" s="486"/>
    </row>
    <row r="40136" hidden="1" customHeight="1" spans="19:19">
      <c r="S40136" s="486"/>
    </row>
    <row r="40137" hidden="1" customHeight="1" spans="19:19">
      <c r="S40137" s="486"/>
    </row>
    <row r="40138" hidden="1" customHeight="1" spans="19:19">
      <c r="S40138" s="486"/>
    </row>
    <row r="40139" hidden="1" customHeight="1" spans="19:19">
      <c r="S40139" s="486"/>
    </row>
    <row r="40140" hidden="1" customHeight="1" spans="19:19">
      <c r="S40140" s="486"/>
    </row>
    <row r="40141" hidden="1" customHeight="1" spans="19:19">
      <c r="S40141" s="486"/>
    </row>
    <row r="40142" hidden="1" customHeight="1" spans="19:19">
      <c r="S40142" s="486"/>
    </row>
    <row r="40143" hidden="1" customHeight="1" spans="19:19">
      <c r="S40143" s="486"/>
    </row>
    <row r="40144" hidden="1" customHeight="1" spans="19:19">
      <c r="S40144" s="486"/>
    </row>
    <row r="40145" hidden="1" customHeight="1" spans="19:19">
      <c r="S40145" s="486"/>
    </row>
    <row r="40146" hidden="1" customHeight="1" spans="19:19">
      <c r="S40146" s="486"/>
    </row>
    <row r="40147" hidden="1" customHeight="1" spans="19:19">
      <c r="S40147" s="486"/>
    </row>
    <row r="40148" hidden="1" customHeight="1" spans="19:19">
      <c r="S40148" s="486"/>
    </row>
    <row r="40149" hidden="1" customHeight="1" spans="19:19">
      <c r="S40149" s="486"/>
    </row>
    <row r="40150" hidden="1" customHeight="1" spans="19:19">
      <c r="S40150" s="486"/>
    </row>
    <row r="40151" hidden="1" customHeight="1" spans="19:19">
      <c r="S40151" s="486"/>
    </row>
    <row r="40152" hidden="1" customHeight="1" spans="19:19">
      <c r="S40152" s="486"/>
    </row>
    <row r="40153" hidden="1" customHeight="1" spans="19:19">
      <c r="S40153" s="486"/>
    </row>
    <row r="40154" hidden="1" customHeight="1" spans="19:19">
      <c r="S40154" s="486"/>
    </row>
    <row r="40155" hidden="1" customHeight="1" spans="19:19">
      <c r="S40155" s="486"/>
    </row>
    <row r="40156" hidden="1" customHeight="1" spans="19:19">
      <c r="S40156" s="486"/>
    </row>
    <row r="40157" hidden="1" customHeight="1" spans="19:19">
      <c r="S40157" s="486"/>
    </row>
    <row r="40158" hidden="1" customHeight="1" spans="19:19">
      <c r="S40158" s="486"/>
    </row>
    <row r="40159" hidden="1" customHeight="1" spans="19:19">
      <c r="S40159" s="486"/>
    </row>
    <row r="40160" hidden="1" customHeight="1" spans="19:19">
      <c r="S40160" s="486"/>
    </row>
    <row r="40161" hidden="1" customHeight="1" spans="19:19">
      <c r="S40161" s="486"/>
    </row>
    <row r="40162" hidden="1" customHeight="1" spans="19:19">
      <c r="S40162" s="486"/>
    </row>
    <row r="40163" hidden="1" customHeight="1" spans="19:19">
      <c r="S40163" s="486"/>
    </row>
    <row r="40164" hidden="1" customHeight="1" spans="19:19">
      <c r="S40164" s="486"/>
    </row>
    <row r="40165" hidden="1" customHeight="1" spans="19:19">
      <c r="S40165" s="486"/>
    </row>
    <row r="40166" hidden="1" customHeight="1" spans="19:19">
      <c r="S40166" s="486"/>
    </row>
    <row r="40167" hidden="1" customHeight="1" spans="19:19">
      <c r="S40167" s="486"/>
    </row>
    <row r="40168" hidden="1" customHeight="1" spans="19:19">
      <c r="S40168" s="486"/>
    </row>
    <row r="40169" hidden="1" customHeight="1" spans="19:19">
      <c r="S40169" s="486"/>
    </row>
    <row r="40170" hidden="1" customHeight="1" spans="19:19">
      <c r="S40170" s="486"/>
    </row>
    <row r="40171" hidden="1" customHeight="1" spans="19:19">
      <c r="S40171" s="486"/>
    </row>
    <row r="40172" hidden="1" customHeight="1" spans="19:19">
      <c r="S40172" s="486"/>
    </row>
    <row r="40173" hidden="1" customHeight="1" spans="19:19">
      <c r="S40173" s="486"/>
    </row>
    <row r="40174" hidden="1" customHeight="1" spans="19:19">
      <c r="S40174" s="486"/>
    </row>
    <row r="40175" hidden="1" customHeight="1" spans="19:19">
      <c r="S40175" s="486"/>
    </row>
    <row r="40176" hidden="1" customHeight="1" spans="19:19">
      <c r="S40176" s="486"/>
    </row>
    <row r="40177" hidden="1" customHeight="1" spans="19:19">
      <c r="S40177" s="486"/>
    </row>
    <row r="40178" hidden="1" customHeight="1" spans="19:19">
      <c r="S40178" s="486"/>
    </row>
    <row r="40179" hidden="1" customHeight="1" spans="19:19">
      <c r="S40179" s="486"/>
    </row>
    <row r="40180" hidden="1" customHeight="1" spans="19:19">
      <c r="S40180" s="486"/>
    </row>
    <row r="40181" hidden="1" customHeight="1" spans="19:19">
      <c r="S40181" s="486"/>
    </row>
    <row r="40182" hidden="1" customHeight="1" spans="19:19">
      <c r="S40182" s="486"/>
    </row>
    <row r="40183" hidden="1" customHeight="1" spans="19:19">
      <c r="S40183" s="486"/>
    </row>
    <row r="40184" hidden="1" customHeight="1" spans="19:19">
      <c r="S40184" s="486"/>
    </row>
    <row r="40185" hidden="1" customHeight="1" spans="19:19">
      <c r="S40185" s="486"/>
    </row>
    <row r="40186" hidden="1" customHeight="1" spans="19:19">
      <c r="S40186" s="486"/>
    </row>
    <row r="40187" hidden="1" customHeight="1" spans="19:19">
      <c r="S40187" s="486"/>
    </row>
    <row r="40188" hidden="1" customHeight="1" spans="19:19">
      <c r="S40188" s="486"/>
    </row>
    <row r="40189" hidden="1" customHeight="1" spans="19:19">
      <c r="S40189" s="486"/>
    </row>
    <row r="40190" hidden="1" customHeight="1" spans="19:19">
      <c r="S40190" s="486"/>
    </row>
    <row r="40191" hidden="1" customHeight="1" spans="19:19">
      <c r="S40191" s="486"/>
    </row>
    <row r="40192" hidden="1" customHeight="1" spans="19:19">
      <c r="S40192" s="486"/>
    </row>
    <row r="40193" hidden="1" customHeight="1" spans="19:19">
      <c r="S40193" s="486"/>
    </row>
    <row r="40194" hidden="1" customHeight="1" spans="19:19">
      <c r="S40194" s="486"/>
    </row>
    <row r="40195" hidden="1" customHeight="1" spans="19:19">
      <c r="S40195" s="486"/>
    </row>
    <row r="40196" hidden="1" customHeight="1" spans="19:19">
      <c r="S40196" s="486"/>
    </row>
    <row r="40197" hidden="1" customHeight="1" spans="19:19">
      <c r="S40197" s="486"/>
    </row>
    <row r="40198" hidden="1" customHeight="1" spans="19:19">
      <c r="S40198" s="486"/>
    </row>
    <row r="40199" hidden="1" customHeight="1" spans="19:19">
      <c r="S40199" s="486"/>
    </row>
    <row r="40200" hidden="1" customHeight="1" spans="19:19">
      <c r="S40200" s="486"/>
    </row>
    <row r="40201" hidden="1" customHeight="1" spans="19:19">
      <c r="S40201" s="486"/>
    </row>
    <row r="40202" hidden="1" customHeight="1" spans="19:19">
      <c r="S40202" s="486"/>
    </row>
    <row r="40203" hidden="1" customHeight="1" spans="19:19">
      <c r="S40203" s="486"/>
    </row>
    <row r="40204" hidden="1" customHeight="1" spans="19:19">
      <c r="S40204" s="486"/>
    </row>
    <row r="40205" hidden="1" customHeight="1" spans="19:19">
      <c r="S40205" s="486"/>
    </row>
    <row r="40206" hidden="1" customHeight="1" spans="19:19">
      <c r="S40206" s="486"/>
    </row>
    <row r="40207" hidden="1" customHeight="1" spans="19:19">
      <c r="S40207" s="486"/>
    </row>
    <row r="40208" hidden="1" customHeight="1" spans="19:19">
      <c r="S40208" s="486"/>
    </row>
    <row r="40209" hidden="1" customHeight="1" spans="19:19">
      <c r="S40209" s="486"/>
    </row>
    <row r="40210" hidden="1" customHeight="1" spans="19:19">
      <c r="S40210" s="486"/>
    </row>
    <row r="40211" hidden="1" customHeight="1" spans="19:19">
      <c r="S40211" s="486"/>
    </row>
    <row r="40212" hidden="1" customHeight="1" spans="19:19">
      <c r="S40212" s="486"/>
    </row>
    <row r="40213" hidden="1" customHeight="1" spans="19:19">
      <c r="S40213" s="486"/>
    </row>
    <row r="40214" hidden="1" customHeight="1" spans="19:19">
      <c r="S40214" s="486"/>
    </row>
    <row r="40215" hidden="1" customHeight="1" spans="19:19">
      <c r="S40215" s="486"/>
    </row>
    <row r="40216" hidden="1" customHeight="1" spans="19:19">
      <c r="S40216" s="486"/>
    </row>
    <row r="40217" hidden="1" customHeight="1" spans="19:19">
      <c r="S40217" s="486"/>
    </row>
    <row r="40218" hidden="1" customHeight="1" spans="19:19">
      <c r="S40218" s="486"/>
    </row>
    <row r="40219" hidden="1" customHeight="1" spans="19:19">
      <c r="S40219" s="486"/>
    </row>
    <row r="40220" hidden="1" customHeight="1" spans="19:19">
      <c r="S40220" s="486"/>
    </row>
    <row r="40221" hidden="1" customHeight="1" spans="19:19">
      <c r="S40221" s="486"/>
    </row>
    <row r="40222" hidden="1" customHeight="1" spans="19:19">
      <c r="S40222" s="486"/>
    </row>
    <row r="40223" hidden="1" customHeight="1" spans="19:19">
      <c r="S40223" s="486"/>
    </row>
    <row r="40224" hidden="1" customHeight="1" spans="19:19">
      <c r="S40224" s="486"/>
    </row>
    <row r="40225" hidden="1" customHeight="1" spans="19:19">
      <c r="S40225" s="486"/>
    </row>
    <row r="40226" hidden="1" customHeight="1" spans="19:19">
      <c r="S40226" s="486"/>
    </row>
    <row r="40227" hidden="1" customHeight="1" spans="19:19">
      <c r="S40227" s="486"/>
    </row>
    <row r="40228" hidden="1" customHeight="1" spans="19:19">
      <c r="S40228" s="486"/>
    </row>
    <row r="40229" hidden="1" customHeight="1" spans="19:19">
      <c r="S40229" s="486"/>
    </row>
    <row r="40230" hidden="1" customHeight="1" spans="19:19">
      <c r="S40230" s="486"/>
    </row>
    <row r="40231" hidden="1" customHeight="1" spans="19:19">
      <c r="S40231" s="486"/>
    </row>
    <row r="40232" hidden="1" customHeight="1" spans="19:19">
      <c r="S40232" s="486"/>
    </row>
    <row r="40233" hidden="1" customHeight="1" spans="19:19">
      <c r="S40233" s="486"/>
    </row>
    <row r="40234" hidden="1" customHeight="1" spans="19:19">
      <c r="S40234" s="486"/>
    </row>
    <row r="40235" hidden="1" customHeight="1" spans="19:19">
      <c r="S40235" s="486"/>
    </row>
    <row r="40236" hidden="1" customHeight="1" spans="19:19">
      <c r="S40236" s="486"/>
    </row>
    <row r="40237" hidden="1" customHeight="1" spans="19:19">
      <c r="S40237" s="486"/>
    </row>
    <row r="40238" hidden="1" customHeight="1" spans="19:19">
      <c r="S40238" s="486"/>
    </row>
    <row r="40239" hidden="1" customHeight="1" spans="19:19">
      <c r="S40239" s="486"/>
    </row>
    <row r="40240" hidden="1" customHeight="1" spans="19:19">
      <c r="S40240" s="486"/>
    </row>
    <row r="40241" hidden="1" customHeight="1" spans="19:19">
      <c r="S40241" s="486"/>
    </row>
    <row r="40242" hidden="1" customHeight="1" spans="19:19">
      <c r="S40242" s="486"/>
    </row>
    <row r="40243" hidden="1" customHeight="1" spans="19:19">
      <c r="S40243" s="486"/>
    </row>
    <row r="40244" hidden="1" customHeight="1" spans="19:19">
      <c r="S40244" s="486"/>
    </row>
    <row r="40245" hidden="1" customHeight="1" spans="19:19">
      <c r="S40245" s="486"/>
    </row>
    <row r="40246" hidden="1" customHeight="1" spans="19:19">
      <c r="S40246" s="486"/>
    </row>
    <row r="40247" hidden="1" customHeight="1" spans="19:19">
      <c r="S40247" s="486"/>
    </row>
    <row r="40248" hidden="1" customHeight="1" spans="19:19">
      <c r="S40248" s="486"/>
    </row>
    <row r="40249" hidden="1" customHeight="1" spans="19:19">
      <c r="S40249" s="486"/>
    </row>
    <row r="40250" hidden="1" customHeight="1" spans="19:19">
      <c r="S40250" s="486"/>
    </row>
    <row r="40251" hidden="1" customHeight="1" spans="19:19">
      <c r="S40251" s="486"/>
    </row>
    <row r="40252" hidden="1" customHeight="1" spans="19:19">
      <c r="S40252" s="486"/>
    </row>
    <row r="40253" hidden="1" customHeight="1" spans="19:19">
      <c r="S40253" s="486"/>
    </row>
    <row r="40254" hidden="1" customHeight="1" spans="19:19">
      <c r="S40254" s="486"/>
    </row>
    <row r="40255" hidden="1" customHeight="1" spans="19:19">
      <c r="S40255" s="486"/>
    </row>
    <row r="40256" hidden="1" customHeight="1" spans="19:19">
      <c r="S40256" s="486"/>
    </row>
    <row r="40257" hidden="1" customHeight="1" spans="19:19">
      <c r="S40257" s="486"/>
    </row>
    <row r="40258" hidden="1" customHeight="1" spans="19:19">
      <c r="S40258" s="486"/>
    </row>
    <row r="40259" hidden="1" customHeight="1" spans="19:19">
      <c r="S40259" s="486"/>
    </row>
    <row r="40260" hidden="1" customHeight="1" spans="19:19">
      <c r="S40260" s="486"/>
    </row>
    <row r="40261" hidden="1" customHeight="1" spans="19:19">
      <c r="S40261" s="486"/>
    </row>
    <row r="40262" hidden="1" customHeight="1" spans="19:19">
      <c r="S40262" s="486"/>
    </row>
    <row r="40263" hidden="1" customHeight="1" spans="19:19">
      <c r="S40263" s="486"/>
    </row>
    <row r="40264" hidden="1" customHeight="1" spans="19:19">
      <c r="S40264" s="486"/>
    </row>
    <row r="40265" hidden="1" customHeight="1" spans="19:19">
      <c r="S40265" s="486"/>
    </row>
    <row r="40266" hidden="1" customHeight="1" spans="19:19">
      <c r="S40266" s="486"/>
    </row>
    <row r="40267" hidden="1" customHeight="1" spans="19:19">
      <c r="S40267" s="486"/>
    </row>
    <row r="40268" hidden="1" customHeight="1" spans="19:19">
      <c r="S40268" s="486"/>
    </row>
    <row r="40269" hidden="1" customHeight="1" spans="19:19">
      <c r="S40269" s="486"/>
    </row>
    <row r="40270" hidden="1" customHeight="1" spans="19:19">
      <c r="S40270" s="486"/>
    </row>
    <row r="40271" hidden="1" customHeight="1" spans="19:19">
      <c r="S40271" s="486"/>
    </row>
    <row r="40272" hidden="1" customHeight="1" spans="19:19">
      <c r="S40272" s="486"/>
    </row>
    <row r="40273" hidden="1" customHeight="1" spans="19:19">
      <c r="S40273" s="486"/>
    </row>
    <row r="40274" hidden="1" customHeight="1" spans="19:19">
      <c r="S40274" s="486"/>
    </row>
    <row r="40275" hidden="1" customHeight="1" spans="19:19">
      <c r="S40275" s="486"/>
    </row>
    <row r="40276" hidden="1" customHeight="1" spans="19:19">
      <c r="S40276" s="486"/>
    </row>
    <row r="40277" hidden="1" customHeight="1" spans="19:19">
      <c r="S40277" s="486"/>
    </row>
    <row r="40278" hidden="1" customHeight="1" spans="19:19">
      <c r="S40278" s="486"/>
    </row>
    <row r="40279" hidden="1" customHeight="1" spans="19:19">
      <c r="S40279" s="486"/>
    </row>
    <row r="40280" hidden="1" customHeight="1" spans="19:19">
      <c r="S40280" s="486"/>
    </row>
    <row r="40281" hidden="1" customHeight="1" spans="19:19">
      <c r="S40281" s="486"/>
    </row>
    <row r="40282" hidden="1" customHeight="1" spans="19:19">
      <c r="S40282" s="486"/>
    </row>
    <row r="40283" hidden="1" customHeight="1" spans="19:19">
      <c r="S40283" s="486"/>
    </row>
    <row r="40284" hidden="1" customHeight="1" spans="19:19">
      <c r="S40284" s="486"/>
    </row>
    <row r="40285" hidden="1" customHeight="1" spans="19:19">
      <c r="S40285" s="486"/>
    </row>
    <row r="40286" hidden="1" customHeight="1" spans="19:19">
      <c r="S40286" s="486"/>
    </row>
    <row r="40287" hidden="1" customHeight="1" spans="19:19">
      <c r="S40287" s="486"/>
    </row>
    <row r="40288" hidden="1" customHeight="1" spans="19:19">
      <c r="S40288" s="486"/>
    </row>
    <row r="40289" hidden="1" customHeight="1" spans="19:19">
      <c r="S40289" s="486"/>
    </row>
    <row r="40290" hidden="1" customHeight="1" spans="19:19">
      <c r="S40290" s="486"/>
    </row>
    <row r="40291" hidden="1" customHeight="1" spans="19:19">
      <c r="S40291" s="486"/>
    </row>
    <row r="40292" hidden="1" customHeight="1" spans="19:19">
      <c r="S40292" s="486"/>
    </row>
    <row r="40293" hidden="1" customHeight="1" spans="19:19">
      <c r="S40293" s="486"/>
    </row>
    <row r="40294" hidden="1" customHeight="1" spans="19:19">
      <c r="S40294" s="486"/>
    </row>
    <row r="40295" hidden="1" customHeight="1" spans="19:19">
      <c r="S40295" s="486"/>
    </row>
    <row r="40296" hidden="1" customHeight="1" spans="19:19">
      <c r="S40296" s="486"/>
    </row>
    <row r="40297" hidden="1" customHeight="1" spans="19:19">
      <c r="S40297" s="486"/>
    </row>
    <row r="40298" hidden="1" customHeight="1" spans="19:19">
      <c r="S40298" s="486"/>
    </row>
    <row r="40299" hidden="1" customHeight="1" spans="19:19">
      <c r="S40299" s="486"/>
    </row>
    <row r="40300" hidden="1" customHeight="1" spans="19:19">
      <c r="S40300" s="486"/>
    </row>
    <row r="40301" hidden="1" customHeight="1" spans="19:19">
      <c r="S40301" s="486"/>
    </row>
    <row r="40302" hidden="1" customHeight="1" spans="19:19">
      <c r="S40302" s="486"/>
    </row>
    <row r="40303" hidden="1" customHeight="1" spans="19:19">
      <c r="S40303" s="486"/>
    </row>
    <row r="40304" hidden="1" customHeight="1" spans="19:19">
      <c r="S40304" s="486"/>
    </row>
    <row r="40305" hidden="1" customHeight="1" spans="19:19">
      <c r="S40305" s="486"/>
    </row>
    <row r="40306" hidden="1" customHeight="1" spans="19:19">
      <c r="S40306" s="486"/>
    </row>
    <row r="40307" hidden="1" customHeight="1" spans="19:19">
      <c r="S40307" s="486"/>
    </row>
    <row r="40308" hidden="1" customHeight="1" spans="19:19">
      <c r="S40308" s="486"/>
    </row>
    <row r="40309" hidden="1" customHeight="1" spans="19:19">
      <c r="S40309" s="486"/>
    </row>
    <row r="40310" hidden="1" customHeight="1" spans="19:19">
      <c r="S40310" s="486"/>
    </row>
    <row r="40311" hidden="1" customHeight="1" spans="19:19">
      <c r="S40311" s="486"/>
    </row>
    <row r="40312" hidden="1" customHeight="1" spans="19:19">
      <c r="S40312" s="486"/>
    </row>
    <row r="40313" hidden="1" customHeight="1" spans="19:19">
      <c r="S40313" s="486"/>
    </row>
    <row r="40314" hidden="1" customHeight="1" spans="19:19">
      <c r="S40314" s="486"/>
    </row>
    <row r="40315" hidden="1" customHeight="1" spans="19:19">
      <c r="S40315" s="486"/>
    </row>
    <row r="40316" hidden="1" customHeight="1" spans="19:19">
      <c r="S40316" s="486"/>
    </row>
    <row r="40317" hidden="1" customHeight="1" spans="19:19">
      <c r="S40317" s="486"/>
    </row>
    <row r="40318" hidden="1" customHeight="1" spans="19:19">
      <c r="S40318" s="486"/>
    </row>
    <row r="40319" hidden="1" customHeight="1" spans="19:19">
      <c r="S40319" s="486"/>
    </row>
    <row r="40320" hidden="1" customHeight="1" spans="19:19">
      <c r="S40320" s="486"/>
    </row>
    <row r="40321" hidden="1" customHeight="1" spans="19:19">
      <c r="S40321" s="486"/>
    </row>
    <row r="40322" hidden="1" customHeight="1" spans="19:19">
      <c r="S40322" s="486"/>
    </row>
    <row r="40323" hidden="1" customHeight="1" spans="19:19">
      <c r="S40323" s="486"/>
    </row>
    <row r="40324" hidden="1" customHeight="1" spans="19:19">
      <c r="S40324" s="486"/>
    </row>
    <row r="40325" hidden="1" customHeight="1" spans="19:19">
      <c r="S40325" s="486"/>
    </row>
    <row r="40326" hidden="1" customHeight="1" spans="19:19">
      <c r="S40326" s="486"/>
    </row>
    <row r="40327" hidden="1" customHeight="1" spans="19:19">
      <c r="S40327" s="486"/>
    </row>
    <row r="40328" hidden="1" customHeight="1" spans="19:19">
      <c r="S40328" s="486"/>
    </row>
    <row r="40329" hidden="1" customHeight="1" spans="19:19">
      <c r="S40329" s="486"/>
    </row>
    <row r="40330" hidden="1" customHeight="1" spans="19:19">
      <c r="S40330" s="486"/>
    </row>
    <row r="40331" hidden="1" customHeight="1" spans="19:19">
      <c r="S40331" s="486"/>
    </row>
    <row r="40332" hidden="1" customHeight="1" spans="19:19">
      <c r="S40332" s="486"/>
    </row>
    <row r="40333" hidden="1" customHeight="1" spans="19:19">
      <c r="S40333" s="486"/>
    </row>
    <row r="40334" hidden="1" customHeight="1" spans="19:19">
      <c r="S40334" s="486"/>
    </row>
    <row r="40335" hidden="1" customHeight="1" spans="19:19">
      <c r="S40335" s="486"/>
    </row>
    <row r="40336" hidden="1" customHeight="1" spans="19:19">
      <c r="S40336" s="486"/>
    </row>
    <row r="40337" hidden="1" customHeight="1" spans="19:19">
      <c r="S40337" s="486"/>
    </row>
    <row r="40338" hidden="1" customHeight="1" spans="19:19">
      <c r="S40338" s="486"/>
    </row>
    <row r="40339" hidden="1" customHeight="1" spans="19:19">
      <c r="S40339" s="486"/>
    </row>
    <row r="40340" hidden="1" customHeight="1" spans="19:19">
      <c r="S40340" s="486"/>
    </row>
    <row r="40341" hidden="1" customHeight="1" spans="19:19">
      <c r="S40341" s="486"/>
    </row>
    <row r="40342" hidden="1" customHeight="1" spans="19:19">
      <c r="S40342" s="486"/>
    </row>
    <row r="40343" hidden="1" customHeight="1" spans="19:19">
      <c r="S40343" s="486"/>
    </row>
    <row r="40344" hidden="1" customHeight="1" spans="19:19">
      <c r="S40344" s="486"/>
    </row>
    <row r="40345" hidden="1" customHeight="1" spans="19:19">
      <c r="S40345" s="486"/>
    </row>
    <row r="40346" hidden="1" customHeight="1" spans="19:19">
      <c r="S40346" s="486"/>
    </row>
    <row r="40347" hidden="1" customHeight="1" spans="19:19">
      <c r="S40347" s="486"/>
    </row>
    <row r="40348" hidden="1" customHeight="1" spans="19:19">
      <c r="S40348" s="486"/>
    </row>
    <row r="40349" hidden="1" customHeight="1" spans="19:19">
      <c r="S40349" s="486"/>
    </row>
    <row r="40350" hidden="1" customHeight="1" spans="19:19">
      <c r="S40350" s="486"/>
    </row>
    <row r="40351" hidden="1" customHeight="1" spans="19:19">
      <c r="S40351" s="486"/>
    </row>
    <row r="40352" hidden="1" customHeight="1" spans="19:19">
      <c r="S40352" s="486"/>
    </row>
    <row r="40353" hidden="1" customHeight="1" spans="19:19">
      <c r="S40353" s="486"/>
    </row>
    <row r="40354" hidden="1" customHeight="1" spans="19:19">
      <c r="S40354" s="486"/>
    </row>
    <row r="40355" hidden="1" customHeight="1" spans="19:19">
      <c r="S40355" s="486"/>
    </row>
    <row r="40356" hidden="1" customHeight="1" spans="19:19">
      <c r="S40356" s="486"/>
    </row>
    <row r="40357" hidden="1" customHeight="1" spans="19:19">
      <c r="S40357" s="486"/>
    </row>
    <row r="40358" hidden="1" customHeight="1" spans="19:19">
      <c r="S40358" s="486"/>
    </row>
    <row r="40359" hidden="1" customHeight="1" spans="19:19">
      <c r="S40359" s="486"/>
    </row>
    <row r="40360" hidden="1" customHeight="1" spans="19:19">
      <c r="S40360" s="486"/>
    </row>
    <row r="40361" hidden="1" customHeight="1" spans="19:19">
      <c r="S40361" s="486"/>
    </row>
    <row r="40362" hidden="1" customHeight="1" spans="19:19">
      <c r="S40362" s="486"/>
    </row>
    <row r="40363" hidden="1" customHeight="1" spans="19:19">
      <c r="S40363" s="486"/>
    </row>
    <row r="40364" hidden="1" customHeight="1" spans="19:19">
      <c r="S40364" s="486"/>
    </row>
    <row r="40365" hidden="1" customHeight="1" spans="19:19">
      <c r="S40365" s="486"/>
    </row>
    <row r="40366" hidden="1" customHeight="1" spans="19:19">
      <c r="S40366" s="486"/>
    </row>
    <row r="40367" hidden="1" customHeight="1" spans="19:19">
      <c r="S40367" s="486"/>
    </row>
    <row r="40368" hidden="1" customHeight="1" spans="19:19">
      <c r="S40368" s="486"/>
    </row>
    <row r="40369" hidden="1" customHeight="1" spans="19:19">
      <c r="S40369" s="486"/>
    </row>
    <row r="40370" hidden="1" customHeight="1" spans="19:19">
      <c r="S40370" s="486"/>
    </row>
    <row r="40371" hidden="1" customHeight="1" spans="19:19">
      <c r="S40371" s="486"/>
    </row>
    <row r="40372" hidden="1" customHeight="1" spans="19:19">
      <c r="S40372" s="486"/>
    </row>
    <row r="40373" hidden="1" customHeight="1" spans="19:19">
      <c r="S40373" s="486"/>
    </row>
    <row r="40374" hidden="1" customHeight="1" spans="19:19">
      <c r="S40374" s="486"/>
    </row>
    <row r="40375" hidden="1" customHeight="1" spans="19:19">
      <c r="S40375" s="486"/>
    </row>
    <row r="40376" hidden="1" customHeight="1" spans="19:19">
      <c r="S40376" s="486"/>
    </row>
    <row r="40377" hidden="1" customHeight="1" spans="19:19">
      <c r="S40377" s="486"/>
    </row>
    <row r="40378" hidden="1" customHeight="1" spans="19:19">
      <c r="S40378" s="486"/>
    </row>
    <row r="40379" hidden="1" customHeight="1" spans="19:19">
      <c r="S40379" s="486"/>
    </row>
    <row r="40380" hidden="1" customHeight="1" spans="19:19">
      <c r="S40380" s="486"/>
    </row>
    <row r="40381" hidden="1" customHeight="1" spans="19:19">
      <c r="S40381" s="486"/>
    </row>
    <row r="40382" hidden="1" customHeight="1" spans="19:19">
      <c r="S40382" s="486"/>
    </row>
    <row r="40383" hidden="1" customHeight="1" spans="19:19">
      <c r="S40383" s="486"/>
    </row>
    <row r="40384" hidden="1" customHeight="1" spans="19:19">
      <c r="S40384" s="486"/>
    </row>
    <row r="40385" hidden="1" customHeight="1" spans="19:19">
      <c r="S40385" s="486"/>
    </row>
    <row r="40386" hidden="1" customHeight="1" spans="19:19">
      <c r="S40386" s="486"/>
    </row>
    <row r="40387" hidden="1" customHeight="1" spans="19:19">
      <c r="S40387" s="486"/>
    </row>
    <row r="40388" hidden="1" customHeight="1" spans="19:19">
      <c r="S40388" s="486"/>
    </row>
    <row r="40389" hidden="1" customHeight="1" spans="19:19">
      <c r="S40389" s="486"/>
    </row>
    <row r="40390" hidden="1" customHeight="1" spans="19:19">
      <c r="S40390" s="486"/>
    </row>
    <row r="40391" hidden="1" customHeight="1" spans="19:19">
      <c r="S40391" s="486"/>
    </row>
    <row r="40392" hidden="1" customHeight="1" spans="19:19">
      <c r="S40392" s="486"/>
    </row>
    <row r="40393" hidden="1" customHeight="1" spans="19:19">
      <c r="S40393" s="486"/>
    </row>
    <row r="40394" hidden="1" customHeight="1" spans="19:19">
      <c r="S40394" s="486"/>
    </row>
    <row r="40395" hidden="1" customHeight="1" spans="19:19">
      <c r="S40395" s="486"/>
    </row>
    <row r="40396" hidden="1" customHeight="1" spans="19:19">
      <c r="S40396" s="486"/>
    </row>
    <row r="40397" hidden="1" customHeight="1" spans="19:19">
      <c r="S40397" s="486"/>
    </row>
    <row r="40398" hidden="1" customHeight="1" spans="19:19">
      <c r="S40398" s="486"/>
    </row>
    <row r="40399" hidden="1" customHeight="1" spans="19:19">
      <c r="S40399" s="486"/>
    </row>
    <row r="40400" hidden="1" customHeight="1" spans="19:19">
      <c r="S40400" s="486"/>
    </row>
    <row r="40401" hidden="1" customHeight="1" spans="19:19">
      <c r="S40401" s="486"/>
    </row>
    <row r="40402" hidden="1" customHeight="1" spans="19:19">
      <c r="S40402" s="486"/>
    </row>
    <row r="40403" hidden="1" customHeight="1" spans="19:19">
      <c r="S40403" s="486"/>
    </row>
    <row r="40404" hidden="1" customHeight="1" spans="19:19">
      <c r="S40404" s="486"/>
    </row>
    <row r="40405" hidden="1" customHeight="1" spans="19:19">
      <c r="S40405" s="486"/>
    </row>
    <row r="40406" hidden="1" customHeight="1" spans="19:19">
      <c r="S40406" s="486"/>
    </row>
    <row r="40407" hidden="1" customHeight="1" spans="19:19">
      <c r="S40407" s="486"/>
    </row>
    <row r="40408" hidden="1" customHeight="1" spans="19:19">
      <c r="S40408" s="486"/>
    </row>
    <row r="40409" hidden="1" customHeight="1" spans="19:19">
      <c r="S40409" s="486"/>
    </row>
    <row r="40410" hidden="1" customHeight="1" spans="19:19">
      <c r="S40410" s="486"/>
    </row>
    <row r="40411" hidden="1" customHeight="1" spans="19:19">
      <c r="S40411" s="486"/>
    </row>
    <row r="40412" hidden="1" customHeight="1" spans="19:19">
      <c r="S40412" s="486"/>
    </row>
    <row r="40413" hidden="1" customHeight="1" spans="19:19">
      <c r="S40413" s="486"/>
    </row>
    <row r="40414" hidden="1" customHeight="1" spans="19:19">
      <c r="S40414" s="486"/>
    </row>
    <row r="40415" hidden="1" customHeight="1" spans="19:19">
      <c r="S40415" s="486"/>
    </row>
    <row r="40416" hidden="1" customHeight="1" spans="19:19">
      <c r="S40416" s="486"/>
    </row>
    <row r="40417" hidden="1" customHeight="1" spans="19:19">
      <c r="S40417" s="486"/>
    </row>
    <row r="40418" hidden="1" customHeight="1" spans="19:19">
      <c r="S40418" s="486"/>
    </row>
    <row r="40419" hidden="1" customHeight="1" spans="19:19">
      <c r="S40419" s="486"/>
    </row>
    <row r="40420" hidden="1" customHeight="1" spans="19:19">
      <c r="S40420" s="486"/>
    </row>
    <row r="40421" hidden="1" customHeight="1" spans="19:19">
      <c r="S40421" s="486"/>
    </row>
    <row r="40422" hidden="1" customHeight="1" spans="19:19">
      <c r="S40422" s="486"/>
    </row>
    <row r="40423" hidden="1" customHeight="1" spans="19:19">
      <c r="S40423" s="486"/>
    </row>
    <row r="40424" hidden="1" customHeight="1" spans="19:19">
      <c r="S40424" s="486"/>
    </row>
    <row r="40425" hidden="1" customHeight="1" spans="19:19">
      <c r="S40425" s="486"/>
    </row>
    <row r="40426" hidden="1" customHeight="1" spans="19:19">
      <c r="S40426" s="486"/>
    </row>
    <row r="40427" hidden="1" customHeight="1" spans="19:19">
      <c r="S40427" s="486"/>
    </row>
    <row r="40428" hidden="1" customHeight="1" spans="19:19">
      <c r="S40428" s="486"/>
    </row>
    <row r="40429" hidden="1" customHeight="1" spans="19:19">
      <c r="S40429" s="486"/>
    </row>
    <row r="40430" hidden="1" customHeight="1" spans="19:19">
      <c r="S40430" s="486"/>
    </row>
    <row r="40431" hidden="1" customHeight="1" spans="19:19">
      <c r="S40431" s="486"/>
    </row>
    <row r="40432" hidden="1" customHeight="1" spans="19:19">
      <c r="S40432" s="486"/>
    </row>
    <row r="40433" hidden="1" customHeight="1" spans="19:19">
      <c r="S40433" s="486"/>
    </row>
    <row r="40434" hidden="1" customHeight="1" spans="19:19">
      <c r="S40434" s="486"/>
    </row>
    <row r="40435" hidden="1" customHeight="1" spans="19:19">
      <c r="S40435" s="486"/>
    </row>
    <row r="40436" hidden="1" customHeight="1" spans="19:19">
      <c r="S40436" s="486"/>
    </row>
    <row r="40437" hidden="1" customHeight="1" spans="19:19">
      <c r="S40437" s="486"/>
    </row>
    <row r="40438" hidden="1" customHeight="1" spans="19:19">
      <c r="S40438" s="486"/>
    </row>
    <row r="40439" hidden="1" customHeight="1" spans="19:19">
      <c r="S40439" s="486"/>
    </row>
    <row r="40440" hidden="1" customHeight="1" spans="19:19">
      <c r="S40440" s="486"/>
    </row>
    <row r="40441" hidden="1" customHeight="1" spans="19:19">
      <c r="S40441" s="486"/>
    </row>
    <row r="40442" hidden="1" customHeight="1" spans="19:19">
      <c r="S40442" s="486"/>
    </row>
    <row r="40443" hidden="1" customHeight="1" spans="19:19">
      <c r="S40443" s="486"/>
    </row>
    <row r="40444" hidden="1" customHeight="1" spans="19:19">
      <c r="S40444" s="486"/>
    </row>
    <row r="40445" hidden="1" customHeight="1" spans="19:19">
      <c r="S40445" s="486"/>
    </row>
    <row r="40446" hidden="1" customHeight="1" spans="19:19">
      <c r="S40446" s="486"/>
    </row>
    <row r="40447" hidden="1" customHeight="1" spans="19:19">
      <c r="S40447" s="486"/>
    </row>
    <row r="40448" hidden="1" customHeight="1" spans="19:19">
      <c r="S40448" s="486"/>
    </row>
    <row r="40449" hidden="1" customHeight="1" spans="19:19">
      <c r="S40449" s="486"/>
    </row>
    <row r="40450" hidden="1" customHeight="1" spans="19:19">
      <c r="S40450" s="486"/>
    </row>
    <row r="40451" hidden="1" customHeight="1" spans="19:19">
      <c r="S40451" s="486"/>
    </row>
    <row r="40452" hidden="1" customHeight="1" spans="19:19">
      <c r="S40452" s="486"/>
    </row>
    <row r="40453" hidden="1" customHeight="1" spans="19:19">
      <c r="S40453" s="486"/>
    </row>
    <row r="40454" hidden="1" customHeight="1" spans="19:19">
      <c r="S40454" s="486"/>
    </row>
    <row r="40455" hidden="1" customHeight="1" spans="19:19">
      <c r="S40455" s="486"/>
    </row>
    <row r="40456" hidden="1" customHeight="1" spans="19:19">
      <c r="S40456" s="486"/>
    </row>
    <row r="40457" hidden="1" customHeight="1" spans="19:19">
      <c r="S40457" s="486"/>
    </row>
    <row r="40458" hidden="1" customHeight="1" spans="19:19">
      <c r="S40458" s="486"/>
    </row>
    <row r="40459" hidden="1" customHeight="1" spans="19:19">
      <c r="S40459" s="486"/>
    </row>
    <row r="40460" hidden="1" customHeight="1" spans="19:19">
      <c r="S40460" s="486"/>
    </row>
    <row r="40461" hidden="1" customHeight="1" spans="19:19">
      <c r="S40461" s="486"/>
    </row>
    <row r="40462" hidden="1" customHeight="1" spans="19:19">
      <c r="S40462" s="486"/>
    </row>
    <row r="40463" hidden="1" customHeight="1" spans="19:19">
      <c r="S40463" s="486"/>
    </row>
    <row r="40464" hidden="1" customHeight="1" spans="19:19">
      <c r="S40464" s="486"/>
    </row>
    <row r="40465" hidden="1" customHeight="1" spans="19:19">
      <c r="S40465" s="486"/>
    </row>
    <row r="40466" hidden="1" customHeight="1" spans="19:19">
      <c r="S40466" s="486"/>
    </row>
    <row r="40467" hidden="1" customHeight="1" spans="19:19">
      <c r="S40467" s="486"/>
    </row>
    <row r="40468" hidden="1" customHeight="1" spans="19:19">
      <c r="S40468" s="486"/>
    </row>
    <row r="40469" hidden="1" customHeight="1" spans="19:19">
      <c r="S40469" s="486"/>
    </row>
    <row r="40470" hidden="1" customHeight="1" spans="19:19">
      <c r="S40470" s="486"/>
    </row>
    <row r="40471" hidden="1" customHeight="1" spans="19:19">
      <c r="S40471" s="486"/>
    </row>
    <row r="40472" hidden="1" customHeight="1" spans="19:19">
      <c r="S40472" s="486"/>
    </row>
    <row r="40473" hidden="1" customHeight="1" spans="19:19">
      <c r="S40473" s="486"/>
    </row>
    <row r="40474" hidden="1" customHeight="1" spans="19:19">
      <c r="S40474" s="486"/>
    </row>
    <row r="40475" hidden="1" customHeight="1" spans="19:19">
      <c r="S40475" s="486"/>
    </row>
    <row r="40476" hidden="1" customHeight="1" spans="19:19">
      <c r="S40476" s="486"/>
    </row>
    <row r="40477" hidden="1" customHeight="1" spans="19:19">
      <c r="S40477" s="486"/>
    </row>
    <row r="40478" hidden="1" customHeight="1" spans="19:19">
      <c r="S40478" s="486"/>
    </row>
    <row r="40479" hidden="1" customHeight="1" spans="19:19">
      <c r="S40479" s="486"/>
    </row>
    <row r="40480" hidden="1" customHeight="1" spans="19:19">
      <c r="S40480" s="486"/>
    </row>
    <row r="40481" hidden="1" customHeight="1" spans="19:19">
      <c r="S40481" s="486"/>
    </row>
    <row r="40482" hidden="1" customHeight="1" spans="19:19">
      <c r="S40482" s="486"/>
    </row>
    <row r="40483" hidden="1" customHeight="1" spans="19:19">
      <c r="S40483" s="486"/>
    </row>
    <row r="40484" hidden="1" customHeight="1" spans="19:19">
      <c r="S40484" s="486"/>
    </row>
    <row r="40485" hidden="1" customHeight="1" spans="19:19">
      <c r="S40485" s="486"/>
    </row>
    <row r="40486" hidden="1" customHeight="1" spans="19:19">
      <c r="S40486" s="486"/>
    </row>
    <row r="40487" hidden="1" customHeight="1" spans="19:19">
      <c r="S40487" s="486"/>
    </row>
    <row r="40488" hidden="1" customHeight="1" spans="19:19">
      <c r="S40488" s="486"/>
    </row>
    <row r="40489" hidden="1" customHeight="1" spans="19:19">
      <c r="S40489" s="486"/>
    </row>
    <row r="40490" hidden="1" customHeight="1" spans="19:19">
      <c r="S40490" s="486"/>
    </row>
    <row r="40491" hidden="1" customHeight="1" spans="19:19">
      <c r="S40491" s="486"/>
    </row>
    <row r="40492" hidden="1" customHeight="1" spans="19:19">
      <c r="S40492" s="486"/>
    </row>
    <row r="40493" hidden="1" customHeight="1" spans="19:19">
      <c r="S40493" s="486"/>
    </row>
    <row r="40494" hidden="1" customHeight="1" spans="19:19">
      <c r="S40494" s="486"/>
    </row>
    <row r="40495" hidden="1" customHeight="1" spans="19:19">
      <c r="S40495" s="486"/>
    </row>
    <row r="40496" hidden="1" customHeight="1" spans="19:19">
      <c r="S40496" s="486"/>
    </row>
    <row r="40497" hidden="1" customHeight="1" spans="19:19">
      <c r="S40497" s="486"/>
    </row>
    <row r="40498" hidden="1" customHeight="1" spans="19:19">
      <c r="S40498" s="486"/>
    </row>
    <row r="40499" hidden="1" customHeight="1" spans="19:19">
      <c r="S40499" s="486"/>
    </row>
    <row r="40500" hidden="1" customHeight="1" spans="19:19">
      <c r="S40500" s="486"/>
    </row>
    <row r="40501" hidden="1" customHeight="1" spans="19:19">
      <c r="S40501" s="486"/>
    </row>
    <row r="40502" hidden="1" customHeight="1" spans="19:19">
      <c r="S40502" s="486"/>
    </row>
    <row r="40503" hidden="1" customHeight="1" spans="19:19">
      <c r="S40503" s="486"/>
    </row>
    <row r="40504" hidden="1" customHeight="1" spans="19:19">
      <c r="S40504" s="486"/>
    </row>
    <row r="40505" hidden="1" customHeight="1" spans="19:19">
      <c r="S40505" s="486"/>
    </row>
    <row r="40506" hidden="1" customHeight="1" spans="19:19">
      <c r="S40506" s="486"/>
    </row>
    <row r="40507" hidden="1" customHeight="1" spans="19:19">
      <c r="S40507" s="486"/>
    </row>
    <row r="40508" hidden="1" customHeight="1" spans="19:19">
      <c r="S40508" s="486"/>
    </row>
    <row r="40509" hidden="1" customHeight="1" spans="19:19">
      <c r="S40509" s="486"/>
    </row>
    <row r="40510" hidden="1" customHeight="1" spans="19:19">
      <c r="S40510" s="486"/>
    </row>
    <row r="40511" hidden="1" customHeight="1" spans="19:19">
      <c r="S40511" s="486"/>
    </row>
    <row r="40512" hidden="1" customHeight="1" spans="19:19">
      <c r="S40512" s="486"/>
    </row>
    <row r="40513" hidden="1" customHeight="1" spans="19:19">
      <c r="S40513" s="486"/>
    </row>
    <row r="40514" hidden="1" customHeight="1" spans="19:19">
      <c r="S40514" s="486"/>
    </row>
    <row r="40515" hidden="1" customHeight="1" spans="19:19">
      <c r="S40515" s="486"/>
    </row>
    <row r="40516" hidden="1" customHeight="1" spans="19:19">
      <c r="S40516" s="486"/>
    </row>
    <row r="40517" hidden="1" customHeight="1" spans="19:19">
      <c r="S40517" s="486"/>
    </row>
    <row r="40518" hidden="1" customHeight="1" spans="19:19">
      <c r="S40518" s="486"/>
    </row>
    <row r="40519" hidden="1" customHeight="1" spans="19:19">
      <c r="S40519" s="486"/>
    </row>
    <row r="40520" hidden="1" customHeight="1" spans="19:19">
      <c r="S40520" s="486"/>
    </row>
    <row r="40521" hidden="1" customHeight="1" spans="19:19">
      <c r="S40521" s="486"/>
    </row>
    <row r="40522" hidden="1" customHeight="1" spans="19:19">
      <c r="S40522" s="486"/>
    </row>
    <row r="40523" hidden="1" customHeight="1" spans="19:19">
      <c r="S40523" s="486"/>
    </row>
    <row r="40524" hidden="1" customHeight="1" spans="19:19">
      <c r="S40524" s="486"/>
    </row>
    <row r="40525" hidden="1" customHeight="1" spans="19:19">
      <c r="S40525" s="486"/>
    </row>
    <row r="40526" hidden="1" customHeight="1" spans="19:19">
      <c r="S40526" s="486"/>
    </row>
    <row r="40527" hidden="1" customHeight="1" spans="19:19">
      <c r="S40527" s="486"/>
    </row>
    <row r="40528" hidden="1" customHeight="1" spans="19:19">
      <c r="S40528" s="486"/>
    </row>
    <row r="40529" hidden="1" customHeight="1" spans="19:19">
      <c r="S40529" s="486"/>
    </row>
    <row r="40530" hidden="1" customHeight="1" spans="19:19">
      <c r="S40530" s="486"/>
    </row>
    <row r="40531" hidden="1" customHeight="1" spans="19:19">
      <c r="S40531" s="486"/>
    </row>
    <row r="40532" hidden="1" customHeight="1" spans="19:19">
      <c r="S40532" s="486"/>
    </row>
    <row r="40533" hidden="1" customHeight="1" spans="19:19">
      <c r="S40533" s="486"/>
    </row>
    <row r="40534" hidden="1" customHeight="1" spans="19:19">
      <c r="S40534" s="486"/>
    </row>
    <row r="40535" hidden="1" customHeight="1" spans="19:19">
      <c r="S40535" s="486"/>
    </row>
    <row r="40536" hidden="1" customHeight="1" spans="19:19">
      <c r="S40536" s="486"/>
    </row>
    <row r="40537" hidden="1" customHeight="1" spans="19:19">
      <c r="S40537" s="486"/>
    </row>
    <row r="40538" hidden="1" customHeight="1" spans="19:19">
      <c r="S40538" s="486"/>
    </row>
    <row r="40539" hidden="1" customHeight="1" spans="19:19">
      <c r="S40539" s="486"/>
    </row>
    <row r="40540" hidden="1" customHeight="1" spans="19:19">
      <c r="S40540" s="486"/>
    </row>
    <row r="40541" hidden="1" customHeight="1" spans="19:19">
      <c r="S40541" s="486"/>
    </row>
    <row r="40542" hidden="1" customHeight="1" spans="19:19">
      <c r="S40542" s="486"/>
    </row>
    <row r="40543" hidden="1" customHeight="1" spans="19:19">
      <c r="S40543" s="486"/>
    </row>
    <row r="40544" hidden="1" customHeight="1" spans="19:19">
      <c r="S40544" s="486"/>
    </row>
    <row r="40545" hidden="1" customHeight="1" spans="19:19">
      <c r="S40545" s="486"/>
    </row>
    <row r="40546" hidden="1" customHeight="1" spans="19:19">
      <c r="S40546" s="486"/>
    </row>
    <row r="40547" hidden="1" customHeight="1" spans="19:19">
      <c r="S40547" s="486"/>
    </row>
    <row r="40548" hidden="1" customHeight="1" spans="19:19">
      <c r="S40548" s="486"/>
    </row>
    <row r="40549" hidden="1" customHeight="1" spans="19:19">
      <c r="S40549" s="486"/>
    </row>
    <row r="40550" hidden="1" customHeight="1" spans="19:19">
      <c r="S40550" s="486"/>
    </row>
    <row r="40551" hidden="1" customHeight="1" spans="19:19">
      <c r="S40551" s="486"/>
    </row>
    <row r="40552" hidden="1" customHeight="1" spans="19:19">
      <c r="S40552" s="486"/>
    </row>
    <row r="40553" hidden="1" customHeight="1" spans="19:19">
      <c r="S40553" s="486"/>
    </row>
    <row r="40554" hidden="1" customHeight="1" spans="19:19">
      <c r="S40554" s="486"/>
    </row>
    <row r="40555" hidden="1" customHeight="1" spans="19:19">
      <c r="S40555" s="486"/>
    </row>
    <row r="40556" hidden="1" customHeight="1" spans="19:19">
      <c r="S40556" s="486"/>
    </row>
    <row r="40557" hidden="1" customHeight="1" spans="19:19">
      <c r="S40557" s="486"/>
    </row>
    <row r="40558" hidden="1" customHeight="1" spans="19:19">
      <c r="S40558" s="486"/>
    </row>
    <row r="40559" hidden="1" customHeight="1" spans="19:19">
      <c r="S40559" s="486"/>
    </row>
    <row r="40560" hidden="1" customHeight="1" spans="19:19">
      <c r="S40560" s="486"/>
    </row>
    <row r="40561" hidden="1" customHeight="1" spans="19:19">
      <c r="S40561" s="486"/>
    </row>
    <row r="40562" hidden="1" customHeight="1" spans="19:19">
      <c r="S40562" s="486"/>
    </row>
    <row r="40563" hidden="1" customHeight="1" spans="19:19">
      <c r="S40563" s="486"/>
    </row>
    <row r="40564" hidden="1" customHeight="1" spans="19:19">
      <c r="S40564" s="486"/>
    </row>
    <row r="40565" hidden="1" customHeight="1" spans="19:19">
      <c r="S40565" s="486"/>
    </row>
    <row r="40566" hidden="1" customHeight="1" spans="19:19">
      <c r="S40566" s="486"/>
    </row>
    <row r="40567" hidden="1" customHeight="1" spans="19:19">
      <c r="S40567" s="486"/>
    </row>
    <row r="40568" hidden="1" customHeight="1" spans="19:19">
      <c r="S40568" s="486"/>
    </row>
    <row r="40569" hidden="1" customHeight="1" spans="19:19">
      <c r="S40569" s="486"/>
    </row>
    <row r="40570" hidden="1" customHeight="1" spans="19:19">
      <c r="S40570" s="486"/>
    </row>
    <row r="40571" hidden="1" customHeight="1" spans="19:19">
      <c r="S40571" s="486"/>
    </row>
    <row r="40572" hidden="1" customHeight="1" spans="19:19">
      <c r="S40572" s="486"/>
    </row>
    <row r="40573" hidden="1" customHeight="1" spans="19:19">
      <c r="S40573" s="486"/>
    </row>
    <row r="40574" hidden="1" customHeight="1" spans="19:19">
      <c r="S40574" s="486"/>
    </row>
    <row r="40575" hidden="1" customHeight="1" spans="19:19">
      <c r="S40575" s="486"/>
    </row>
    <row r="40576" hidden="1" customHeight="1" spans="19:19">
      <c r="S40576" s="486"/>
    </row>
    <row r="40577" hidden="1" customHeight="1" spans="19:19">
      <c r="S40577" s="486"/>
    </row>
    <row r="40578" hidden="1" customHeight="1" spans="19:19">
      <c r="S40578" s="486"/>
    </row>
    <row r="40579" hidden="1" customHeight="1" spans="19:19">
      <c r="S40579" s="486"/>
    </row>
    <row r="40580" hidden="1" customHeight="1" spans="19:19">
      <c r="S40580" s="486"/>
    </row>
    <row r="40581" hidden="1" customHeight="1" spans="19:19">
      <c r="S40581" s="486"/>
    </row>
    <row r="40582" hidden="1" customHeight="1" spans="19:19">
      <c r="S40582" s="486"/>
    </row>
    <row r="40583" hidden="1" customHeight="1" spans="19:19">
      <c r="S40583" s="486"/>
    </row>
    <row r="40584" hidden="1" customHeight="1" spans="19:19">
      <c r="S40584" s="486"/>
    </row>
    <row r="40585" hidden="1" customHeight="1" spans="19:19">
      <c r="S40585" s="486"/>
    </row>
    <row r="40586" hidden="1" customHeight="1" spans="19:19">
      <c r="S40586" s="486"/>
    </row>
    <row r="40587" hidden="1" customHeight="1" spans="19:19">
      <c r="S40587" s="486"/>
    </row>
    <row r="40588" hidden="1" customHeight="1" spans="19:19">
      <c r="S40588" s="486"/>
    </row>
    <row r="40589" hidden="1" customHeight="1" spans="19:19">
      <c r="S40589" s="486"/>
    </row>
    <row r="40590" hidden="1" customHeight="1" spans="19:19">
      <c r="S40590" s="486"/>
    </row>
    <row r="40591" hidden="1" customHeight="1" spans="19:19">
      <c r="S40591" s="486"/>
    </row>
    <row r="40592" hidden="1" customHeight="1" spans="19:19">
      <c r="S40592" s="486"/>
    </row>
    <row r="40593" hidden="1" customHeight="1" spans="19:19">
      <c r="S40593" s="486"/>
    </row>
    <row r="40594" hidden="1" customHeight="1" spans="19:19">
      <c r="S40594" s="486"/>
    </row>
    <row r="40595" hidden="1" customHeight="1" spans="19:19">
      <c r="S40595" s="486"/>
    </row>
    <row r="40596" hidden="1" customHeight="1" spans="19:19">
      <c r="S40596" s="486"/>
    </row>
    <row r="40597" hidden="1" customHeight="1" spans="19:19">
      <c r="S40597" s="486"/>
    </row>
    <row r="40598" hidden="1" customHeight="1" spans="19:19">
      <c r="S40598" s="486"/>
    </row>
    <row r="40599" hidden="1" customHeight="1" spans="19:19">
      <c r="S40599" s="486"/>
    </row>
    <row r="40600" hidden="1" customHeight="1" spans="19:19">
      <c r="S40600" s="486"/>
    </row>
    <row r="40601" hidden="1" customHeight="1" spans="19:19">
      <c r="S40601" s="486"/>
    </row>
    <row r="40602" hidden="1" customHeight="1" spans="19:19">
      <c r="S40602" s="486"/>
    </row>
    <row r="40603" hidden="1" customHeight="1" spans="19:19">
      <c r="S40603" s="486"/>
    </row>
    <row r="40604" hidden="1" customHeight="1" spans="19:19">
      <c r="S40604" s="486"/>
    </row>
    <row r="40605" hidden="1" customHeight="1" spans="19:19">
      <c r="S40605" s="486"/>
    </row>
    <row r="40606" hidden="1" customHeight="1" spans="19:19">
      <c r="S40606" s="486"/>
    </row>
    <row r="40607" hidden="1" customHeight="1" spans="19:19">
      <c r="S40607" s="486"/>
    </row>
    <row r="40608" hidden="1" customHeight="1" spans="19:19">
      <c r="S40608" s="486"/>
    </row>
    <row r="40609" hidden="1" customHeight="1" spans="19:19">
      <c r="S40609" s="486"/>
    </row>
    <row r="40610" hidden="1" customHeight="1" spans="19:19">
      <c r="S40610" s="486"/>
    </row>
    <row r="40611" hidden="1" customHeight="1" spans="19:19">
      <c r="S40611" s="486"/>
    </row>
    <row r="40612" hidden="1" customHeight="1" spans="19:19">
      <c r="S40612" s="486"/>
    </row>
    <row r="40613" hidden="1" customHeight="1" spans="19:19">
      <c r="S40613" s="486"/>
    </row>
    <row r="40614" hidden="1" customHeight="1" spans="19:19">
      <c r="S40614" s="486"/>
    </row>
    <row r="40615" hidden="1" customHeight="1" spans="19:19">
      <c r="S40615" s="486"/>
    </row>
    <row r="40616" hidden="1" customHeight="1" spans="19:19">
      <c r="S40616" s="486"/>
    </row>
    <row r="40617" hidden="1" customHeight="1" spans="19:19">
      <c r="S40617" s="486"/>
    </row>
    <row r="40618" hidden="1" customHeight="1" spans="19:19">
      <c r="S40618" s="486"/>
    </row>
    <row r="40619" hidden="1" customHeight="1" spans="19:19">
      <c r="S40619" s="486"/>
    </row>
    <row r="40620" hidden="1" customHeight="1" spans="19:19">
      <c r="S40620" s="486"/>
    </row>
    <row r="40621" hidden="1" customHeight="1" spans="19:19">
      <c r="S40621" s="486"/>
    </row>
    <row r="40622" hidden="1" customHeight="1" spans="19:19">
      <c r="S40622" s="486"/>
    </row>
    <row r="40623" hidden="1" customHeight="1" spans="19:19">
      <c r="S40623" s="486"/>
    </row>
    <row r="40624" hidden="1" customHeight="1" spans="19:19">
      <c r="S40624" s="486"/>
    </row>
    <row r="40625" hidden="1" customHeight="1" spans="19:19">
      <c r="S40625" s="486"/>
    </row>
    <row r="40626" hidden="1" customHeight="1" spans="19:19">
      <c r="S40626" s="486"/>
    </row>
    <row r="40627" hidden="1" customHeight="1" spans="19:19">
      <c r="S40627" s="486"/>
    </row>
    <row r="40628" hidden="1" customHeight="1" spans="19:19">
      <c r="S40628" s="486"/>
    </row>
    <row r="40629" hidden="1" customHeight="1" spans="19:19">
      <c r="S40629" s="486"/>
    </row>
    <row r="40630" hidden="1" customHeight="1" spans="19:19">
      <c r="S40630" s="486"/>
    </row>
    <row r="40631" hidden="1" customHeight="1" spans="19:19">
      <c r="S40631" s="486"/>
    </row>
    <row r="40632" hidden="1" customHeight="1" spans="19:19">
      <c r="S40632" s="486"/>
    </row>
    <row r="40633" hidden="1" customHeight="1" spans="19:19">
      <c r="S40633" s="486"/>
    </row>
    <row r="40634" hidden="1" customHeight="1" spans="19:19">
      <c r="S40634" s="486"/>
    </row>
    <row r="40635" hidden="1" customHeight="1" spans="19:19">
      <c r="S40635" s="486"/>
    </row>
    <row r="40636" hidden="1" customHeight="1" spans="19:19">
      <c r="S40636" s="486"/>
    </row>
    <row r="40637" hidden="1" customHeight="1" spans="19:19">
      <c r="S40637" s="486"/>
    </row>
    <row r="40638" hidden="1" customHeight="1" spans="19:19">
      <c r="S40638" s="486"/>
    </row>
    <row r="40639" hidden="1" customHeight="1" spans="19:19">
      <c r="S40639" s="486"/>
    </row>
    <row r="40640" hidden="1" customHeight="1" spans="19:19">
      <c r="S40640" s="486"/>
    </row>
    <row r="40641" hidden="1" customHeight="1" spans="19:19">
      <c r="S40641" s="486"/>
    </row>
    <row r="40642" hidden="1" customHeight="1" spans="19:19">
      <c r="S40642" s="486"/>
    </row>
    <row r="40643" hidden="1" customHeight="1" spans="19:19">
      <c r="S40643" s="486"/>
    </row>
    <row r="40644" hidden="1" customHeight="1" spans="19:19">
      <c r="S40644" s="486"/>
    </row>
    <row r="40645" hidden="1" customHeight="1" spans="19:19">
      <c r="S40645" s="486"/>
    </row>
    <row r="40646" hidden="1" customHeight="1" spans="19:19">
      <c r="S40646" s="486"/>
    </row>
    <row r="40647" hidden="1" customHeight="1" spans="19:19">
      <c r="S40647" s="486"/>
    </row>
    <row r="40648" hidden="1" customHeight="1" spans="19:19">
      <c r="S40648" s="486"/>
    </row>
    <row r="40649" hidden="1" customHeight="1" spans="19:19">
      <c r="S40649" s="486"/>
    </row>
    <row r="40650" hidden="1" customHeight="1" spans="19:19">
      <c r="S40650" s="486"/>
    </row>
    <row r="40651" hidden="1" customHeight="1" spans="19:19">
      <c r="S40651" s="486"/>
    </row>
    <row r="40652" hidden="1" customHeight="1" spans="19:19">
      <c r="S40652" s="486"/>
    </row>
    <row r="40653" hidden="1" customHeight="1" spans="19:19">
      <c r="S40653" s="486"/>
    </row>
    <row r="40654" hidden="1" customHeight="1" spans="19:19">
      <c r="S40654" s="486"/>
    </row>
    <row r="40655" hidden="1" customHeight="1" spans="19:19">
      <c r="S40655" s="486"/>
    </row>
    <row r="40656" hidden="1" customHeight="1" spans="19:19">
      <c r="S40656" s="486"/>
    </row>
    <row r="40657" hidden="1" customHeight="1" spans="19:19">
      <c r="S40657" s="486"/>
    </row>
    <row r="40658" hidden="1" customHeight="1" spans="19:19">
      <c r="S40658" s="486"/>
    </row>
    <row r="40659" hidden="1" customHeight="1" spans="19:19">
      <c r="S40659" s="486"/>
    </row>
    <row r="40660" hidden="1" customHeight="1" spans="19:19">
      <c r="S40660" s="486"/>
    </row>
    <row r="40661" hidden="1" customHeight="1" spans="19:19">
      <c r="S40661" s="486"/>
    </row>
    <row r="40662" hidden="1" customHeight="1" spans="19:19">
      <c r="S40662" s="486"/>
    </row>
    <row r="40663" hidden="1" customHeight="1" spans="19:19">
      <c r="S40663" s="486"/>
    </row>
    <row r="40664" hidden="1" customHeight="1" spans="19:19">
      <c r="S40664" s="486"/>
    </row>
    <row r="40665" hidden="1" customHeight="1" spans="19:19">
      <c r="S40665" s="486"/>
    </row>
    <row r="40666" hidden="1" customHeight="1" spans="19:19">
      <c r="S40666" s="486"/>
    </row>
    <row r="40667" hidden="1" customHeight="1" spans="19:19">
      <c r="S40667" s="486"/>
    </row>
    <row r="40668" hidden="1" customHeight="1" spans="19:19">
      <c r="S40668" s="486"/>
    </row>
    <row r="40669" hidden="1" customHeight="1" spans="19:19">
      <c r="S40669" s="486"/>
    </row>
    <row r="40670" hidden="1" customHeight="1" spans="19:19">
      <c r="S40670" s="486"/>
    </row>
    <row r="40671" hidden="1" customHeight="1" spans="19:19">
      <c r="S40671" s="486"/>
    </row>
    <row r="40672" hidden="1" customHeight="1" spans="19:19">
      <c r="S40672" s="486"/>
    </row>
    <row r="40673" hidden="1" customHeight="1" spans="19:19">
      <c r="S40673" s="486"/>
    </row>
    <row r="40674" hidden="1" customHeight="1" spans="19:19">
      <c r="S40674" s="486"/>
    </row>
    <row r="40675" hidden="1" customHeight="1" spans="19:19">
      <c r="S40675" s="486"/>
    </row>
    <row r="40676" hidden="1" customHeight="1" spans="19:19">
      <c r="S40676" s="486"/>
    </row>
    <row r="40677" hidden="1" customHeight="1" spans="19:19">
      <c r="S40677" s="486"/>
    </row>
    <row r="40678" hidden="1" customHeight="1" spans="19:19">
      <c r="S40678" s="486"/>
    </row>
    <row r="40679" hidden="1" customHeight="1" spans="19:19">
      <c r="S40679" s="486"/>
    </row>
    <row r="40680" hidden="1" customHeight="1" spans="19:19">
      <c r="S40680" s="486"/>
    </row>
    <row r="40681" hidden="1" customHeight="1" spans="19:19">
      <c r="S40681" s="486"/>
    </row>
    <row r="40682" hidden="1" customHeight="1" spans="19:19">
      <c r="S40682" s="486"/>
    </row>
    <row r="40683" hidden="1" customHeight="1" spans="19:19">
      <c r="S40683" s="486"/>
    </row>
    <row r="40684" hidden="1" customHeight="1" spans="19:19">
      <c r="S40684" s="486"/>
    </row>
    <row r="40685" hidden="1" customHeight="1" spans="19:19">
      <c r="S40685" s="486"/>
    </row>
    <row r="40686" hidden="1" customHeight="1" spans="19:19">
      <c r="S40686" s="486"/>
    </row>
    <row r="40687" hidden="1" customHeight="1" spans="19:19">
      <c r="S40687" s="486"/>
    </row>
    <row r="40688" hidden="1" customHeight="1" spans="19:19">
      <c r="S40688" s="486"/>
    </row>
    <row r="40689" hidden="1" customHeight="1" spans="19:19">
      <c r="S40689" s="486"/>
    </row>
    <row r="40690" hidden="1" customHeight="1" spans="19:19">
      <c r="S40690" s="486"/>
    </row>
    <row r="40691" hidden="1" customHeight="1" spans="19:19">
      <c r="S40691" s="486"/>
    </row>
    <row r="40692" hidden="1" customHeight="1" spans="19:19">
      <c r="S40692" s="486"/>
    </row>
    <row r="40693" hidden="1" customHeight="1" spans="19:19">
      <c r="S40693" s="486"/>
    </row>
    <row r="40694" hidden="1" customHeight="1" spans="19:19">
      <c r="S40694" s="486"/>
    </row>
    <row r="40695" hidden="1" customHeight="1" spans="19:19">
      <c r="S40695" s="486"/>
    </row>
    <row r="40696" hidden="1" customHeight="1" spans="19:19">
      <c r="S40696" s="486"/>
    </row>
    <row r="40697" hidden="1" customHeight="1" spans="19:19">
      <c r="S40697" s="486"/>
    </row>
    <row r="40698" hidden="1" customHeight="1" spans="19:19">
      <c r="S40698" s="486"/>
    </row>
    <row r="40699" hidden="1" customHeight="1" spans="19:19">
      <c r="S40699" s="486"/>
    </row>
    <row r="40700" hidden="1" customHeight="1" spans="19:19">
      <c r="S40700" s="486"/>
    </row>
    <row r="40701" hidden="1" customHeight="1" spans="19:19">
      <c r="S40701" s="486"/>
    </row>
    <row r="40702" hidden="1" customHeight="1" spans="19:19">
      <c r="S40702" s="486"/>
    </row>
    <row r="40703" hidden="1" customHeight="1" spans="19:19">
      <c r="S40703" s="486"/>
    </row>
    <row r="40704" hidden="1" customHeight="1" spans="19:19">
      <c r="S40704" s="486"/>
    </row>
    <row r="40705" hidden="1" customHeight="1" spans="19:19">
      <c r="S40705" s="486"/>
    </row>
    <row r="40706" hidden="1" customHeight="1" spans="19:19">
      <c r="S40706" s="486"/>
    </row>
    <row r="40707" hidden="1" customHeight="1" spans="19:19">
      <c r="S40707" s="486"/>
    </row>
    <row r="40708" hidden="1" customHeight="1" spans="19:19">
      <c r="S40708" s="486"/>
    </row>
    <row r="40709" hidden="1" customHeight="1" spans="19:19">
      <c r="S40709" s="486"/>
    </row>
    <row r="40710" hidden="1" customHeight="1" spans="19:19">
      <c r="S40710" s="486"/>
    </row>
    <row r="40711" hidden="1" customHeight="1" spans="19:19">
      <c r="S40711" s="486"/>
    </row>
    <row r="40712" hidden="1" customHeight="1" spans="19:19">
      <c r="S40712" s="486"/>
    </row>
    <row r="40713" hidden="1" customHeight="1" spans="19:19">
      <c r="S40713" s="486"/>
    </row>
    <row r="40714" hidden="1" customHeight="1" spans="19:19">
      <c r="S40714" s="486"/>
    </row>
    <row r="40715" hidden="1" customHeight="1" spans="19:19">
      <c r="S40715" s="486"/>
    </row>
    <row r="40716" hidden="1" customHeight="1" spans="19:19">
      <c r="S40716" s="486"/>
    </row>
    <row r="40717" hidden="1" customHeight="1" spans="19:19">
      <c r="S40717" s="486"/>
    </row>
    <row r="40718" hidden="1" customHeight="1" spans="19:19">
      <c r="S40718" s="486"/>
    </row>
    <row r="40719" hidden="1" customHeight="1" spans="19:19">
      <c r="S40719" s="486"/>
    </row>
    <row r="40720" hidden="1" customHeight="1" spans="19:19">
      <c r="S40720" s="486"/>
    </row>
    <row r="40721" hidden="1" customHeight="1" spans="19:19">
      <c r="S40721" s="486"/>
    </row>
    <row r="40722" hidden="1" customHeight="1" spans="19:19">
      <c r="S40722" s="486"/>
    </row>
    <row r="40723" hidden="1" customHeight="1" spans="19:19">
      <c r="S40723" s="486"/>
    </row>
    <row r="40724" hidden="1" customHeight="1" spans="19:19">
      <c r="S40724" s="486"/>
    </row>
    <row r="40725" hidden="1" customHeight="1" spans="19:19">
      <c r="S40725" s="486"/>
    </row>
    <row r="40726" hidden="1" customHeight="1" spans="19:19">
      <c r="S40726" s="486"/>
    </row>
    <row r="40727" hidden="1" customHeight="1" spans="19:19">
      <c r="S40727" s="486"/>
    </row>
    <row r="40728" hidden="1" customHeight="1" spans="19:19">
      <c r="S40728" s="486"/>
    </row>
    <row r="40729" hidden="1" customHeight="1" spans="19:19">
      <c r="S40729" s="486"/>
    </row>
    <row r="40730" hidden="1" customHeight="1" spans="19:19">
      <c r="S40730" s="486"/>
    </row>
    <row r="40731" hidden="1" customHeight="1" spans="19:19">
      <c r="S40731" s="486"/>
    </row>
    <row r="40732" hidden="1" customHeight="1" spans="19:19">
      <c r="S40732" s="486"/>
    </row>
    <row r="40733" hidden="1" customHeight="1" spans="19:19">
      <c r="S40733" s="486"/>
    </row>
    <row r="40734" hidden="1" customHeight="1" spans="19:19">
      <c r="S40734" s="486"/>
    </row>
    <row r="40735" hidden="1" customHeight="1" spans="19:19">
      <c r="S40735" s="486"/>
    </row>
    <row r="40736" hidden="1" customHeight="1" spans="19:19">
      <c r="S40736" s="486"/>
    </row>
    <row r="40737" hidden="1" customHeight="1" spans="19:19">
      <c r="S40737" s="486"/>
    </row>
    <row r="40738" hidden="1" customHeight="1" spans="19:19">
      <c r="S40738" s="486"/>
    </row>
    <row r="40739" hidden="1" customHeight="1" spans="19:19">
      <c r="S40739" s="486"/>
    </row>
    <row r="40740" hidden="1" customHeight="1" spans="19:19">
      <c r="S40740" s="486"/>
    </row>
    <row r="40741" hidden="1" customHeight="1" spans="19:19">
      <c r="S40741" s="486"/>
    </row>
    <row r="40742" hidden="1" customHeight="1" spans="19:19">
      <c r="S40742" s="486"/>
    </row>
    <row r="40743" hidden="1" customHeight="1" spans="19:19">
      <c r="S40743" s="486"/>
    </row>
    <row r="40744" hidden="1" customHeight="1" spans="19:19">
      <c r="S40744" s="486"/>
    </row>
    <row r="40745" hidden="1" customHeight="1" spans="19:19">
      <c r="S40745" s="486"/>
    </row>
    <row r="40746" hidden="1" customHeight="1" spans="19:19">
      <c r="S40746" s="486"/>
    </row>
    <row r="40747" hidden="1" customHeight="1" spans="19:19">
      <c r="S40747" s="486"/>
    </row>
    <row r="40748" hidden="1" customHeight="1" spans="19:19">
      <c r="S40748" s="486"/>
    </row>
    <row r="40749" hidden="1" customHeight="1" spans="19:19">
      <c r="S40749" s="486"/>
    </row>
    <row r="40750" hidden="1" customHeight="1" spans="19:19">
      <c r="S40750" s="486"/>
    </row>
    <row r="40751" hidden="1" customHeight="1" spans="19:19">
      <c r="S40751" s="486"/>
    </row>
    <row r="40752" hidden="1" customHeight="1" spans="19:19">
      <c r="S40752" s="486"/>
    </row>
    <row r="40753" hidden="1" customHeight="1" spans="19:19">
      <c r="S40753" s="486"/>
    </row>
    <row r="40754" hidden="1" customHeight="1" spans="19:19">
      <c r="S40754" s="486"/>
    </row>
    <row r="40755" hidden="1" customHeight="1" spans="19:19">
      <c r="S40755" s="486"/>
    </row>
    <row r="40756" hidden="1" customHeight="1" spans="19:19">
      <c r="S40756" s="486"/>
    </row>
    <row r="40757" hidden="1" customHeight="1" spans="19:19">
      <c r="S40757" s="486"/>
    </row>
    <row r="40758" hidden="1" customHeight="1" spans="19:19">
      <c r="S40758" s="486"/>
    </row>
    <row r="40759" hidden="1" customHeight="1" spans="19:19">
      <c r="S40759" s="486"/>
    </row>
    <row r="40760" hidden="1" customHeight="1" spans="19:19">
      <c r="S40760" s="486"/>
    </row>
    <row r="40761" hidden="1" customHeight="1" spans="19:19">
      <c r="S40761" s="486"/>
    </row>
    <row r="40762" hidden="1" customHeight="1" spans="19:19">
      <c r="S40762" s="486"/>
    </row>
    <row r="40763" hidden="1" customHeight="1" spans="19:19">
      <c r="S40763" s="486"/>
    </row>
    <row r="40764" hidden="1" customHeight="1" spans="19:19">
      <c r="S40764" s="486"/>
    </row>
    <row r="40765" hidden="1" customHeight="1" spans="19:19">
      <c r="S40765" s="486"/>
    </row>
    <row r="40766" hidden="1" customHeight="1" spans="19:19">
      <c r="S40766" s="486"/>
    </row>
    <row r="40767" hidden="1" customHeight="1" spans="19:19">
      <c r="S40767" s="486"/>
    </row>
    <row r="40768" hidden="1" customHeight="1" spans="19:19">
      <c r="S40768" s="486"/>
    </row>
    <row r="40769" hidden="1" customHeight="1" spans="19:19">
      <c r="S40769" s="486"/>
    </row>
    <row r="40770" hidden="1" customHeight="1" spans="19:19">
      <c r="S40770" s="486"/>
    </row>
    <row r="40771" hidden="1" customHeight="1" spans="19:19">
      <c r="S40771" s="486"/>
    </row>
    <row r="40772" hidden="1" customHeight="1" spans="19:19">
      <c r="S40772" s="486"/>
    </row>
    <row r="40773" hidden="1" customHeight="1" spans="19:19">
      <c r="S40773" s="486"/>
    </row>
    <row r="40774" hidden="1" customHeight="1" spans="19:19">
      <c r="S40774" s="486"/>
    </row>
    <row r="40775" hidden="1" customHeight="1" spans="19:19">
      <c r="S40775" s="486"/>
    </row>
    <row r="40776" hidden="1" customHeight="1" spans="19:19">
      <c r="S40776" s="486"/>
    </row>
    <row r="40777" hidden="1" customHeight="1" spans="19:19">
      <c r="S40777" s="486"/>
    </row>
    <row r="40778" hidden="1" customHeight="1" spans="19:19">
      <c r="S40778" s="486"/>
    </row>
    <row r="40779" hidden="1" customHeight="1" spans="19:19">
      <c r="S40779" s="486"/>
    </row>
    <row r="40780" hidden="1" customHeight="1" spans="19:19">
      <c r="S40780" s="486"/>
    </row>
    <row r="40781" hidden="1" customHeight="1" spans="19:19">
      <c r="S40781" s="486"/>
    </row>
    <row r="40782" hidden="1" customHeight="1" spans="19:19">
      <c r="S40782" s="486"/>
    </row>
    <row r="40783" hidden="1" customHeight="1" spans="19:19">
      <c r="S40783" s="486"/>
    </row>
    <row r="40784" hidden="1" customHeight="1" spans="19:19">
      <c r="S40784" s="486"/>
    </row>
    <row r="40785" hidden="1" customHeight="1" spans="19:19">
      <c r="S40785" s="486"/>
    </row>
    <row r="40786" hidden="1" customHeight="1" spans="19:19">
      <c r="S40786" s="486"/>
    </row>
    <row r="40787" hidden="1" customHeight="1" spans="19:19">
      <c r="S40787" s="486"/>
    </row>
    <row r="40788" hidden="1" customHeight="1" spans="19:19">
      <c r="S40788" s="486"/>
    </row>
    <row r="40789" hidden="1" customHeight="1" spans="19:19">
      <c r="S40789" s="486"/>
    </row>
    <row r="40790" hidden="1" customHeight="1" spans="19:19">
      <c r="S40790" s="486"/>
    </row>
    <row r="40791" hidden="1" customHeight="1" spans="19:19">
      <c r="S40791" s="486"/>
    </row>
    <row r="40792" hidden="1" customHeight="1" spans="19:19">
      <c r="S40792" s="486"/>
    </row>
    <row r="40793" hidden="1" customHeight="1" spans="19:19">
      <c r="S40793" s="486"/>
    </row>
    <row r="40794" hidden="1" customHeight="1" spans="19:19">
      <c r="S40794" s="486"/>
    </row>
    <row r="40795" hidden="1" customHeight="1" spans="19:19">
      <c r="S40795" s="486"/>
    </row>
    <row r="40796" hidden="1" customHeight="1" spans="19:19">
      <c r="S40796" s="486"/>
    </row>
    <row r="40797" hidden="1" customHeight="1" spans="19:19">
      <c r="S40797" s="486"/>
    </row>
    <row r="40798" hidden="1" customHeight="1" spans="19:19">
      <c r="S40798" s="486"/>
    </row>
    <row r="40799" hidden="1" customHeight="1" spans="19:19">
      <c r="S40799" s="486"/>
    </row>
    <row r="40800" hidden="1" customHeight="1" spans="19:19">
      <c r="S40800" s="486"/>
    </row>
    <row r="40801" hidden="1" customHeight="1" spans="19:19">
      <c r="S40801" s="486"/>
    </row>
    <row r="40802" hidden="1" customHeight="1" spans="19:19">
      <c r="S40802" s="486"/>
    </row>
    <row r="40803" hidden="1" customHeight="1" spans="19:19">
      <c r="S40803" s="486"/>
    </row>
    <row r="40804" hidden="1" customHeight="1" spans="19:19">
      <c r="S40804" s="486"/>
    </row>
    <row r="40805" hidden="1" customHeight="1" spans="19:19">
      <c r="S40805" s="486"/>
    </row>
    <row r="40806" hidden="1" customHeight="1" spans="19:19">
      <c r="S40806" s="486"/>
    </row>
    <row r="40807" hidden="1" customHeight="1" spans="19:19">
      <c r="S40807" s="486"/>
    </row>
    <row r="40808" hidden="1" customHeight="1" spans="19:19">
      <c r="S40808" s="486"/>
    </row>
    <row r="40809" hidden="1" customHeight="1" spans="19:19">
      <c r="S40809" s="486"/>
    </row>
    <row r="40810" hidden="1" customHeight="1" spans="19:19">
      <c r="S40810" s="486"/>
    </row>
    <row r="40811" hidden="1" customHeight="1" spans="19:19">
      <c r="S40811" s="486"/>
    </row>
    <row r="40812" hidden="1" customHeight="1" spans="19:19">
      <c r="S40812" s="486"/>
    </row>
    <row r="40813" hidden="1" customHeight="1" spans="19:19">
      <c r="S40813" s="486"/>
    </row>
    <row r="40814" hidden="1" customHeight="1" spans="19:19">
      <c r="S40814" s="486"/>
    </row>
    <row r="40815" hidden="1" customHeight="1" spans="19:19">
      <c r="S40815" s="486"/>
    </row>
    <row r="40816" hidden="1" customHeight="1" spans="19:19">
      <c r="S40816" s="486"/>
    </row>
    <row r="40817" hidden="1" customHeight="1" spans="19:19">
      <c r="S40817" s="486"/>
    </row>
    <row r="40818" hidden="1" customHeight="1" spans="19:19">
      <c r="S40818" s="486"/>
    </row>
    <row r="40819" hidden="1" customHeight="1" spans="19:19">
      <c r="S40819" s="486"/>
    </row>
    <row r="40820" hidden="1" customHeight="1" spans="19:19">
      <c r="S40820" s="486"/>
    </row>
    <row r="40821" hidden="1" customHeight="1" spans="19:19">
      <c r="S40821" s="486"/>
    </row>
    <row r="40822" hidden="1" customHeight="1" spans="19:19">
      <c r="S40822" s="486"/>
    </row>
    <row r="40823" hidden="1" customHeight="1" spans="19:19">
      <c r="S40823" s="486"/>
    </row>
    <row r="40824" hidden="1" customHeight="1" spans="19:19">
      <c r="S40824" s="486"/>
    </row>
    <row r="40825" hidden="1" customHeight="1" spans="19:19">
      <c r="S40825" s="486"/>
    </row>
    <row r="40826" hidden="1" customHeight="1" spans="19:19">
      <c r="S40826" s="486"/>
    </row>
    <row r="40827" hidden="1" customHeight="1" spans="19:19">
      <c r="S40827" s="486"/>
    </row>
    <row r="40828" hidden="1" customHeight="1" spans="19:19">
      <c r="S40828" s="486"/>
    </row>
    <row r="40829" hidden="1" customHeight="1" spans="19:19">
      <c r="S40829" s="486"/>
    </row>
    <row r="40830" hidden="1" customHeight="1" spans="19:19">
      <c r="S40830" s="486"/>
    </row>
    <row r="40831" hidden="1" customHeight="1" spans="19:19">
      <c r="S40831" s="486"/>
    </row>
    <row r="40832" hidden="1" customHeight="1" spans="19:19">
      <c r="S40832" s="486"/>
    </row>
    <row r="40833" hidden="1" customHeight="1" spans="19:19">
      <c r="S40833" s="486"/>
    </row>
    <row r="40834" hidden="1" customHeight="1" spans="19:19">
      <c r="S40834" s="486"/>
    </row>
    <row r="40835" hidden="1" customHeight="1" spans="19:19">
      <c r="S40835" s="486"/>
    </row>
    <row r="40836" hidden="1" customHeight="1" spans="19:19">
      <c r="S40836" s="486"/>
    </row>
    <row r="40837" hidden="1" customHeight="1" spans="19:19">
      <c r="S40837" s="486"/>
    </row>
    <row r="40838" hidden="1" customHeight="1" spans="19:19">
      <c r="S40838" s="486"/>
    </row>
    <row r="40839" hidden="1" customHeight="1" spans="19:19">
      <c r="S40839" s="486"/>
    </row>
    <row r="40840" hidden="1" customHeight="1" spans="19:19">
      <c r="S40840" s="486"/>
    </row>
    <row r="40841" hidden="1" customHeight="1" spans="19:19">
      <c r="S40841" s="486"/>
    </row>
    <row r="40842" hidden="1" customHeight="1" spans="19:19">
      <c r="S40842" s="486"/>
    </row>
    <row r="40843" hidden="1" customHeight="1" spans="19:19">
      <c r="S40843" s="486"/>
    </row>
    <row r="40844" hidden="1" customHeight="1" spans="19:19">
      <c r="S40844" s="486"/>
    </row>
    <row r="40845" hidden="1" customHeight="1" spans="19:19">
      <c r="S40845" s="486"/>
    </row>
    <row r="40846" hidden="1" customHeight="1" spans="19:19">
      <c r="S40846" s="486"/>
    </row>
    <row r="40847" hidden="1" customHeight="1" spans="19:19">
      <c r="S40847" s="486"/>
    </row>
    <row r="40848" hidden="1" customHeight="1" spans="19:19">
      <c r="S40848" s="486"/>
    </row>
    <row r="40849" hidden="1" customHeight="1" spans="19:19">
      <c r="S40849" s="486"/>
    </row>
    <row r="40850" hidden="1" customHeight="1" spans="19:19">
      <c r="S40850" s="486"/>
    </row>
    <row r="40851" hidden="1" customHeight="1" spans="19:19">
      <c r="S40851" s="486"/>
    </row>
    <row r="40852" hidden="1" customHeight="1" spans="19:19">
      <c r="S40852" s="486"/>
    </row>
    <row r="40853" hidden="1" customHeight="1" spans="19:19">
      <c r="S40853" s="486"/>
    </row>
    <row r="40854" hidden="1" customHeight="1" spans="19:19">
      <c r="S40854" s="486"/>
    </row>
    <row r="40855" hidden="1" customHeight="1" spans="19:19">
      <c r="S40855" s="486"/>
    </row>
    <row r="40856" hidden="1" customHeight="1" spans="19:19">
      <c r="S40856" s="486"/>
    </row>
    <row r="40857" hidden="1" customHeight="1" spans="19:19">
      <c r="S40857" s="486"/>
    </row>
    <row r="40858" hidden="1" customHeight="1" spans="19:19">
      <c r="S40858" s="486"/>
    </row>
    <row r="40859" hidden="1" customHeight="1" spans="19:19">
      <c r="S40859" s="486"/>
    </row>
    <row r="40860" hidden="1" customHeight="1" spans="19:19">
      <c r="S40860" s="486"/>
    </row>
    <row r="40861" hidden="1" customHeight="1" spans="19:19">
      <c r="S40861" s="486"/>
    </row>
    <row r="40862" hidden="1" customHeight="1" spans="19:19">
      <c r="S40862" s="486"/>
    </row>
    <row r="40863" hidden="1" customHeight="1" spans="19:19">
      <c r="S40863" s="486"/>
    </row>
    <row r="40864" hidden="1" customHeight="1" spans="19:19">
      <c r="S40864" s="486"/>
    </row>
    <row r="40865" hidden="1" customHeight="1" spans="19:19">
      <c r="S40865" s="486"/>
    </row>
    <row r="40866" hidden="1" customHeight="1" spans="19:19">
      <c r="S40866" s="486"/>
    </row>
    <row r="40867" hidden="1" customHeight="1" spans="19:19">
      <c r="S40867" s="486"/>
    </row>
    <row r="40868" hidden="1" customHeight="1" spans="19:19">
      <c r="S40868" s="486"/>
    </row>
    <row r="40869" hidden="1" customHeight="1" spans="19:19">
      <c r="S40869" s="486"/>
    </row>
    <row r="40870" hidden="1" customHeight="1" spans="19:19">
      <c r="S40870" s="486"/>
    </row>
    <row r="40871" hidden="1" customHeight="1" spans="19:19">
      <c r="S40871" s="486"/>
    </row>
    <row r="40872" hidden="1" customHeight="1" spans="19:19">
      <c r="S40872" s="486"/>
    </row>
    <row r="40873" hidden="1" customHeight="1" spans="19:19">
      <c r="S40873" s="486"/>
    </row>
    <row r="40874" hidden="1" customHeight="1" spans="19:19">
      <c r="S40874" s="486"/>
    </row>
    <row r="40875" hidden="1" customHeight="1" spans="19:19">
      <c r="S40875" s="486"/>
    </row>
    <row r="40876" hidden="1" customHeight="1" spans="19:19">
      <c r="S40876" s="486"/>
    </row>
    <row r="40877" hidden="1" customHeight="1" spans="19:19">
      <c r="S40877" s="486"/>
    </row>
    <row r="40878" hidden="1" customHeight="1" spans="19:19">
      <c r="S40878" s="486"/>
    </row>
    <row r="40879" hidden="1" customHeight="1" spans="19:19">
      <c r="S40879" s="486"/>
    </row>
    <row r="40880" hidden="1" customHeight="1" spans="19:19">
      <c r="S40880" s="486"/>
    </row>
    <row r="40881" hidden="1" customHeight="1" spans="19:19">
      <c r="S40881" s="486"/>
    </row>
    <row r="40882" hidden="1" customHeight="1" spans="19:19">
      <c r="S40882" s="486"/>
    </row>
    <row r="40883" hidden="1" customHeight="1" spans="19:19">
      <c r="S40883" s="486"/>
    </row>
    <row r="40884" hidden="1" customHeight="1" spans="19:19">
      <c r="S40884" s="486"/>
    </row>
    <row r="40885" hidden="1" customHeight="1" spans="19:19">
      <c r="S40885" s="486"/>
    </row>
    <row r="40886" hidden="1" customHeight="1" spans="19:19">
      <c r="S40886" s="486"/>
    </row>
    <row r="40887" hidden="1" customHeight="1" spans="19:19">
      <c r="S40887" s="486"/>
    </row>
    <row r="40888" hidden="1" customHeight="1" spans="19:19">
      <c r="S40888" s="486"/>
    </row>
    <row r="40889" hidden="1" customHeight="1" spans="19:19">
      <c r="S40889" s="486"/>
    </row>
    <row r="40890" hidden="1" customHeight="1" spans="19:19">
      <c r="S40890" s="486"/>
    </row>
    <row r="40891" hidden="1" customHeight="1" spans="19:19">
      <c r="S40891" s="486"/>
    </row>
    <row r="40892" hidden="1" customHeight="1" spans="19:19">
      <c r="S40892" s="486"/>
    </row>
    <row r="40893" hidden="1" customHeight="1" spans="19:19">
      <c r="S40893" s="486"/>
    </row>
    <row r="40894" hidden="1" customHeight="1" spans="19:19">
      <c r="S40894" s="486"/>
    </row>
    <row r="40895" hidden="1" customHeight="1" spans="19:19">
      <c r="S40895" s="486"/>
    </row>
    <row r="40896" hidden="1" customHeight="1" spans="19:19">
      <c r="S40896" s="486"/>
    </row>
    <row r="40897" hidden="1" customHeight="1" spans="19:19">
      <c r="S40897" s="486"/>
    </row>
    <row r="40898" hidden="1" customHeight="1" spans="19:19">
      <c r="S40898" s="486"/>
    </row>
    <row r="40899" hidden="1" customHeight="1" spans="19:19">
      <c r="S40899" s="486"/>
    </row>
    <row r="40900" hidden="1" customHeight="1" spans="19:19">
      <c r="S40900" s="486"/>
    </row>
    <row r="40901" hidden="1" customHeight="1" spans="19:19">
      <c r="S40901" s="486"/>
    </row>
    <row r="40902" hidden="1" customHeight="1" spans="19:19">
      <c r="S40902" s="486"/>
    </row>
    <row r="40903" hidden="1" customHeight="1" spans="19:19">
      <c r="S40903" s="486"/>
    </row>
    <row r="40904" hidden="1" customHeight="1" spans="19:19">
      <c r="S40904" s="486"/>
    </row>
    <row r="40905" hidden="1" customHeight="1" spans="19:19">
      <c r="S40905" s="486"/>
    </row>
    <row r="40906" hidden="1" customHeight="1" spans="19:19">
      <c r="S40906" s="486"/>
    </row>
    <row r="40907" hidden="1" customHeight="1" spans="19:19">
      <c r="S40907" s="486"/>
    </row>
    <row r="40908" hidden="1" customHeight="1" spans="19:19">
      <c r="S40908" s="486"/>
    </row>
    <row r="40909" hidden="1" customHeight="1" spans="19:19">
      <c r="S40909" s="486"/>
    </row>
    <row r="40910" hidden="1" customHeight="1" spans="19:19">
      <c r="S40910" s="486"/>
    </row>
    <row r="40911" hidden="1" customHeight="1" spans="19:19">
      <c r="S40911" s="486"/>
    </row>
    <row r="40912" hidden="1" customHeight="1" spans="19:19">
      <c r="S40912" s="486"/>
    </row>
    <row r="40913" hidden="1" customHeight="1" spans="19:19">
      <c r="S40913" s="486"/>
    </row>
    <row r="40914" hidden="1" customHeight="1" spans="19:19">
      <c r="S40914" s="486"/>
    </row>
    <row r="40915" hidden="1" customHeight="1" spans="19:19">
      <c r="S40915" s="486"/>
    </row>
    <row r="40916" hidden="1" customHeight="1" spans="19:19">
      <c r="S40916" s="486"/>
    </row>
    <row r="40917" hidden="1" customHeight="1" spans="19:19">
      <c r="S40917" s="486"/>
    </row>
    <row r="40918" hidden="1" customHeight="1" spans="19:19">
      <c r="S40918" s="486"/>
    </row>
    <row r="40919" hidden="1" customHeight="1" spans="19:19">
      <c r="S40919" s="486"/>
    </row>
    <row r="40920" hidden="1" customHeight="1" spans="19:19">
      <c r="S40920" s="486"/>
    </row>
    <row r="40921" hidden="1" customHeight="1" spans="19:19">
      <c r="S40921" s="486"/>
    </row>
    <row r="40922" hidden="1" customHeight="1" spans="19:19">
      <c r="S40922" s="486"/>
    </row>
    <row r="40923" hidden="1" customHeight="1" spans="19:19">
      <c r="S40923" s="486"/>
    </row>
    <row r="40924" hidden="1" customHeight="1" spans="19:19">
      <c r="S40924" s="486"/>
    </row>
    <row r="40925" hidden="1" customHeight="1" spans="19:19">
      <c r="S40925" s="486"/>
    </row>
    <row r="40926" hidden="1" customHeight="1" spans="19:19">
      <c r="S40926" s="486"/>
    </row>
    <row r="40927" hidden="1" customHeight="1" spans="19:19">
      <c r="S40927" s="486"/>
    </row>
    <row r="40928" hidden="1" customHeight="1" spans="19:19">
      <c r="S40928" s="486"/>
    </row>
    <row r="40929" hidden="1" customHeight="1" spans="19:19">
      <c r="S40929" s="486"/>
    </row>
    <row r="40930" hidden="1" customHeight="1" spans="19:19">
      <c r="S40930" s="486"/>
    </row>
    <row r="40931" hidden="1" customHeight="1" spans="19:19">
      <c r="S40931" s="486"/>
    </row>
    <row r="40932" hidden="1" customHeight="1" spans="19:19">
      <c r="S40932" s="486"/>
    </row>
    <row r="40933" hidden="1" customHeight="1" spans="19:19">
      <c r="S40933" s="486"/>
    </row>
    <row r="40934" hidden="1" customHeight="1" spans="19:19">
      <c r="S40934" s="486"/>
    </row>
    <row r="40935" hidden="1" customHeight="1" spans="19:19">
      <c r="S40935" s="486"/>
    </row>
    <row r="40936" hidden="1" customHeight="1" spans="19:19">
      <c r="S40936" s="486"/>
    </row>
    <row r="40937" hidden="1" customHeight="1" spans="19:19">
      <c r="S40937" s="486"/>
    </row>
    <row r="40938" hidden="1" customHeight="1" spans="19:19">
      <c r="S40938" s="486"/>
    </row>
    <row r="40939" hidden="1" customHeight="1" spans="19:19">
      <c r="S40939" s="486"/>
    </row>
    <row r="40940" hidden="1" customHeight="1" spans="19:19">
      <c r="S40940" s="486"/>
    </row>
    <row r="40941" hidden="1" customHeight="1" spans="19:19">
      <c r="S40941" s="486"/>
    </row>
    <row r="40942" hidden="1" customHeight="1" spans="19:19">
      <c r="S40942" s="486"/>
    </row>
    <row r="40943" hidden="1" customHeight="1" spans="19:19">
      <c r="S40943" s="486"/>
    </row>
    <row r="40944" hidden="1" customHeight="1" spans="19:19">
      <c r="S40944" s="486"/>
    </row>
    <row r="40945" hidden="1" customHeight="1" spans="19:19">
      <c r="S40945" s="486"/>
    </row>
    <row r="40946" hidden="1" customHeight="1" spans="19:19">
      <c r="S40946" s="486"/>
    </row>
    <row r="40947" hidden="1" customHeight="1" spans="19:19">
      <c r="S40947" s="486"/>
    </row>
    <row r="40948" hidden="1" customHeight="1" spans="19:19">
      <c r="S40948" s="486"/>
    </row>
    <row r="40949" hidden="1" customHeight="1" spans="19:19">
      <c r="S40949" s="486"/>
    </row>
    <row r="40950" hidden="1" customHeight="1" spans="19:19">
      <c r="S40950" s="486"/>
    </row>
    <row r="40951" hidden="1" customHeight="1" spans="19:19">
      <c r="S40951" s="486"/>
    </row>
    <row r="40952" hidden="1" customHeight="1" spans="19:19">
      <c r="S40952" s="486"/>
    </row>
    <row r="40953" hidden="1" customHeight="1" spans="19:19">
      <c r="S40953" s="486"/>
    </row>
    <row r="40954" hidden="1" customHeight="1" spans="19:19">
      <c r="S40954" s="486"/>
    </row>
    <row r="40955" hidden="1" customHeight="1" spans="19:19">
      <c r="S40955" s="486"/>
    </row>
    <row r="40956" hidden="1" customHeight="1" spans="19:19">
      <c r="S40956" s="486"/>
    </row>
    <row r="40957" hidden="1" customHeight="1" spans="19:19">
      <c r="S40957" s="486"/>
    </row>
    <row r="40958" hidden="1" customHeight="1" spans="19:19">
      <c r="S40958" s="486"/>
    </row>
    <row r="40959" hidden="1" customHeight="1" spans="19:19">
      <c r="S40959" s="486"/>
    </row>
    <row r="40960" hidden="1" customHeight="1" spans="19:19">
      <c r="S40960" s="486"/>
    </row>
    <row r="40961" hidden="1" customHeight="1" spans="19:19">
      <c r="S40961" s="486"/>
    </row>
    <row r="40962" hidden="1" customHeight="1" spans="19:19">
      <c r="S40962" s="486"/>
    </row>
    <row r="40963" hidden="1" customHeight="1" spans="19:19">
      <c r="S40963" s="486"/>
    </row>
    <row r="40964" hidden="1" customHeight="1" spans="19:19">
      <c r="S40964" s="486"/>
    </row>
    <row r="40965" hidden="1" customHeight="1" spans="19:19">
      <c r="S40965" s="486"/>
    </row>
    <row r="40966" hidden="1" customHeight="1" spans="19:19">
      <c r="S40966" s="486"/>
    </row>
    <row r="40967" hidden="1" customHeight="1" spans="19:19">
      <c r="S40967" s="486"/>
    </row>
    <row r="40968" hidden="1" customHeight="1" spans="19:19">
      <c r="S40968" s="486"/>
    </row>
    <row r="40969" hidden="1" customHeight="1" spans="19:19">
      <c r="S40969" s="486"/>
    </row>
    <row r="40970" hidden="1" customHeight="1" spans="19:19">
      <c r="S40970" s="486"/>
    </row>
    <row r="40971" hidden="1" customHeight="1" spans="19:19">
      <c r="S40971" s="486"/>
    </row>
    <row r="40972" hidden="1" customHeight="1" spans="19:19">
      <c r="S40972" s="486"/>
    </row>
    <row r="40973" hidden="1" customHeight="1" spans="19:19">
      <c r="S40973" s="486"/>
    </row>
    <row r="40974" hidden="1" customHeight="1" spans="19:19">
      <c r="S40974" s="486"/>
    </row>
    <row r="40975" hidden="1" customHeight="1" spans="19:19">
      <c r="S40975" s="486"/>
    </row>
    <row r="40976" hidden="1" customHeight="1" spans="19:19">
      <c r="S40976" s="486"/>
    </row>
    <row r="40977" hidden="1" customHeight="1" spans="19:19">
      <c r="S40977" s="486"/>
    </row>
    <row r="40978" hidden="1" customHeight="1" spans="19:19">
      <c r="S40978" s="486"/>
    </row>
    <row r="40979" hidden="1" customHeight="1" spans="19:19">
      <c r="S40979" s="486"/>
    </row>
    <row r="40980" hidden="1" customHeight="1" spans="19:19">
      <c r="S40980" s="486"/>
    </row>
    <row r="40981" hidden="1" customHeight="1" spans="19:19">
      <c r="S40981" s="486"/>
    </row>
    <row r="40982" hidden="1" customHeight="1" spans="19:19">
      <c r="S40982" s="486"/>
    </row>
    <row r="40983" hidden="1" customHeight="1" spans="19:19">
      <c r="S40983" s="486"/>
    </row>
    <row r="40984" hidden="1" customHeight="1" spans="19:19">
      <c r="S40984" s="486"/>
    </row>
    <row r="40985" hidden="1" customHeight="1" spans="19:19">
      <c r="S40985" s="486"/>
    </row>
    <row r="40986" hidden="1" customHeight="1" spans="19:19">
      <c r="S40986" s="486"/>
    </row>
    <row r="40987" hidden="1" customHeight="1" spans="19:19">
      <c r="S40987" s="486"/>
    </row>
    <row r="40988" hidden="1" customHeight="1" spans="19:19">
      <c r="S40988" s="486"/>
    </row>
    <row r="40989" hidden="1" customHeight="1" spans="19:19">
      <c r="S40989" s="486"/>
    </row>
    <row r="40990" hidden="1" customHeight="1" spans="19:19">
      <c r="S40990" s="486"/>
    </row>
    <row r="40991" hidden="1" customHeight="1" spans="19:19">
      <c r="S40991" s="486"/>
    </row>
    <row r="40992" hidden="1" customHeight="1" spans="19:19">
      <c r="S40992" s="486"/>
    </row>
    <row r="40993" hidden="1" customHeight="1" spans="19:19">
      <c r="S40993" s="486"/>
    </row>
    <row r="40994" hidden="1" customHeight="1" spans="19:19">
      <c r="S40994" s="486"/>
    </row>
    <row r="40995" hidden="1" customHeight="1" spans="19:19">
      <c r="S40995" s="486"/>
    </row>
    <row r="40996" hidden="1" customHeight="1" spans="19:19">
      <c r="S40996" s="486"/>
    </row>
    <row r="40997" hidden="1" customHeight="1" spans="19:19">
      <c r="S40997" s="486"/>
    </row>
    <row r="40998" hidden="1" customHeight="1" spans="19:19">
      <c r="S40998" s="486"/>
    </row>
    <row r="40999" hidden="1" customHeight="1" spans="19:19">
      <c r="S40999" s="486"/>
    </row>
    <row r="41000" hidden="1" customHeight="1" spans="19:19">
      <c r="S41000" s="486"/>
    </row>
    <row r="41001" hidden="1" customHeight="1" spans="19:19">
      <c r="S41001" s="486"/>
    </row>
    <row r="41002" hidden="1" customHeight="1" spans="19:19">
      <c r="S41002" s="486"/>
    </row>
    <row r="41003" hidden="1" customHeight="1" spans="19:19">
      <c r="S41003" s="486"/>
    </row>
    <row r="41004" hidden="1" customHeight="1" spans="19:19">
      <c r="S41004" s="486"/>
    </row>
    <row r="41005" hidden="1" customHeight="1" spans="19:19">
      <c r="S41005" s="486"/>
    </row>
    <row r="41006" hidden="1" customHeight="1" spans="19:19">
      <c r="S41006" s="486"/>
    </row>
    <row r="41007" hidden="1" customHeight="1" spans="19:19">
      <c r="S41007" s="486"/>
    </row>
    <row r="41008" hidden="1" customHeight="1" spans="19:19">
      <c r="S41008" s="486"/>
    </row>
    <row r="41009" hidden="1" customHeight="1" spans="19:19">
      <c r="S41009" s="486"/>
    </row>
    <row r="41010" hidden="1" customHeight="1" spans="19:19">
      <c r="S41010" s="486"/>
    </row>
    <row r="41011" hidden="1" customHeight="1" spans="19:19">
      <c r="S41011" s="486"/>
    </row>
    <row r="41012" hidden="1" customHeight="1" spans="19:19">
      <c r="S41012" s="486"/>
    </row>
    <row r="41013" hidden="1" customHeight="1" spans="19:19">
      <c r="S41013" s="486"/>
    </row>
    <row r="41014" hidden="1" customHeight="1" spans="19:19">
      <c r="S41014" s="486"/>
    </row>
    <row r="41015" hidden="1" customHeight="1" spans="19:19">
      <c r="S41015" s="486"/>
    </row>
    <row r="41016" hidden="1" customHeight="1" spans="19:19">
      <c r="S41016" s="486"/>
    </row>
    <row r="41017" hidden="1" customHeight="1" spans="19:19">
      <c r="S41017" s="486"/>
    </row>
    <row r="41018" hidden="1" customHeight="1" spans="19:19">
      <c r="S41018" s="486"/>
    </row>
    <row r="41019" hidden="1" customHeight="1" spans="19:19">
      <c r="S41019" s="486"/>
    </row>
    <row r="41020" hidden="1" customHeight="1" spans="19:19">
      <c r="S41020" s="486"/>
    </row>
    <row r="41021" hidden="1" customHeight="1" spans="19:19">
      <c r="S41021" s="486"/>
    </row>
    <row r="41022" hidden="1" customHeight="1" spans="19:19">
      <c r="S41022" s="486"/>
    </row>
    <row r="41023" hidden="1" customHeight="1" spans="19:19">
      <c r="S41023" s="486"/>
    </row>
    <row r="41024" hidden="1" customHeight="1" spans="19:19">
      <c r="S41024" s="486"/>
    </row>
    <row r="41025" hidden="1" customHeight="1" spans="19:19">
      <c r="S41025" s="486"/>
    </row>
    <row r="41026" hidden="1" customHeight="1" spans="19:19">
      <c r="S41026" s="486"/>
    </row>
    <row r="41027" hidden="1" customHeight="1" spans="19:19">
      <c r="S41027" s="486"/>
    </row>
    <row r="41028" hidden="1" customHeight="1" spans="19:19">
      <c r="S41028" s="486"/>
    </row>
    <row r="41029" hidden="1" customHeight="1" spans="19:19">
      <c r="S41029" s="486"/>
    </row>
    <row r="41030" hidden="1" customHeight="1" spans="19:19">
      <c r="S41030" s="486"/>
    </row>
    <row r="41031" hidden="1" customHeight="1" spans="19:19">
      <c r="S41031" s="486"/>
    </row>
    <row r="41032" hidden="1" customHeight="1" spans="19:19">
      <c r="S41032" s="486"/>
    </row>
    <row r="41033" hidden="1" customHeight="1" spans="19:19">
      <c r="S41033" s="486"/>
    </row>
    <row r="41034" hidden="1" customHeight="1" spans="19:19">
      <c r="S41034" s="486"/>
    </row>
    <row r="41035" hidden="1" customHeight="1" spans="19:19">
      <c r="S41035" s="486"/>
    </row>
    <row r="41036" hidden="1" customHeight="1" spans="19:19">
      <c r="S41036" s="486"/>
    </row>
    <row r="41037" hidden="1" customHeight="1" spans="19:19">
      <c r="S41037" s="486"/>
    </row>
    <row r="41038" hidden="1" customHeight="1" spans="19:19">
      <c r="S41038" s="486"/>
    </row>
    <row r="41039" hidden="1" customHeight="1" spans="19:19">
      <c r="S41039" s="486"/>
    </row>
    <row r="41040" hidden="1" customHeight="1" spans="19:19">
      <c r="S41040" s="486"/>
    </row>
    <row r="41041" hidden="1" customHeight="1" spans="19:19">
      <c r="S41041" s="486"/>
    </row>
    <row r="41042" hidden="1" customHeight="1" spans="19:19">
      <c r="S41042" s="486"/>
    </row>
    <row r="41043" hidden="1" customHeight="1" spans="19:19">
      <c r="S41043" s="486"/>
    </row>
    <row r="41044" hidden="1" customHeight="1" spans="19:19">
      <c r="S41044" s="486"/>
    </row>
    <row r="41045" hidden="1" customHeight="1" spans="19:19">
      <c r="S41045" s="486"/>
    </row>
    <row r="41046" hidden="1" customHeight="1" spans="19:19">
      <c r="S41046" s="486"/>
    </row>
    <row r="41047" hidden="1" customHeight="1" spans="19:19">
      <c r="S41047" s="486"/>
    </row>
    <row r="41048" hidden="1" customHeight="1" spans="19:19">
      <c r="S41048" s="486"/>
    </row>
    <row r="41049" hidden="1" customHeight="1" spans="19:19">
      <c r="S41049" s="486"/>
    </row>
    <row r="41050" hidden="1" customHeight="1" spans="19:19">
      <c r="S41050" s="486"/>
    </row>
    <row r="41051" hidden="1" customHeight="1" spans="19:19">
      <c r="S41051" s="486"/>
    </row>
    <row r="41052" hidden="1" customHeight="1" spans="19:19">
      <c r="S41052" s="486"/>
    </row>
    <row r="41053" hidden="1" customHeight="1" spans="19:19">
      <c r="S41053" s="486"/>
    </row>
    <row r="41054" hidden="1" customHeight="1" spans="19:19">
      <c r="S41054" s="486"/>
    </row>
    <row r="41055" hidden="1" customHeight="1" spans="19:19">
      <c r="S41055" s="486"/>
    </row>
    <row r="41056" hidden="1" customHeight="1" spans="19:19">
      <c r="S41056" s="486"/>
    </row>
    <row r="41057" hidden="1" customHeight="1" spans="19:19">
      <c r="S41057" s="486"/>
    </row>
    <row r="41058" hidden="1" customHeight="1" spans="19:19">
      <c r="S41058" s="486"/>
    </row>
    <row r="41059" hidden="1" customHeight="1" spans="19:19">
      <c r="S41059" s="486"/>
    </row>
    <row r="41060" hidden="1" customHeight="1" spans="19:19">
      <c r="S41060" s="486"/>
    </row>
    <row r="41061" hidden="1" customHeight="1" spans="19:19">
      <c r="S41061" s="486"/>
    </row>
    <row r="41062" hidden="1" customHeight="1" spans="19:19">
      <c r="S41062" s="486"/>
    </row>
    <row r="41063" hidden="1" customHeight="1" spans="19:19">
      <c r="S41063" s="486"/>
    </row>
    <row r="41064" hidden="1" customHeight="1" spans="19:19">
      <c r="S41064" s="486"/>
    </row>
    <row r="41065" hidden="1" customHeight="1" spans="19:19">
      <c r="S41065" s="486"/>
    </row>
    <row r="41066" hidden="1" customHeight="1" spans="19:19">
      <c r="S41066" s="486"/>
    </row>
    <row r="41067" hidden="1" customHeight="1" spans="19:19">
      <c r="S41067" s="486"/>
    </row>
    <row r="41068" hidden="1" customHeight="1" spans="19:19">
      <c r="S41068" s="486"/>
    </row>
    <row r="41069" hidden="1" customHeight="1" spans="19:19">
      <c r="S41069" s="486"/>
    </row>
    <row r="41070" hidden="1" customHeight="1" spans="19:19">
      <c r="S41070" s="486"/>
    </row>
    <row r="41071" hidden="1" customHeight="1" spans="19:19">
      <c r="S41071" s="486"/>
    </row>
    <row r="41072" hidden="1" customHeight="1" spans="19:19">
      <c r="S41072" s="486"/>
    </row>
    <row r="41073" hidden="1" customHeight="1" spans="19:19">
      <c r="S41073" s="486"/>
    </row>
    <row r="41074" hidden="1" customHeight="1" spans="19:19">
      <c r="S41074" s="486"/>
    </row>
    <row r="41075" hidden="1" customHeight="1" spans="19:19">
      <c r="S41075" s="486"/>
    </row>
    <row r="41076" hidden="1" customHeight="1" spans="19:19">
      <c r="S41076" s="486"/>
    </row>
    <row r="41077" hidden="1" customHeight="1" spans="19:19">
      <c r="S41077" s="486"/>
    </row>
    <row r="41078" hidden="1" customHeight="1" spans="19:19">
      <c r="S41078" s="486"/>
    </row>
    <row r="41079" hidden="1" customHeight="1" spans="19:19">
      <c r="S41079" s="486"/>
    </row>
    <row r="41080" hidden="1" customHeight="1" spans="19:19">
      <c r="S41080" s="486"/>
    </row>
    <row r="41081" hidden="1" customHeight="1" spans="19:19">
      <c r="S41081" s="486"/>
    </row>
    <row r="41082" hidden="1" customHeight="1" spans="19:19">
      <c r="S41082" s="486"/>
    </row>
    <row r="41083" hidden="1" customHeight="1" spans="19:19">
      <c r="S41083" s="486"/>
    </row>
    <row r="41084" hidden="1" customHeight="1" spans="19:19">
      <c r="S41084" s="486"/>
    </row>
    <row r="41085" hidden="1" customHeight="1" spans="19:19">
      <c r="S41085" s="486"/>
    </row>
    <row r="41086" hidden="1" customHeight="1" spans="19:19">
      <c r="S41086" s="486"/>
    </row>
    <row r="41087" hidden="1" customHeight="1" spans="19:19">
      <c r="S41087" s="486"/>
    </row>
    <row r="41088" hidden="1" customHeight="1" spans="19:19">
      <c r="S41088" s="486"/>
    </row>
    <row r="41089" hidden="1" customHeight="1" spans="19:19">
      <c r="S41089" s="486"/>
    </row>
    <row r="41090" hidden="1" customHeight="1" spans="19:19">
      <c r="S41090" s="486"/>
    </row>
    <row r="41091" hidden="1" customHeight="1" spans="19:19">
      <c r="S41091" s="486"/>
    </row>
    <row r="41092" hidden="1" customHeight="1" spans="19:19">
      <c r="S41092" s="486"/>
    </row>
    <row r="41093" hidden="1" customHeight="1" spans="19:19">
      <c r="S41093" s="486"/>
    </row>
    <row r="41094" hidden="1" customHeight="1" spans="19:19">
      <c r="S41094" s="486"/>
    </row>
    <row r="41095" hidden="1" customHeight="1" spans="19:19">
      <c r="S41095" s="486"/>
    </row>
    <row r="41096" hidden="1" customHeight="1" spans="19:19">
      <c r="S41096" s="486"/>
    </row>
    <row r="41097" hidden="1" customHeight="1" spans="19:19">
      <c r="S41097" s="486"/>
    </row>
    <row r="41098" hidden="1" customHeight="1" spans="19:19">
      <c r="S41098" s="486"/>
    </row>
    <row r="41099" hidden="1" customHeight="1" spans="19:19">
      <c r="S41099" s="486"/>
    </row>
    <row r="41100" hidden="1" customHeight="1" spans="19:19">
      <c r="S41100" s="486"/>
    </row>
    <row r="41101" hidden="1" customHeight="1" spans="19:19">
      <c r="S41101" s="486"/>
    </row>
    <row r="41102" hidden="1" customHeight="1" spans="19:19">
      <c r="S41102" s="486"/>
    </row>
    <row r="41103" hidden="1" customHeight="1" spans="19:19">
      <c r="S41103" s="486"/>
    </row>
    <row r="41104" hidden="1" customHeight="1" spans="19:19">
      <c r="S41104" s="486"/>
    </row>
    <row r="41105" hidden="1" customHeight="1" spans="19:19">
      <c r="S41105" s="486"/>
    </row>
    <row r="41106" hidden="1" customHeight="1" spans="19:19">
      <c r="S41106" s="486"/>
    </row>
    <row r="41107" hidden="1" customHeight="1" spans="19:19">
      <c r="S41107" s="486"/>
    </row>
    <row r="41108" hidden="1" customHeight="1" spans="19:19">
      <c r="S41108" s="486"/>
    </row>
    <row r="41109" hidden="1" customHeight="1" spans="19:19">
      <c r="S41109" s="486"/>
    </row>
    <row r="41110" hidden="1" customHeight="1" spans="19:19">
      <c r="S41110" s="486"/>
    </row>
    <row r="41111" hidden="1" customHeight="1" spans="19:19">
      <c r="S41111" s="486"/>
    </row>
    <row r="41112" hidden="1" customHeight="1" spans="19:19">
      <c r="S41112" s="486"/>
    </row>
    <row r="41113" hidden="1" customHeight="1" spans="19:19">
      <c r="S41113" s="486"/>
    </row>
    <row r="41114" hidden="1" customHeight="1" spans="19:19">
      <c r="S41114" s="486"/>
    </row>
    <row r="41115" hidden="1" customHeight="1" spans="19:19">
      <c r="S41115" s="486"/>
    </row>
    <row r="41116" hidden="1" customHeight="1" spans="19:19">
      <c r="S41116" s="486"/>
    </row>
    <row r="41117" hidden="1" customHeight="1" spans="19:19">
      <c r="S41117" s="486"/>
    </row>
    <row r="41118" hidden="1" customHeight="1" spans="19:19">
      <c r="S41118" s="486"/>
    </row>
    <row r="41119" hidden="1" customHeight="1" spans="19:19">
      <c r="S41119" s="486"/>
    </row>
    <row r="41120" hidden="1" customHeight="1" spans="19:19">
      <c r="S41120" s="486"/>
    </row>
    <row r="41121" hidden="1" customHeight="1" spans="19:19">
      <c r="S41121" s="486"/>
    </row>
    <row r="41122" hidden="1" customHeight="1" spans="19:19">
      <c r="S41122" s="486"/>
    </row>
    <row r="41123" hidden="1" customHeight="1" spans="19:19">
      <c r="S41123" s="486"/>
    </row>
    <row r="41124" hidden="1" customHeight="1" spans="19:19">
      <c r="S41124" s="486"/>
    </row>
    <row r="41125" hidden="1" customHeight="1" spans="19:19">
      <c r="S41125" s="486"/>
    </row>
    <row r="41126" hidden="1" customHeight="1" spans="19:19">
      <c r="S41126" s="486"/>
    </row>
    <row r="41127" hidden="1" customHeight="1" spans="19:19">
      <c r="S41127" s="486"/>
    </row>
    <row r="41128" hidden="1" customHeight="1" spans="19:19">
      <c r="S41128" s="486"/>
    </row>
    <row r="41129" hidden="1" customHeight="1" spans="19:19">
      <c r="S41129" s="486"/>
    </row>
    <row r="41130" hidden="1" customHeight="1" spans="19:19">
      <c r="S41130" s="486"/>
    </row>
    <row r="41131" hidden="1" customHeight="1" spans="19:19">
      <c r="S41131" s="486"/>
    </row>
    <row r="41132" hidden="1" customHeight="1" spans="19:19">
      <c r="S41132" s="486"/>
    </row>
    <row r="41133" hidden="1" customHeight="1" spans="19:19">
      <c r="S41133" s="486"/>
    </row>
    <row r="41134" hidden="1" customHeight="1" spans="19:19">
      <c r="S41134" s="486"/>
    </row>
    <row r="41135" hidden="1" customHeight="1" spans="19:19">
      <c r="S41135" s="486"/>
    </row>
    <row r="41136" hidden="1" customHeight="1" spans="19:19">
      <c r="S41136" s="486"/>
    </row>
    <row r="41137" hidden="1" customHeight="1" spans="19:19">
      <c r="S41137" s="486"/>
    </row>
    <row r="41138" hidden="1" customHeight="1" spans="19:19">
      <c r="S41138" s="486"/>
    </row>
    <row r="41139" hidden="1" customHeight="1" spans="19:19">
      <c r="S41139" s="486"/>
    </row>
    <row r="41140" hidden="1" customHeight="1" spans="19:19">
      <c r="S41140" s="486"/>
    </row>
    <row r="41141" hidden="1" customHeight="1" spans="19:19">
      <c r="S41141" s="486"/>
    </row>
    <row r="41142" hidden="1" customHeight="1" spans="19:19">
      <c r="S41142" s="486"/>
    </row>
    <row r="41143" hidden="1" customHeight="1" spans="19:19">
      <c r="S41143" s="486"/>
    </row>
    <row r="41144" hidden="1" customHeight="1" spans="19:19">
      <c r="S41144" s="486"/>
    </row>
    <row r="41145" hidden="1" customHeight="1" spans="19:19">
      <c r="S41145" s="486"/>
    </row>
    <row r="41146" hidden="1" customHeight="1" spans="19:19">
      <c r="S41146" s="486"/>
    </row>
    <row r="41147" hidden="1" customHeight="1" spans="19:19">
      <c r="S41147" s="486"/>
    </row>
    <row r="41148" hidden="1" customHeight="1" spans="19:19">
      <c r="S41148" s="486"/>
    </row>
    <row r="41149" hidden="1" customHeight="1" spans="19:19">
      <c r="S41149" s="486"/>
    </row>
    <row r="41150" hidden="1" customHeight="1" spans="19:19">
      <c r="S41150" s="486"/>
    </row>
    <row r="41151" hidden="1" customHeight="1" spans="19:19">
      <c r="S41151" s="486"/>
    </row>
    <row r="41152" hidden="1" customHeight="1" spans="19:19">
      <c r="S41152" s="486"/>
    </row>
    <row r="41153" hidden="1" customHeight="1" spans="19:19">
      <c r="S41153" s="486"/>
    </row>
    <row r="41154" hidden="1" customHeight="1" spans="19:19">
      <c r="S41154" s="486"/>
    </row>
    <row r="41155" hidden="1" customHeight="1" spans="19:19">
      <c r="S41155" s="486"/>
    </row>
    <row r="41156" hidden="1" customHeight="1" spans="19:19">
      <c r="S41156" s="486"/>
    </row>
    <row r="41157" hidden="1" customHeight="1" spans="19:19">
      <c r="S41157" s="486"/>
    </row>
    <row r="41158" hidden="1" customHeight="1" spans="19:19">
      <c r="S41158" s="486"/>
    </row>
    <row r="41159" hidden="1" customHeight="1" spans="19:19">
      <c r="S41159" s="486"/>
    </row>
    <row r="41160" hidden="1" customHeight="1" spans="19:19">
      <c r="S41160" s="486"/>
    </row>
    <row r="41161" hidden="1" customHeight="1" spans="19:19">
      <c r="S41161" s="486"/>
    </row>
    <row r="41162" hidden="1" customHeight="1" spans="19:19">
      <c r="S41162" s="486"/>
    </row>
    <row r="41163" hidden="1" customHeight="1" spans="19:19">
      <c r="S41163" s="486"/>
    </row>
    <row r="41164" hidden="1" customHeight="1" spans="19:19">
      <c r="S41164" s="486"/>
    </row>
    <row r="41165" hidden="1" customHeight="1" spans="19:19">
      <c r="S41165" s="486"/>
    </row>
    <row r="41166" hidden="1" customHeight="1" spans="19:19">
      <c r="S41166" s="486"/>
    </row>
    <row r="41167" hidden="1" customHeight="1" spans="19:19">
      <c r="S41167" s="486"/>
    </row>
    <row r="41168" hidden="1" customHeight="1" spans="19:19">
      <c r="S41168" s="486"/>
    </row>
    <row r="41169" hidden="1" customHeight="1" spans="19:19">
      <c r="S41169" s="486"/>
    </row>
    <row r="41170" hidden="1" customHeight="1" spans="19:19">
      <c r="S41170" s="486"/>
    </row>
    <row r="41171" hidden="1" customHeight="1" spans="19:19">
      <c r="S41171" s="486"/>
    </row>
    <row r="41172" hidden="1" customHeight="1" spans="19:19">
      <c r="S41172" s="486"/>
    </row>
    <row r="41173" hidden="1" customHeight="1" spans="19:19">
      <c r="S41173" s="486"/>
    </row>
    <row r="41174" hidden="1" customHeight="1" spans="19:19">
      <c r="S41174" s="486"/>
    </row>
    <row r="41175" hidden="1" customHeight="1" spans="19:19">
      <c r="S41175" s="486"/>
    </row>
    <row r="41176" hidden="1" customHeight="1" spans="19:19">
      <c r="S41176" s="486"/>
    </row>
    <row r="41177" hidden="1" customHeight="1" spans="19:19">
      <c r="S41177" s="486"/>
    </row>
    <row r="41178" hidden="1" customHeight="1" spans="19:19">
      <c r="S41178" s="486"/>
    </row>
    <row r="41179" hidden="1" customHeight="1" spans="19:19">
      <c r="S41179" s="486"/>
    </row>
    <row r="41180" hidden="1" customHeight="1" spans="19:19">
      <c r="S41180" s="486"/>
    </row>
    <row r="41181" hidden="1" customHeight="1" spans="19:19">
      <c r="S41181" s="486"/>
    </row>
    <row r="41182" hidden="1" customHeight="1" spans="19:19">
      <c r="S41182" s="486"/>
    </row>
    <row r="41183" hidden="1" customHeight="1" spans="19:19">
      <c r="S41183" s="486"/>
    </row>
    <row r="41184" hidden="1" customHeight="1" spans="19:19">
      <c r="S41184" s="486"/>
    </row>
    <row r="41185" hidden="1" customHeight="1" spans="19:19">
      <c r="S41185" s="486"/>
    </row>
    <row r="41186" hidden="1" customHeight="1" spans="19:19">
      <c r="S41186" s="486"/>
    </row>
    <row r="41187" hidden="1" customHeight="1" spans="19:19">
      <c r="S41187" s="486"/>
    </row>
    <row r="41188" hidden="1" customHeight="1" spans="19:19">
      <c r="S41188" s="486"/>
    </row>
    <row r="41189" hidden="1" customHeight="1" spans="19:19">
      <c r="S41189" s="486"/>
    </row>
    <row r="41190" hidden="1" customHeight="1" spans="19:19">
      <c r="S41190" s="486"/>
    </row>
    <row r="41191" hidden="1" customHeight="1" spans="19:19">
      <c r="S41191" s="486"/>
    </row>
    <row r="41192" hidden="1" customHeight="1" spans="19:19">
      <c r="S41192" s="486"/>
    </row>
    <row r="41193" hidden="1" customHeight="1" spans="19:19">
      <c r="S41193" s="486"/>
    </row>
    <row r="41194" hidden="1" customHeight="1" spans="19:19">
      <c r="S41194" s="486"/>
    </row>
    <row r="41195" hidden="1" customHeight="1" spans="19:19">
      <c r="S41195" s="486"/>
    </row>
    <row r="41196" hidden="1" customHeight="1" spans="19:19">
      <c r="S41196" s="486"/>
    </row>
    <row r="41197" hidden="1" customHeight="1" spans="19:19">
      <c r="S41197" s="486"/>
    </row>
    <row r="41198" hidden="1" customHeight="1" spans="19:19">
      <c r="S41198" s="486"/>
    </row>
    <row r="41199" hidden="1" customHeight="1" spans="19:19">
      <c r="S41199" s="486"/>
    </row>
    <row r="41200" hidden="1" customHeight="1" spans="19:19">
      <c r="S41200" s="486"/>
    </row>
    <row r="41201" hidden="1" customHeight="1" spans="19:19">
      <c r="S41201" s="486"/>
    </row>
    <row r="41202" hidden="1" customHeight="1" spans="19:19">
      <c r="S41202" s="486"/>
    </row>
    <row r="41203" hidden="1" customHeight="1" spans="19:19">
      <c r="S41203" s="486"/>
    </row>
    <row r="41204" hidden="1" customHeight="1" spans="19:19">
      <c r="S41204" s="486"/>
    </row>
    <row r="41205" hidden="1" customHeight="1" spans="19:19">
      <c r="S41205" s="486"/>
    </row>
    <row r="41206" hidden="1" customHeight="1" spans="19:19">
      <c r="S41206" s="486"/>
    </row>
    <row r="41207" hidden="1" customHeight="1" spans="19:19">
      <c r="S41207" s="486"/>
    </row>
    <row r="41208" hidden="1" customHeight="1" spans="19:19">
      <c r="S41208" s="486"/>
    </row>
    <row r="41209" hidden="1" customHeight="1" spans="19:19">
      <c r="S41209" s="486"/>
    </row>
    <row r="41210" hidden="1" customHeight="1" spans="19:19">
      <c r="S41210" s="486"/>
    </row>
    <row r="41211" hidden="1" customHeight="1" spans="19:19">
      <c r="S41211" s="486"/>
    </row>
    <row r="41212" hidden="1" customHeight="1" spans="19:19">
      <c r="S41212" s="486"/>
    </row>
    <row r="41213" hidden="1" customHeight="1" spans="19:19">
      <c r="S41213" s="486"/>
    </row>
    <row r="41214" hidden="1" customHeight="1" spans="19:19">
      <c r="S41214" s="486"/>
    </row>
    <row r="41215" hidden="1" customHeight="1" spans="19:19">
      <c r="S41215" s="486"/>
    </row>
    <row r="41216" hidden="1" customHeight="1" spans="19:19">
      <c r="S41216" s="486"/>
    </row>
    <row r="41217" hidden="1" customHeight="1" spans="19:19">
      <c r="S41217" s="486"/>
    </row>
    <row r="41218" hidden="1" customHeight="1" spans="19:19">
      <c r="S41218" s="486"/>
    </row>
    <row r="41219" hidden="1" customHeight="1" spans="19:19">
      <c r="S41219" s="486"/>
    </row>
    <row r="41220" hidden="1" customHeight="1" spans="19:19">
      <c r="S41220" s="486"/>
    </row>
    <row r="41221" hidden="1" customHeight="1" spans="19:19">
      <c r="S41221" s="486"/>
    </row>
    <row r="41222" hidden="1" customHeight="1" spans="19:19">
      <c r="S41222" s="486"/>
    </row>
    <row r="41223" hidden="1" customHeight="1" spans="19:19">
      <c r="S41223" s="486"/>
    </row>
    <row r="41224" hidden="1" customHeight="1" spans="19:19">
      <c r="S41224" s="486"/>
    </row>
    <row r="41225" hidden="1" customHeight="1" spans="19:19">
      <c r="S41225" s="486"/>
    </row>
    <row r="41226" hidden="1" customHeight="1" spans="19:19">
      <c r="S41226" s="486"/>
    </row>
    <row r="41227" hidden="1" customHeight="1" spans="19:19">
      <c r="S41227" s="486"/>
    </row>
    <row r="41228" hidden="1" customHeight="1" spans="19:19">
      <c r="S41228" s="486"/>
    </row>
    <row r="41229" hidden="1" customHeight="1" spans="19:19">
      <c r="S41229" s="486"/>
    </row>
    <row r="41230" hidden="1" customHeight="1" spans="19:19">
      <c r="S41230" s="486"/>
    </row>
    <row r="41231" hidden="1" customHeight="1" spans="19:19">
      <c r="S41231" s="486"/>
    </row>
    <row r="41232" hidden="1" customHeight="1" spans="19:19">
      <c r="S41232" s="486"/>
    </row>
    <row r="41233" hidden="1" customHeight="1" spans="19:19">
      <c r="S41233" s="486"/>
    </row>
    <row r="41234" hidden="1" customHeight="1" spans="19:19">
      <c r="S41234" s="486"/>
    </row>
    <row r="41235" hidden="1" customHeight="1" spans="19:19">
      <c r="S41235" s="486"/>
    </row>
    <row r="41236" hidden="1" customHeight="1" spans="19:19">
      <c r="S41236" s="486"/>
    </row>
    <row r="41237" hidden="1" customHeight="1" spans="19:19">
      <c r="S41237" s="486"/>
    </row>
    <row r="41238" hidden="1" customHeight="1" spans="19:19">
      <c r="S41238" s="486"/>
    </row>
    <row r="41239" hidden="1" customHeight="1" spans="19:19">
      <c r="S41239" s="486"/>
    </row>
    <row r="41240" hidden="1" customHeight="1" spans="19:19">
      <c r="S41240" s="486"/>
    </row>
    <row r="41241" hidden="1" customHeight="1" spans="19:19">
      <c r="S41241" s="486"/>
    </row>
    <row r="41242" hidden="1" customHeight="1" spans="19:19">
      <c r="S41242" s="486"/>
    </row>
    <row r="41243" hidden="1" customHeight="1" spans="19:19">
      <c r="S41243" s="486"/>
    </row>
    <row r="41244" hidden="1" customHeight="1" spans="19:19">
      <c r="S41244" s="486"/>
    </row>
    <row r="41245" hidden="1" customHeight="1" spans="19:19">
      <c r="S41245" s="486"/>
    </row>
    <row r="41246" hidden="1" customHeight="1" spans="19:19">
      <c r="S41246" s="486"/>
    </row>
    <row r="41247" hidden="1" customHeight="1" spans="19:19">
      <c r="S41247" s="486"/>
    </row>
    <row r="41248" hidden="1" customHeight="1" spans="19:19">
      <c r="S41248" s="486"/>
    </row>
    <row r="41249" hidden="1" customHeight="1" spans="19:19">
      <c r="S41249" s="486"/>
    </row>
    <row r="41250" hidden="1" customHeight="1" spans="19:19">
      <c r="S41250" s="486"/>
    </row>
    <row r="41251" hidden="1" customHeight="1" spans="19:19">
      <c r="S41251" s="486"/>
    </row>
    <row r="41252" hidden="1" customHeight="1" spans="19:19">
      <c r="S41252" s="486"/>
    </row>
    <row r="41253" hidden="1" customHeight="1" spans="19:19">
      <c r="S41253" s="486"/>
    </row>
    <row r="41254" hidden="1" customHeight="1" spans="19:19">
      <c r="S41254" s="486"/>
    </row>
    <row r="41255" hidden="1" customHeight="1" spans="19:19">
      <c r="S41255" s="486"/>
    </row>
    <row r="41256" hidden="1" customHeight="1" spans="19:19">
      <c r="S41256" s="486"/>
    </row>
    <row r="41257" hidden="1" customHeight="1" spans="19:19">
      <c r="S41257" s="486"/>
    </row>
    <row r="41258" hidden="1" customHeight="1" spans="19:19">
      <c r="S41258" s="486"/>
    </row>
    <row r="41259" hidden="1" customHeight="1" spans="19:19">
      <c r="S41259" s="486"/>
    </row>
    <row r="41260" hidden="1" customHeight="1" spans="19:19">
      <c r="S41260" s="486"/>
    </row>
    <row r="41261" hidden="1" customHeight="1" spans="19:19">
      <c r="S41261" s="486"/>
    </row>
    <row r="41262" hidden="1" customHeight="1" spans="19:19">
      <c r="S41262" s="486"/>
    </row>
    <row r="41263" hidden="1" customHeight="1" spans="19:19">
      <c r="S41263" s="486"/>
    </row>
    <row r="41264" hidden="1" customHeight="1" spans="19:19">
      <c r="S41264" s="486"/>
    </row>
    <row r="41265" hidden="1" customHeight="1" spans="19:19">
      <c r="S41265" s="486"/>
    </row>
    <row r="41266" hidden="1" customHeight="1" spans="19:19">
      <c r="S41266" s="486"/>
    </row>
    <row r="41267" hidden="1" customHeight="1" spans="19:19">
      <c r="S41267" s="486"/>
    </row>
    <row r="41268" hidden="1" customHeight="1" spans="19:19">
      <c r="S41268" s="486"/>
    </row>
    <row r="41269" hidden="1" customHeight="1" spans="19:19">
      <c r="S41269" s="486"/>
    </row>
    <row r="41270" hidden="1" customHeight="1" spans="19:19">
      <c r="S41270" s="486"/>
    </row>
    <row r="41271" hidden="1" customHeight="1" spans="19:19">
      <c r="S41271" s="486"/>
    </row>
    <row r="41272" hidden="1" customHeight="1" spans="19:19">
      <c r="S41272" s="486"/>
    </row>
    <row r="41273" hidden="1" customHeight="1" spans="19:19">
      <c r="S41273" s="486"/>
    </row>
    <row r="41274" hidden="1" customHeight="1" spans="19:19">
      <c r="S41274" s="486"/>
    </row>
    <row r="41275" hidden="1" customHeight="1" spans="19:19">
      <c r="S41275" s="486"/>
    </row>
    <row r="41276" hidden="1" customHeight="1" spans="19:19">
      <c r="S41276" s="486"/>
    </row>
    <row r="41277" hidden="1" customHeight="1" spans="19:19">
      <c r="S41277" s="486"/>
    </row>
    <row r="41278" hidden="1" customHeight="1" spans="19:19">
      <c r="S41278" s="486"/>
    </row>
    <row r="41279" hidden="1" customHeight="1" spans="19:19">
      <c r="S41279" s="486"/>
    </row>
    <row r="41280" hidden="1" customHeight="1" spans="19:19">
      <c r="S41280" s="486"/>
    </row>
    <row r="41281" hidden="1" customHeight="1" spans="19:19">
      <c r="S41281" s="486"/>
    </row>
    <row r="41282" hidden="1" customHeight="1" spans="19:19">
      <c r="S41282" s="486"/>
    </row>
    <row r="41283" hidden="1" customHeight="1" spans="19:19">
      <c r="S41283" s="486"/>
    </row>
    <row r="41284" hidden="1" customHeight="1" spans="19:19">
      <c r="S41284" s="486"/>
    </row>
    <row r="41285" hidden="1" customHeight="1" spans="19:19">
      <c r="S41285" s="486"/>
    </row>
    <row r="41286" hidden="1" customHeight="1" spans="19:19">
      <c r="S41286" s="486"/>
    </row>
    <row r="41287" hidden="1" customHeight="1" spans="19:19">
      <c r="S41287" s="486"/>
    </row>
    <row r="41288" hidden="1" customHeight="1" spans="19:19">
      <c r="S41288" s="486"/>
    </row>
    <row r="41289" hidden="1" customHeight="1" spans="19:19">
      <c r="S41289" s="486"/>
    </row>
    <row r="41290" hidden="1" customHeight="1" spans="19:19">
      <c r="S41290" s="486"/>
    </row>
    <row r="41291" hidden="1" customHeight="1" spans="19:19">
      <c r="S41291" s="486"/>
    </row>
    <row r="41292" hidden="1" customHeight="1" spans="19:19">
      <c r="S41292" s="486"/>
    </row>
    <row r="41293" hidden="1" customHeight="1" spans="19:19">
      <c r="S41293" s="486"/>
    </row>
    <row r="41294" hidden="1" customHeight="1" spans="19:19">
      <c r="S41294" s="486"/>
    </row>
    <row r="41295" hidden="1" customHeight="1" spans="19:19">
      <c r="S41295" s="486"/>
    </row>
    <row r="41296" hidden="1" customHeight="1" spans="19:19">
      <c r="S41296" s="486"/>
    </row>
    <row r="41297" hidden="1" customHeight="1" spans="19:19">
      <c r="S41297" s="486"/>
    </row>
    <row r="41298" hidden="1" customHeight="1" spans="19:19">
      <c r="S41298" s="486"/>
    </row>
    <row r="41299" hidden="1" customHeight="1" spans="19:19">
      <c r="S41299" s="486"/>
    </row>
    <row r="41300" hidden="1" customHeight="1" spans="19:19">
      <c r="S41300" s="486"/>
    </row>
    <row r="41301" hidden="1" customHeight="1" spans="19:19">
      <c r="S41301" s="486"/>
    </row>
    <row r="41302" hidden="1" customHeight="1" spans="19:19">
      <c r="S41302" s="486"/>
    </row>
    <row r="41303" hidden="1" customHeight="1" spans="19:19">
      <c r="S41303" s="486"/>
    </row>
    <row r="41304" hidden="1" customHeight="1" spans="19:19">
      <c r="S41304" s="486"/>
    </row>
    <row r="41305" hidden="1" customHeight="1" spans="19:19">
      <c r="S41305" s="486"/>
    </row>
    <row r="41306" hidden="1" customHeight="1" spans="19:19">
      <c r="S41306" s="486"/>
    </row>
    <row r="41307" hidden="1" customHeight="1" spans="19:19">
      <c r="S41307" s="486"/>
    </row>
    <row r="41308" hidden="1" customHeight="1" spans="19:19">
      <c r="S41308" s="486"/>
    </row>
    <row r="41309" hidden="1" customHeight="1" spans="19:19">
      <c r="S41309" s="486"/>
    </row>
    <row r="41310" hidden="1" customHeight="1" spans="19:19">
      <c r="S41310" s="486"/>
    </row>
    <row r="41311" hidden="1" customHeight="1" spans="19:19">
      <c r="S41311" s="486"/>
    </row>
    <row r="41312" hidden="1" customHeight="1" spans="19:19">
      <c r="S41312" s="486"/>
    </row>
    <row r="41313" hidden="1" customHeight="1" spans="19:19">
      <c r="S41313" s="486"/>
    </row>
    <row r="41314" hidden="1" customHeight="1" spans="19:19">
      <c r="S41314" s="486"/>
    </row>
    <row r="41315" hidden="1" customHeight="1" spans="19:19">
      <c r="S41315" s="486"/>
    </row>
    <row r="41316" hidden="1" customHeight="1" spans="19:19">
      <c r="S41316" s="486"/>
    </row>
    <row r="41317" hidden="1" customHeight="1" spans="19:19">
      <c r="S41317" s="486"/>
    </row>
    <row r="41318" hidden="1" customHeight="1" spans="19:19">
      <c r="S41318" s="486"/>
    </row>
    <row r="41319" hidden="1" customHeight="1" spans="19:19">
      <c r="S41319" s="486"/>
    </row>
    <row r="41320" hidden="1" customHeight="1" spans="19:19">
      <c r="S41320" s="486"/>
    </row>
    <row r="41321" hidden="1" customHeight="1" spans="19:19">
      <c r="S41321" s="486"/>
    </row>
    <row r="41322" hidden="1" customHeight="1" spans="19:19">
      <c r="S41322" s="486"/>
    </row>
    <row r="41323" hidden="1" customHeight="1" spans="19:19">
      <c r="S41323" s="486"/>
    </row>
    <row r="41324" hidden="1" customHeight="1" spans="19:19">
      <c r="S41324" s="486"/>
    </row>
    <row r="41325" hidden="1" customHeight="1" spans="19:19">
      <c r="S41325" s="486"/>
    </row>
    <row r="41326" hidden="1" customHeight="1" spans="19:19">
      <c r="S41326" s="486"/>
    </row>
    <row r="41327" hidden="1" customHeight="1" spans="19:19">
      <c r="S41327" s="486"/>
    </row>
    <row r="41328" hidden="1" customHeight="1" spans="19:19">
      <c r="S41328" s="486"/>
    </row>
    <row r="41329" hidden="1" customHeight="1" spans="19:19">
      <c r="S41329" s="486"/>
    </row>
    <row r="41330" hidden="1" customHeight="1" spans="19:19">
      <c r="S41330" s="486"/>
    </row>
    <row r="41331" hidden="1" customHeight="1" spans="19:19">
      <c r="S41331" s="486"/>
    </row>
    <row r="41332" hidden="1" customHeight="1" spans="19:19">
      <c r="S41332" s="486"/>
    </row>
    <row r="41333" hidden="1" customHeight="1" spans="19:19">
      <c r="S41333" s="486"/>
    </row>
    <row r="41334" hidden="1" customHeight="1" spans="19:19">
      <c r="S41334" s="486"/>
    </row>
    <row r="41335" hidden="1" customHeight="1" spans="19:19">
      <c r="S41335" s="486"/>
    </row>
    <row r="41336" hidden="1" customHeight="1" spans="19:19">
      <c r="S41336" s="486"/>
    </row>
    <row r="41337" hidden="1" customHeight="1" spans="19:19">
      <c r="S41337" s="486"/>
    </row>
    <row r="41338" hidden="1" customHeight="1" spans="19:19">
      <c r="S41338" s="486"/>
    </row>
    <row r="41339" hidden="1" customHeight="1" spans="19:19">
      <c r="S41339" s="486"/>
    </row>
    <row r="41340" hidden="1" customHeight="1" spans="19:19">
      <c r="S41340" s="486"/>
    </row>
    <row r="41341" hidden="1" customHeight="1" spans="19:19">
      <c r="S41341" s="486"/>
    </row>
    <row r="41342" hidden="1" customHeight="1" spans="19:19">
      <c r="S41342" s="486"/>
    </row>
    <row r="41343" hidden="1" customHeight="1" spans="19:19">
      <c r="S41343" s="486"/>
    </row>
    <row r="41344" hidden="1" customHeight="1" spans="19:19">
      <c r="S41344" s="486"/>
    </row>
    <row r="41345" hidden="1" customHeight="1" spans="19:19">
      <c r="S41345" s="486"/>
    </row>
    <row r="41346" hidden="1" customHeight="1" spans="19:19">
      <c r="S41346" s="486"/>
    </row>
    <row r="41347" hidden="1" customHeight="1" spans="19:19">
      <c r="S41347" s="486"/>
    </row>
    <row r="41348" hidden="1" customHeight="1" spans="19:19">
      <c r="S41348" s="486"/>
    </row>
    <row r="41349" hidden="1" customHeight="1" spans="19:19">
      <c r="S41349" s="486"/>
    </row>
    <row r="41350" hidden="1" customHeight="1" spans="19:19">
      <c r="S41350" s="486"/>
    </row>
    <row r="41351" hidden="1" customHeight="1" spans="19:19">
      <c r="S41351" s="486"/>
    </row>
    <row r="41352" hidden="1" customHeight="1" spans="19:19">
      <c r="S41352" s="486"/>
    </row>
    <row r="41353" hidden="1" customHeight="1" spans="19:19">
      <c r="S41353" s="486"/>
    </row>
    <row r="41354" hidden="1" customHeight="1" spans="19:19">
      <c r="S41354" s="486"/>
    </row>
    <row r="41355" hidden="1" customHeight="1" spans="19:19">
      <c r="S41355" s="486"/>
    </row>
    <row r="41356" hidden="1" customHeight="1" spans="19:19">
      <c r="S41356" s="486"/>
    </row>
    <row r="41357" hidden="1" customHeight="1" spans="19:19">
      <c r="S41357" s="486"/>
    </row>
    <row r="41358" hidden="1" customHeight="1" spans="19:19">
      <c r="S41358" s="486"/>
    </row>
    <row r="41359" hidden="1" customHeight="1" spans="19:19">
      <c r="S41359" s="486"/>
    </row>
    <row r="41360" hidden="1" customHeight="1" spans="19:19">
      <c r="S41360" s="486"/>
    </row>
    <row r="41361" hidden="1" customHeight="1" spans="19:19">
      <c r="S41361" s="486"/>
    </row>
    <row r="41362" hidden="1" customHeight="1" spans="19:19">
      <c r="S41362" s="486"/>
    </row>
    <row r="41363" hidden="1" customHeight="1" spans="19:19">
      <c r="S41363" s="486"/>
    </row>
    <row r="41364" hidden="1" customHeight="1" spans="19:19">
      <c r="S41364" s="486"/>
    </row>
    <row r="41365" hidden="1" customHeight="1" spans="19:19">
      <c r="S41365" s="486"/>
    </row>
    <row r="41366" hidden="1" customHeight="1" spans="19:19">
      <c r="S41366" s="486"/>
    </row>
    <row r="41367" hidden="1" customHeight="1" spans="19:19">
      <c r="S41367" s="486"/>
    </row>
    <row r="41368" hidden="1" customHeight="1" spans="19:19">
      <c r="S41368" s="486"/>
    </row>
    <row r="41369" hidden="1" customHeight="1" spans="19:19">
      <c r="S41369" s="486"/>
    </row>
    <row r="41370" hidden="1" customHeight="1" spans="19:19">
      <c r="S41370" s="486"/>
    </row>
    <row r="41371" hidden="1" customHeight="1" spans="19:19">
      <c r="S41371" s="486"/>
    </row>
    <row r="41372" hidden="1" customHeight="1" spans="19:19">
      <c r="S41372" s="486"/>
    </row>
    <row r="41373" hidden="1" customHeight="1" spans="19:19">
      <c r="S41373" s="486"/>
    </row>
    <row r="41374" hidden="1" customHeight="1" spans="19:19">
      <c r="S41374" s="486"/>
    </row>
    <row r="41375" hidden="1" customHeight="1" spans="19:19">
      <c r="S41375" s="486"/>
    </row>
    <row r="41376" hidden="1" customHeight="1" spans="19:19">
      <c r="S41376" s="486"/>
    </row>
    <row r="41377" hidden="1" customHeight="1" spans="19:19">
      <c r="S41377" s="486"/>
    </row>
    <row r="41378" hidden="1" customHeight="1" spans="19:19">
      <c r="S41378" s="486"/>
    </row>
    <row r="41379" hidden="1" customHeight="1" spans="19:19">
      <c r="S41379" s="486"/>
    </row>
    <row r="41380" hidden="1" customHeight="1" spans="19:19">
      <c r="S41380" s="486"/>
    </row>
    <row r="41381" hidden="1" customHeight="1" spans="19:19">
      <c r="S41381" s="486"/>
    </row>
    <row r="41382" hidden="1" customHeight="1" spans="19:19">
      <c r="S41382" s="486"/>
    </row>
    <row r="41383" hidden="1" customHeight="1" spans="19:19">
      <c r="S41383" s="486"/>
    </row>
    <row r="41384" hidden="1" customHeight="1" spans="19:19">
      <c r="S41384" s="486"/>
    </row>
    <row r="41385" hidden="1" customHeight="1" spans="19:19">
      <c r="S41385" s="486"/>
    </row>
    <row r="41386" hidden="1" customHeight="1" spans="19:19">
      <c r="S41386" s="486"/>
    </row>
    <row r="41387" hidden="1" customHeight="1" spans="19:19">
      <c r="S41387" s="486"/>
    </row>
    <row r="41388" hidden="1" customHeight="1" spans="19:19">
      <c r="S41388" s="486"/>
    </row>
    <row r="41389" hidden="1" customHeight="1" spans="19:19">
      <c r="S41389" s="486"/>
    </row>
    <row r="41390" hidden="1" customHeight="1" spans="19:19">
      <c r="S41390" s="486"/>
    </row>
    <row r="41391" hidden="1" customHeight="1" spans="19:19">
      <c r="S41391" s="486"/>
    </row>
    <row r="41392" hidden="1" customHeight="1" spans="19:19">
      <c r="S41392" s="486"/>
    </row>
    <row r="41393" hidden="1" customHeight="1" spans="19:19">
      <c r="S41393" s="486"/>
    </row>
    <row r="41394" hidden="1" customHeight="1" spans="19:19">
      <c r="S41394" s="486"/>
    </row>
    <row r="41395" hidden="1" customHeight="1" spans="19:19">
      <c r="S41395" s="486"/>
    </row>
    <row r="41396" hidden="1" customHeight="1" spans="19:19">
      <c r="S41396" s="486"/>
    </row>
    <row r="41397" hidden="1" customHeight="1" spans="19:19">
      <c r="S41397" s="486"/>
    </row>
    <row r="41398" hidden="1" customHeight="1" spans="19:19">
      <c r="S41398" s="486"/>
    </row>
    <row r="41399" hidden="1" customHeight="1" spans="19:19">
      <c r="S41399" s="486"/>
    </row>
    <row r="41400" hidden="1" customHeight="1" spans="19:19">
      <c r="S41400" s="486"/>
    </row>
    <row r="41401" hidden="1" customHeight="1" spans="19:19">
      <c r="S41401" s="486"/>
    </row>
    <row r="41402" hidden="1" customHeight="1" spans="19:19">
      <c r="S41402" s="486"/>
    </row>
    <row r="41403" hidden="1" customHeight="1" spans="19:19">
      <c r="S41403" s="486"/>
    </row>
    <row r="41404" hidden="1" customHeight="1" spans="19:19">
      <c r="S41404" s="486"/>
    </row>
    <row r="41405" hidden="1" customHeight="1" spans="19:19">
      <c r="S41405" s="486"/>
    </row>
    <row r="41406" hidden="1" customHeight="1" spans="19:19">
      <c r="S41406" s="486"/>
    </row>
    <row r="41407" hidden="1" customHeight="1" spans="19:19">
      <c r="S41407" s="486"/>
    </row>
    <row r="41408" hidden="1" customHeight="1" spans="19:19">
      <c r="S41408" s="486"/>
    </row>
    <row r="41409" hidden="1" customHeight="1" spans="19:19">
      <c r="S41409" s="486"/>
    </row>
    <row r="41410" hidden="1" customHeight="1" spans="19:19">
      <c r="S41410" s="486"/>
    </row>
    <row r="41411" hidden="1" customHeight="1" spans="19:19">
      <c r="S41411" s="486"/>
    </row>
    <row r="41412" hidden="1" customHeight="1" spans="19:19">
      <c r="S41412" s="486"/>
    </row>
    <row r="41413" hidden="1" customHeight="1" spans="19:19">
      <c r="S41413" s="486"/>
    </row>
    <row r="41414" hidden="1" customHeight="1" spans="19:19">
      <c r="S41414" s="486"/>
    </row>
    <row r="41415" hidden="1" customHeight="1" spans="19:19">
      <c r="S41415" s="486"/>
    </row>
    <row r="41416" hidden="1" customHeight="1" spans="19:19">
      <c r="S41416" s="486"/>
    </row>
    <row r="41417" hidden="1" customHeight="1" spans="19:19">
      <c r="S41417" s="486"/>
    </row>
    <row r="41418" hidden="1" customHeight="1" spans="19:19">
      <c r="S41418" s="486"/>
    </row>
    <row r="41419" hidden="1" customHeight="1" spans="19:19">
      <c r="S41419" s="486"/>
    </row>
    <row r="41420" hidden="1" customHeight="1" spans="19:19">
      <c r="S41420" s="486"/>
    </row>
    <row r="41421" hidden="1" customHeight="1" spans="19:19">
      <c r="S41421" s="486"/>
    </row>
    <row r="41422" hidden="1" customHeight="1" spans="19:19">
      <c r="S41422" s="486"/>
    </row>
    <row r="41423" hidden="1" customHeight="1" spans="19:19">
      <c r="S41423" s="486"/>
    </row>
    <row r="41424" hidden="1" customHeight="1" spans="19:19">
      <c r="S41424" s="486"/>
    </row>
    <row r="41425" hidden="1" customHeight="1" spans="19:19">
      <c r="S41425" s="486"/>
    </row>
    <row r="41426" hidden="1" customHeight="1" spans="19:19">
      <c r="S41426" s="486"/>
    </row>
    <row r="41427" hidden="1" customHeight="1" spans="19:19">
      <c r="S41427" s="486"/>
    </row>
    <row r="41428" hidden="1" customHeight="1" spans="19:19">
      <c r="S41428" s="486"/>
    </row>
    <row r="41429" hidden="1" customHeight="1" spans="19:19">
      <c r="S41429" s="486"/>
    </row>
    <row r="41430" hidden="1" customHeight="1" spans="19:19">
      <c r="S41430" s="486"/>
    </row>
    <row r="41431" hidden="1" customHeight="1" spans="19:19">
      <c r="S41431" s="486"/>
    </row>
    <row r="41432" hidden="1" customHeight="1" spans="19:19">
      <c r="S41432" s="486"/>
    </row>
    <row r="41433" hidden="1" customHeight="1" spans="19:19">
      <c r="S41433" s="486"/>
    </row>
    <row r="41434" hidden="1" customHeight="1" spans="19:19">
      <c r="S41434" s="486"/>
    </row>
    <row r="41435" hidden="1" customHeight="1" spans="19:19">
      <c r="S41435" s="486"/>
    </row>
    <row r="41436" hidden="1" customHeight="1" spans="19:19">
      <c r="S41436" s="486"/>
    </row>
    <row r="41437" hidden="1" customHeight="1" spans="19:19">
      <c r="S41437" s="486"/>
    </row>
    <row r="41438" hidden="1" customHeight="1" spans="19:19">
      <c r="S41438" s="486"/>
    </row>
    <row r="41439" hidden="1" customHeight="1" spans="19:19">
      <c r="S41439" s="486"/>
    </row>
    <row r="41440" hidden="1" customHeight="1" spans="19:19">
      <c r="S41440" s="486"/>
    </row>
    <row r="41441" hidden="1" customHeight="1" spans="19:19">
      <c r="S41441" s="486"/>
    </row>
    <row r="41442" hidden="1" customHeight="1" spans="19:19">
      <c r="S41442" s="486"/>
    </row>
    <row r="41443" hidden="1" customHeight="1" spans="19:19">
      <c r="S41443" s="486"/>
    </row>
    <row r="41444" hidden="1" customHeight="1" spans="19:19">
      <c r="S41444" s="486"/>
    </row>
    <row r="41445" hidden="1" customHeight="1" spans="19:19">
      <c r="S41445" s="486"/>
    </row>
    <row r="41446" hidden="1" customHeight="1" spans="19:19">
      <c r="S41446" s="486"/>
    </row>
    <row r="41447" hidden="1" customHeight="1" spans="19:19">
      <c r="S41447" s="486"/>
    </row>
    <row r="41448" hidden="1" customHeight="1" spans="19:19">
      <c r="S41448" s="486"/>
    </row>
    <row r="41449" hidden="1" customHeight="1" spans="19:19">
      <c r="S41449" s="486"/>
    </row>
    <row r="41450" hidden="1" customHeight="1" spans="19:19">
      <c r="S41450" s="486"/>
    </row>
    <row r="41451" hidden="1" customHeight="1" spans="19:19">
      <c r="S41451" s="486"/>
    </row>
    <row r="41452" hidden="1" customHeight="1" spans="19:19">
      <c r="S41452" s="486"/>
    </row>
    <row r="41453" hidden="1" customHeight="1" spans="19:19">
      <c r="S41453" s="486"/>
    </row>
    <row r="41454" hidden="1" customHeight="1" spans="19:19">
      <c r="S41454" s="486"/>
    </row>
    <row r="41455" hidden="1" customHeight="1" spans="19:19">
      <c r="S41455" s="486"/>
    </row>
    <row r="41456" hidden="1" customHeight="1" spans="19:19">
      <c r="S41456" s="486"/>
    </row>
    <row r="41457" hidden="1" customHeight="1" spans="19:19">
      <c r="S41457" s="486"/>
    </row>
    <row r="41458" hidden="1" customHeight="1" spans="19:19">
      <c r="S41458" s="486"/>
    </row>
    <row r="41459" hidden="1" customHeight="1" spans="19:19">
      <c r="S41459" s="486"/>
    </row>
    <row r="41460" hidden="1" customHeight="1" spans="19:19">
      <c r="S41460" s="486"/>
    </row>
    <row r="41461" hidden="1" customHeight="1" spans="19:19">
      <c r="S41461" s="486"/>
    </row>
    <row r="41462" hidden="1" customHeight="1" spans="19:19">
      <c r="S41462" s="486"/>
    </row>
    <row r="41463" hidden="1" customHeight="1" spans="19:19">
      <c r="S41463" s="486"/>
    </row>
    <row r="41464" hidden="1" customHeight="1" spans="19:19">
      <c r="S41464" s="486"/>
    </row>
    <row r="41465" hidden="1" customHeight="1" spans="19:19">
      <c r="S41465" s="486"/>
    </row>
    <row r="41466" hidden="1" customHeight="1" spans="19:19">
      <c r="S41466" s="486"/>
    </row>
    <row r="41467" hidden="1" customHeight="1" spans="19:19">
      <c r="S41467" s="486"/>
    </row>
    <row r="41468" hidden="1" customHeight="1" spans="19:19">
      <c r="S41468" s="486"/>
    </row>
    <row r="41469" hidden="1" customHeight="1" spans="19:19">
      <c r="S41469" s="486"/>
    </row>
    <row r="41470" hidden="1" customHeight="1" spans="19:19">
      <c r="S41470" s="486"/>
    </row>
    <row r="41471" hidden="1" customHeight="1" spans="19:19">
      <c r="S41471" s="486"/>
    </row>
    <row r="41472" hidden="1" customHeight="1" spans="19:19">
      <c r="S41472" s="486"/>
    </row>
    <row r="41473" hidden="1" customHeight="1" spans="19:19">
      <c r="S41473" s="486"/>
    </row>
    <row r="41474" hidden="1" customHeight="1" spans="19:19">
      <c r="S41474" s="486"/>
    </row>
    <row r="41475" hidden="1" customHeight="1" spans="19:19">
      <c r="S41475" s="486"/>
    </row>
    <row r="41476" hidden="1" customHeight="1" spans="19:19">
      <c r="S41476" s="486"/>
    </row>
    <row r="41477" hidden="1" customHeight="1" spans="19:19">
      <c r="S41477" s="486"/>
    </row>
    <row r="41478" hidden="1" customHeight="1" spans="19:19">
      <c r="S41478" s="486"/>
    </row>
    <row r="41479" hidden="1" customHeight="1" spans="19:19">
      <c r="S41479" s="486"/>
    </row>
    <row r="41480" hidden="1" customHeight="1" spans="19:19">
      <c r="S41480" s="486"/>
    </row>
    <row r="41481" hidden="1" customHeight="1" spans="19:19">
      <c r="S41481" s="486"/>
    </row>
    <row r="41482" hidden="1" customHeight="1" spans="19:19">
      <c r="S41482" s="486"/>
    </row>
    <row r="41483" hidden="1" customHeight="1" spans="19:19">
      <c r="S41483" s="486"/>
    </row>
    <row r="41484" hidden="1" customHeight="1" spans="19:19">
      <c r="S41484" s="486"/>
    </row>
    <row r="41485" hidden="1" customHeight="1" spans="19:19">
      <c r="S41485" s="486"/>
    </row>
    <row r="41486" hidden="1" customHeight="1" spans="19:19">
      <c r="S41486" s="486"/>
    </row>
    <row r="41487" hidden="1" customHeight="1" spans="19:19">
      <c r="S41487" s="486"/>
    </row>
    <row r="41488" hidden="1" customHeight="1" spans="19:19">
      <c r="S41488" s="486"/>
    </row>
    <row r="41489" hidden="1" customHeight="1" spans="19:19">
      <c r="S41489" s="486"/>
    </row>
    <row r="41490" hidden="1" customHeight="1" spans="19:19">
      <c r="S41490" s="486"/>
    </row>
    <row r="41491" hidden="1" customHeight="1" spans="19:19">
      <c r="S41491" s="486"/>
    </row>
    <row r="41492" hidden="1" customHeight="1" spans="19:19">
      <c r="S41492" s="486"/>
    </row>
    <row r="41493" hidden="1" customHeight="1" spans="19:19">
      <c r="S41493" s="486"/>
    </row>
    <row r="41494" hidden="1" customHeight="1" spans="19:19">
      <c r="S41494" s="486"/>
    </row>
    <row r="41495" hidden="1" customHeight="1" spans="19:19">
      <c r="S41495" s="486"/>
    </row>
    <row r="41496" hidden="1" customHeight="1" spans="19:19">
      <c r="S41496" s="486"/>
    </row>
    <row r="41497" hidden="1" customHeight="1" spans="19:19">
      <c r="S41497" s="486"/>
    </row>
    <row r="41498" hidden="1" customHeight="1" spans="19:19">
      <c r="S41498" s="486"/>
    </row>
    <row r="41499" hidden="1" customHeight="1" spans="19:19">
      <c r="S41499" s="486"/>
    </row>
    <row r="41500" hidden="1" customHeight="1" spans="19:19">
      <c r="S41500" s="486"/>
    </row>
    <row r="41501" hidden="1" customHeight="1" spans="19:19">
      <c r="S41501" s="486"/>
    </row>
    <row r="41502" hidden="1" customHeight="1" spans="19:19">
      <c r="S41502" s="486"/>
    </row>
    <row r="41503" hidden="1" customHeight="1" spans="19:19">
      <c r="S41503" s="486"/>
    </row>
    <row r="41504" hidden="1" customHeight="1" spans="19:19">
      <c r="S41504" s="486"/>
    </row>
    <row r="41505" hidden="1" customHeight="1" spans="19:19">
      <c r="S41505" s="486"/>
    </row>
    <row r="41506" hidden="1" customHeight="1" spans="19:19">
      <c r="S41506" s="486"/>
    </row>
    <row r="41507" hidden="1" customHeight="1" spans="19:19">
      <c r="S41507" s="486"/>
    </row>
    <row r="41508" hidden="1" customHeight="1" spans="19:19">
      <c r="S41508" s="486"/>
    </row>
    <row r="41509" hidden="1" customHeight="1" spans="19:19">
      <c r="S41509" s="486"/>
    </row>
    <row r="41510" hidden="1" customHeight="1" spans="19:19">
      <c r="S41510" s="486"/>
    </row>
    <row r="41511" hidden="1" customHeight="1" spans="19:19">
      <c r="S41511" s="486"/>
    </row>
    <row r="41512" hidden="1" customHeight="1" spans="19:19">
      <c r="S41512" s="486"/>
    </row>
    <row r="41513" hidden="1" customHeight="1" spans="19:19">
      <c r="S41513" s="486"/>
    </row>
    <row r="41514" hidden="1" customHeight="1" spans="19:19">
      <c r="S41514" s="486"/>
    </row>
    <row r="41515" hidden="1" customHeight="1" spans="19:19">
      <c r="S41515" s="486"/>
    </row>
    <row r="41516" hidden="1" customHeight="1" spans="19:19">
      <c r="S41516" s="486"/>
    </row>
    <row r="41517" hidden="1" customHeight="1" spans="19:19">
      <c r="S41517" s="486"/>
    </row>
    <row r="41518" hidden="1" customHeight="1" spans="19:19">
      <c r="S41518" s="486"/>
    </row>
    <row r="41519" hidden="1" customHeight="1" spans="19:19">
      <c r="S41519" s="486"/>
    </row>
    <row r="41520" hidden="1" customHeight="1" spans="19:19">
      <c r="S41520" s="486"/>
    </row>
    <row r="41521" hidden="1" customHeight="1" spans="19:19">
      <c r="S41521" s="486"/>
    </row>
    <row r="41522" hidden="1" customHeight="1" spans="19:19">
      <c r="S41522" s="486"/>
    </row>
    <row r="41523" hidden="1" customHeight="1" spans="19:19">
      <c r="S41523" s="486"/>
    </row>
    <row r="41524" hidden="1" customHeight="1" spans="19:19">
      <c r="S41524" s="486"/>
    </row>
    <row r="41525" hidden="1" customHeight="1" spans="19:19">
      <c r="S41525" s="486"/>
    </row>
    <row r="41526" hidden="1" customHeight="1" spans="19:19">
      <c r="S41526" s="486"/>
    </row>
    <row r="41527" hidden="1" customHeight="1" spans="19:19">
      <c r="S41527" s="486"/>
    </row>
    <row r="41528" hidden="1" customHeight="1" spans="19:19">
      <c r="S41528" s="486"/>
    </row>
    <row r="41529" hidden="1" customHeight="1" spans="19:19">
      <c r="S41529" s="486"/>
    </row>
    <row r="41530" hidden="1" customHeight="1" spans="19:19">
      <c r="S41530" s="486"/>
    </row>
    <row r="41531" hidden="1" customHeight="1" spans="19:19">
      <c r="S41531" s="486"/>
    </row>
    <row r="41532" hidden="1" customHeight="1" spans="19:19">
      <c r="S41532" s="486"/>
    </row>
    <row r="41533" hidden="1" customHeight="1" spans="19:19">
      <c r="S41533" s="486"/>
    </row>
    <row r="41534" hidden="1" customHeight="1" spans="19:19">
      <c r="S41534" s="486"/>
    </row>
    <row r="41535" hidden="1" customHeight="1" spans="19:19">
      <c r="S41535" s="486"/>
    </row>
    <row r="41536" hidden="1" customHeight="1" spans="19:19">
      <c r="S41536" s="486"/>
    </row>
    <row r="41537" hidden="1" customHeight="1" spans="19:19">
      <c r="S41537" s="486"/>
    </row>
    <row r="41538" hidden="1" customHeight="1" spans="19:19">
      <c r="S41538" s="486"/>
    </row>
    <row r="41539" hidden="1" customHeight="1" spans="19:19">
      <c r="S41539" s="486"/>
    </row>
    <row r="41540" hidden="1" customHeight="1" spans="19:19">
      <c r="S41540" s="486"/>
    </row>
    <row r="41541" hidden="1" customHeight="1" spans="19:19">
      <c r="S41541" s="486"/>
    </row>
    <row r="41542" hidden="1" customHeight="1" spans="19:19">
      <c r="S41542" s="486"/>
    </row>
    <row r="41543" hidden="1" customHeight="1" spans="19:19">
      <c r="S41543" s="486"/>
    </row>
    <row r="41544" hidden="1" customHeight="1" spans="19:19">
      <c r="S41544" s="486"/>
    </row>
    <row r="41545" hidden="1" customHeight="1" spans="19:19">
      <c r="S41545" s="486"/>
    </row>
    <row r="41546" hidden="1" customHeight="1" spans="19:19">
      <c r="S41546" s="486"/>
    </row>
    <row r="41547" hidden="1" customHeight="1" spans="19:19">
      <c r="S41547" s="486"/>
    </row>
    <row r="41548" hidden="1" customHeight="1" spans="19:19">
      <c r="S41548" s="486"/>
    </row>
    <row r="41549" hidden="1" customHeight="1" spans="19:19">
      <c r="S41549" s="486"/>
    </row>
    <row r="41550" hidden="1" customHeight="1" spans="19:19">
      <c r="S41550" s="486"/>
    </row>
    <row r="41551" hidden="1" customHeight="1" spans="19:19">
      <c r="S41551" s="486"/>
    </row>
    <row r="41552" hidden="1" customHeight="1" spans="19:19">
      <c r="S41552" s="486"/>
    </row>
    <row r="41553" hidden="1" customHeight="1" spans="19:19">
      <c r="S41553" s="486"/>
    </row>
    <row r="41554" hidden="1" customHeight="1" spans="19:19">
      <c r="S41554" s="486"/>
    </row>
    <row r="41555" hidden="1" customHeight="1" spans="19:19">
      <c r="S41555" s="486"/>
    </row>
    <row r="41556" hidden="1" customHeight="1" spans="19:19">
      <c r="S41556" s="486"/>
    </row>
    <row r="41557" hidden="1" customHeight="1" spans="19:19">
      <c r="S41557" s="486"/>
    </row>
    <row r="41558" hidden="1" customHeight="1" spans="19:19">
      <c r="S41558" s="486"/>
    </row>
    <row r="41559" hidden="1" customHeight="1" spans="19:19">
      <c r="S41559" s="486"/>
    </row>
    <row r="41560" hidden="1" customHeight="1" spans="19:19">
      <c r="S41560" s="486"/>
    </row>
    <row r="41561" hidden="1" customHeight="1" spans="19:19">
      <c r="S41561" s="486"/>
    </row>
    <row r="41562" hidden="1" customHeight="1" spans="19:19">
      <c r="S41562" s="486"/>
    </row>
    <row r="41563" hidden="1" customHeight="1" spans="19:19">
      <c r="S41563" s="486"/>
    </row>
    <row r="41564" hidden="1" customHeight="1" spans="19:19">
      <c r="S41564" s="486"/>
    </row>
    <row r="41565" hidden="1" customHeight="1" spans="19:19">
      <c r="S41565" s="486"/>
    </row>
    <row r="41566" hidden="1" customHeight="1" spans="19:19">
      <c r="S41566" s="486"/>
    </row>
    <row r="41567" hidden="1" customHeight="1" spans="19:19">
      <c r="S41567" s="486"/>
    </row>
    <row r="41568" hidden="1" customHeight="1" spans="19:19">
      <c r="S41568" s="486"/>
    </row>
    <row r="41569" hidden="1" customHeight="1" spans="19:19">
      <c r="S41569" s="486"/>
    </row>
    <row r="41570" hidden="1" customHeight="1" spans="19:19">
      <c r="S41570" s="486"/>
    </row>
    <row r="41571" hidden="1" customHeight="1" spans="19:19">
      <c r="S41571" s="486"/>
    </row>
    <row r="41572" hidden="1" customHeight="1" spans="19:19">
      <c r="S41572" s="486"/>
    </row>
    <row r="41573" hidden="1" customHeight="1" spans="19:19">
      <c r="S41573" s="486"/>
    </row>
    <row r="41574" hidden="1" customHeight="1" spans="19:19">
      <c r="S41574" s="486"/>
    </row>
    <row r="41575" hidden="1" customHeight="1" spans="19:19">
      <c r="S41575" s="486"/>
    </row>
    <row r="41576" hidden="1" customHeight="1" spans="19:19">
      <c r="S41576" s="486"/>
    </row>
    <row r="41577" hidden="1" customHeight="1" spans="19:19">
      <c r="S41577" s="486"/>
    </row>
    <row r="41578" hidden="1" customHeight="1" spans="19:19">
      <c r="S41578" s="486"/>
    </row>
    <row r="41579" hidden="1" customHeight="1" spans="19:19">
      <c r="S41579" s="486"/>
    </row>
    <row r="41580" hidden="1" customHeight="1" spans="19:19">
      <c r="S41580" s="486"/>
    </row>
    <row r="41581" hidden="1" customHeight="1" spans="19:19">
      <c r="S41581" s="486"/>
    </row>
    <row r="41582" hidden="1" customHeight="1" spans="19:19">
      <c r="S41582" s="486"/>
    </row>
    <row r="41583" hidden="1" customHeight="1" spans="19:19">
      <c r="S41583" s="486"/>
    </row>
    <row r="41584" hidden="1" customHeight="1" spans="19:19">
      <c r="S41584" s="486"/>
    </row>
    <row r="41585" hidden="1" customHeight="1" spans="19:19">
      <c r="S41585" s="486"/>
    </row>
    <row r="41586" hidden="1" customHeight="1" spans="19:19">
      <c r="S41586" s="486"/>
    </row>
    <row r="41587" hidden="1" customHeight="1" spans="19:19">
      <c r="S41587" s="486"/>
    </row>
    <row r="41588" hidden="1" customHeight="1" spans="19:19">
      <c r="S41588" s="486"/>
    </row>
    <row r="41589" hidden="1" customHeight="1" spans="19:19">
      <c r="S41589" s="486"/>
    </row>
    <row r="41590" hidden="1" customHeight="1" spans="19:19">
      <c r="S41590" s="486"/>
    </row>
    <row r="41591" hidden="1" customHeight="1" spans="19:19">
      <c r="S41591" s="486"/>
    </row>
    <row r="41592" hidden="1" customHeight="1" spans="19:19">
      <c r="S41592" s="486"/>
    </row>
    <row r="41593" hidden="1" customHeight="1" spans="19:19">
      <c r="S41593" s="486"/>
    </row>
    <row r="41594" hidden="1" customHeight="1" spans="19:19">
      <c r="S41594" s="486"/>
    </row>
    <row r="41595" hidden="1" customHeight="1" spans="19:19">
      <c r="S41595" s="486"/>
    </row>
    <row r="41596" hidden="1" customHeight="1" spans="19:19">
      <c r="S41596" s="486"/>
    </row>
    <row r="41597" hidden="1" customHeight="1" spans="19:19">
      <c r="S41597" s="486"/>
    </row>
    <row r="41598" hidden="1" customHeight="1" spans="19:19">
      <c r="S41598" s="486"/>
    </row>
    <row r="41599" hidden="1" customHeight="1" spans="19:19">
      <c r="S41599" s="486"/>
    </row>
    <row r="41600" hidden="1" customHeight="1" spans="19:19">
      <c r="S41600" s="486"/>
    </row>
    <row r="41601" hidden="1" customHeight="1" spans="19:19">
      <c r="S41601" s="486"/>
    </row>
    <row r="41602" hidden="1" customHeight="1" spans="19:19">
      <c r="S41602" s="486"/>
    </row>
    <row r="41603" hidden="1" customHeight="1" spans="19:19">
      <c r="S41603" s="486"/>
    </row>
    <row r="41604" hidden="1" customHeight="1" spans="19:19">
      <c r="S41604" s="486"/>
    </row>
    <row r="41605" hidden="1" customHeight="1" spans="19:19">
      <c r="S41605" s="486"/>
    </row>
    <row r="41606" hidden="1" customHeight="1" spans="19:19">
      <c r="S41606" s="486"/>
    </row>
    <row r="41607" hidden="1" customHeight="1" spans="19:19">
      <c r="S41607" s="486"/>
    </row>
    <row r="41608" hidden="1" customHeight="1" spans="19:19">
      <c r="S41608" s="486"/>
    </row>
    <row r="41609" hidden="1" customHeight="1" spans="19:19">
      <c r="S41609" s="486"/>
    </row>
    <row r="41610" hidden="1" customHeight="1" spans="19:19">
      <c r="S41610" s="486"/>
    </row>
    <row r="41611" hidden="1" customHeight="1" spans="19:19">
      <c r="S41611" s="486"/>
    </row>
    <row r="41612" hidden="1" customHeight="1" spans="19:19">
      <c r="S41612" s="486"/>
    </row>
    <row r="41613" hidden="1" customHeight="1" spans="19:19">
      <c r="S41613" s="486"/>
    </row>
    <row r="41614" hidden="1" customHeight="1" spans="19:19">
      <c r="S41614" s="486"/>
    </row>
    <row r="41615" hidden="1" customHeight="1" spans="19:19">
      <c r="S41615" s="486"/>
    </row>
    <row r="41616" hidden="1" customHeight="1" spans="19:19">
      <c r="S41616" s="486"/>
    </row>
    <row r="41617" hidden="1" customHeight="1" spans="19:19">
      <c r="S41617" s="486"/>
    </row>
    <row r="41618" hidden="1" customHeight="1" spans="19:19">
      <c r="S41618" s="486"/>
    </row>
    <row r="41619" hidden="1" customHeight="1" spans="19:19">
      <c r="S41619" s="486"/>
    </row>
    <row r="41620" hidden="1" customHeight="1" spans="19:19">
      <c r="S41620" s="486"/>
    </row>
    <row r="41621" hidden="1" customHeight="1" spans="19:19">
      <c r="S41621" s="486"/>
    </row>
    <row r="41622" hidden="1" customHeight="1" spans="19:19">
      <c r="S41622" s="486"/>
    </row>
    <row r="41623" hidden="1" customHeight="1" spans="19:19">
      <c r="S41623" s="486"/>
    </row>
    <row r="41624" hidden="1" customHeight="1" spans="19:19">
      <c r="S41624" s="486"/>
    </row>
    <row r="41625" hidden="1" customHeight="1" spans="19:19">
      <c r="S41625" s="486"/>
    </row>
    <row r="41626" hidden="1" customHeight="1" spans="19:19">
      <c r="S41626" s="486"/>
    </row>
    <row r="41627" hidden="1" customHeight="1" spans="19:19">
      <c r="S41627" s="486"/>
    </row>
    <row r="41628" hidden="1" customHeight="1" spans="19:19">
      <c r="S41628" s="486"/>
    </row>
    <row r="41629" hidden="1" customHeight="1" spans="19:19">
      <c r="S41629" s="486"/>
    </row>
    <row r="41630" hidden="1" customHeight="1" spans="19:19">
      <c r="S41630" s="486"/>
    </row>
    <row r="41631" hidden="1" customHeight="1" spans="19:19">
      <c r="S41631" s="486"/>
    </row>
    <row r="41632" hidden="1" customHeight="1" spans="19:19">
      <c r="S41632" s="486"/>
    </row>
    <row r="41633" hidden="1" customHeight="1" spans="19:19">
      <c r="S41633" s="486"/>
    </row>
    <row r="41634" hidden="1" customHeight="1" spans="19:19">
      <c r="S41634" s="486"/>
    </row>
    <row r="41635" hidden="1" customHeight="1" spans="19:19">
      <c r="S41635" s="486"/>
    </row>
    <row r="41636" hidden="1" customHeight="1" spans="19:19">
      <c r="S41636" s="486"/>
    </row>
    <row r="41637" hidden="1" customHeight="1" spans="19:19">
      <c r="S41637" s="486"/>
    </row>
    <row r="41638" hidden="1" customHeight="1" spans="19:19">
      <c r="S41638" s="486"/>
    </row>
    <row r="41639" hidden="1" customHeight="1" spans="19:19">
      <c r="S41639" s="486"/>
    </row>
    <row r="41640" hidden="1" customHeight="1" spans="19:19">
      <c r="S41640" s="486"/>
    </row>
    <row r="41641" hidden="1" customHeight="1" spans="19:19">
      <c r="S41641" s="486"/>
    </row>
    <row r="41642" hidden="1" customHeight="1" spans="19:19">
      <c r="S41642" s="486"/>
    </row>
    <row r="41643" hidden="1" customHeight="1" spans="19:19">
      <c r="S41643" s="486"/>
    </row>
    <row r="41644" hidden="1" customHeight="1" spans="19:19">
      <c r="S41644" s="486"/>
    </row>
    <row r="41645" hidden="1" customHeight="1" spans="19:19">
      <c r="S41645" s="486"/>
    </row>
    <row r="41646" hidden="1" customHeight="1" spans="19:19">
      <c r="S41646" s="486"/>
    </row>
    <row r="41647" hidden="1" customHeight="1" spans="19:19">
      <c r="S41647" s="486"/>
    </row>
    <row r="41648" hidden="1" customHeight="1" spans="19:19">
      <c r="S41648" s="486"/>
    </row>
    <row r="41649" hidden="1" customHeight="1" spans="19:19">
      <c r="S41649" s="486"/>
    </row>
    <row r="41650" hidden="1" customHeight="1" spans="19:19">
      <c r="S41650" s="486"/>
    </row>
    <row r="41651" hidden="1" customHeight="1" spans="19:19">
      <c r="S41651" s="486"/>
    </row>
    <row r="41652" hidden="1" customHeight="1" spans="19:19">
      <c r="S41652" s="486"/>
    </row>
    <row r="41653" hidden="1" customHeight="1" spans="19:19">
      <c r="S41653" s="486"/>
    </row>
    <row r="41654" hidden="1" customHeight="1" spans="19:19">
      <c r="S41654" s="486"/>
    </row>
    <row r="41655" hidden="1" customHeight="1" spans="19:19">
      <c r="S41655" s="486"/>
    </row>
    <row r="41656" hidden="1" customHeight="1" spans="19:19">
      <c r="S41656" s="486"/>
    </row>
    <row r="41657" hidden="1" customHeight="1" spans="19:19">
      <c r="S41657" s="486"/>
    </row>
    <row r="41658" hidden="1" customHeight="1" spans="19:19">
      <c r="S41658" s="486"/>
    </row>
    <row r="41659" hidden="1" customHeight="1" spans="19:19">
      <c r="S41659" s="486"/>
    </row>
    <row r="41660" hidden="1" customHeight="1" spans="19:19">
      <c r="S41660" s="486"/>
    </row>
    <row r="41661" hidden="1" customHeight="1" spans="19:19">
      <c r="S41661" s="486"/>
    </row>
    <row r="41662" hidden="1" customHeight="1" spans="19:19">
      <c r="S41662" s="486"/>
    </row>
    <row r="41663" hidden="1" customHeight="1" spans="19:19">
      <c r="S41663" s="486"/>
    </row>
    <row r="41664" hidden="1" customHeight="1" spans="19:19">
      <c r="S41664" s="486"/>
    </row>
    <row r="41665" hidden="1" customHeight="1" spans="19:19">
      <c r="S41665" s="486"/>
    </row>
    <row r="41666" hidden="1" customHeight="1" spans="19:19">
      <c r="S41666" s="486"/>
    </row>
    <row r="41667" hidden="1" customHeight="1" spans="19:19">
      <c r="S41667" s="486"/>
    </row>
    <row r="41668" hidden="1" customHeight="1" spans="19:19">
      <c r="S41668" s="486"/>
    </row>
    <row r="41669" hidden="1" customHeight="1" spans="19:19">
      <c r="S41669" s="486"/>
    </row>
    <row r="41670" hidden="1" customHeight="1" spans="19:19">
      <c r="S41670" s="486"/>
    </row>
    <row r="41671" hidden="1" customHeight="1" spans="19:19">
      <c r="S41671" s="486"/>
    </row>
    <row r="41672" hidden="1" customHeight="1" spans="19:19">
      <c r="S41672" s="486"/>
    </row>
    <row r="41673" hidden="1" customHeight="1" spans="19:19">
      <c r="S41673" s="486"/>
    </row>
    <row r="41674" hidden="1" customHeight="1" spans="19:19">
      <c r="S41674" s="486"/>
    </row>
    <row r="41675" hidden="1" customHeight="1" spans="19:19">
      <c r="S41675" s="486"/>
    </row>
    <row r="41676" hidden="1" customHeight="1" spans="19:19">
      <c r="S41676" s="486"/>
    </row>
    <row r="41677" hidden="1" customHeight="1" spans="19:19">
      <c r="S41677" s="486"/>
    </row>
    <row r="41678" hidden="1" customHeight="1" spans="19:19">
      <c r="S41678" s="486"/>
    </row>
    <row r="41679" hidden="1" customHeight="1" spans="19:19">
      <c r="S41679" s="486"/>
    </row>
    <row r="41680" hidden="1" customHeight="1" spans="19:19">
      <c r="S41680" s="486"/>
    </row>
    <row r="41681" hidden="1" customHeight="1" spans="19:19">
      <c r="S41681" s="486"/>
    </row>
    <row r="41682" hidden="1" customHeight="1" spans="19:19">
      <c r="S41682" s="486"/>
    </row>
    <row r="41683" hidden="1" customHeight="1" spans="19:19">
      <c r="S41683" s="486"/>
    </row>
    <row r="41684" hidden="1" customHeight="1" spans="19:19">
      <c r="S41684" s="486"/>
    </row>
    <row r="41685" hidden="1" customHeight="1" spans="19:19">
      <c r="S41685" s="486"/>
    </row>
    <row r="41686" hidden="1" customHeight="1" spans="19:19">
      <c r="S41686" s="486"/>
    </row>
    <row r="41687" hidden="1" customHeight="1" spans="19:19">
      <c r="S41687" s="486"/>
    </row>
    <row r="41688" hidden="1" customHeight="1" spans="19:19">
      <c r="S41688" s="486"/>
    </row>
    <row r="41689" hidden="1" customHeight="1" spans="19:19">
      <c r="S41689" s="486"/>
    </row>
    <row r="41690" hidden="1" customHeight="1" spans="19:19">
      <c r="S41690" s="486"/>
    </row>
    <row r="41691" hidden="1" customHeight="1" spans="19:19">
      <c r="S41691" s="486"/>
    </row>
    <row r="41692" hidden="1" customHeight="1" spans="19:19">
      <c r="S41692" s="486"/>
    </row>
    <row r="41693" hidden="1" customHeight="1" spans="19:19">
      <c r="S41693" s="486"/>
    </row>
    <row r="41694" hidden="1" customHeight="1" spans="19:19">
      <c r="S41694" s="486"/>
    </row>
    <row r="41695" hidden="1" customHeight="1" spans="19:19">
      <c r="S41695" s="486"/>
    </row>
    <row r="41696" hidden="1" customHeight="1" spans="19:19">
      <c r="S41696" s="486"/>
    </row>
    <row r="41697" hidden="1" customHeight="1" spans="19:19">
      <c r="S41697" s="486"/>
    </row>
    <row r="41698" hidden="1" customHeight="1" spans="19:19">
      <c r="S41698" s="486"/>
    </row>
    <row r="41699" hidden="1" customHeight="1" spans="19:19">
      <c r="S41699" s="486"/>
    </row>
    <row r="41700" hidden="1" customHeight="1" spans="19:19">
      <c r="S41700" s="486"/>
    </row>
    <row r="41701" hidden="1" customHeight="1" spans="19:19">
      <c r="S41701" s="486"/>
    </row>
    <row r="41702" hidden="1" customHeight="1" spans="19:19">
      <c r="S41702" s="486"/>
    </row>
    <row r="41703" hidden="1" customHeight="1" spans="19:19">
      <c r="S41703" s="486"/>
    </row>
    <row r="41704" hidden="1" customHeight="1" spans="19:19">
      <c r="S41704" s="486"/>
    </row>
    <row r="41705" hidden="1" customHeight="1" spans="19:19">
      <c r="S41705" s="486"/>
    </row>
    <row r="41706" hidden="1" customHeight="1" spans="19:19">
      <c r="S41706" s="486"/>
    </row>
    <row r="41707" hidden="1" customHeight="1" spans="19:19">
      <c r="S41707" s="486"/>
    </row>
    <row r="41708" hidden="1" customHeight="1" spans="19:19">
      <c r="S41708" s="486"/>
    </row>
    <row r="41709" hidden="1" customHeight="1" spans="19:19">
      <c r="S41709" s="486"/>
    </row>
    <row r="41710" hidden="1" customHeight="1" spans="19:19">
      <c r="S41710" s="486"/>
    </row>
    <row r="41711" hidden="1" customHeight="1" spans="19:19">
      <c r="S41711" s="486"/>
    </row>
    <row r="41712" hidden="1" customHeight="1" spans="19:19">
      <c r="S41712" s="486"/>
    </row>
    <row r="41713" hidden="1" customHeight="1" spans="19:19">
      <c r="S41713" s="486"/>
    </row>
    <row r="41714" hidden="1" customHeight="1" spans="19:19">
      <c r="S41714" s="486"/>
    </row>
    <row r="41715" hidden="1" customHeight="1" spans="19:19">
      <c r="S41715" s="486"/>
    </row>
    <row r="41716" hidden="1" customHeight="1" spans="19:19">
      <c r="S41716" s="486"/>
    </row>
    <row r="41717" hidden="1" customHeight="1" spans="19:19">
      <c r="S41717" s="486"/>
    </row>
    <row r="41718" hidden="1" customHeight="1" spans="19:19">
      <c r="S41718" s="486"/>
    </row>
    <row r="41719" hidden="1" customHeight="1" spans="19:19">
      <c r="S41719" s="486"/>
    </row>
    <row r="41720" hidden="1" customHeight="1" spans="19:19">
      <c r="S41720" s="486"/>
    </row>
    <row r="41721" hidden="1" customHeight="1" spans="19:19">
      <c r="S41721" s="486"/>
    </row>
    <row r="41722" hidden="1" customHeight="1" spans="19:19">
      <c r="S41722" s="486"/>
    </row>
    <row r="41723" hidden="1" customHeight="1" spans="19:19">
      <c r="S41723" s="486"/>
    </row>
    <row r="41724" hidden="1" customHeight="1" spans="19:19">
      <c r="S41724" s="486"/>
    </row>
    <row r="41725" hidden="1" customHeight="1" spans="19:19">
      <c r="S41725" s="486"/>
    </row>
    <row r="41726" hidden="1" customHeight="1" spans="19:19">
      <c r="S41726" s="486"/>
    </row>
    <row r="41727" hidden="1" customHeight="1" spans="19:19">
      <c r="S41727" s="486"/>
    </row>
    <row r="41728" hidden="1" customHeight="1" spans="19:19">
      <c r="S41728" s="486"/>
    </row>
    <row r="41729" hidden="1" customHeight="1" spans="19:19">
      <c r="S41729" s="486"/>
    </row>
    <row r="41730" hidden="1" customHeight="1" spans="19:19">
      <c r="S41730" s="486"/>
    </row>
    <row r="41731" hidden="1" customHeight="1" spans="19:19">
      <c r="S41731" s="486"/>
    </row>
    <row r="41732" hidden="1" customHeight="1" spans="19:19">
      <c r="S41732" s="486"/>
    </row>
    <row r="41733" hidden="1" customHeight="1" spans="19:19">
      <c r="S41733" s="486"/>
    </row>
    <row r="41734" hidden="1" customHeight="1" spans="19:19">
      <c r="S41734" s="486"/>
    </row>
    <row r="41735" hidden="1" customHeight="1" spans="19:19">
      <c r="S41735" s="486"/>
    </row>
    <row r="41736" hidden="1" customHeight="1" spans="19:19">
      <c r="S41736" s="486"/>
    </row>
    <row r="41737" hidden="1" customHeight="1" spans="19:19">
      <c r="S41737" s="486"/>
    </row>
    <row r="41738" hidden="1" customHeight="1" spans="19:19">
      <c r="S41738" s="486"/>
    </row>
    <row r="41739" hidden="1" customHeight="1" spans="19:19">
      <c r="S41739" s="486"/>
    </row>
    <row r="41740" hidden="1" customHeight="1" spans="19:19">
      <c r="S41740" s="486"/>
    </row>
    <row r="41741" hidden="1" customHeight="1" spans="19:19">
      <c r="S41741" s="486"/>
    </row>
    <row r="41742" hidden="1" customHeight="1" spans="19:19">
      <c r="S41742" s="486"/>
    </row>
    <row r="41743" hidden="1" customHeight="1" spans="19:19">
      <c r="S41743" s="486"/>
    </row>
    <row r="41744" hidden="1" customHeight="1" spans="19:19">
      <c r="S41744" s="486"/>
    </row>
    <row r="41745" hidden="1" customHeight="1" spans="19:19">
      <c r="S41745" s="486"/>
    </row>
    <row r="41746" hidden="1" customHeight="1" spans="19:19">
      <c r="S41746" s="486"/>
    </row>
    <row r="41747" hidden="1" customHeight="1" spans="19:19">
      <c r="S41747" s="486"/>
    </row>
    <row r="41748" hidden="1" customHeight="1" spans="19:19">
      <c r="S41748" s="486"/>
    </row>
    <row r="41749" hidden="1" customHeight="1" spans="19:19">
      <c r="S41749" s="486"/>
    </row>
    <row r="41750" hidden="1" customHeight="1" spans="19:19">
      <c r="S41750" s="486"/>
    </row>
    <row r="41751" hidden="1" customHeight="1" spans="19:19">
      <c r="S41751" s="486"/>
    </row>
    <row r="41752" hidden="1" customHeight="1" spans="19:19">
      <c r="S41752" s="486"/>
    </row>
    <row r="41753" hidden="1" customHeight="1" spans="19:19">
      <c r="S41753" s="486"/>
    </row>
    <row r="41754" hidden="1" customHeight="1" spans="19:19">
      <c r="S41754" s="486"/>
    </row>
    <row r="41755" hidden="1" customHeight="1" spans="19:19">
      <c r="S41755" s="486"/>
    </row>
    <row r="41756" hidden="1" customHeight="1" spans="19:19">
      <c r="S41756" s="486"/>
    </row>
    <row r="41757" hidden="1" customHeight="1" spans="19:19">
      <c r="S41757" s="486"/>
    </row>
    <row r="41758" hidden="1" customHeight="1" spans="19:19">
      <c r="S41758" s="486"/>
    </row>
    <row r="41759" hidden="1" customHeight="1" spans="19:19">
      <c r="S41759" s="486"/>
    </row>
    <row r="41760" hidden="1" customHeight="1" spans="19:19">
      <c r="S41760" s="486"/>
    </row>
    <row r="41761" hidden="1" customHeight="1" spans="19:19">
      <c r="S41761" s="486"/>
    </row>
    <row r="41762" hidden="1" customHeight="1" spans="19:19">
      <c r="S41762" s="486"/>
    </row>
    <row r="41763" hidden="1" customHeight="1" spans="19:19">
      <c r="S41763" s="486"/>
    </row>
    <row r="41764" hidden="1" customHeight="1" spans="19:19">
      <c r="S41764" s="486"/>
    </row>
    <row r="41765" hidden="1" customHeight="1" spans="19:19">
      <c r="S41765" s="486"/>
    </row>
    <row r="41766" hidden="1" customHeight="1" spans="19:19">
      <c r="S41766" s="486"/>
    </row>
    <row r="41767" hidden="1" customHeight="1" spans="19:19">
      <c r="S41767" s="486"/>
    </row>
    <row r="41768" hidden="1" customHeight="1" spans="19:19">
      <c r="S41768" s="486"/>
    </row>
    <row r="41769" hidden="1" customHeight="1" spans="19:19">
      <c r="S41769" s="486"/>
    </row>
    <row r="41770" hidden="1" customHeight="1" spans="19:19">
      <c r="S41770" s="486"/>
    </row>
    <row r="41771" hidden="1" customHeight="1" spans="19:19">
      <c r="S41771" s="486"/>
    </row>
    <row r="41772" hidden="1" customHeight="1" spans="19:19">
      <c r="S41772" s="486"/>
    </row>
    <row r="41773" hidden="1" customHeight="1" spans="19:19">
      <c r="S41773" s="486"/>
    </row>
    <row r="41774" hidden="1" customHeight="1" spans="19:19">
      <c r="S41774" s="486"/>
    </row>
    <row r="41775" hidden="1" customHeight="1" spans="19:19">
      <c r="S41775" s="486"/>
    </row>
    <row r="41776" hidden="1" customHeight="1" spans="19:19">
      <c r="S41776" s="486"/>
    </row>
    <row r="41777" hidden="1" customHeight="1" spans="19:19">
      <c r="S41777" s="486"/>
    </row>
    <row r="41778" hidden="1" customHeight="1" spans="19:19">
      <c r="S41778" s="486"/>
    </row>
    <row r="41779" hidden="1" customHeight="1" spans="19:19">
      <c r="S41779" s="486"/>
    </row>
    <row r="41780" hidden="1" customHeight="1" spans="19:19">
      <c r="S41780" s="486"/>
    </row>
    <row r="41781" hidden="1" customHeight="1" spans="19:19">
      <c r="S41781" s="486"/>
    </row>
    <row r="41782" hidden="1" customHeight="1" spans="19:19">
      <c r="S41782" s="486"/>
    </row>
    <row r="41783" hidden="1" customHeight="1" spans="19:19">
      <c r="S41783" s="486"/>
    </row>
    <row r="41784" hidden="1" customHeight="1" spans="19:19">
      <c r="S41784" s="486"/>
    </row>
    <row r="41785" hidden="1" customHeight="1" spans="19:19">
      <c r="S41785" s="486"/>
    </row>
    <row r="41786" hidden="1" customHeight="1" spans="19:19">
      <c r="S41786" s="486"/>
    </row>
    <row r="41787" hidden="1" customHeight="1" spans="19:19">
      <c r="S41787" s="486"/>
    </row>
    <row r="41788" hidden="1" customHeight="1" spans="19:19">
      <c r="S41788" s="486"/>
    </row>
    <row r="41789" hidden="1" customHeight="1" spans="19:19">
      <c r="S41789" s="486"/>
    </row>
    <row r="41790" hidden="1" customHeight="1" spans="19:19">
      <c r="S41790" s="486"/>
    </row>
    <row r="41791" hidden="1" customHeight="1" spans="19:19">
      <c r="S41791" s="486"/>
    </row>
    <row r="41792" hidden="1" customHeight="1" spans="19:19">
      <c r="S41792" s="486"/>
    </row>
    <row r="41793" hidden="1" customHeight="1" spans="19:19">
      <c r="S41793" s="486"/>
    </row>
    <row r="41794" hidden="1" customHeight="1" spans="19:19">
      <c r="S41794" s="486"/>
    </row>
    <row r="41795" hidden="1" customHeight="1" spans="19:19">
      <c r="S41795" s="486"/>
    </row>
    <row r="41796" hidden="1" customHeight="1" spans="19:19">
      <c r="S41796" s="486"/>
    </row>
    <row r="41797" hidden="1" customHeight="1" spans="19:19">
      <c r="S41797" s="486"/>
    </row>
    <row r="41798" hidden="1" customHeight="1" spans="19:19">
      <c r="S41798" s="486"/>
    </row>
    <row r="41799" hidden="1" customHeight="1" spans="19:19">
      <c r="S41799" s="486"/>
    </row>
    <row r="41800" hidden="1" customHeight="1" spans="19:19">
      <c r="S41800" s="486"/>
    </row>
    <row r="41801" hidden="1" customHeight="1" spans="19:19">
      <c r="S41801" s="486"/>
    </row>
    <row r="41802" hidden="1" customHeight="1" spans="19:19">
      <c r="S41802" s="486"/>
    </row>
    <row r="41803" hidden="1" customHeight="1" spans="19:19">
      <c r="S41803" s="486"/>
    </row>
    <row r="41804" hidden="1" customHeight="1" spans="19:19">
      <c r="S41804" s="486"/>
    </row>
    <row r="41805" hidden="1" customHeight="1" spans="19:19">
      <c r="S41805" s="486"/>
    </row>
    <row r="41806" hidden="1" customHeight="1" spans="19:19">
      <c r="S41806" s="486"/>
    </row>
    <row r="41807" hidden="1" customHeight="1" spans="19:19">
      <c r="S41807" s="486"/>
    </row>
    <row r="41808" hidden="1" customHeight="1" spans="19:19">
      <c r="S41808" s="486"/>
    </row>
    <row r="41809" hidden="1" customHeight="1" spans="19:19">
      <c r="S41809" s="486"/>
    </row>
    <row r="41810" hidden="1" customHeight="1" spans="19:19">
      <c r="S41810" s="486"/>
    </row>
    <row r="41811" hidden="1" customHeight="1" spans="19:19">
      <c r="S41811" s="486"/>
    </row>
    <row r="41812" hidden="1" customHeight="1" spans="19:19">
      <c r="S41812" s="486"/>
    </row>
    <row r="41813" hidden="1" customHeight="1" spans="19:19">
      <c r="S41813" s="486"/>
    </row>
    <row r="41814" hidden="1" customHeight="1" spans="19:19">
      <c r="S41814" s="486"/>
    </row>
    <row r="41815" hidden="1" customHeight="1" spans="19:19">
      <c r="S41815" s="486"/>
    </row>
    <row r="41816" hidden="1" customHeight="1" spans="19:19">
      <c r="S41816" s="486"/>
    </row>
    <row r="41817" hidden="1" customHeight="1" spans="19:19">
      <c r="S41817" s="486"/>
    </row>
    <row r="41818" hidden="1" customHeight="1" spans="19:19">
      <c r="S41818" s="486"/>
    </row>
    <row r="41819" hidden="1" customHeight="1" spans="19:19">
      <c r="S41819" s="486"/>
    </row>
    <row r="41820" hidden="1" customHeight="1" spans="19:19">
      <c r="S41820" s="486"/>
    </row>
    <row r="41821" hidden="1" customHeight="1" spans="19:19">
      <c r="S41821" s="486"/>
    </row>
    <row r="41822" hidden="1" customHeight="1" spans="19:19">
      <c r="S41822" s="486"/>
    </row>
    <row r="41823" hidden="1" customHeight="1" spans="19:19">
      <c r="S41823" s="486"/>
    </row>
    <row r="41824" hidden="1" customHeight="1" spans="19:19">
      <c r="S41824" s="486"/>
    </row>
    <row r="41825" hidden="1" customHeight="1" spans="19:19">
      <c r="S41825" s="486"/>
    </row>
    <row r="41826" hidden="1" customHeight="1" spans="19:19">
      <c r="S41826" s="486"/>
    </row>
    <row r="41827" hidden="1" customHeight="1" spans="19:19">
      <c r="S41827" s="486"/>
    </row>
    <row r="41828" hidden="1" customHeight="1" spans="19:19">
      <c r="S41828" s="486"/>
    </row>
    <row r="41829" hidden="1" customHeight="1" spans="19:19">
      <c r="S41829" s="486"/>
    </row>
    <row r="41830" hidden="1" customHeight="1" spans="19:19">
      <c r="S41830" s="486"/>
    </row>
    <row r="41831" hidden="1" customHeight="1" spans="19:19">
      <c r="S41831" s="486"/>
    </row>
    <row r="41832" hidden="1" customHeight="1" spans="19:19">
      <c r="S41832" s="486"/>
    </row>
    <row r="41833" hidden="1" customHeight="1" spans="19:19">
      <c r="S41833" s="486"/>
    </row>
    <row r="41834" hidden="1" customHeight="1" spans="19:19">
      <c r="S41834" s="486"/>
    </row>
    <row r="41835" hidden="1" customHeight="1" spans="19:19">
      <c r="S41835" s="486"/>
    </row>
    <row r="41836" hidden="1" customHeight="1" spans="19:19">
      <c r="S41836" s="486"/>
    </row>
    <row r="41837" hidden="1" customHeight="1" spans="19:19">
      <c r="S41837" s="486"/>
    </row>
    <row r="41838" hidden="1" customHeight="1" spans="19:19">
      <c r="S41838" s="486"/>
    </row>
    <row r="41839" hidden="1" customHeight="1" spans="19:19">
      <c r="S41839" s="486"/>
    </row>
    <row r="41840" hidden="1" customHeight="1" spans="19:19">
      <c r="S41840" s="486"/>
    </row>
    <row r="41841" hidden="1" customHeight="1" spans="19:19">
      <c r="S41841" s="486"/>
    </row>
    <row r="41842" hidden="1" customHeight="1" spans="19:19">
      <c r="S41842" s="486"/>
    </row>
    <row r="41843" hidden="1" customHeight="1" spans="19:19">
      <c r="S41843" s="486"/>
    </row>
    <row r="41844" hidden="1" customHeight="1" spans="19:19">
      <c r="S41844" s="486"/>
    </row>
    <row r="41845" hidden="1" customHeight="1" spans="19:19">
      <c r="S41845" s="486"/>
    </row>
    <row r="41846" hidden="1" customHeight="1" spans="19:19">
      <c r="S41846" s="486"/>
    </row>
    <row r="41847" hidden="1" customHeight="1" spans="19:19">
      <c r="S41847" s="486"/>
    </row>
    <row r="41848" hidden="1" customHeight="1" spans="19:19">
      <c r="S41848" s="486"/>
    </row>
    <row r="41849" hidden="1" customHeight="1" spans="19:19">
      <c r="S41849" s="486"/>
    </row>
    <row r="41850" hidden="1" customHeight="1" spans="19:19">
      <c r="S41850" s="486"/>
    </row>
    <row r="41851" hidden="1" customHeight="1" spans="19:19">
      <c r="S41851" s="486"/>
    </row>
    <row r="41852" hidden="1" customHeight="1" spans="19:19">
      <c r="S41852" s="486"/>
    </row>
    <row r="41853" hidden="1" customHeight="1" spans="19:19">
      <c r="S41853" s="486"/>
    </row>
    <row r="41854" hidden="1" customHeight="1" spans="19:19">
      <c r="S41854" s="486"/>
    </row>
    <row r="41855" hidden="1" customHeight="1" spans="19:19">
      <c r="S41855" s="486"/>
    </row>
    <row r="41856" hidden="1" customHeight="1" spans="19:19">
      <c r="S41856" s="486"/>
    </row>
    <row r="41857" hidden="1" customHeight="1" spans="19:19">
      <c r="S41857" s="486"/>
    </row>
    <row r="41858" hidden="1" customHeight="1" spans="19:19">
      <c r="S41858" s="486"/>
    </row>
    <row r="41859" hidden="1" customHeight="1" spans="19:19">
      <c r="S41859" s="486"/>
    </row>
    <row r="41860" hidden="1" customHeight="1" spans="19:19">
      <c r="S41860" s="486"/>
    </row>
    <row r="41861" hidden="1" customHeight="1" spans="19:19">
      <c r="S41861" s="486"/>
    </row>
    <row r="41862" hidden="1" customHeight="1" spans="19:19">
      <c r="S41862" s="486"/>
    </row>
    <row r="41863" hidden="1" customHeight="1" spans="19:19">
      <c r="S41863" s="486"/>
    </row>
    <row r="41864" hidden="1" customHeight="1" spans="19:19">
      <c r="S41864" s="486"/>
    </row>
    <row r="41865" hidden="1" customHeight="1" spans="19:19">
      <c r="S41865" s="486"/>
    </row>
    <row r="41866" hidden="1" customHeight="1" spans="19:19">
      <c r="S41866" s="486"/>
    </row>
    <row r="41867" hidden="1" customHeight="1" spans="19:19">
      <c r="S41867" s="486"/>
    </row>
    <row r="41868" hidden="1" customHeight="1" spans="19:19">
      <c r="S41868" s="486"/>
    </row>
    <row r="41869" hidden="1" customHeight="1" spans="19:19">
      <c r="S41869" s="486"/>
    </row>
    <row r="41870" hidden="1" customHeight="1" spans="19:19">
      <c r="S41870" s="486"/>
    </row>
    <row r="41871" hidden="1" customHeight="1" spans="19:19">
      <c r="S41871" s="486"/>
    </row>
    <row r="41872" hidden="1" customHeight="1" spans="19:19">
      <c r="S41872" s="486"/>
    </row>
    <row r="41873" hidden="1" customHeight="1" spans="19:19">
      <c r="S41873" s="486"/>
    </row>
    <row r="41874" hidden="1" customHeight="1" spans="19:19">
      <c r="S41874" s="486"/>
    </row>
    <row r="41875" hidden="1" customHeight="1" spans="19:19">
      <c r="S41875" s="486"/>
    </row>
    <row r="41876" hidden="1" customHeight="1" spans="19:19">
      <c r="S41876" s="486"/>
    </row>
    <row r="41877" hidden="1" customHeight="1" spans="19:19">
      <c r="S41877" s="486"/>
    </row>
    <row r="41878" hidden="1" customHeight="1" spans="19:19">
      <c r="S41878" s="486"/>
    </row>
    <row r="41879" hidden="1" customHeight="1" spans="19:19">
      <c r="S41879" s="486"/>
    </row>
    <row r="41880" hidden="1" customHeight="1" spans="19:19">
      <c r="S41880" s="486"/>
    </row>
    <row r="41881" hidden="1" customHeight="1" spans="19:19">
      <c r="S41881" s="486"/>
    </row>
    <row r="41882" hidden="1" customHeight="1" spans="19:19">
      <c r="S41882" s="486"/>
    </row>
    <row r="41883" hidden="1" customHeight="1" spans="19:19">
      <c r="S41883" s="486"/>
    </row>
    <row r="41884" hidden="1" customHeight="1" spans="19:19">
      <c r="S41884" s="486"/>
    </row>
    <row r="41885" hidden="1" customHeight="1" spans="19:19">
      <c r="S41885" s="486"/>
    </row>
    <row r="41886" hidden="1" customHeight="1" spans="19:19">
      <c r="S41886" s="486"/>
    </row>
    <row r="41887" hidden="1" customHeight="1" spans="19:19">
      <c r="S41887" s="486"/>
    </row>
    <row r="41888" hidden="1" customHeight="1" spans="19:19">
      <c r="S41888" s="486"/>
    </row>
    <row r="41889" hidden="1" customHeight="1" spans="19:19">
      <c r="S41889" s="486"/>
    </row>
    <row r="41890" hidden="1" customHeight="1" spans="19:19">
      <c r="S41890" s="486"/>
    </row>
    <row r="41891" hidden="1" customHeight="1" spans="19:19">
      <c r="S41891" s="486"/>
    </row>
    <row r="41892" hidden="1" customHeight="1" spans="19:19">
      <c r="S41892" s="486"/>
    </row>
    <row r="41893" hidden="1" customHeight="1" spans="19:19">
      <c r="S41893" s="486"/>
    </row>
    <row r="41894" hidden="1" customHeight="1" spans="19:19">
      <c r="S41894" s="486"/>
    </row>
    <row r="41895" hidden="1" customHeight="1" spans="19:19">
      <c r="S41895" s="486"/>
    </row>
    <row r="41896" hidden="1" customHeight="1" spans="19:19">
      <c r="S41896" s="486"/>
    </row>
    <row r="41897" hidden="1" customHeight="1" spans="19:19">
      <c r="S41897" s="486"/>
    </row>
    <row r="41898" hidden="1" customHeight="1" spans="19:19">
      <c r="S41898" s="486"/>
    </row>
    <row r="41899" hidden="1" customHeight="1" spans="19:19">
      <c r="S41899" s="486"/>
    </row>
    <row r="41900" hidden="1" customHeight="1" spans="19:19">
      <c r="S41900" s="486"/>
    </row>
    <row r="41901" hidden="1" customHeight="1" spans="19:19">
      <c r="S41901" s="486"/>
    </row>
    <row r="41902" hidden="1" customHeight="1" spans="19:19">
      <c r="S41902" s="486"/>
    </row>
    <row r="41903" hidden="1" customHeight="1" spans="19:19">
      <c r="S41903" s="486"/>
    </row>
    <row r="41904" hidden="1" customHeight="1" spans="19:19">
      <c r="S41904" s="486"/>
    </row>
    <row r="41905" hidden="1" customHeight="1" spans="19:19">
      <c r="S41905" s="486"/>
    </row>
    <row r="41906" hidden="1" customHeight="1" spans="19:19">
      <c r="S41906" s="486"/>
    </row>
    <row r="41907" hidden="1" customHeight="1" spans="19:19">
      <c r="S41907" s="486"/>
    </row>
    <row r="41908" hidden="1" customHeight="1" spans="19:19">
      <c r="S41908" s="486"/>
    </row>
    <row r="41909" hidden="1" customHeight="1" spans="19:19">
      <c r="S41909" s="486"/>
    </row>
    <row r="41910" hidden="1" customHeight="1" spans="19:19">
      <c r="S41910" s="486"/>
    </row>
    <row r="41911" hidden="1" customHeight="1" spans="19:19">
      <c r="S41911" s="486"/>
    </row>
    <row r="41912" hidden="1" customHeight="1" spans="19:19">
      <c r="S41912" s="486"/>
    </row>
    <row r="41913" hidden="1" customHeight="1" spans="19:19">
      <c r="S41913" s="486"/>
    </row>
    <row r="41914" hidden="1" customHeight="1" spans="19:19">
      <c r="S41914" s="486"/>
    </row>
    <row r="41915" hidden="1" customHeight="1" spans="19:19">
      <c r="S41915" s="486"/>
    </row>
    <row r="41916" hidden="1" customHeight="1" spans="19:19">
      <c r="S41916" s="486"/>
    </row>
    <row r="41917" hidden="1" customHeight="1" spans="19:19">
      <c r="S41917" s="486"/>
    </row>
    <row r="41918" hidden="1" customHeight="1" spans="19:19">
      <c r="S41918" s="486"/>
    </row>
    <row r="41919" hidden="1" customHeight="1" spans="19:19">
      <c r="S41919" s="486"/>
    </row>
    <row r="41920" hidden="1" customHeight="1" spans="19:19">
      <c r="S41920" s="486"/>
    </row>
    <row r="41921" hidden="1" customHeight="1" spans="19:19">
      <c r="S41921" s="486"/>
    </row>
    <row r="41922" hidden="1" customHeight="1" spans="19:19">
      <c r="S41922" s="486"/>
    </row>
    <row r="41923" hidden="1" customHeight="1" spans="19:19">
      <c r="S41923" s="486"/>
    </row>
    <row r="41924" hidden="1" customHeight="1" spans="19:19">
      <c r="S41924" s="486"/>
    </row>
    <row r="41925" hidden="1" customHeight="1" spans="19:19">
      <c r="S41925" s="486"/>
    </row>
    <row r="41926" hidden="1" customHeight="1" spans="19:19">
      <c r="S41926" s="486"/>
    </row>
    <row r="41927" hidden="1" customHeight="1" spans="19:19">
      <c r="S41927" s="486"/>
    </row>
    <row r="41928" hidden="1" customHeight="1" spans="19:19">
      <c r="S41928" s="486"/>
    </row>
    <row r="41929" hidden="1" customHeight="1" spans="19:19">
      <c r="S41929" s="486"/>
    </row>
    <row r="41930" hidden="1" customHeight="1" spans="19:19">
      <c r="S41930" s="486"/>
    </row>
    <row r="41931" hidden="1" customHeight="1" spans="19:19">
      <c r="S41931" s="486"/>
    </row>
    <row r="41932" hidden="1" customHeight="1" spans="19:19">
      <c r="S41932" s="486"/>
    </row>
    <row r="41933" hidden="1" customHeight="1" spans="19:19">
      <c r="S41933" s="486"/>
    </row>
    <row r="41934" hidden="1" customHeight="1" spans="19:19">
      <c r="S41934" s="486"/>
    </row>
    <row r="41935" hidden="1" customHeight="1" spans="19:19">
      <c r="S41935" s="486"/>
    </row>
    <row r="41936" hidden="1" customHeight="1" spans="19:19">
      <c r="S41936" s="486"/>
    </row>
    <row r="41937" hidden="1" customHeight="1" spans="19:19">
      <c r="S41937" s="486"/>
    </row>
    <row r="41938" hidden="1" customHeight="1" spans="19:19">
      <c r="S41938" s="486"/>
    </row>
    <row r="41939" hidden="1" customHeight="1" spans="19:19">
      <c r="S41939" s="486"/>
    </row>
    <row r="41940" hidden="1" customHeight="1" spans="19:19">
      <c r="S41940" s="486"/>
    </row>
    <row r="41941" hidden="1" customHeight="1" spans="19:19">
      <c r="S41941" s="486"/>
    </row>
    <row r="41942" hidden="1" customHeight="1" spans="19:19">
      <c r="S41942" s="486"/>
    </row>
    <row r="41943" hidden="1" customHeight="1" spans="19:19">
      <c r="S41943" s="486"/>
    </row>
    <row r="41944" hidden="1" customHeight="1" spans="19:19">
      <c r="S41944" s="486"/>
    </row>
    <row r="41945" hidden="1" customHeight="1" spans="19:19">
      <c r="S41945" s="486"/>
    </row>
    <row r="41946" hidden="1" customHeight="1" spans="19:19">
      <c r="S41946" s="486"/>
    </row>
    <row r="41947" hidden="1" customHeight="1" spans="19:19">
      <c r="S41947" s="486"/>
    </row>
    <row r="41948" hidden="1" customHeight="1" spans="19:19">
      <c r="S41948" s="486"/>
    </row>
    <row r="41949" hidden="1" customHeight="1" spans="19:19">
      <c r="S41949" s="486"/>
    </row>
    <row r="41950" hidden="1" customHeight="1" spans="19:19">
      <c r="S41950" s="486"/>
    </row>
    <row r="41951" hidden="1" customHeight="1" spans="19:19">
      <c r="S41951" s="486"/>
    </row>
    <row r="41952" hidden="1" customHeight="1" spans="19:19">
      <c r="S41952" s="486"/>
    </row>
    <row r="41953" hidden="1" customHeight="1" spans="19:19">
      <c r="S41953" s="486"/>
    </row>
    <row r="41954" hidden="1" customHeight="1" spans="19:19">
      <c r="S41954" s="486"/>
    </row>
    <row r="41955" hidden="1" customHeight="1" spans="19:19">
      <c r="S41955" s="486"/>
    </row>
    <row r="41956" hidden="1" customHeight="1" spans="19:19">
      <c r="S41956" s="486"/>
    </row>
    <row r="41957" hidden="1" customHeight="1" spans="19:19">
      <c r="S41957" s="486"/>
    </row>
    <row r="41958" hidden="1" customHeight="1" spans="19:19">
      <c r="S41958" s="486"/>
    </row>
    <row r="41959" hidden="1" customHeight="1" spans="19:19">
      <c r="S41959" s="486"/>
    </row>
    <row r="41960" hidden="1" customHeight="1" spans="19:19">
      <c r="S41960" s="486"/>
    </row>
    <row r="41961" hidden="1" customHeight="1" spans="19:19">
      <c r="S41961" s="486"/>
    </row>
    <row r="41962" hidden="1" customHeight="1" spans="19:19">
      <c r="S41962" s="486"/>
    </row>
    <row r="41963" hidden="1" customHeight="1" spans="19:19">
      <c r="S41963" s="486"/>
    </row>
    <row r="41964" hidden="1" customHeight="1" spans="19:19">
      <c r="S41964" s="486"/>
    </row>
    <row r="41965" hidden="1" customHeight="1" spans="19:19">
      <c r="S41965" s="486"/>
    </row>
    <row r="41966" hidden="1" customHeight="1" spans="19:19">
      <c r="S41966" s="486"/>
    </row>
    <row r="41967" hidden="1" customHeight="1" spans="19:19">
      <c r="S41967" s="486"/>
    </row>
    <row r="41968" hidden="1" customHeight="1" spans="19:19">
      <c r="S41968" s="486"/>
    </row>
    <row r="41969" hidden="1" customHeight="1" spans="19:19">
      <c r="S41969" s="486"/>
    </row>
    <row r="41970" hidden="1" customHeight="1" spans="19:19">
      <c r="S41970" s="486"/>
    </row>
    <row r="41971" hidden="1" customHeight="1" spans="19:19">
      <c r="S41971" s="486"/>
    </row>
    <row r="41972" hidden="1" customHeight="1" spans="19:19">
      <c r="S41972" s="486"/>
    </row>
    <row r="41973" hidden="1" customHeight="1" spans="19:19">
      <c r="S41973" s="486"/>
    </row>
    <row r="41974" hidden="1" customHeight="1" spans="19:19">
      <c r="S41974" s="486"/>
    </row>
    <row r="41975" hidden="1" customHeight="1" spans="19:19">
      <c r="S41975" s="486"/>
    </row>
    <row r="41976" hidden="1" customHeight="1" spans="19:19">
      <c r="S41976" s="486"/>
    </row>
    <row r="41977" hidden="1" customHeight="1" spans="19:19">
      <c r="S41977" s="486"/>
    </row>
    <row r="41978" hidden="1" customHeight="1" spans="19:19">
      <c r="S41978" s="486"/>
    </row>
    <row r="41979" hidden="1" customHeight="1" spans="19:19">
      <c r="S41979" s="486"/>
    </row>
    <row r="41980" hidden="1" customHeight="1" spans="19:19">
      <c r="S41980" s="486"/>
    </row>
    <row r="41981" hidden="1" customHeight="1" spans="19:19">
      <c r="S41981" s="486"/>
    </row>
    <row r="41982" hidden="1" customHeight="1" spans="19:19">
      <c r="S41982" s="486"/>
    </row>
    <row r="41983" hidden="1" customHeight="1" spans="19:19">
      <c r="S41983" s="486"/>
    </row>
    <row r="41984" hidden="1" customHeight="1" spans="19:19">
      <c r="S41984" s="486"/>
    </row>
    <row r="41985" hidden="1" customHeight="1" spans="19:19">
      <c r="S41985" s="486"/>
    </row>
    <row r="41986" hidden="1" customHeight="1" spans="19:19">
      <c r="S41986" s="486"/>
    </row>
    <row r="41987" hidden="1" customHeight="1" spans="19:19">
      <c r="S41987" s="486"/>
    </row>
    <row r="41988" hidden="1" customHeight="1" spans="19:19">
      <c r="S41988" s="486"/>
    </row>
    <row r="41989" hidden="1" customHeight="1" spans="19:19">
      <c r="S41989" s="486"/>
    </row>
    <row r="41990" hidden="1" customHeight="1" spans="19:19">
      <c r="S41990" s="486"/>
    </row>
    <row r="41991" hidden="1" customHeight="1" spans="19:19">
      <c r="S41991" s="486"/>
    </row>
    <row r="41992" hidden="1" customHeight="1" spans="19:19">
      <c r="S41992" s="486"/>
    </row>
    <row r="41993" hidden="1" customHeight="1" spans="19:19">
      <c r="S41993" s="486"/>
    </row>
    <row r="41994" hidden="1" customHeight="1" spans="19:19">
      <c r="S41994" s="486"/>
    </row>
    <row r="41995" hidden="1" customHeight="1" spans="19:19">
      <c r="S41995" s="486"/>
    </row>
    <row r="41996" hidden="1" customHeight="1" spans="19:19">
      <c r="S41996" s="486"/>
    </row>
    <row r="41997" hidden="1" customHeight="1" spans="19:19">
      <c r="S41997" s="486"/>
    </row>
    <row r="41998" hidden="1" customHeight="1" spans="19:19">
      <c r="S41998" s="486"/>
    </row>
    <row r="41999" hidden="1" customHeight="1" spans="19:19">
      <c r="S41999" s="486"/>
    </row>
    <row r="42000" hidden="1" customHeight="1" spans="19:19">
      <c r="S42000" s="486"/>
    </row>
    <row r="42001" hidden="1" customHeight="1" spans="19:19">
      <c r="S42001" s="486"/>
    </row>
    <row r="42002" hidden="1" customHeight="1" spans="19:19">
      <c r="S42002" s="486"/>
    </row>
    <row r="42003" hidden="1" customHeight="1" spans="19:19">
      <c r="S42003" s="486"/>
    </row>
    <row r="42004" hidden="1" customHeight="1" spans="19:19">
      <c r="S42004" s="486"/>
    </row>
    <row r="42005" hidden="1" customHeight="1" spans="19:19">
      <c r="S42005" s="486"/>
    </row>
    <row r="42006" hidden="1" customHeight="1" spans="19:19">
      <c r="S42006" s="486"/>
    </row>
    <row r="42007" hidden="1" customHeight="1" spans="19:19">
      <c r="S42007" s="486"/>
    </row>
    <row r="42008" hidden="1" customHeight="1" spans="19:19">
      <c r="S42008" s="486"/>
    </row>
    <row r="42009" hidden="1" customHeight="1" spans="19:19">
      <c r="S42009" s="486"/>
    </row>
    <row r="42010" hidden="1" customHeight="1" spans="19:19">
      <c r="S42010" s="486"/>
    </row>
    <row r="42011" hidden="1" customHeight="1" spans="19:19">
      <c r="S42011" s="486"/>
    </row>
    <row r="42012" hidden="1" customHeight="1" spans="19:19">
      <c r="S42012" s="486"/>
    </row>
    <row r="42013" hidden="1" customHeight="1" spans="19:19">
      <c r="S42013" s="486"/>
    </row>
    <row r="42014" hidden="1" customHeight="1" spans="19:19">
      <c r="S42014" s="486"/>
    </row>
    <row r="42015" hidden="1" customHeight="1" spans="19:19">
      <c r="S42015" s="486"/>
    </row>
    <row r="42016" hidden="1" customHeight="1" spans="19:19">
      <c r="S42016" s="486"/>
    </row>
    <row r="42017" hidden="1" customHeight="1" spans="19:19">
      <c r="S42017" s="486"/>
    </row>
    <row r="42018" hidden="1" customHeight="1" spans="19:19">
      <c r="S42018" s="486"/>
    </row>
    <row r="42019" hidden="1" customHeight="1" spans="19:19">
      <c r="S42019" s="486"/>
    </row>
    <row r="42020" hidden="1" customHeight="1" spans="19:19">
      <c r="S42020" s="486"/>
    </row>
    <row r="42021" hidden="1" customHeight="1" spans="19:19">
      <c r="S42021" s="486"/>
    </row>
    <row r="42022" hidden="1" customHeight="1" spans="19:19">
      <c r="S42022" s="486"/>
    </row>
    <row r="42023" hidden="1" customHeight="1" spans="19:19">
      <c r="S42023" s="486"/>
    </row>
    <row r="42024" hidden="1" customHeight="1" spans="19:19">
      <c r="S42024" s="486"/>
    </row>
    <row r="42025" hidden="1" customHeight="1" spans="19:19">
      <c r="S42025" s="486"/>
    </row>
    <row r="42026" hidden="1" customHeight="1" spans="19:19">
      <c r="S42026" s="486"/>
    </row>
    <row r="42027" hidden="1" customHeight="1" spans="19:19">
      <c r="S42027" s="486"/>
    </row>
    <row r="42028" hidden="1" customHeight="1" spans="19:19">
      <c r="S42028" s="486"/>
    </row>
    <row r="42029" hidden="1" customHeight="1" spans="19:19">
      <c r="S42029" s="486"/>
    </row>
    <row r="42030" hidden="1" customHeight="1" spans="19:19">
      <c r="S42030" s="486"/>
    </row>
    <row r="42031" hidden="1" customHeight="1" spans="19:19">
      <c r="S42031" s="486"/>
    </row>
    <row r="42032" hidden="1" customHeight="1" spans="19:19">
      <c r="S42032" s="486"/>
    </row>
    <row r="42033" hidden="1" customHeight="1" spans="19:19">
      <c r="S42033" s="486"/>
    </row>
    <row r="42034" hidden="1" customHeight="1" spans="19:19">
      <c r="S42034" s="486"/>
    </row>
    <row r="42035" hidden="1" customHeight="1" spans="19:19">
      <c r="S42035" s="486"/>
    </row>
    <row r="42036" hidden="1" customHeight="1" spans="19:19">
      <c r="S42036" s="486"/>
    </row>
    <row r="42037" hidden="1" customHeight="1" spans="19:19">
      <c r="S42037" s="486"/>
    </row>
    <row r="42038" hidden="1" customHeight="1" spans="19:19">
      <c r="S42038" s="486"/>
    </row>
    <row r="42039" hidden="1" customHeight="1" spans="19:19">
      <c r="S42039" s="486"/>
    </row>
    <row r="42040" hidden="1" customHeight="1" spans="19:19">
      <c r="S42040" s="486"/>
    </row>
    <row r="42041" hidden="1" customHeight="1" spans="19:19">
      <c r="S42041" s="486"/>
    </row>
    <row r="42042" hidden="1" customHeight="1" spans="19:19">
      <c r="S42042" s="486"/>
    </row>
    <row r="42043" hidden="1" customHeight="1" spans="19:19">
      <c r="S42043" s="486"/>
    </row>
    <row r="42044" hidden="1" customHeight="1" spans="19:19">
      <c r="S42044" s="486"/>
    </row>
    <row r="42045" hidden="1" customHeight="1" spans="19:19">
      <c r="S42045" s="486"/>
    </row>
    <row r="42046" hidden="1" customHeight="1" spans="19:19">
      <c r="S42046" s="486"/>
    </row>
    <row r="42047" hidden="1" customHeight="1" spans="19:19">
      <c r="S42047" s="486"/>
    </row>
    <row r="42048" hidden="1" customHeight="1" spans="19:19">
      <c r="S42048" s="486"/>
    </row>
    <row r="42049" hidden="1" customHeight="1" spans="19:19">
      <c r="S42049" s="486"/>
    </row>
    <row r="42050" hidden="1" customHeight="1" spans="19:19">
      <c r="S42050" s="486"/>
    </row>
    <row r="42051" hidden="1" customHeight="1" spans="19:19">
      <c r="S42051" s="486"/>
    </row>
    <row r="42052" hidden="1" customHeight="1" spans="19:19">
      <c r="S42052" s="486"/>
    </row>
    <row r="42053" hidden="1" customHeight="1" spans="19:19">
      <c r="S42053" s="486"/>
    </row>
    <row r="42054" hidden="1" customHeight="1" spans="19:19">
      <c r="S42054" s="486"/>
    </row>
    <row r="42055" hidden="1" customHeight="1" spans="19:19">
      <c r="S42055" s="486"/>
    </row>
    <row r="42056" hidden="1" customHeight="1" spans="19:19">
      <c r="S42056" s="486"/>
    </row>
    <row r="42057" hidden="1" customHeight="1" spans="19:19">
      <c r="S42057" s="486"/>
    </row>
    <row r="42058" hidden="1" customHeight="1" spans="19:19">
      <c r="S42058" s="486"/>
    </row>
    <row r="42059" hidden="1" customHeight="1" spans="19:19">
      <c r="S42059" s="486"/>
    </row>
    <row r="42060" hidden="1" customHeight="1" spans="19:19">
      <c r="S42060" s="486"/>
    </row>
    <row r="42061" hidden="1" customHeight="1" spans="19:19">
      <c r="S42061" s="486"/>
    </row>
    <row r="42062" hidden="1" customHeight="1" spans="19:19">
      <c r="S42062" s="486"/>
    </row>
    <row r="42063" hidden="1" customHeight="1" spans="19:19">
      <c r="S42063" s="486"/>
    </row>
    <row r="42064" hidden="1" customHeight="1" spans="19:19">
      <c r="S42064" s="486"/>
    </row>
    <row r="42065" hidden="1" customHeight="1" spans="19:19">
      <c r="S42065" s="486"/>
    </row>
    <row r="42066" hidden="1" customHeight="1" spans="19:19">
      <c r="S42066" s="486"/>
    </row>
    <row r="42067" hidden="1" customHeight="1" spans="19:19">
      <c r="S42067" s="486"/>
    </row>
    <row r="42068" hidden="1" customHeight="1" spans="19:19">
      <c r="S42068" s="486"/>
    </row>
    <row r="42069" hidden="1" customHeight="1" spans="19:19">
      <c r="S42069" s="486"/>
    </row>
    <row r="42070" hidden="1" customHeight="1" spans="19:19">
      <c r="S42070" s="486"/>
    </row>
    <row r="42071" hidden="1" customHeight="1" spans="19:19">
      <c r="S42071" s="486"/>
    </row>
    <row r="42072" hidden="1" customHeight="1" spans="19:19">
      <c r="S42072" s="486"/>
    </row>
    <row r="42073" hidden="1" customHeight="1" spans="19:19">
      <c r="S42073" s="486"/>
    </row>
    <row r="42074" hidden="1" customHeight="1" spans="19:19">
      <c r="S42074" s="486"/>
    </row>
    <row r="42075" hidden="1" customHeight="1" spans="19:19">
      <c r="S42075" s="486"/>
    </row>
    <row r="42076" hidden="1" customHeight="1" spans="19:19">
      <c r="S42076" s="486"/>
    </row>
    <row r="42077" hidden="1" customHeight="1" spans="19:19">
      <c r="S42077" s="486"/>
    </row>
    <row r="42078" hidden="1" customHeight="1" spans="19:19">
      <c r="S42078" s="486"/>
    </row>
    <row r="42079" hidden="1" customHeight="1" spans="19:19">
      <c r="S42079" s="486"/>
    </row>
    <row r="42080" hidden="1" customHeight="1" spans="19:19">
      <c r="S42080" s="486"/>
    </row>
    <row r="42081" hidden="1" customHeight="1" spans="19:19">
      <c r="S42081" s="486"/>
    </row>
    <row r="42082" hidden="1" customHeight="1" spans="19:19">
      <c r="S42082" s="486"/>
    </row>
    <row r="42083" hidden="1" customHeight="1" spans="19:19">
      <c r="S42083" s="486"/>
    </row>
    <row r="42084" hidden="1" customHeight="1" spans="19:19">
      <c r="S42084" s="486"/>
    </row>
    <row r="42085" hidden="1" customHeight="1" spans="19:19">
      <c r="S42085" s="486"/>
    </row>
    <row r="42086" hidden="1" customHeight="1" spans="19:19">
      <c r="S42086" s="486"/>
    </row>
    <row r="42087" hidden="1" customHeight="1" spans="19:19">
      <c r="S42087" s="486"/>
    </row>
    <row r="42088" hidden="1" customHeight="1" spans="19:19">
      <c r="S42088" s="486"/>
    </row>
    <row r="42089" hidden="1" customHeight="1" spans="19:19">
      <c r="S42089" s="486"/>
    </row>
    <row r="42090" hidden="1" customHeight="1" spans="19:19">
      <c r="S42090" s="486"/>
    </row>
    <row r="42091" hidden="1" customHeight="1" spans="19:19">
      <c r="S42091" s="486"/>
    </row>
    <row r="42092" hidden="1" customHeight="1" spans="19:19">
      <c r="S42092" s="486"/>
    </row>
    <row r="42093" hidden="1" customHeight="1" spans="19:19">
      <c r="S42093" s="486"/>
    </row>
    <row r="42094" hidden="1" customHeight="1" spans="19:19">
      <c r="S42094" s="486"/>
    </row>
    <row r="42095" hidden="1" customHeight="1" spans="19:19">
      <c r="S42095" s="486"/>
    </row>
    <row r="42096" hidden="1" customHeight="1" spans="19:19">
      <c r="S42096" s="486"/>
    </row>
    <row r="42097" hidden="1" customHeight="1" spans="19:19">
      <c r="S42097" s="486"/>
    </row>
    <row r="42098" hidden="1" customHeight="1" spans="19:19">
      <c r="S42098" s="486"/>
    </row>
    <row r="42099" hidden="1" customHeight="1" spans="19:19">
      <c r="S42099" s="486"/>
    </row>
    <row r="42100" hidden="1" customHeight="1" spans="19:19">
      <c r="S42100" s="486"/>
    </row>
    <row r="42101" hidden="1" customHeight="1" spans="19:19">
      <c r="S42101" s="486"/>
    </row>
    <row r="42102" hidden="1" customHeight="1" spans="19:19">
      <c r="S42102" s="486"/>
    </row>
    <row r="42103" hidden="1" customHeight="1" spans="19:19">
      <c r="S42103" s="486"/>
    </row>
    <row r="42104" hidden="1" customHeight="1" spans="19:19">
      <c r="S42104" s="486"/>
    </row>
    <row r="42105" hidden="1" customHeight="1" spans="19:19">
      <c r="S42105" s="486"/>
    </row>
    <row r="42106" hidden="1" customHeight="1" spans="19:19">
      <c r="S42106" s="486"/>
    </row>
    <row r="42107" hidden="1" customHeight="1" spans="19:19">
      <c r="S42107" s="486"/>
    </row>
    <row r="42108" hidden="1" customHeight="1" spans="19:19">
      <c r="S42108" s="486"/>
    </row>
    <row r="42109" hidden="1" customHeight="1" spans="19:19">
      <c r="S42109" s="486"/>
    </row>
    <row r="42110" hidden="1" customHeight="1" spans="19:19">
      <c r="S42110" s="486"/>
    </row>
    <row r="42111" hidden="1" customHeight="1" spans="19:19">
      <c r="S42111" s="486"/>
    </row>
    <row r="42112" hidden="1" customHeight="1" spans="19:19">
      <c r="S42112" s="486"/>
    </row>
    <row r="42113" hidden="1" customHeight="1" spans="19:19">
      <c r="S42113" s="486"/>
    </row>
    <row r="42114" hidden="1" customHeight="1" spans="19:19">
      <c r="S42114" s="486"/>
    </row>
    <row r="42115" hidden="1" customHeight="1" spans="19:19">
      <c r="S42115" s="486"/>
    </row>
    <row r="42116" hidden="1" customHeight="1" spans="19:19">
      <c r="S42116" s="486"/>
    </row>
    <row r="42117" hidden="1" customHeight="1" spans="19:19">
      <c r="S42117" s="486"/>
    </row>
    <row r="42118" hidden="1" customHeight="1" spans="19:19">
      <c r="S42118" s="486"/>
    </row>
    <row r="42119" hidden="1" customHeight="1" spans="19:19">
      <c r="S42119" s="486"/>
    </row>
    <row r="42120" hidden="1" customHeight="1" spans="19:19">
      <c r="S42120" s="486"/>
    </row>
    <row r="42121" hidden="1" customHeight="1" spans="19:19">
      <c r="S42121" s="486"/>
    </row>
    <row r="42122" hidden="1" customHeight="1" spans="19:19">
      <c r="S42122" s="486"/>
    </row>
    <row r="42123" hidden="1" customHeight="1" spans="19:19">
      <c r="S42123" s="486"/>
    </row>
    <row r="42124" hidden="1" customHeight="1" spans="19:19">
      <c r="S42124" s="486"/>
    </row>
    <row r="42125" hidden="1" customHeight="1" spans="19:19">
      <c r="S42125" s="486"/>
    </row>
    <row r="42126" hidden="1" customHeight="1" spans="19:19">
      <c r="S42126" s="486"/>
    </row>
    <row r="42127" hidden="1" customHeight="1" spans="19:19">
      <c r="S42127" s="486"/>
    </row>
    <row r="42128" hidden="1" customHeight="1" spans="19:19">
      <c r="S42128" s="486"/>
    </row>
    <row r="42129" hidden="1" customHeight="1" spans="19:19">
      <c r="S42129" s="486"/>
    </row>
    <row r="42130" hidden="1" customHeight="1" spans="19:19">
      <c r="S42130" s="486"/>
    </row>
    <row r="42131" hidden="1" customHeight="1" spans="19:19">
      <c r="S42131" s="486"/>
    </row>
    <row r="42132" hidden="1" customHeight="1" spans="19:19">
      <c r="S42132" s="486"/>
    </row>
    <row r="42133" hidden="1" customHeight="1" spans="19:19">
      <c r="S42133" s="486"/>
    </row>
    <row r="42134" hidden="1" customHeight="1" spans="19:19">
      <c r="S42134" s="486"/>
    </row>
    <row r="42135" hidden="1" customHeight="1" spans="19:19">
      <c r="S42135" s="486"/>
    </row>
    <row r="42136" hidden="1" customHeight="1" spans="19:19">
      <c r="S42136" s="486"/>
    </row>
    <row r="42137" hidden="1" customHeight="1" spans="19:19">
      <c r="S42137" s="486"/>
    </row>
    <row r="42138" hidden="1" customHeight="1" spans="19:19">
      <c r="S42138" s="486"/>
    </row>
    <row r="42139" hidden="1" customHeight="1" spans="19:19">
      <c r="S42139" s="486"/>
    </row>
    <row r="42140" hidden="1" customHeight="1" spans="19:19">
      <c r="S42140" s="486"/>
    </row>
    <row r="42141" hidden="1" customHeight="1" spans="19:19">
      <c r="S42141" s="486"/>
    </row>
    <row r="42142" hidden="1" customHeight="1" spans="19:19">
      <c r="S42142" s="486"/>
    </row>
    <row r="42143" hidden="1" customHeight="1" spans="19:19">
      <c r="S42143" s="486"/>
    </row>
    <row r="42144" hidden="1" customHeight="1" spans="19:19">
      <c r="S42144" s="486"/>
    </row>
    <row r="42145" hidden="1" customHeight="1" spans="19:19">
      <c r="S42145" s="486"/>
    </row>
    <row r="42146" hidden="1" customHeight="1" spans="19:19">
      <c r="S42146" s="486"/>
    </row>
    <row r="42147" hidden="1" customHeight="1" spans="19:19">
      <c r="S42147" s="486"/>
    </row>
    <row r="42148" hidden="1" customHeight="1" spans="19:19">
      <c r="S42148" s="486"/>
    </row>
    <row r="42149" hidden="1" customHeight="1" spans="19:19">
      <c r="S42149" s="486"/>
    </row>
    <row r="42150" hidden="1" customHeight="1" spans="19:19">
      <c r="S42150" s="486"/>
    </row>
    <row r="42151" hidden="1" customHeight="1" spans="19:19">
      <c r="S42151" s="486"/>
    </row>
    <row r="42152" hidden="1" customHeight="1" spans="19:19">
      <c r="S42152" s="486"/>
    </row>
    <row r="42153" hidden="1" customHeight="1" spans="19:19">
      <c r="S42153" s="486"/>
    </row>
    <row r="42154" hidden="1" customHeight="1" spans="19:19">
      <c r="S42154" s="486"/>
    </row>
    <row r="42155" hidden="1" customHeight="1" spans="19:19">
      <c r="S42155" s="486"/>
    </row>
    <row r="42156" hidden="1" customHeight="1" spans="19:19">
      <c r="S42156" s="486"/>
    </row>
    <row r="42157" hidden="1" customHeight="1" spans="19:19">
      <c r="S42157" s="486"/>
    </row>
    <row r="42158" hidden="1" customHeight="1" spans="19:19">
      <c r="S42158" s="486"/>
    </row>
    <row r="42159" hidden="1" customHeight="1" spans="19:19">
      <c r="S42159" s="486"/>
    </row>
    <row r="42160" hidden="1" customHeight="1" spans="19:19">
      <c r="S42160" s="486"/>
    </row>
    <row r="42161" hidden="1" customHeight="1" spans="19:19">
      <c r="S42161" s="486"/>
    </row>
    <row r="42162" hidden="1" customHeight="1" spans="19:19">
      <c r="S42162" s="486"/>
    </row>
    <row r="42163" hidden="1" customHeight="1" spans="19:19">
      <c r="S42163" s="486"/>
    </row>
    <row r="42164" hidden="1" customHeight="1" spans="19:19">
      <c r="S42164" s="486"/>
    </row>
    <row r="42165" hidden="1" customHeight="1" spans="19:19">
      <c r="S42165" s="486"/>
    </row>
    <row r="42166" hidden="1" customHeight="1" spans="19:19">
      <c r="S42166" s="486"/>
    </row>
    <row r="42167" hidden="1" customHeight="1" spans="19:19">
      <c r="S42167" s="486"/>
    </row>
    <row r="42168" hidden="1" customHeight="1" spans="19:19">
      <c r="S42168" s="486"/>
    </row>
    <row r="42169" hidden="1" customHeight="1" spans="19:19">
      <c r="S42169" s="486"/>
    </row>
    <row r="42170" hidden="1" customHeight="1" spans="19:19">
      <c r="S42170" s="486"/>
    </row>
    <row r="42171" hidden="1" customHeight="1" spans="19:19">
      <c r="S42171" s="486"/>
    </row>
    <row r="42172" hidden="1" customHeight="1" spans="19:19">
      <c r="S42172" s="486"/>
    </row>
    <row r="42173" hidden="1" customHeight="1" spans="19:19">
      <c r="S42173" s="486"/>
    </row>
    <row r="42174" hidden="1" customHeight="1" spans="19:19">
      <c r="S42174" s="486"/>
    </row>
    <row r="42175" hidden="1" customHeight="1" spans="19:19">
      <c r="S42175" s="486"/>
    </row>
    <row r="42176" hidden="1" customHeight="1" spans="19:19">
      <c r="S42176" s="486"/>
    </row>
    <row r="42177" hidden="1" customHeight="1" spans="19:19">
      <c r="S42177" s="486"/>
    </row>
    <row r="42178" hidden="1" customHeight="1" spans="19:19">
      <c r="S42178" s="486"/>
    </row>
    <row r="42179" hidden="1" customHeight="1" spans="19:19">
      <c r="S42179" s="486"/>
    </row>
    <row r="42180" hidden="1" customHeight="1" spans="19:19">
      <c r="S42180" s="486"/>
    </row>
    <row r="42181" hidden="1" customHeight="1" spans="19:19">
      <c r="S42181" s="486"/>
    </row>
    <row r="42182" hidden="1" customHeight="1" spans="19:19">
      <c r="S42182" s="486"/>
    </row>
    <row r="42183" hidden="1" customHeight="1" spans="19:19">
      <c r="S42183" s="486"/>
    </row>
    <row r="42184" hidden="1" customHeight="1" spans="19:19">
      <c r="S42184" s="486"/>
    </row>
    <row r="42185" hidden="1" customHeight="1" spans="19:19">
      <c r="S42185" s="486"/>
    </row>
    <row r="42186" hidden="1" customHeight="1" spans="19:19">
      <c r="S42186" s="486"/>
    </row>
    <row r="42187" hidden="1" customHeight="1" spans="19:19">
      <c r="S42187" s="486"/>
    </row>
    <row r="42188" hidden="1" customHeight="1" spans="19:19">
      <c r="S42188" s="486"/>
    </row>
    <row r="42189" hidden="1" customHeight="1" spans="19:19">
      <c r="S42189" s="486"/>
    </row>
    <row r="42190" hidden="1" customHeight="1" spans="19:19">
      <c r="S42190" s="486"/>
    </row>
    <row r="42191" hidden="1" customHeight="1" spans="19:19">
      <c r="S42191" s="486"/>
    </row>
    <row r="42192" hidden="1" customHeight="1" spans="19:19">
      <c r="S42192" s="486"/>
    </row>
    <row r="42193" hidden="1" customHeight="1" spans="19:19">
      <c r="S42193" s="486"/>
    </row>
    <row r="42194" hidden="1" customHeight="1" spans="19:19">
      <c r="S42194" s="486"/>
    </row>
    <row r="42195" hidden="1" customHeight="1" spans="19:19">
      <c r="S42195" s="486"/>
    </row>
    <row r="42196" hidden="1" customHeight="1" spans="19:19">
      <c r="S42196" s="486"/>
    </row>
    <row r="42197" hidden="1" customHeight="1" spans="19:19">
      <c r="S42197" s="486"/>
    </row>
    <row r="42198" hidden="1" customHeight="1" spans="19:19">
      <c r="S42198" s="486"/>
    </row>
    <row r="42199" hidden="1" customHeight="1" spans="19:19">
      <c r="S42199" s="486"/>
    </row>
    <row r="42200" hidden="1" customHeight="1" spans="19:19">
      <c r="S42200" s="486"/>
    </row>
    <row r="42201" hidden="1" customHeight="1" spans="19:19">
      <c r="S42201" s="486"/>
    </row>
    <row r="42202" hidden="1" customHeight="1" spans="19:19">
      <c r="S42202" s="486"/>
    </row>
    <row r="42203" hidden="1" customHeight="1" spans="19:19">
      <c r="S42203" s="486"/>
    </row>
    <row r="42204" hidden="1" customHeight="1" spans="19:19">
      <c r="S42204" s="486"/>
    </row>
    <row r="42205" hidden="1" customHeight="1" spans="19:19">
      <c r="S42205" s="486"/>
    </row>
    <row r="42206" hidden="1" customHeight="1" spans="19:19">
      <c r="S42206" s="486"/>
    </row>
    <row r="42207" hidden="1" customHeight="1" spans="19:19">
      <c r="S42207" s="486"/>
    </row>
    <row r="42208" hidden="1" customHeight="1" spans="19:19">
      <c r="S42208" s="486"/>
    </row>
    <row r="42209" hidden="1" customHeight="1" spans="19:19">
      <c r="S42209" s="486"/>
    </row>
    <row r="42210" hidden="1" customHeight="1" spans="19:19">
      <c r="S42210" s="486"/>
    </row>
    <row r="42211" hidden="1" customHeight="1" spans="19:19">
      <c r="S42211" s="486"/>
    </row>
    <row r="42212" hidden="1" customHeight="1" spans="19:19">
      <c r="S42212" s="486"/>
    </row>
    <row r="42213" hidden="1" customHeight="1" spans="19:19">
      <c r="S42213" s="486"/>
    </row>
    <row r="42214" hidden="1" customHeight="1" spans="19:19">
      <c r="S42214" s="486"/>
    </row>
    <row r="42215" hidden="1" customHeight="1" spans="19:19">
      <c r="S42215" s="486"/>
    </row>
    <row r="42216" hidden="1" customHeight="1" spans="19:19">
      <c r="S42216" s="486"/>
    </row>
    <row r="42217" hidden="1" customHeight="1" spans="19:19">
      <c r="S42217" s="486"/>
    </row>
    <row r="42218" hidden="1" customHeight="1" spans="19:19">
      <c r="S42218" s="486"/>
    </row>
    <row r="42219" hidden="1" customHeight="1" spans="19:19">
      <c r="S42219" s="486"/>
    </row>
    <row r="42220" hidden="1" customHeight="1" spans="19:19">
      <c r="S42220" s="486"/>
    </row>
    <row r="42221" hidden="1" customHeight="1" spans="19:19">
      <c r="S42221" s="486"/>
    </row>
    <row r="42222" hidden="1" customHeight="1" spans="19:19">
      <c r="S42222" s="486"/>
    </row>
    <row r="42223" hidden="1" customHeight="1" spans="19:19">
      <c r="S42223" s="486"/>
    </row>
    <row r="42224" hidden="1" customHeight="1" spans="19:19">
      <c r="S42224" s="486"/>
    </row>
    <row r="42225" hidden="1" customHeight="1" spans="19:19">
      <c r="S42225" s="486"/>
    </row>
    <row r="42226" hidden="1" customHeight="1" spans="19:19">
      <c r="S42226" s="486"/>
    </row>
    <row r="42227" hidden="1" customHeight="1" spans="19:19">
      <c r="S42227" s="486"/>
    </row>
    <row r="42228" hidden="1" customHeight="1" spans="19:19">
      <c r="S42228" s="486"/>
    </row>
    <row r="42229" hidden="1" customHeight="1" spans="19:19">
      <c r="S42229" s="486"/>
    </row>
    <row r="42230" hidden="1" customHeight="1" spans="19:19">
      <c r="S42230" s="486"/>
    </row>
    <row r="42231" hidden="1" customHeight="1" spans="19:19">
      <c r="S42231" s="486"/>
    </row>
    <row r="42232" hidden="1" customHeight="1" spans="19:19">
      <c r="S42232" s="486"/>
    </row>
    <row r="42233" hidden="1" customHeight="1" spans="19:19">
      <c r="S42233" s="486"/>
    </row>
    <row r="42234" hidden="1" customHeight="1" spans="19:19">
      <c r="S42234" s="486"/>
    </row>
    <row r="42235" hidden="1" customHeight="1" spans="19:19">
      <c r="S42235" s="486"/>
    </row>
    <row r="42236" hidden="1" customHeight="1" spans="19:19">
      <c r="S42236" s="486"/>
    </row>
    <row r="42237" hidden="1" customHeight="1" spans="19:19">
      <c r="S42237" s="486"/>
    </row>
    <row r="42238" hidden="1" customHeight="1" spans="19:19">
      <c r="S42238" s="486"/>
    </row>
    <row r="42239" hidden="1" customHeight="1" spans="19:19">
      <c r="S42239" s="486"/>
    </row>
    <row r="42240" hidden="1" customHeight="1" spans="19:19">
      <c r="S42240" s="486"/>
    </row>
    <row r="42241" hidden="1" customHeight="1" spans="19:19">
      <c r="S42241" s="486"/>
    </row>
    <row r="42242" hidden="1" customHeight="1" spans="19:19">
      <c r="S42242" s="486"/>
    </row>
    <row r="42243" hidden="1" customHeight="1" spans="19:19">
      <c r="S42243" s="486"/>
    </row>
    <row r="42244" hidden="1" customHeight="1" spans="19:19">
      <c r="S42244" s="486"/>
    </row>
    <row r="42245" hidden="1" customHeight="1" spans="19:19">
      <c r="S42245" s="486"/>
    </row>
    <row r="42246" hidden="1" customHeight="1" spans="19:19">
      <c r="S42246" s="486"/>
    </row>
    <row r="42247" hidden="1" customHeight="1" spans="19:19">
      <c r="S42247" s="486"/>
    </row>
    <row r="42248" hidden="1" customHeight="1" spans="19:19">
      <c r="S42248" s="486"/>
    </row>
    <row r="42249" hidden="1" customHeight="1" spans="19:19">
      <c r="S42249" s="486"/>
    </row>
    <row r="42250" hidden="1" customHeight="1" spans="19:19">
      <c r="S42250" s="486"/>
    </row>
    <row r="42251" hidden="1" customHeight="1" spans="19:19">
      <c r="S42251" s="486"/>
    </row>
    <row r="42252" hidden="1" customHeight="1" spans="19:19">
      <c r="S42252" s="486"/>
    </row>
    <row r="42253" hidden="1" customHeight="1" spans="19:19">
      <c r="S42253" s="486"/>
    </row>
    <row r="42254" hidden="1" customHeight="1" spans="19:19">
      <c r="S42254" s="486"/>
    </row>
    <row r="42255" hidden="1" customHeight="1" spans="19:19">
      <c r="S42255" s="486"/>
    </row>
    <row r="42256" hidden="1" customHeight="1" spans="19:19">
      <c r="S42256" s="486"/>
    </row>
    <row r="42257" hidden="1" customHeight="1" spans="19:19">
      <c r="S42257" s="486"/>
    </row>
    <row r="42258" hidden="1" customHeight="1" spans="19:19">
      <c r="S42258" s="486"/>
    </row>
    <row r="42259" hidden="1" customHeight="1" spans="19:19">
      <c r="S42259" s="486"/>
    </row>
    <row r="42260" hidden="1" customHeight="1" spans="19:19">
      <c r="S42260" s="486"/>
    </row>
    <row r="42261" hidden="1" customHeight="1" spans="19:19">
      <c r="S42261" s="486"/>
    </row>
    <row r="42262" hidden="1" customHeight="1" spans="19:19">
      <c r="S42262" s="486"/>
    </row>
    <row r="42263" hidden="1" customHeight="1" spans="19:19">
      <c r="S42263" s="486"/>
    </row>
    <row r="42264" hidden="1" customHeight="1" spans="19:19">
      <c r="S42264" s="486"/>
    </row>
    <row r="42265" hidden="1" customHeight="1" spans="19:19">
      <c r="S42265" s="486"/>
    </row>
    <row r="42266" hidden="1" customHeight="1" spans="19:19">
      <c r="S42266" s="486"/>
    </row>
    <row r="42267" hidden="1" customHeight="1" spans="19:19">
      <c r="S42267" s="486"/>
    </row>
    <row r="42268" hidden="1" customHeight="1" spans="19:19">
      <c r="S42268" s="486"/>
    </row>
    <row r="42269" hidden="1" customHeight="1" spans="19:19">
      <c r="S42269" s="486"/>
    </row>
    <row r="42270" hidden="1" customHeight="1" spans="19:19">
      <c r="S42270" s="486"/>
    </row>
    <row r="42271" hidden="1" customHeight="1" spans="19:19">
      <c r="S42271" s="486"/>
    </row>
    <row r="42272" hidden="1" customHeight="1" spans="19:19">
      <c r="S42272" s="486"/>
    </row>
    <row r="42273" hidden="1" customHeight="1" spans="19:19">
      <c r="S42273" s="486"/>
    </row>
    <row r="42274" hidden="1" customHeight="1" spans="19:19">
      <c r="S42274" s="486"/>
    </row>
    <row r="42275" hidden="1" customHeight="1" spans="19:19">
      <c r="S42275" s="486"/>
    </row>
    <row r="42276" hidden="1" customHeight="1" spans="19:19">
      <c r="S42276" s="486"/>
    </row>
    <row r="42277" hidden="1" customHeight="1" spans="19:19">
      <c r="S42277" s="486"/>
    </row>
    <row r="42278" hidden="1" customHeight="1" spans="19:19">
      <c r="S42278" s="486"/>
    </row>
    <row r="42279" hidden="1" customHeight="1" spans="19:19">
      <c r="S42279" s="486"/>
    </row>
    <row r="42280" hidden="1" customHeight="1" spans="19:19">
      <c r="S42280" s="486"/>
    </row>
    <row r="42281" hidden="1" customHeight="1" spans="19:19">
      <c r="S42281" s="486"/>
    </row>
    <row r="42282" hidden="1" customHeight="1" spans="19:19">
      <c r="S42282" s="486"/>
    </row>
    <row r="42283" hidden="1" customHeight="1" spans="19:19">
      <c r="S42283" s="486"/>
    </row>
    <row r="42284" hidden="1" customHeight="1" spans="19:19">
      <c r="S42284" s="486"/>
    </row>
    <row r="42285" hidden="1" customHeight="1" spans="19:19">
      <c r="S42285" s="486"/>
    </row>
    <row r="42286" hidden="1" customHeight="1" spans="19:19">
      <c r="S42286" s="486"/>
    </row>
    <row r="42287" hidden="1" customHeight="1" spans="19:19">
      <c r="S42287" s="486"/>
    </row>
    <row r="42288" hidden="1" customHeight="1" spans="19:19">
      <c r="S42288" s="486"/>
    </row>
    <row r="42289" hidden="1" customHeight="1" spans="19:19">
      <c r="S42289" s="486"/>
    </row>
    <row r="42290" hidden="1" customHeight="1" spans="19:19">
      <c r="S42290" s="486"/>
    </row>
    <row r="42291" hidden="1" customHeight="1" spans="19:19">
      <c r="S42291" s="486"/>
    </row>
    <row r="42292" hidden="1" customHeight="1" spans="19:19">
      <c r="S42292" s="486"/>
    </row>
    <row r="42293" hidden="1" customHeight="1" spans="19:19">
      <c r="S42293" s="486"/>
    </row>
    <row r="42294" hidden="1" customHeight="1" spans="19:19">
      <c r="S42294" s="486"/>
    </row>
    <row r="42295" hidden="1" customHeight="1" spans="19:19">
      <c r="S42295" s="486"/>
    </row>
    <row r="42296" hidden="1" customHeight="1" spans="19:19">
      <c r="S42296" s="486"/>
    </row>
    <row r="42297" hidden="1" customHeight="1" spans="19:19">
      <c r="S42297" s="486"/>
    </row>
    <row r="42298" hidden="1" customHeight="1" spans="19:19">
      <c r="S42298" s="486"/>
    </row>
    <row r="42299" hidden="1" customHeight="1" spans="19:19">
      <c r="S42299" s="486"/>
    </row>
    <row r="42300" hidden="1" customHeight="1" spans="19:19">
      <c r="S42300" s="486"/>
    </row>
    <row r="42301" hidden="1" customHeight="1" spans="19:19">
      <c r="S42301" s="486"/>
    </row>
    <row r="42302" hidden="1" customHeight="1" spans="19:19">
      <c r="S42302" s="486"/>
    </row>
    <row r="42303" hidden="1" customHeight="1" spans="19:19">
      <c r="S42303" s="486"/>
    </row>
    <row r="42304" hidden="1" customHeight="1" spans="19:19">
      <c r="S42304" s="486"/>
    </row>
    <row r="42305" hidden="1" customHeight="1" spans="19:19">
      <c r="S42305" s="486"/>
    </row>
    <row r="42306" hidden="1" customHeight="1" spans="19:19">
      <c r="S42306" s="486"/>
    </row>
    <row r="42307" hidden="1" customHeight="1" spans="19:19">
      <c r="S42307" s="486"/>
    </row>
    <row r="42308" hidden="1" customHeight="1" spans="19:19">
      <c r="S42308" s="486"/>
    </row>
    <row r="42309" hidden="1" customHeight="1" spans="19:19">
      <c r="S42309" s="486"/>
    </row>
    <row r="42310" hidden="1" customHeight="1" spans="19:19">
      <c r="S42310" s="486"/>
    </row>
    <row r="42311" hidden="1" customHeight="1" spans="19:19">
      <c r="S42311" s="486"/>
    </row>
    <row r="42312" hidden="1" customHeight="1" spans="19:19">
      <c r="S42312" s="486"/>
    </row>
    <row r="42313" hidden="1" customHeight="1" spans="19:19">
      <c r="S42313" s="486"/>
    </row>
    <row r="42314" hidden="1" customHeight="1" spans="19:19">
      <c r="S42314" s="486"/>
    </row>
    <row r="42315" hidden="1" customHeight="1" spans="19:19">
      <c r="S42315" s="486"/>
    </row>
    <row r="42316" hidden="1" customHeight="1" spans="19:19">
      <c r="S42316" s="486"/>
    </row>
    <row r="42317" hidden="1" customHeight="1" spans="19:19">
      <c r="S42317" s="486"/>
    </row>
    <row r="42318" hidden="1" customHeight="1" spans="19:19">
      <c r="S42318" s="486"/>
    </row>
    <row r="42319" hidden="1" customHeight="1" spans="19:19">
      <c r="S42319" s="486"/>
    </row>
    <row r="42320" hidden="1" customHeight="1" spans="19:19">
      <c r="S42320" s="486"/>
    </row>
    <row r="42321" hidden="1" customHeight="1" spans="19:19">
      <c r="S42321" s="486"/>
    </row>
    <row r="42322" hidden="1" customHeight="1" spans="19:19">
      <c r="S42322" s="486"/>
    </row>
    <row r="42323" hidden="1" customHeight="1" spans="19:19">
      <c r="S42323" s="486"/>
    </row>
    <row r="42324" hidden="1" customHeight="1" spans="19:19">
      <c r="S42324" s="486"/>
    </row>
    <row r="42325" hidden="1" customHeight="1" spans="19:19">
      <c r="S42325" s="486"/>
    </row>
    <row r="42326" hidden="1" customHeight="1" spans="19:19">
      <c r="S42326" s="486"/>
    </row>
    <row r="42327" hidden="1" customHeight="1" spans="19:19">
      <c r="S42327" s="486"/>
    </row>
    <row r="42328" hidden="1" customHeight="1" spans="19:19">
      <c r="S42328" s="486"/>
    </row>
    <row r="42329" hidden="1" customHeight="1" spans="19:19">
      <c r="S42329" s="486"/>
    </row>
    <row r="42330" hidden="1" customHeight="1" spans="19:19">
      <c r="S42330" s="486"/>
    </row>
    <row r="42331" hidden="1" customHeight="1" spans="19:19">
      <c r="S42331" s="486"/>
    </row>
    <row r="42332" hidden="1" customHeight="1" spans="19:19">
      <c r="S42332" s="486"/>
    </row>
    <row r="42333" hidden="1" customHeight="1" spans="19:19">
      <c r="S42333" s="486"/>
    </row>
    <row r="42334" hidden="1" customHeight="1" spans="19:19">
      <c r="S42334" s="486"/>
    </row>
    <row r="42335" hidden="1" customHeight="1" spans="19:19">
      <c r="S42335" s="486"/>
    </row>
    <row r="42336" hidden="1" customHeight="1" spans="19:19">
      <c r="S42336" s="486"/>
    </row>
    <row r="42337" hidden="1" customHeight="1" spans="19:19">
      <c r="S42337" s="486"/>
    </row>
    <row r="42338" hidden="1" customHeight="1" spans="19:19">
      <c r="S42338" s="486"/>
    </row>
    <row r="42339" hidden="1" customHeight="1" spans="19:19">
      <c r="S42339" s="486"/>
    </row>
    <row r="42340" hidden="1" customHeight="1" spans="19:19">
      <c r="S42340" s="486"/>
    </row>
    <row r="42341" hidden="1" customHeight="1" spans="19:19">
      <c r="S42341" s="486"/>
    </row>
    <row r="42342" hidden="1" customHeight="1" spans="19:19">
      <c r="S42342" s="486"/>
    </row>
    <row r="42343" hidden="1" customHeight="1" spans="19:19">
      <c r="S42343" s="486"/>
    </row>
    <row r="42344" hidden="1" customHeight="1" spans="19:19">
      <c r="S42344" s="486"/>
    </row>
    <row r="42345" hidden="1" customHeight="1" spans="19:19">
      <c r="S42345" s="486"/>
    </row>
    <row r="42346" hidden="1" customHeight="1" spans="19:19">
      <c r="S42346" s="486"/>
    </row>
    <row r="42347" hidden="1" customHeight="1" spans="19:19">
      <c r="S42347" s="486"/>
    </row>
    <row r="42348" hidden="1" customHeight="1" spans="19:19">
      <c r="S42348" s="486"/>
    </row>
    <row r="42349" hidden="1" customHeight="1" spans="19:19">
      <c r="S42349" s="486"/>
    </row>
    <row r="42350" hidden="1" customHeight="1" spans="19:19">
      <c r="S42350" s="486"/>
    </row>
    <row r="42351" hidden="1" customHeight="1" spans="19:19">
      <c r="S42351" s="486"/>
    </row>
    <row r="42352" hidden="1" customHeight="1" spans="19:19">
      <c r="S42352" s="486"/>
    </row>
    <row r="42353" hidden="1" customHeight="1" spans="19:19">
      <c r="S42353" s="486"/>
    </row>
    <row r="42354" hidden="1" customHeight="1" spans="19:19">
      <c r="S42354" s="486"/>
    </row>
    <row r="42355" hidden="1" customHeight="1" spans="19:19">
      <c r="S42355" s="486"/>
    </row>
    <row r="42356" hidden="1" customHeight="1" spans="19:19">
      <c r="S42356" s="486"/>
    </row>
    <row r="42357" hidden="1" customHeight="1" spans="19:19">
      <c r="S42357" s="486"/>
    </row>
    <row r="42358" hidden="1" customHeight="1" spans="19:19">
      <c r="S42358" s="486"/>
    </row>
    <row r="42359" hidden="1" customHeight="1" spans="19:19">
      <c r="S42359" s="486"/>
    </row>
    <row r="42360" hidden="1" customHeight="1" spans="19:19">
      <c r="S42360" s="486"/>
    </row>
    <row r="42361" hidden="1" customHeight="1" spans="19:19">
      <c r="S42361" s="486"/>
    </row>
    <row r="42362" hidden="1" customHeight="1" spans="19:19">
      <c r="S42362" s="486"/>
    </row>
    <row r="42363" hidden="1" customHeight="1" spans="19:19">
      <c r="S42363" s="486"/>
    </row>
    <row r="42364" hidden="1" customHeight="1" spans="19:19">
      <c r="S42364" s="486"/>
    </row>
    <row r="42365" hidden="1" customHeight="1" spans="19:19">
      <c r="S42365" s="486"/>
    </row>
    <row r="42366" hidden="1" customHeight="1" spans="19:19">
      <c r="S42366" s="486"/>
    </row>
    <row r="42367" hidden="1" customHeight="1" spans="19:19">
      <c r="S42367" s="486"/>
    </row>
    <row r="42368" hidden="1" customHeight="1" spans="19:19">
      <c r="S42368" s="486"/>
    </row>
    <row r="42369" hidden="1" customHeight="1" spans="19:19">
      <c r="S42369" s="486"/>
    </row>
    <row r="42370" hidden="1" customHeight="1" spans="19:19">
      <c r="S42370" s="486"/>
    </row>
    <row r="42371" hidden="1" customHeight="1" spans="19:19">
      <c r="S42371" s="486"/>
    </row>
    <row r="42372" hidden="1" customHeight="1" spans="19:19">
      <c r="S42372" s="486"/>
    </row>
    <row r="42373" hidden="1" customHeight="1" spans="19:19">
      <c r="S42373" s="486"/>
    </row>
    <row r="42374" hidden="1" customHeight="1" spans="19:19">
      <c r="S42374" s="486"/>
    </row>
    <row r="42375" hidden="1" customHeight="1" spans="19:19">
      <c r="S42375" s="486"/>
    </row>
    <row r="42376" hidden="1" customHeight="1" spans="19:19">
      <c r="S42376" s="486"/>
    </row>
    <row r="42377" hidden="1" customHeight="1" spans="19:19">
      <c r="S42377" s="486"/>
    </row>
    <row r="42378" hidden="1" customHeight="1" spans="19:19">
      <c r="S42378" s="486"/>
    </row>
    <row r="42379" hidden="1" customHeight="1" spans="19:19">
      <c r="S42379" s="486"/>
    </row>
    <row r="42380" hidden="1" customHeight="1" spans="19:19">
      <c r="S42380" s="486"/>
    </row>
    <row r="42381" hidden="1" customHeight="1" spans="19:19">
      <c r="S42381" s="486"/>
    </row>
    <row r="42382" hidden="1" customHeight="1" spans="19:19">
      <c r="S42382" s="486"/>
    </row>
    <row r="42383" hidden="1" customHeight="1" spans="19:19">
      <c r="S42383" s="486"/>
    </row>
    <row r="42384" hidden="1" customHeight="1" spans="19:19">
      <c r="S42384" s="486"/>
    </row>
    <row r="42385" hidden="1" customHeight="1" spans="19:19">
      <c r="S42385" s="486"/>
    </row>
    <row r="42386" hidden="1" customHeight="1" spans="19:19">
      <c r="S42386" s="486"/>
    </row>
    <row r="42387" hidden="1" customHeight="1" spans="19:19">
      <c r="S42387" s="486"/>
    </row>
    <row r="42388" hidden="1" customHeight="1" spans="19:19">
      <c r="S42388" s="486"/>
    </row>
    <row r="42389" hidden="1" customHeight="1" spans="19:19">
      <c r="S42389" s="486"/>
    </row>
    <row r="42390" hidden="1" customHeight="1" spans="19:19">
      <c r="S42390" s="486"/>
    </row>
    <row r="42391" hidden="1" customHeight="1" spans="19:19">
      <c r="S42391" s="486"/>
    </row>
    <row r="42392" hidden="1" customHeight="1" spans="19:19">
      <c r="S42392" s="486"/>
    </row>
    <row r="42393" hidden="1" customHeight="1" spans="19:19">
      <c r="S42393" s="486"/>
    </row>
    <row r="42394" hidden="1" customHeight="1" spans="19:19">
      <c r="S42394" s="486"/>
    </row>
    <row r="42395" hidden="1" customHeight="1" spans="19:19">
      <c r="S42395" s="486"/>
    </row>
    <row r="42396" hidden="1" customHeight="1" spans="19:19">
      <c r="S42396" s="486"/>
    </row>
    <row r="42397" hidden="1" customHeight="1" spans="19:19">
      <c r="S42397" s="486"/>
    </row>
    <row r="42398" hidden="1" customHeight="1" spans="19:19">
      <c r="S42398" s="486"/>
    </row>
    <row r="42399" hidden="1" customHeight="1" spans="19:19">
      <c r="S42399" s="486"/>
    </row>
    <row r="42400" hidden="1" customHeight="1" spans="19:19">
      <c r="S42400" s="486"/>
    </row>
    <row r="42401" hidden="1" customHeight="1" spans="19:19">
      <c r="S42401" s="486"/>
    </row>
    <row r="42402" hidden="1" customHeight="1" spans="19:19">
      <c r="S42402" s="486"/>
    </row>
    <row r="42403" hidden="1" customHeight="1" spans="19:19">
      <c r="S42403" s="486"/>
    </row>
    <row r="42404" hidden="1" customHeight="1" spans="19:19">
      <c r="S42404" s="486"/>
    </row>
    <row r="42405" hidden="1" customHeight="1" spans="19:19">
      <c r="S42405" s="486"/>
    </row>
    <row r="42406" hidden="1" customHeight="1" spans="19:19">
      <c r="S42406" s="486"/>
    </row>
    <row r="42407" hidden="1" customHeight="1" spans="19:19">
      <c r="S42407" s="486"/>
    </row>
    <row r="42408" hidden="1" customHeight="1" spans="19:19">
      <c r="S42408" s="486"/>
    </row>
    <row r="42409" hidden="1" customHeight="1" spans="19:19">
      <c r="S42409" s="486"/>
    </row>
    <row r="42410" hidden="1" customHeight="1" spans="19:19">
      <c r="S42410" s="486"/>
    </row>
    <row r="42411" hidden="1" customHeight="1" spans="19:19">
      <c r="S42411" s="486"/>
    </row>
    <row r="42412" hidden="1" customHeight="1" spans="19:19">
      <c r="S42412" s="486"/>
    </row>
    <row r="42413" hidden="1" customHeight="1" spans="19:19">
      <c r="S42413" s="486"/>
    </row>
    <row r="42414" hidden="1" customHeight="1" spans="19:19">
      <c r="S42414" s="486"/>
    </row>
    <row r="42415" hidden="1" customHeight="1" spans="19:19">
      <c r="S42415" s="486"/>
    </row>
    <row r="42416" hidden="1" customHeight="1" spans="19:19">
      <c r="S42416" s="486"/>
    </row>
    <row r="42417" hidden="1" customHeight="1" spans="19:19">
      <c r="S42417" s="486"/>
    </row>
    <row r="42418" hidden="1" customHeight="1" spans="19:19">
      <c r="S42418" s="486"/>
    </row>
    <row r="42419" hidden="1" customHeight="1" spans="19:19">
      <c r="S42419" s="486"/>
    </row>
    <row r="42420" hidden="1" customHeight="1" spans="19:19">
      <c r="S42420" s="486"/>
    </row>
    <row r="42421" hidden="1" customHeight="1" spans="19:19">
      <c r="S42421" s="486"/>
    </row>
    <row r="42422" hidden="1" customHeight="1" spans="19:19">
      <c r="S42422" s="486"/>
    </row>
    <row r="42423" hidden="1" customHeight="1" spans="19:19">
      <c r="S42423" s="486"/>
    </row>
    <row r="42424" hidden="1" customHeight="1" spans="19:19">
      <c r="S42424" s="486"/>
    </row>
    <row r="42425" hidden="1" customHeight="1" spans="19:19">
      <c r="S42425" s="486"/>
    </row>
    <row r="42426" hidden="1" customHeight="1" spans="19:19">
      <c r="S42426" s="486"/>
    </row>
    <row r="42427" hidden="1" customHeight="1" spans="19:19">
      <c r="S42427" s="486"/>
    </row>
    <row r="42428" hidden="1" customHeight="1" spans="19:19">
      <c r="S42428" s="486"/>
    </row>
    <row r="42429" hidden="1" customHeight="1" spans="19:19">
      <c r="S42429" s="486"/>
    </row>
    <row r="42430" hidden="1" customHeight="1" spans="19:19">
      <c r="S42430" s="486"/>
    </row>
    <row r="42431" hidden="1" customHeight="1" spans="19:19">
      <c r="S42431" s="486"/>
    </row>
    <row r="42432" hidden="1" customHeight="1" spans="19:19">
      <c r="S42432" s="486"/>
    </row>
    <row r="42433" hidden="1" customHeight="1" spans="19:19">
      <c r="S42433" s="486"/>
    </row>
    <row r="42434" hidden="1" customHeight="1" spans="19:19">
      <c r="S42434" s="486"/>
    </row>
    <row r="42435" hidden="1" customHeight="1" spans="19:19">
      <c r="S42435" s="486"/>
    </row>
    <row r="42436" hidden="1" customHeight="1" spans="19:19">
      <c r="S42436" s="486"/>
    </row>
    <row r="42437" hidden="1" customHeight="1" spans="19:19">
      <c r="S42437" s="486"/>
    </row>
    <row r="42438" hidden="1" customHeight="1" spans="19:19">
      <c r="S42438" s="486"/>
    </row>
    <row r="42439" hidden="1" customHeight="1" spans="19:19">
      <c r="S42439" s="486"/>
    </row>
    <row r="42440" hidden="1" customHeight="1" spans="19:19">
      <c r="S42440" s="486"/>
    </row>
    <row r="42441" hidden="1" customHeight="1" spans="19:19">
      <c r="S42441" s="486"/>
    </row>
    <row r="42442" hidden="1" customHeight="1" spans="19:19">
      <c r="S42442" s="486"/>
    </row>
    <row r="42443" hidden="1" customHeight="1" spans="19:19">
      <c r="S42443" s="486"/>
    </row>
    <row r="42444" hidden="1" customHeight="1" spans="19:19">
      <c r="S42444" s="486"/>
    </row>
    <row r="42445" hidden="1" customHeight="1" spans="19:19">
      <c r="S42445" s="486"/>
    </row>
    <row r="42446" hidden="1" customHeight="1" spans="19:19">
      <c r="S42446" s="486"/>
    </row>
    <row r="42447" hidden="1" customHeight="1" spans="19:19">
      <c r="S42447" s="486"/>
    </row>
    <row r="42448" hidden="1" customHeight="1" spans="19:19">
      <c r="S42448" s="486"/>
    </row>
    <row r="42449" hidden="1" customHeight="1" spans="19:19">
      <c r="S42449" s="486"/>
    </row>
    <row r="42450" hidden="1" customHeight="1" spans="19:19">
      <c r="S42450" s="486"/>
    </row>
    <row r="42451" hidden="1" customHeight="1" spans="19:19">
      <c r="S42451" s="486"/>
    </row>
    <row r="42452" hidden="1" customHeight="1" spans="19:19">
      <c r="S42452" s="486"/>
    </row>
    <row r="42453" hidden="1" customHeight="1" spans="19:19">
      <c r="S42453" s="486"/>
    </row>
    <row r="42454" hidden="1" customHeight="1" spans="19:19">
      <c r="S42454" s="486"/>
    </row>
    <row r="42455" hidden="1" customHeight="1" spans="19:19">
      <c r="S42455" s="486"/>
    </row>
    <row r="42456" hidden="1" customHeight="1" spans="19:19">
      <c r="S42456" s="486"/>
    </row>
    <row r="42457" hidden="1" customHeight="1" spans="19:19">
      <c r="S42457" s="486"/>
    </row>
    <row r="42458" hidden="1" customHeight="1" spans="19:19">
      <c r="S42458" s="486"/>
    </row>
    <row r="42459" hidden="1" customHeight="1" spans="19:19">
      <c r="S42459" s="486"/>
    </row>
    <row r="42460" hidden="1" customHeight="1" spans="19:19">
      <c r="S42460" s="486"/>
    </row>
    <row r="42461" hidden="1" customHeight="1" spans="19:19">
      <c r="S42461" s="486"/>
    </row>
    <row r="42462" hidden="1" customHeight="1" spans="19:19">
      <c r="S42462" s="486"/>
    </row>
    <row r="42463" hidden="1" customHeight="1" spans="19:19">
      <c r="S42463" s="486"/>
    </row>
    <row r="42464" hidden="1" customHeight="1" spans="19:19">
      <c r="S42464" s="486"/>
    </row>
    <row r="42465" hidden="1" customHeight="1" spans="19:19">
      <c r="S42465" s="486"/>
    </row>
    <row r="42466" hidden="1" customHeight="1" spans="19:19">
      <c r="S42466" s="486"/>
    </row>
    <row r="42467" hidden="1" customHeight="1" spans="19:19">
      <c r="S42467" s="486"/>
    </row>
    <row r="42468" hidden="1" customHeight="1" spans="19:19">
      <c r="S42468" s="486"/>
    </row>
    <row r="42469" hidden="1" customHeight="1" spans="19:19">
      <c r="S42469" s="486"/>
    </row>
    <row r="42470" hidden="1" customHeight="1" spans="19:19">
      <c r="S42470" s="486"/>
    </row>
    <row r="42471" hidden="1" customHeight="1" spans="19:19">
      <c r="S42471" s="486"/>
    </row>
    <row r="42472" hidden="1" customHeight="1" spans="19:19">
      <c r="S42472" s="486"/>
    </row>
    <row r="42473" hidden="1" customHeight="1" spans="19:19">
      <c r="S42473" s="486"/>
    </row>
    <row r="42474" hidden="1" customHeight="1" spans="19:19">
      <c r="S42474" s="486"/>
    </row>
    <row r="42475" hidden="1" customHeight="1" spans="19:19">
      <c r="S42475" s="486"/>
    </row>
    <row r="42476" hidden="1" customHeight="1" spans="19:19">
      <c r="S42476" s="486"/>
    </row>
    <row r="42477" hidden="1" customHeight="1" spans="19:19">
      <c r="S42477" s="486"/>
    </row>
    <row r="42478" hidden="1" customHeight="1" spans="19:19">
      <c r="S42478" s="486"/>
    </row>
    <row r="42479" hidden="1" customHeight="1" spans="19:19">
      <c r="S42479" s="486"/>
    </row>
    <row r="42480" hidden="1" customHeight="1" spans="19:19">
      <c r="S42480" s="486"/>
    </row>
    <row r="42481" hidden="1" customHeight="1" spans="19:19">
      <c r="S42481" s="486"/>
    </row>
    <row r="42482" hidden="1" customHeight="1" spans="19:19">
      <c r="S42482" s="486"/>
    </row>
    <row r="42483" hidden="1" customHeight="1" spans="19:19">
      <c r="S42483" s="486"/>
    </row>
    <row r="42484" hidden="1" customHeight="1" spans="19:19">
      <c r="S42484" s="486"/>
    </row>
    <row r="42485" hidden="1" customHeight="1" spans="19:19">
      <c r="S42485" s="486"/>
    </row>
    <row r="42486" hidden="1" customHeight="1" spans="19:19">
      <c r="S42486" s="486"/>
    </row>
    <row r="42487" hidden="1" customHeight="1" spans="19:19">
      <c r="S42487" s="486"/>
    </row>
    <row r="42488" hidden="1" customHeight="1" spans="19:19">
      <c r="S42488" s="486"/>
    </row>
    <row r="42489" hidden="1" customHeight="1" spans="19:19">
      <c r="S42489" s="486"/>
    </row>
    <row r="42490" hidden="1" customHeight="1" spans="19:19">
      <c r="S42490" s="486"/>
    </row>
    <row r="42491" hidden="1" customHeight="1" spans="19:19">
      <c r="S42491" s="486"/>
    </row>
    <row r="42492" hidden="1" customHeight="1" spans="19:19">
      <c r="S42492" s="486"/>
    </row>
    <row r="42493" hidden="1" customHeight="1" spans="19:19">
      <c r="S42493" s="486"/>
    </row>
    <row r="42494" hidden="1" customHeight="1" spans="19:19">
      <c r="S42494" s="486"/>
    </row>
    <row r="42495" hidden="1" customHeight="1" spans="19:19">
      <c r="S42495" s="486"/>
    </row>
    <row r="42496" hidden="1" customHeight="1" spans="19:19">
      <c r="S42496" s="486"/>
    </row>
    <row r="42497" hidden="1" customHeight="1" spans="19:19">
      <c r="S42497" s="486"/>
    </row>
    <row r="42498" hidden="1" customHeight="1" spans="19:19">
      <c r="S42498" s="486"/>
    </row>
    <row r="42499" hidden="1" customHeight="1" spans="19:19">
      <c r="S42499" s="486"/>
    </row>
    <row r="42500" hidden="1" customHeight="1" spans="19:19">
      <c r="S42500" s="486"/>
    </row>
    <row r="42501" hidden="1" customHeight="1" spans="19:19">
      <c r="S42501" s="486"/>
    </row>
    <row r="42502" hidden="1" customHeight="1" spans="19:19">
      <c r="S42502" s="486"/>
    </row>
    <row r="42503" hidden="1" customHeight="1" spans="19:19">
      <c r="S42503" s="486"/>
    </row>
    <row r="42504" hidden="1" customHeight="1" spans="19:19">
      <c r="S42504" s="486"/>
    </row>
    <row r="42505" hidden="1" customHeight="1" spans="19:19">
      <c r="S42505" s="486"/>
    </row>
    <row r="42506" hidden="1" customHeight="1" spans="19:19">
      <c r="S42506" s="486"/>
    </row>
    <row r="42507" hidden="1" customHeight="1" spans="19:19">
      <c r="S42507" s="486"/>
    </row>
    <row r="42508" hidden="1" customHeight="1" spans="19:19">
      <c r="S42508" s="486"/>
    </row>
    <row r="42509" hidden="1" customHeight="1" spans="19:19">
      <c r="S42509" s="486"/>
    </row>
    <row r="42510" hidden="1" customHeight="1" spans="19:19">
      <c r="S42510" s="486"/>
    </row>
    <row r="42511" hidden="1" customHeight="1" spans="19:19">
      <c r="S42511" s="486"/>
    </row>
    <row r="42512" hidden="1" customHeight="1" spans="19:19">
      <c r="S42512" s="486"/>
    </row>
    <row r="42513" hidden="1" customHeight="1" spans="19:19">
      <c r="S42513" s="486"/>
    </row>
    <row r="42514" hidden="1" customHeight="1" spans="19:19">
      <c r="S42514" s="486"/>
    </row>
    <row r="42515" hidden="1" customHeight="1" spans="19:19">
      <c r="S42515" s="486"/>
    </row>
    <row r="42516" hidden="1" customHeight="1" spans="19:19">
      <c r="S42516" s="486"/>
    </row>
    <row r="42517" hidden="1" customHeight="1" spans="19:19">
      <c r="S42517" s="486"/>
    </row>
    <row r="42518" hidden="1" customHeight="1" spans="19:19">
      <c r="S42518" s="486"/>
    </row>
    <row r="42519" hidden="1" customHeight="1" spans="19:19">
      <c r="S42519" s="486"/>
    </row>
    <row r="42520" hidden="1" customHeight="1" spans="19:19">
      <c r="S42520" s="486"/>
    </row>
    <row r="42521" hidden="1" customHeight="1" spans="19:19">
      <c r="S42521" s="486"/>
    </row>
    <row r="42522" hidden="1" customHeight="1" spans="19:19">
      <c r="S42522" s="486"/>
    </row>
    <row r="42523" hidden="1" customHeight="1" spans="19:19">
      <c r="S42523" s="486"/>
    </row>
    <row r="42524" hidden="1" customHeight="1" spans="19:19">
      <c r="S42524" s="486"/>
    </row>
    <row r="42525" hidden="1" customHeight="1" spans="19:19">
      <c r="S42525" s="486"/>
    </row>
    <row r="42526" hidden="1" customHeight="1" spans="19:19">
      <c r="S42526" s="486"/>
    </row>
    <row r="42527" hidden="1" customHeight="1" spans="19:19">
      <c r="S42527" s="486"/>
    </row>
    <row r="42528" hidden="1" customHeight="1" spans="19:19">
      <c r="S42528" s="486"/>
    </row>
    <row r="42529" hidden="1" customHeight="1" spans="19:19">
      <c r="S42529" s="486"/>
    </row>
    <row r="42530" hidden="1" customHeight="1" spans="19:19">
      <c r="S42530" s="486"/>
    </row>
    <row r="42531" hidden="1" customHeight="1" spans="19:19">
      <c r="S42531" s="486"/>
    </row>
    <row r="42532" hidden="1" customHeight="1" spans="19:19">
      <c r="S42532" s="486"/>
    </row>
    <row r="42533" hidden="1" customHeight="1" spans="19:19">
      <c r="S42533" s="486"/>
    </row>
    <row r="42534" hidden="1" customHeight="1" spans="19:19">
      <c r="S42534" s="486"/>
    </row>
    <row r="42535" hidden="1" customHeight="1" spans="19:19">
      <c r="S42535" s="486"/>
    </row>
    <row r="42536" hidden="1" customHeight="1" spans="19:19">
      <c r="S42536" s="486"/>
    </row>
    <row r="42537" hidden="1" customHeight="1" spans="19:19">
      <c r="S42537" s="486"/>
    </row>
    <row r="42538" hidden="1" customHeight="1" spans="19:19">
      <c r="S42538" s="486"/>
    </row>
    <row r="42539" hidden="1" customHeight="1" spans="19:19">
      <c r="S42539" s="486"/>
    </row>
    <row r="42540" hidden="1" customHeight="1" spans="19:19">
      <c r="S42540" s="486"/>
    </row>
    <row r="42541" hidden="1" customHeight="1" spans="19:19">
      <c r="S42541" s="486"/>
    </row>
    <row r="42542" hidden="1" customHeight="1" spans="19:19">
      <c r="S42542" s="486"/>
    </row>
    <row r="42543" hidden="1" customHeight="1" spans="19:19">
      <c r="S42543" s="486"/>
    </row>
    <row r="42544" hidden="1" customHeight="1" spans="19:19">
      <c r="S42544" s="486"/>
    </row>
    <row r="42545" hidden="1" customHeight="1" spans="19:19">
      <c r="S42545" s="486"/>
    </row>
    <row r="42546" hidden="1" customHeight="1" spans="19:19">
      <c r="S42546" s="486"/>
    </row>
    <row r="42547" hidden="1" customHeight="1" spans="19:19">
      <c r="S42547" s="486"/>
    </row>
    <row r="42548" hidden="1" customHeight="1" spans="19:19">
      <c r="S42548" s="486"/>
    </row>
    <row r="42549" hidden="1" customHeight="1" spans="19:19">
      <c r="S42549" s="486"/>
    </row>
    <row r="42550" hidden="1" customHeight="1" spans="19:19">
      <c r="S42550" s="486"/>
    </row>
    <row r="42551" hidden="1" customHeight="1" spans="19:19">
      <c r="S42551" s="486"/>
    </row>
    <row r="42552" hidden="1" customHeight="1" spans="19:19">
      <c r="S42552" s="486"/>
    </row>
    <row r="42553" hidden="1" customHeight="1" spans="19:19">
      <c r="S42553" s="486"/>
    </row>
    <row r="42554" hidden="1" customHeight="1" spans="19:19">
      <c r="S42554" s="486"/>
    </row>
    <row r="42555" hidden="1" customHeight="1" spans="19:19">
      <c r="S42555" s="486"/>
    </row>
    <row r="42556" hidden="1" customHeight="1" spans="19:19">
      <c r="S42556" s="486"/>
    </row>
    <row r="42557" hidden="1" customHeight="1" spans="19:19">
      <c r="S42557" s="486"/>
    </row>
    <row r="42558" hidden="1" customHeight="1" spans="19:19">
      <c r="S42558" s="486"/>
    </row>
    <row r="42559" hidden="1" customHeight="1" spans="19:19">
      <c r="S42559" s="486"/>
    </row>
    <row r="42560" hidden="1" customHeight="1" spans="19:19">
      <c r="S42560" s="486"/>
    </row>
    <row r="42561" hidden="1" customHeight="1" spans="19:19">
      <c r="S42561" s="486"/>
    </row>
    <row r="42562" hidden="1" customHeight="1" spans="19:19">
      <c r="S42562" s="486"/>
    </row>
    <row r="42563" hidden="1" customHeight="1" spans="19:19">
      <c r="S42563" s="486"/>
    </row>
    <row r="42564" hidden="1" customHeight="1" spans="19:19">
      <c r="S42564" s="486"/>
    </row>
    <row r="42565" hidden="1" customHeight="1" spans="19:19">
      <c r="S42565" s="486"/>
    </row>
    <row r="42566" hidden="1" customHeight="1" spans="19:19">
      <c r="S42566" s="486"/>
    </row>
    <row r="42567" hidden="1" customHeight="1" spans="19:19">
      <c r="S42567" s="486"/>
    </row>
    <row r="42568" hidden="1" customHeight="1" spans="19:19">
      <c r="S42568" s="486"/>
    </row>
    <row r="42569" hidden="1" customHeight="1" spans="19:19">
      <c r="S42569" s="486"/>
    </row>
    <row r="42570" hidden="1" customHeight="1" spans="19:19">
      <c r="S42570" s="486"/>
    </row>
    <row r="42571" hidden="1" customHeight="1" spans="19:19">
      <c r="S42571" s="486"/>
    </row>
    <row r="42572" hidden="1" customHeight="1" spans="19:19">
      <c r="S42572" s="486"/>
    </row>
    <row r="42573" hidden="1" customHeight="1" spans="19:19">
      <c r="S42573" s="486"/>
    </row>
    <row r="42574" hidden="1" customHeight="1" spans="19:19">
      <c r="S42574" s="486"/>
    </row>
    <row r="42575" hidden="1" customHeight="1" spans="19:19">
      <c r="S42575" s="486"/>
    </row>
    <row r="42576" hidden="1" customHeight="1" spans="19:19">
      <c r="S42576" s="486"/>
    </row>
    <row r="42577" hidden="1" customHeight="1" spans="19:19">
      <c r="S42577" s="486"/>
    </row>
    <row r="42578" hidden="1" customHeight="1" spans="19:19">
      <c r="S42578" s="486"/>
    </row>
    <row r="42579" hidden="1" customHeight="1" spans="19:19">
      <c r="S42579" s="486"/>
    </row>
    <row r="42580" hidden="1" customHeight="1" spans="19:19">
      <c r="S42580" s="486"/>
    </row>
    <row r="42581" hidden="1" customHeight="1" spans="19:19">
      <c r="S42581" s="486"/>
    </row>
    <row r="42582" hidden="1" customHeight="1" spans="19:19">
      <c r="S42582" s="486"/>
    </row>
    <row r="42583" hidden="1" customHeight="1" spans="19:19">
      <c r="S42583" s="486"/>
    </row>
    <row r="42584" hidden="1" customHeight="1" spans="19:19">
      <c r="S42584" s="486"/>
    </row>
    <row r="42585" hidden="1" customHeight="1" spans="19:19">
      <c r="S42585" s="486"/>
    </row>
    <row r="42586" hidden="1" customHeight="1" spans="19:19">
      <c r="S42586" s="486"/>
    </row>
    <row r="42587" hidden="1" customHeight="1" spans="19:19">
      <c r="S42587" s="486"/>
    </row>
    <row r="42588" hidden="1" customHeight="1" spans="19:19">
      <c r="S42588" s="486"/>
    </row>
    <row r="42589" hidden="1" customHeight="1" spans="19:19">
      <c r="S42589" s="486"/>
    </row>
    <row r="42590" hidden="1" customHeight="1" spans="19:19">
      <c r="S42590" s="486"/>
    </row>
    <row r="42591" hidden="1" customHeight="1" spans="19:19">
      <c r="S42591" s="486"/>
    </row>
    <row r="42592" hidden="1" customHeight="1" spans="19:19">
      <c r="S42592" s="486"/>
    </row>
    <row r="42593" hidden="1" customHeight="1" spans="19:19">
      <c r="S42593" s="486"/>
    </row>
    <row r="42594" hidden="1" customHeight="1" spans="19:19">
      <c r="S42594" s="486"/>
    </row>
    <row r="42595" hidden="1" customHeight="1" spans="19:19">
      <c r="S42595" s="486"/>
    </row>
    <row r="42596" hidden="1" customHeight="1" spans="19:19">
      <c r="S42596" s="486"/>
    </row>
    <row r="42597" hidden="1" customHeight="1" spans="19:19">
      <c r="S42597" s="486"/>
    </row>
    <row r="42598" hidden="1" customHeight="1" spans="19:19">
      <c r="S42598" s="486"/>
    </row>
    <row r="42599" hidden="1" customHeight="1" spans="19:19">
      <c r="S42599" s="486"/>
    </row>
    <row r="42600" hidden="1" customHeight="1" spans="19:19">
      <c r="S42600" s="486"/>
    </row>
    <row r="42601" hidden="1" customHeight="1" spans="19:19">
      <c r="S42601" s="486"/>
    </row>
    <row r="42602" hidden="1" customHeight="1" spans="19:19">
      <c r="S42602" s="486"/>
    </row>
    <row r="42603" hidden="1" customHeight="1" spans="19:19">
      <c r="S42603" s="486"/>
    </row>
    <row r="42604" hidden="1" customHeight="1" spans="19:19">
      <c r="S42604" s="486"/>
    </row>
    <row r="42605" hidden="1" customHeight="1" spans="19:19">
      <c r="S42605" s="486"/>
    </row>
    <row r="42606" hidden="1" customHeight="1" spans="19:19">
      <c r="S42606" s="486"/>
    </row>
    <row r="42607" hidden="1" customHeight="1" spans="19:19">
      <c r="S42607" s="486"/>
    </row>
    <row r="42608" hidden="1" customHeight="1" spans="19:19">
      <c r="S42608" s="486"/>
    </row>
    <row r="42609" hidden="1" customHeight="1" spans="19:19">
      <c r="S42609" s="486"/>
    </row>
    <row r="42610" hidden="1" customHeight="1" spans="19:19">
      <c r="S42610" s="486"/>
    </row>
    <row r="42611" hidden="1" customHeight="1" spans="19:19">
      <c r="S42611" s="486"/>
    </row>
    <row r="42612" hidden="1" customHeight="1" spans="19:19">
      <c r="S42612" s="486"/>
    </row>
    <row r="42613" hidden="1" customHeight="1" spans="19:19">
      <c r="S42613" s="486"/>
    </row>
    <row r="42614" hidden="1" customHeight="1" spans="19:19">
      <c r="S42614" s="486"/>
    </row>
    <row r="42615" hidden="1" customHeight="1" spans="19:19">
      <c r="S42615" s="486"/>
    </row>
    <row r="42616" hidden="1" customHeight="1" spans="19:19">
      <c r="S42616" s="486"/>
    </row>
    <row r="42617" hidden="1" customHeight="1" spans="19:19">
      <c r="S42617" s="486"/>
    </row>
    <row r="42618" hidden="1" customHeight="1" spans="19:19">
      <c r="S42618" s="486"/>
    </row>
    <row r="42619" hidden="1" customHeight="1" spans="19:19">
      <c r="S42619" s="486"/>
    </row>
    <row r="42620" hidden="1" customHeight="1" spans="19:19">
      <c r="S42620" s="486"/>
    </row>
    <row r="42621" hidden="1" customHeight="1" spans="19:19">
      <c r="S42621" s="486"/>
    </row>
    <row r="42622" hidden="1" customHeight="1" spans="19:19">
      <c r="S42622" s="486"/>
    </row>
    <row r="42623" hidden="1" customHeight="1" spans="19:19">
      <c r="S42623" s="486"/>
    </row>
    <row r="42624" hidden="1" customHeight="1" spans="19:19">
      <c r="S42624" s="486"/>
    </row>
    <row r="42625" hidden="1" customHeight="1" spans="19:19">
      <c r="S42625" s="486"/>
    </row>
    <row r="42626" hidden="1" customHeight="1" spans="19:19">
      <c r="S42626" s="486"/>
    </row>
    <row r="42627" hidden="1" customHeight="1" spans="19:19">
      <c r="S42627" s="486"/>
    </row>
    <row r="42628" hidden="1" customHeight="1" spans="19:19">
      <c r="S42628" s="486"/>
    </row>
    <row r="42629" hidden="1" customHeight="1" spans="19:19">
      <c r="S42629" s="486"/>
    </row>
    <row r="42630" hidden="1" customHeight="1" spans="19:19">
      <c r="S42630" s="486"/>
    </row>
    <row r="42631" hidden="1" customHeight="1" spans="19:19">
      <c r="S42631" s="486"/>
    </row>
    <row r="42632" hidden="1" customHeight="1" spans="19:19">
      <c r="S42632" s="486"/>
    </row>
    <row r="42633" hidden="1" customHeight="1" spans="19:19">
      <c r="S42633" s="486"/>
    </row>
    <row r="42634" hidden="1" customHeight="1" spans="19:19">
      <c r="S42634" s="486"/>
    </row>
    <row r="42635" hidden="1" customHeight="1" spans="19:19">
      <c r="S42635" s="486"/>
    </row>
    <row r="42636" hidden="1" customHeight="1" spans="19:19">
      <c r="S42636" s="486"/>
    </row>
    <row r="42637" hidden="1" customHeight="1" spans="19:19">
      <c r="S42637" s="486"/>
    </row>
    <row r="42638" hidden="1" customHeight="1" spans="19:19">
      <c r="S42638" s="486"/>
    </row>
    <row r="42639" hidden="1" customHeight="1" spans="19:19">
      <c r="S42639" s="486"/>
    </row>
    <row r="42640" hidden="1" customHeight="1" spans="19:19">
      <c r="S42640" s="486"/>
    </row>
    <row r="42641" hidden="1" customHeight="1" spans="19:19">
      <c r="S42641" s="486"/>
    </row>
    <row r="42642" hidden="1" customHeight="1" spans="19:19">
      <c r="S42642" s="486"/>
    </row>
    <row r="42643" hidden="1" customHeight="1" spans="19:19">
      <c r="S42643" s="486"/>
    </row>
    <row r="42644" hidden="1" customHeight="1" spans="19:19">
      <c r="S42644" s="486"/>
    </row>
    <row r="42645" hidden="1" customHeight="1" spans="19:19">
      <c r="S42645" s="486"/>
    </row>
    <row r="42646" hidden="1" customHeight="1" spans="19:19">
      <c r="S42646" s="486"/>
    </row>
    <row r="42647" hidden="1" customHeight="1" spans="19:19">
      <c r="S42647" s="486"/>
    </row>
    <row r="42648" hidden="1" customHeight="1" spans="19:19">
      <c r="S42648" s="486"/>
    </row>
    <row r="42649" hidden="1" customHeight="1" spans="19:19">
      <c r="S42649" s="486"/>
    </row>
    <row r="42650" hidden="1" customHeight="1" spans="19:19">
      <c r="S42650" s="486"/>
    </row>
    <row r="42651" hidden="1" customHeight="1" spans="19:19">
      <c r="S42651" s="486"/>
    </row>
    <row r="42652" hidden="1" customHeight="1" spans="19:19">
      <c r="S42652" s="486"/>
    </row>
    <row r="42653" hidden="1" customHeight="1" spans="19:19">
      <c r="S42653" s="486"/>
    </row>
    <row r="42654" hidden="1" customHeight="1" spans="19:19">
      <c r="S42654" s="486"/>
    </row>
    <row r="42655" hidden="1" customHeight="1" spans="19:19">
      <c r="S42655" s="486"/>
    </row>
    <row r="42656" hidden="1" customHeight="1" spans="19:19">
      <c r="S42656" s="486"/>
    </row>
    <row r="42657" hidden="1" customHeight="1" spans="19:19">
      <c r="S42657" s="486"/>
    </row>
    <row r="42658" hidden="1" customHeight="1" spans="19:19">
      <c r="S42658" s="486"/>
    </row>
    <row r="42659" hidden="1" customHeight="1" spans="19:19">
      <c r="S42659" s="486"/>
    </row>
    <row r="42660" hidden="1" customHeight="1" spans="19:19">
      <c r="S42660" s="486"/>
    </row>
    <row r="42661" hidden="1" customHeight="1" spans="19:19">
      <c r="S42661" s="486"/>
    </row>
    <row r="42662" hidden="1" customHeight="1" spans="19:19">
      <c r="S42662" s="486"/>
    </row>
    <row r="42663" hidden="1" customHeight="1" spans="19:19">
      <c r="S42663" s="486"/>
    </row>
    <row r="42664" hidden="1" customHeight="1" spans="19:19">
      <c r="S42664" s="486"/>
    </row>
    <row r="42665" hidden="1" customHeight="1" spans="19:19">
      <c r="S42665" s="486"/>
    </row>
    <row r="42666" hidden="1" customHeight="1" spans="19:19">
      <c r="S42666" s="486"/>
    </row>
    <row r="42667" hidden="1" customHeight="1" spans="19:19">
      <c r="S42667" s="486"/>
    </row>
    <row r="42668" hidden="1" customHeight="1" spans="19:19">
      <c r="S42668" s="486"/>
    </row>
    <row r="42669" hidden="1" customHeight="1" spans="19:19">
      <c r="S42669" s="486"/>
    </row>
    <row r="42670" hidden="1" customHeight="1" spans="19:19">
      <c r="S42670" s="486"/>
    </row>
    <row r="42671" hidden="1" customHeight="1" spans="19:19">
      <c r="S42671" s="486"/>
    </row>
    <row r="42672" hidden="1" customHeight="1" spans="19:19">
      <c r="S42672" s="486"/>
    </row>
    <row r="42673" hidden="1" customHeight="1" spans="19:19">
      <c r="S42673" s="486"/>
    </row>
    <row r="42674" hidden="1" customHeight="1" spans="19:19">
      <c r="S42674" s="486"/>
    </row>
    <row r="42675" hidden="1" customHeight="1" spans="19:19">
      <c r="S42675" s="486"/>
    </row>
    <row r="42676" hidden="1" customHeight="1" spans="19:19">
      <c r="S42676" s="486"/>
    </row>
    <row r="42677" hidden="1" customHeight="1" spans="19:19">
      <c r="S42677" s="486"/>
    </row>
    <row r="42678" hidden="1" customHeight="1" spans="19:19">
      <c r="S42678" s="486"/>
    </row>
    <row r="42679" hidden="1" customHeight="1" spans="19:19">
      <c r="S42679" s="486"/>
    </row>
    <row r="42680" hidden="1" customHeight="1" spans="19:19">
      <c r="S42680" s="486"/>
    </row>
    <row r="42681" hidden="1" customHeight="1" spans="19:19">
      <c r="S42681" s="486"/>
    </row>
    <row r="42682" hidden="1" customHeight="1" spans="19:19">
      <c r="S42682" s="486"/>
    </row>
    <row r="42683" hidden="1" customHeight="1" spans="19:19">
      <c r="S42683" s="486"/>
    </row>
    <row r="42684" hidden="1" customHeight="1" spans="19:19">
      <c r="S42684" s="486"/>
    </row>
    <row r="42685" hidden="1" customHeight="1" spans="19:19">
      <c r="S42685" s="486"/>
    </row>
    <row r="42686" hidden="1" customHeight="1" spans="19:19">
      <c r="S42686" s="486"/>
    </row>
    <row r="42687" hidden="1" customHeight="1" spans="19:19">
      <c r="S42687" s="486"/>
    </row>
    <row r="42688" hidden="1" customHeight="1" spans="19:19">
      <c r="S42688" s="486"/>
    </row>
    <row r="42689" hidden="1" customHeight="1" spans="19:19">
      <c r="S42689" s="486"/>
    </row>
    <row r="42690" hidden="1" customHeight="1" spans="19:19">
      <c r="S42690" s="486"/>
    </row>
    <row r="42691" hidden="1" customHeight="1" spans="19:19">
      <c r="S42691" s="486"/>
    </row>
    <row r="42692" hidden="1" customHeight="1" spans="19:19">
      <c r="S42692" s="486"/>
    </row>
    <row r="42693" hidden="1" customHeight="1" spans="19:19">
      <c r="S42693" s="486"/>
    </row>
    <row r="42694" hidden="1" customHeight="1" spans="19:19">
      <c r="S42694" s="486"/>
    </row>
    <row r="42695" hidden="1" customHeight="1" spans="19:19">
      <c r="S42695" s="486"/>
    </row>
    <row r="42696" hidden="1" customHeight="1" spans="19:19">
      <c r="S42696" s="486"/>
    </row>
    <row r="42697" hidden="1" customHeight="1" spans="19:19">
      <c r="S42697" s="486"/>
    </row>
    <row r="42698" hidden="1" customHeight="1" spans="19:19">
      <c r="S42698" s="486"/>
    </row>
    <row r="42699" hidden="1" customHeight="1" spans="19:19">
      <c r="S42699" s="486"/>
    </row>
    <row r="42700" hidden="1" customHeight="1" spans="19:19">
      <c r="S42700" s="486"/>
    </row>
    <row r="42701" hidden="1" customHeight="1" spans="19:19">
      <c r="S42701" s="486"/>
    </row>
    <row r="42702" hidden="1" customHeight="1" spans="19:19">
      <c r="S42702" s="486"/>
    </row>
    <row r="42703" hidden="1" customHeight="1" spans="19:19">
      <c r="S42703" s="486"/>
    </row>
    <row r="42704" hidden="1" customHeight="1" spans="19:19">
      <c r="S42704" s="486"/>
    </row>
    <row r="42705" hidden="1" customHeight="1" spans="19:19">
      <c r="S42705" s="486"/>
    </row>
    <row r="42706" hidden="1" customHeight="1" spans="19:19">
      <c r="S42706" s="486"/>
    </row>
    <row r="42707" hidden="1" customHeight="1" spans="19:19">
      <c r="S42707" s="486"/>
    </row>
    <row r="42708" hidden="1" customHeight="1" spans="19:19">
      <c r="S42708" s="486"/>
    </row>
    <row r="42709" hidden="1" customHeight="1" spans="19:19">
      <c r="S42709" s="486"/>
    </row>
    <row r="42710" hidden="1" customHeight="1" spans="19:19">
      <c r="S42710" s="486"/>
    </row>
    <row r="42711" hidden="1" customHeight="1" spans="19:19">
      <c r="S42711" s="486"/>
    </row>
    <row r="42712" hidden="1" customHeight="1" spans="19:19">
      <c r="S42712" s="486"/>
    </row>
    <row r="42713" hidden="1" customHeight="1" spans="19:19">
      <c r="S42713" s="486"/>
    </row>
    <row r="42714" hidden="1" customHeight="1" spans="19:19">
      <c r="S42714" s="486"/>
    </row>
    <row r="42715" hidden="1" customHeight="1" spans="19:19">
      <c r="S42715" s="486"/>
    </row>
    <row r="42716" hidden="1" customHeight="1" spans="19:19">
      <c r="S42716" s="486"/>
    </row>
    <row r="42717" hidden="1" customHeight="1" spans="19:19">
      <c r="S42717" s="486"/>
    </row>
    <row r="42718" hidden="1" customHeight="1" spans="19:19">
      <c r="S42718" s="486"/>
    </row>
    <row r="42719" hidden="1" customHeight="1" spans="19:19">
      <c r="S42719" s="486"/>
    </row>
    <row r="42720" hidden="1" customHeight="1" spans="19:19">
      <c r="S42720" s="486"/>
    </row>
    <row r="42721" hidden="1" customHeight="1" spans="19:19">
      <c r="S42721" s="486"/>
    </row>
    <row r="42722" hidden="1" customHeight="1" spans="19:19">
      <c r="S42722" s="486"/>
    </row>
    <row r="42723" hidden="1" customHeight="1" spans="19:19">
      <c r="S42723" s="486"/>
    </row>
    <row r="42724" hidden="1" customHeight="1" spans="19:19">
      <c r="S42724" s="486"/>
    </row>
    <row r="42725" hidden="1" customHeight="1" spans="19:19">
      <c r="S42725" s="486"/>
    </row>
    <row r="42726" hidden="1" customHeight="1" spans="19:19">
      <c r="S42726" s="486"/>
    </row>
    <row r="42727" hidden="1" customHeight="1" spans="19:19">
      <c r="S42727" s="486"/>
    </row>
    <row r="42728" hidden="1" customHeight="1" spans="19:19">
      <c r="S42728" s="486"/>
    </row>
    <row r="42729" hidden="1" customHeight="1" spans="19:19">
      <c r="S42729" s="486"/>
    </row>
    <row r="42730" hidden="1" customHeight="1" spans="19:19">
      <c r="S42730" s="486"/>
    </row>
    <row r="42731" hidden="1" customHeight="1" spans="19:19">
      <c r="S42731" s="486"/>
    </row>
    <row r="42732" hidden="1" customHeight="1" spans="19:19">
      <c r="S42732" s="486"/>
    </row>
    <row r="42733" hidden="1" customHeight="1" spans="19:19">
      <c r="S42733" s="486"/>
    </row>
    <row r="42734" hidden="1" customHeight="1" spans="19:19">
      <c r="S42734" s="486"/>
    </row>
    <row r="42735" hidden="1" customHeight="1" spans="19:19">
      <c r="S42735" s="486"/>
    </row>
    <row r="42736" hidden="1" customHeight="1" spans="19:19">
      <c r="S42736" s="486"/>
    </row>
    <row r="42737" hidden="1" customHeight="1" spans="19:19">
      <c r="S42737" s="486"/>
    </row>
    <row r="42738" hidden="1" customHeight="1" spans="19:19">
      <c r="S42738" s="486"/>
    </row>
    <row r="42739" hidden="1" customHeight="1" spans="19:19">
      <c r="S42739" s="486"/>
    </row>
    <row r="42740" hidden="1" customHeight="1" spans="19:19">
      <c r="S42740" s="486"/>
    </row>
    <row r="42741" hidden="1" customHeight="1" spans="19:19">
      <c r="S42741" s="486"/>
    </row>
    <row r="42742" hidden="1" customHeight="1" spans="19:19">
      <c r="S42742" s="486"/>
    </row>
    <row r="42743" hidden="1" customHeight="1" spans="19:19">
      <c r="S42743" s="486"/>
    </row>
    <row r="42744" hidden="1" customHeight="1" spans="19:19">
      <c r="S42744" s="486"/>
    </row>
    <row r="42745" hidden="1" customHeight="1" spans="19:19">
      <c r="S42745" s="486"/>
    </row>
    <row r="42746" hidden="1" customHeight="1" spans="19:19">
      <c r="S42746" s="486"/>
    </row>
    <row r="42747" hidden="1" customHeight="1" spans="19:19">
      <c r="S42747" s="486"/>
    </row>
    <row r="42748" hidden="1" customHeight="1" spans="19:19">
      <c r="S42748" s="486"/>
    </row>
    <row r="42749" hidden="1" customHeight="1" spans="19:19">
      <c r="S42749" s="486"/>
    </row>
    <row r="42750" hidden="1" customHeight="1" spans="19:19">
      <c r="S42750" s="486"/>
    </row>
    <row r="42751" hidden="1" customHeight="1" spans="19:19">
      <c r="S42751" s="486"/>
    </row>
    <row r="42752" hidden="1" customHeight="1" spans="19:19">
      <c r="S42752" s="486"/>
    </row>
    <row r="42753" hidden="1" customHeight="1" spans="19:19">
      <c r="S42753" s="486"/>
    </row>
    <row r="42754" hidden="1" customHeight="1" spans="19:19">
      <c r="S42754" s="486"/>
    </row>
    <row r="42755" hidden="1" customHeight="1" spans="19:19">
      <c r="S42755" s="486"/>
    </row>
    <row r="42756" hidden="1" customHeight="1" spans="19:19">
      <c r="S42756" s="486"/>
    </row>
    <row r="42757" hidden="1" customHeight="1" spans="19:19">
      <c r="S42757" s="486"/>
    </row>
    <row r="42758" hidden="1" customHeight="1" spans="19:19">
      <c r="S42758" s="486"/>
    </row>
    <row r="42759" hidden="1" customHeight="1" spans="19:19">
      <c r="S42759" s="486"/>
    </row>
    <row r="42760" hidden="1" customHeight="1" spans="19:19">
      <c r="S42760" s="486"/>
    </row>
    <row r="42761" hidden="1" customHeight="1" spans="19:19">
      <c r="S42761" s="486"/>
    </row>
    <row r="42762" hidden="1" customHeight="1" spans="19:19">
      <c r="S42762" s="486"/>
    </row>
    <row r="42763" hidden="1" customHeight="1" spans="19:19">
      <c r="S42763" s="486"/>
    </row>
    <row r="42764" hidden="1" customHeight="1" spans="19:19">
      <c r="S42764" s="486"/>
    </row>
    <row r="42765" hidden="1" customHeight="1" spans="19:19">
      <c r="S42765" s="486"/>
    </row>
    <row r="42766" hidden="1" customHeight="1" spans="19:19">
      <c r="S42766" s="486"/>
    </row>
    <row r="42767" hidden="1" customHeight="1" spans="19:19">
      <c r="S42767" s="486"/>
    </row>
    <row r="42768" hidden="1" customHeight="1" spans="19:19">
      <c r="S42768" s="486"/>
    </row>
    <row r="42769" hidden="1" customHeight="1" spans="19:19">
      <c r="S42769" s="486"/>
    </row>
    <row r="42770" hidden="1" customHeight="1" spans="19:19">
      <c r="S42770" s="486"/>
    </row>
    <row r="42771" hidden="1" customHeight="1" spans="19:19">
      <c r="S42771" s="486"/>
    </row>
    <row r="42772" hidden="1" customHeight="1" spans="19:19">
      <c r="S42772" s="486"/>
    </row>
    <row r="42773" hidden="1" customHeight="1" spans="19:19">
      <c r="S42773" s="486"/>
    </row>
    <row r="42774" hidden="1" customHeight="1" spans="19:19">
      <c r="S42774" s="486"/>
    </row>
    <row r="42775" hidden="1" customHeight="1" spans="19:19">
      <c r="S42775" s="486"/>
    </row>
    <row r="42776" hidden="1" customHeight="1" spans="19:19">
      <c r="S42776" s="486"/>
    </row>
    <row r="42777" hidden="1" customHeight="1" spans="19:19">
      <c r="S42777" s="486"/>
    </row>
    <row r="42778" hidden="1" customHeight="1" spans="19:19">
      <c r="S42778" s="486"/>
    </row>
    <row r="42779" hidden="1" customHeight="1" spans="19:19">
      <c r="S42779" s="486"/>
    </row>
    <row r="42780" hidden="1" customHeight="1" spans="19:19">
      <c r="S42780" s="486"/>
    </row>
    <row r="42781" hidden="1" customHeight="1" spans="19:19">
      <c r="S42781" s="486"/>
    </row>
    <row r="42782" hidden="1" customHeight="1" spans="19:19">
      <c r="S42782" s="486"/>
    </row>
    <row r="42783" hidden="1" customHeight="1" spans="19:19">
      <c r="S42783" s="486"/>
    </row>
    <row r="42784" hidden="1" customHeight="1" spans="19:19">
      <c r="S42784" s="486"/>
    </row>
    <row r="42785" hidden="1" customHeight="1" spans="19:19">
      <c r="S42785" s="486"/>
    </row>
    <row r="42786" hidden="1" customHeight="1" spans="19:19">
      <c r="S42786" s="486"/>
    </row>
    <row r="42787" hidden="1" customHeight="1" spans="19:19">
      <c r="S42787" s="486"/>
    </row>
    <row r="42788" hidden="1" customHeight="1" spans="19:19">
      <c r="S42788" s="486"/>
    </row>
    <row r="42789" hidden="1" customHeight="1" spans="19:19">
      <c r="S42789" s="486"/>
    </row>
    <row r="42790" hidden="1" customHeight="1" spans="19:19">
      <c r="S42790" s="486"/>
    </row>
    <row r="42791" hidden="1" customHeight="1" spans="19:19">
      <c r="S42791" s="486"/>
    </row>
    <row r="42792" hidden="1" customHeight="1" spans="19:19">
      <c r="S42792" s="486"/>
    </row>
    <row r="42793" hidden="1" customHeight="1" spans="19:19">
      <c r="S42793" s="486"/>
    </row>
    <row r="42794" hidden="1" customHeight="1" spans="19:19">
      <c r="S42794" s="486"/>
    </row>
    <row r="42795" hidden="1" customHeight="1" spans="19:19">
      <c r="S42795" s="486"/>
    </row>
    <row r="42796" hidden="1" customHeight="1" spans="19:19">
      <c r="S42796" s="486"/>
    </row>
    <row r="42797" hidden="1" customHeight="1" spans="19:19">
      <c r="S42797" s="486"/>
    </row>
    <row r="42798" hidden="1" customHeight="1" spans="19:19">
      <c r="S42798" s="486"/>
    </row>
    <row r="42799" hidden="1" customHeight="1" spans="19:19">
      <c r="S42799" s="486"/>
    </row>
    <row r="42800" hidden="1" customHeight="1" spans="19:19">
      <c r="S42800" s="486"/>
    </row>
    <row r="42801" hidden="1" customHeight="1" spans="19:19">
      <c r="S42801" s="486"/>
    </row>
    <row r="42802" hidden="1" customHeight="1" spans="19:19">
      <c r="S42802" s="486"/>
    </row>
    <row r="42803" hidden="1" customHeight="1" spans="19:19">
      <c r="S42803" s="486"/>
    </row>
    <row r="42804" hidden="1" customHeight="1" spans="19:19">
      <c r="S42804" s="486"/>
    </row>
    <row r="42805" hidden="1" customHeight="1" spans="19:19">
      <c r="S42805" s="486"/>
    </row>
    <row r="42806" hidden="1" customHeight="1" spans="19:19">
      <c r="S42806" s="486"/>
    </row>
    <row r="42807" hidden="1" customHeight="1" spans="19:19">
      <c r="S42807" s="486"/>
    </row>
    <row r="42808" hidden="1" customHeight="1" spans="19:19">
      <c r="S42808" s="486"/>
    </row>
    <row r="42809" hidden="1" customHeight="1" spans="19:19">
      <c r="S42809" s="486"/>
    </row>
    <row r="42810" hidden="1" customHeight="1" spans="19:19">
      <c r="S42810" s="486"/>
    </row>
    <row r="42811" hidden="1" customHeight="1" spans="19:19">
      <c r="S42811" s="486"/>
    </row>
    <row r="42812" hidden="1" customHeight="1" spans="19:19">
      <c r="S42812" s="486"/>
    </row>
    <row r="42813" hidden="1" customHeight="1" spans="19:19">
      <c r="S42813" s="486"/>
    </row>
    <row r="42814" hidden="1" customHeight="1" spans="19:19">
      <c r="S42814" s="486"/>
    </row>
    <row r="42815" hidden="1" customHeight="1" spans="19:19">
      <c r="S42815" s="486"/>
    </row>
    <row r="42816" hidden="1" customHeight="1" spans="19:19">
      <c r="S42816" s="486"/>
    </row>
    <row r="42817" hidden="1" customHeight="1" spans="19:19">
      <c r="S42817" s="486"/>
    </row>
    <row r="42818" hidden="1" customHeight="1" spans="19:19">
      <c r="S42818" s="486"/>
    </row>
    <row r="42819" hidden="1" customHeight="1" spans="19:19">
      <c r="S42819" s="486"/>
    </row>
    <row r="42820" hidden="1" customHeight="1" spans="19:19">
      <c r="S42820" s="486"/>
    </row>
    <row r="42821" hidden="1" customHeight="1" spans="19:19">
      <c r="S42821" s="486"/>
    </row>
    <row r="42822" hidden="1" customHeight="1" spans="19:19">
      <c r="S42822" s="486"/>
    </row>
    <row r="42823" hidden="1" customHeight="1" spans="19:19">
      <c r="S42823" s="486"/>
    </row>
    <row r="42824" hidden="1" customHeight="1" spans="19:19">
      <c r="S42824" s="486"/>
    </row>
    <row r="42825" hidden="1" customHeight="1" spans="19:19">
      <c r="S42825" s="486"/>
    </row>
    <row r="42826" hidden="1" customHeight="1" spans="19:19">
      <c r="S42826" s="486"/>
    </row>
    <row r="42827" hidden="1" customHeight="1" spans="19:19">
      <c r="S42827" s="486"/>
    </row>
    <row r="42828" hidden="1" customHeight="1" spans="19:19">
      <c r="S42828" s="486"/>
    </row>
    <row r="42829" hidden="1" customHeight="1" spans="19:19">
      <c r="S42829" s="486"/>
    </row>
    <row r="42830" hidden="1" customHeight="1" spans="19:19">
      <c r="S42830" s="486"/>
    </row>
    <row r="42831" hidden="1" customHeight="1" spans="19:19">
      <c r="S42831" s="486"/>
    </row>
    <row r="42832" hidden="1" customHeight="1" spans="19:19">
      <c r="S42832" s="486"/>
    </row>
    <row r="42833" hidden="1" customHeight="1" spans="19:19">
      <c r="S42833" s="486"/>
    </row>
    <row r="42834" hidden="1" customHeight="1" spans="19:19">
      <c r="S42834" s="486"/>
    </row>
    <row r="42835" hidden="1" customHeight="1" spans="19:19">
      <c r="S42835" s="486"/>
    </row>
    <row r="42836" hidden="1" customHeight="1" spans="19:19">
      <c r="S42836" s="486"/>
    </row>
    <row r="42837" hidden="1" customHeight="1" spans="19:19">
      <c r="S42837" s="486"/>
    </row>
    <row r="42838" hidden="1" customHeight="1" spans="19:19">
      <c r="S42838" s="486"/>
    </row>
    <row r="42839" hidden="1" customHeight="1" spans="19:19">
      <c r="S42839" s="486"/>
    </row>
    <row r="42840" hidden="1" customHeight="1" spans="19:19">
      <c r="S42840" s="486"/>
    </row>
    <row r="42841" hidden="1" customHeight="1" spans="19:19">
      <c r="S42841" s="486"/>
    </row>
    <row r="42842" hidden="1" customHeight="1" spans="19:19">
      <c r="S42842" s="486"/>
    </row>
    <row r="42843" hidden="1" customHeight="1" spans="19:19">
      <c r="S42843" s="486"/>
    </row>
    <row r="42844" hidden="1" customHeight="1" spans="19:19">
      <c r="S42844" s="486"/>
    </row>
    <row r="42845" hidden="1" customHeight="1" spans="19:19">
      <c r="S42845" s="486"/>
    </row>
    <row r="42846" hidden="1" customHeight="1" spans="19:19">
      <c r="S42846" s="486"/>
    </row>
    <row r="42847" hidden="1" customHeight="1" spans="19:19">
      <c r="S42847" s="486"/>
    </row>
    <row r="42848" hidden="1" customHeight="1" spans="19:19">
      <c r="S42848" s="486"/>
    </row>
    <row r="42849" hidden="1" customHeight="1" spans="19:19">
      <c r="S42849" s="486"/>
    </row>
    <row r="42850" hidden="1" customHeight="1" spans="19:19">
      <c r="S42850" s="486"/>
    </row>
    <row r="42851" hidden="1" customHeight="1" spans="19:19">
      <c r="S42851" s="486"/>
    </row>
    <row r="42852" hidden="1" customHeight="1" spans="19:19">
      <c r="S42852" s="486"/>
    </row>
    <row r="42853" hidden="1" customHeight="1" spans="19:19">
      <c r="S42853" s="486"/>
    </row>
    <row r="42854" hidden="1" customHeight="1" spans="19:19">
      <c r="S42854" s="486"/>
    </row>
    <row r="42855" hidden="1" customHeight="1" spans="19:19">
      <c r="S42855" s="486"/>
    </row>
    <row r="42856" hidden="1" customHeight="1" spans="19:19">
      <c r="S42856" s="486"/>
    </row>
    <row r="42857" hidden="1" customHeight="1" spans="19:19">
      <c r="S42857" s="486"/>
    </row>
    <row r="42858" hidden="1" customHeight="1" spans="19:19">
      <c r="S42858" s="486"/>
    </row>
    <row r="42859" hidden="1" customHeight="1" spans="19:19">
      <c r="S42859" s="486"/>
    </row>
    <row r="42860" hidden="1" customHeight="1" spans="19:19">
      <c r="S42860" s="486"/>
    </row>
    <row r="42861" hidden="1" customHeight="1" spans="19:19">
      <c r="S42861" s="486"/>
    </row>
    <row r="42862" hidden="1" customHeight="1" spans="19:19">
      <c r="S42862" s="486"/>
    </row>
    <row r="42863" hidden="1" customHeight="1" spans="19:19">
      <c r="S42863" s="486"/>
    </row>
    <row r="42864" hidden="1" customHeight="1" spans="19:19">
      <c r="S42864" s="486"/>
    </row>
    <row r="42865" hidden="1" customHeight="1" spans="19:19">
      <c r="S42865" s="486"/>
    </row>
    <row r="42866" hidden="1" customHeight="1" spans="19:19">
      <c r="S42866" s="486"/>
    </row>
    <row r="42867" hidden="1" customHeight="1" spans="19:19">
      <c r="S42867" s="486"/>
    </row>
    <row r="42868" hidden="1" customHeight="1" spans="19:19">
      <c r="S42868" s="486"/>
    </row>
    <row r="42869" hidden="1" customHeight="1" spans="19:19">
      <c r="S42869" s="486"/>
    </row>
    <row r="42870" hidden="1" customHeight="1" spans="19:19">
      <c r="S42870" s="486"/>
    </row>
    <row r="42871" hidden="1" customHeight="1" spans="19:19">
      <c r="S42871" s="486"/>
    </row>
    <row r="42872" hidden="1" customHeight="1" spans="19:19">
      <c r="S42872" s="486"/>
    </row>
    <row r="42873" hidden="1" customHeight="1" spans="19:19">
      <c r="S42873" s="486"/>
    </row>
    <row r="42874" hidden="1" customHeight="1" spans="19:19">
      <c r="S42874" s="486"/>
    </row>
    <row r="42875" hidden="1" customHeight="1" spans="19:19">
      <c r="S42875" s="486"/>
    </row>
    <row r="42876" hidden="1" customHeight="1" spans="19:19">
      <c r="S42876" s="486"/>
    </row>
    <row r="42877" hidden="1" customHeight="1" spans="19:19">
      <c r="S42877" s="486"/>
    </row>
    <row r="42878" hidden="1" customHeight="1" spans="19:19">
      <c r="S42878" s="486"/>
    </row>
    <row r="42879" hidden="1" customHeight="1" spans="19:19">
      <c r="S42879" s="486"/>
    </row>
    <row r="42880" hidden="1" customHeight="1" spans="19:19">
      <c r="S42880" s="486"/>
    </row>
    <row r="42881" hidden="1" customHeight="1" spans="19:19">
      <c r="S42881" s="486"/>
    </row>
    <row r="42882" hidden="1" customHeight="1" spans="19:19">
      <c r="S42882" s="486"/>
    </row>
    <row r="42883" hidden="1" customHeight="1" spans="19:19">
      <c r="S42883" s="486"/>
    </row>
    <row r="42884" hidden="1" customHeight="1" spans="19:19">
      <c r="S42884" s="486"/>
    </row>
    <row r="42885" hidden="1" customHeight="1" spans="19:19">
      <c r="S42885" s="486"/>
    </row>
    <row r="42886" hidden="1" customHeight="1" spans="19:19">
      <c r="S42886" s="486"/>
    </row>
    <row r="42887" hidden="1" customHeight="1" spans="19:19">
      <c r="S42887" s="486"/>
    </row>
    <row r="42888" hidden="1" customHeight="1" spans="19:19">
      <c r="S42888" s="486"/>
    </row>
    <row r="42889" hidden="1" customHeight="1" spans="19:19">
      <c r="S42889" s="486"/>
    </row>
    <row r="42890" hidden="1" customHeight="1" spans="19:19">
      <c r="S42890" s="486"/>
    </row>
    <row r="42891" hidden="1" customHeight="1" spans="19:19">
      <c r="S42891" s="486"/>
    </row>
    <row r="42892" hidden="1" customHeight="1" spans="19:19">
      <c r="S42892" s="486"/>
    </row>
    <row r="42893" hidden="1" customHeight="1" spans="19:19">
      <c r="S42893" s="486"/>
    </row>
    <row r="42894" hidden="1" customHeight="1" spans="19:19">
      <c r="S42894" s="486"/>
    </row>
    <row r="42895" hidden="1" customHeight="1" spans="19:19">
      <c r="S42895" s="486"/>
    </row>
    <row r="42896" hidden="1" customHeight="1" spans="19:19">
      <c r="S42896" s="486"/>
    </row>
    <row r="42897" hidden="1" customHeight="1" spans="19:19">
      <c r="S42897" s="486"/>
    </row>
    <row r="42898" hidden="1" customHeight="1" spans="19:19">
      <c r="S42898" s="486"/>
    </row>
    <row r="42899" hidden="1" customHeight="1" spans="19:19">
      <c r="S42899" s="486"/>
    </row>
    <row r="42900" hidden="1" customHeight="1" spans="19:19">
      <c r="S42900" s="486"/>
    </row>
    <row r="42901" hidden="1" customHeight="1" spans="19:19">
      <c r="S42901" s="486"/>
    </row>
    <row r="42902" hidden="1" customHeight="1" spans="19:19">
      <c r="S42902" s="486"/>
    </row>
    <row r="42903" hidden="1" customHeight="1" spans="19:19">
      <c r="S42903" s="486"/>
    </row>
    <row r="42904" hidden="1" customHeight="1" spans="19:19">
      <c r="S42904" s="486"/>
    </row>
    <row r="42905" hidden="1" customHeight="1" spans="19:19">
      <c r="S42905" s="486"/>
    </row>
    <row r="42906" hidden="1" customHeight="1" spans="19:19">
      <c r="S42906" s="486"/>
    </row>
    <row r="42907" hidden="1" customHeight="1" spans="19:19">
      <c r="S42907" s="486"/>
    </row>
    <row r="42908" hidden="1" customHeight="1" spans="19:19">
      <c r="S42908" s="486"/>
    </row>
    <row r="42909" hidden="1" customHeight="1" spans="19:19">
      <c r="S42909" s="486"/>
    </row>
    <row r="42910" hidden="1" customHeight="1" spans="19:19">
      <c r="S42910" s="486"/>
    </row>
    <row r="42911" hidden="1" customHeight="1" spans="19:19">
      <c r="S42911" s="486"/>
    </row>
    <row r="42912" hidden="1" customHeight="1" spans="19:19">
      <c r="S42912" s="486"/>
    </row>
    <row r="42913" hidden="1" customHeight="1" spans="19:19">
      <c r="S42913" s="486"/>
    </row>
    <row r="42914" hidden="1" customHeight="1" spans="19:19">
      <c r="S42914" s="486"/>
    </row>
    <row r="42915" hidden="1" customHeight="1" spans="19:19">
      <c r="S42915" s="486"/>
    </row>
    <row r="42916" hidden="1" customHeight="1" spans="19:19">
      <c r="S42916" s="486"/>
    </row>
    <row r="42917" hidden="1" customHeight="1" spans="19:19">
      <c r="S42917" s="486"/>
    </row>
    <row r="42918" hidden="1" customHeight="1" spans="19:19">
      <c r="S42918" s="486"/>
    </row>
    <row r="42919" hidden="1" customHeight="1" spans="19:19">
      <c r="S42919" s="486"/>
    </row>
    <row r="42920" hidden="1" customHeight="1" spans="19:19">
      <c r="S42920" s="486"/>
    </row>
    <row r="42921" hidden="1" customHeight="1" spans="19:19">
      <c r="S42921" s="486"/>
    </row>
    <row r="42922" hidden="1" customHeight="1" spans="19:19">
      <c r="S42922" s="486"/>
    </row>
    <row r="42923" hidden="1" customHeight="1" spans="19:19">
      <c r="S42923" s="486"/>
    </row>
    <row r="42924" hidden="1" customHeight="1" spans="19:19">
      <c r="S42924" s="486"/>
    </row>
    <row r="42925" hidden="1" customHeight="1" spans="19:19">
      <c r="S42925" s="486"/>
    </row>
    <row r="42926" hidden="1" customHeight="1" spans="19:19">
      <c r="S42926" s="486"/>
    </row>
    <row r="42927" hidden="1" customHeight="1" spans="19:19">
      <c r="S42927" s="486"/>
    </row>
    <row r="42928" hidden="1" customHeight="1" spans="19:19">
      <c r="S42928" s="486"/>
    </row>
    <row r="42929" hidden="1" customHeight="1" spans="19:19">
      <c r="S42929" s="486"/>
    </row>
    <row r="42930" hidden="1" customHeight="1" spans="19:19">
      <c r="S42930" s="486"/>
    </row>
    <row r="42931" hidden="1" customHeight="1" spans="19:19">
      <c r="S42931" s="486"/>
    </row>
    <row r="42932" hidden="1" customHeight="1" spans="19:19">
      <c r="S42932" s="486"/>
    </row>
    <row r="42933" hidden="1" customHeight="1" spans="19:19">
      <c r="S42933" s="486"/>
    </row>
    <row r="42934" hidden="1" customHeight="1" spans="19:19">
      <c r="S42934" s="486"/>
    </row>
    <row r="42935" hidden="1" customHeight="1" spans="19:19">
      <c r="S42935" s="486"/>
    </row>
    <row r="42936" hidden="1" customHeight="1" spans="19:19">
      <c r="S42936" s="486"/>
    </row>
    <row r="42937" hidden="1" customHeight="1" spans="19:19">
      <c r="S42937" s="486"/>
    </row>
    <row r="42938" hidden="1" customHeight="1" spans="19:19">
      <c r="S42938" s="486"/>
    </row>
    <row r="42939" hidden="1" customHeight="1" spans="19:19">
      <c r="S42939" s="486"/>
    </row>
    <row r="42940" hidden="1" customHeight="1" spans="19:19">
      <c r="S42940" s="486"/>
    </row>
    <row r="42941" hidden="1" customHeight="1" spans="19:19">
      <c r="S42941" s="486"/>
    </row>
    <row r="42942" hidden="1" customHeight="1" spans="19:19">
      <c r="S42942" s="486"/>
    </row>
    <row r="42943" hidden="1" customHeight="1" spans="19:19">
      <c r="S42943" s="486"/>
    </row>
    <row r="42944" hidden="1" customHeight="1" spans="19:19">
      <c r="S42944" s="486"/>
    </row>
    <row r="42945" hidden="1" customHeight="1" spans="19:19">
      <c r="S42945" s="486"/>
    </row>
    <row r="42946" hidden="1" customHeight="1" spans="19:19">
      <c r="S42946" s="486"/>
    </row>
    <row r="42947" hidden="1" customHeight="1" spans="19:19">
      <c r="S42947" s="486"/>
    </row>
    <row r="42948" hidden="1" customHeight="1" spans="19:19">
      <c r="S42948" s="486"/>
    </row>
    <row r="42949" hidden="1" customHeight="1" spans="19:19">
      <c r="S42949" s="486"/>
    </row>
    <row r="42950" hidden="1" customHeight="1" spans="19:19">
      <c r="S42950" s="486"/>
    </row>
    <row r="42951" hidden="1" customHeight="1" spans="19:19">
      <c r="S42951" s="486"/>
    </row>
    <row r="42952" hidden="1" customHeight="1" spans="19:19">
      <c r="S42952" s="486"/>
    </row>
    <row r="42953" hidden="1" customHeight="1" spans="19:19">
      <c r="S42953" s="486"/>
    </row>
    <row r="42954" hidden="1" customHeight="1" spans="19:19">
      <c r="S42954" s="486"/>
    </row>
    <row r="42955" hidden="1" customHeight="1" spans="19:19">
      <c r="S42955" s="486"/>
    </row>
    <row r="42956" hidden="1" customHeight="1" spans="19:19">
      <c r="S42956" s="486"/>
    </row>
    <row r="42957" hidden="1" customHeight="1" spans="19:19">
      <c r="S42957" s="486"/>
    </row>
    <row r="42958" hidden="1" customHeight="1" spans="19:19">
      <c r="S42958" s="486"/>
    </row>
    <row r="42959" hidden="1" customHeight="1" spans="19:19">
      <c r="S42959" s="486"/>
    </row>
    <row r="42960" hidden="1" customHeight="1" spans="19:19">
      <c r="S42960" s="486"/>
    </row>
    <row r="42961" hidden="1" customHeight="1" spans="19:19">
      <c r="S42961" s="486"/>
    </row>
    <row r="42962" hidden="1" customHeight="1" spans="19:19">
      <c r="S42962" s="486"/>
    </row>
    <row r="42963" hidden="1" customHeight="1" spans="19:19">
      <c r="S42963" s="486"/>
    </row>
    <row r="42964" hidden="1" customHeight="1" spans="19:19">
      <c r="S42964" s="486"/>
    </row>
    <row r="42965" hidden="1" customHeight="1" spans="19:19">
      <c r="S42965" s="486"/>
    </row>
    <row r="42966" hidden="1" customHeight="1" spans="19:19">
      <c r="S42966" s="486"/>
    </row>
    <row r="42967" hidden="1" customHeight="1" spans="19:19">
      <c r="S42967" s="486"/>
    </row>
    <row r="42968" hidden="1" customHeight="1" spans="19:19">
      <c r="S42968" s="486"/>
    </row>
    <row r="42969" hidden="1" customHeight="1" spans="19:19">
      <c r="S42969" s="486"/>
    </row>
    <row r="42970" hidden="1" customHeight="1" spans="19:19">
      <c r="S42970" s="486"/>
    </row>
    <row r="42971" hidden="1" customHeight="1" spans="19:19">
      <c r="S42971" s="486"/>
    </row>
    <row r="42972" hidden="1" customHeight="1" spans="19:19">
      <c r="S42972" s="486"/>
    </row>
    <row r="42973" hidden="1" customHeight="1" spans="19:19">
      <c r="S42973" s="486"/>
    </row>
    <row r="42974" hidden="1" customHeight="1" spans="19:19">
      <c r="S42974" s="486"/>
    </row>
    <row r="42975" hidden="1" customHeight="1" spans="19:19">
      <c r="S42975" s="486"/>
    </row>
    <row r="42976" hidden="1" customHeight="1" spans="19:19">
      <c r="S42976" s="486"/>
    </row>
    <row r="42977" hidden="1" customHeight="1" spans="19:19">
      <c r="S42977" s="486"/>
    </row>
    <row r="42978" hidden="1" customHeight="1" spans="19:19">
      <c r="S42978" s="486"/>
    </row>
    <row r="42979" hidden="1" customHeight="1" spans="19:19">
      <c r="S42979" s="486"/>
    </row>
    <row r="42980" hidden="1" customHeight="1" spans="19:19">
      <c r="S42980" s="486"/>
    </row>
    <row r="42981" hidden="1" customHeight="1" spans="19:19">
      <c r="S42981" s="486"/>
    </row>
    <row r="42982" hidden="1" customHeight="1" spans="19:19">
      <c r="S42982" s="486"/>
    </row>
    <row r="42983" hidden="1" customHeight="1" spans="19:19">
      <c r="S42983" s="486"/>
    </row>
    <row r="42984" hidden="1" customHeight="1" spans="19:19">
      <c r="S42984" s="486"/>
    </row>
    <row r="42985" hidden="1" customHeight="1" spans="19:19">
      <c r="S42985" s="486"/>
    </row>
    <row r="42986" hidden="1" customHeight="1" spans="19:19">
      <c r="S42986" s="486"/>
    </row>
    <row r="42987" hidden="1" customHeight="1" spans="19:19">
      <c r="S42987" s="486"/>
    </row>
    <row r="42988" hidden="1" customHeight="1" spans="19:19">
      <c r="S42988" s="486"/>
    </row>
    <row r="42989" hidden="1" customHeight="1" spans="19:19">
      <c r="S42989" s="486"/>
    </row>
    <row r="42990" hidden="1" customHeight="1" spans="19:19">
      <c r="S42990" s="486"/>
    </row>
    <row r="42991" hidden="1" customHeight="1" spans="19:19">
      <c r="S42991" s="486"/>
    </row>
    <row r="42992" hidden="1" customHeight="1" spans="19:19">
      <c r="S42992" s="486"/>
    </row>
    <row r="42993" hidden="1" customHeight="1" spans="19:19">
      <c r="S42993" s="486"/>
    </row>
    <row r="42994" hidden="1" customHeight="1" spans="19:19">
      <c r="S42994" s="486"/>
    </row>
    <row r="42995" hidden="1" customHeight="1" spans="19:19">
      <c r="S42995" s="486"/>
    </row>
    <row r="42996" hidden="1" customHeight="1" spans="19:19">
      <c r="S42996" s="486"/>
    </row>
    <row r="42997" hidden="1" customHeight="1" spans="19:19">
      <c r="S42997" s="486"/>
    </row>
    <row r="42998" hidden="1" customHeight="1" spans="19:19">
      <c r="S42998" s="486"/>
    </row>
    <row r="42999" hidden="1" customHeight="1" spans="19:19">
      <c r="S42999" s="486"/>
    </row>
    <row r="43000" hidden="1" customHeight="1" spans="19:19">
      <c r="S43000" s="486"/>
    </row>
    <row r="43001" hidden="1" customHeight="1" spans="19:19">
      <c r="S43001" s="486"/>
    </row>
    <row r="43002" hidden="1" customHeight="1" spans="19:19">
      <c r="S43002" s="486"/>
    </row>
    <row r="43003" hidden="1" customHeight="1" spans="19:19">
      <c r="S43003" s="486"/>
    </row>
    <row r="43004" hidden="1" customHeight="1" spans="19:19">
      <c r="S43004" s="486"/>
    </row>
    <row r="43005" hidden="1" customHeight="1" spans="19:19">
      <c r="S43005" s="486"/>
    </row>
    <row r="43006" hidden="1" customHeight="1" spans="19:19">
      <c r="S43006" s="486"/>
    </row>
    <row r="43007" hidden="1" customHeight="1" spans="19:19">
      <c r="S43007" s="486"/>
    </row>
    <row r="43008" hidden="1" customHeight="1" spans="19:19">
      <c r="S43008" s="486"/>
    </row>
    <row r="43009" hidden="1" customHeight="1" spans="19:19">
      <c r="S43009" s="486"/>
    </row>
    <row r="43010" hidden="1" customHeight="1" spans="19:19">
      <c r="S43010" s="486"/>
    </row>
    <row r="43011" hidden="1" customHeight="1" spans="19:19">
      <c r="S43011" s="486"/>
    </row>
    <row r="43012" hidden="1" customHeight="1" spans="19:19">
      <c r="S43012" s="486"/>
    </row>
    <row r="43013" hidden="1" customHeight="1" spans="19:19">
      <c r="S43013" s="486"/>
    </row>
    <row r="43014" hidden="1" customHeight="1" spans="19:19">
      <c r="S43014" s="486"/>
    </row>
    <row r="43015" hidden="1" customHeight="1" spans="19:19">
      <c r="S43015" s="486"/>
    </row>
    <row r="43016" hidden="1" customHeight="1" spans="19:19">
      <c r="S43016" s="486"/>
    </row>
    <row r="43017" hidden="1" customHeight="1" spans="19:19">
      <c r="S43017" s="486"/>
    </row>
    <row r="43018" hidden="1" customHeight="1" spans="19:19">
      <c r="S43018" s="486"/>
    </row>
    <row r="43019" hidden="1" customHeight="1" spans="19:19">
      <c r="S43019" s="486"/>
    </row>
    <row r="43020" hidden="1" customHeight="1" spans="19:19">
      <c r="S43020" s="486"/>
    </row>
    <row r="43021" hidden="1" customHeight="1" spans="19:19">
      <c r="S43021" s="486"/>
    </row>
    <row r="43022" hidden="1" customHeight="1" spans="19:19">
      <c r="S43022" s="486"/>
    </row>
    <row r="43023" hidden="1" customHeight="1" spans="19:19">
      <c r="S43023" s="486"/>
    </row>
    <row r="43024" hidden="1" customHeight="1" spans="19:19">
      <c r="S43024" s="486"/>
    </row>
    <row r="43025" hidden="1" customHeight="1" spans="19:19">
      <c r="S43025" s="486"/>
    </row>
    <row r="43026" hidden="1" customHeight="1" spans="19:19">
      <c r="S43026" s="486"/>
    </row>
    <row r="43027" hidden="1" customHeight="1" spans="19:19">
      <c r="S43027" s="486"/>
    </row>
    <row r="43028" hidden="1" customHeight="1" spans="19:19">
      <c r="S43028" s="486"/>
    </row>
    <row r="43029" hidden="1" customHeight="1" spans="19:19">
      <c r="S43029" s="486"/>
    </row>
    <row r="43030" hidden="1" customHeight="1" spans="19:19">
      <c r="S43030" s="486"/>
    </row>
    <row r="43031" hidden="1" customHeight="1" spans="19:19">
      <c r="S43031" s="486"/>
    </row>
    <row r="43032" hidden="1" customHeight="1" spans="19:19">
      <c r="S43032" s="486"/>
    </row>
    <row r="43033" hidden="1" customHeight="1" spans="19:19">
      <c r="S43033" s="486"/>
    </row>
    <row r="43034" hidden="1" customHeight="1" spans="19:19">
      <c r="S43034" s="486"/>
    </row>
    <row r="43035" hidden="1" customHeight="1" spans="19:19">
      <c r="S43035" s="486"/>
    </row>
    <row r="43036" hidden="1" customHeight="1" spans="19:19">
      <c r="S43036" s="486"/>
    </row>
    <row r="43037" hidden="1" customHeight="1" spans="19:19">
      <c r="S43037" s="486"/>
    </row>
    <row r="43038" hidden="1" customHeight="1" spans="19:19">
      <c r="S43038" s="486"/>
    </row>
    <row r="43039" hidden="1" customHeight="1" spans="19:19">
      <c r="S43039" s="486"/>
    </row>
    <row r="43040" hidden="1" customHeight="1" spans="19:19">
      <c r="S43040" s="486"/>
    </row>
    <row r="43041" hidden="1" customHeight="1" spans="19:19">
      <c r="S43041" s="486"/>
    </row>
    <row r="43042" hidden="1" customHeight="1" spans="19:19">
      <c r="S43042" s="486"/>
    </row>
    <row r="43043" hidden="1" customHeight="1" spans="19:19">
      <c r="S43043" s="486"/>
    </row>
    <row r="43044" hidden="1" customHeight="1" spans="19:19">
      <c r="S43044" s="486"/>
    </row>
    <row r="43045" hidden="1" customHeight="1" spans="19:19">
      <c r="S43045" s="486"/>
    </row>
    <row r="43046" hidden="1" customHeight="1" spans="19:19">
      <c r="S43046" s="486"/>
    </row>
    <row r="43047" hidden="1" customHeight="1" spans="19:19">
      <c r="S43047" s="486"/>
    </row>
    <row r="43048" hidden="1" customHeight="1" spans="19:19">
      <c r="S43048" s="486"/>
    </row>
    <row r="43049" hidden="1" customHeight="1" spans="19:19">
      <c r="S43049" s="486"/>
    </row>
    <row r="43050" hidden="1" customHeight="1" spans="19:19">
      <c r="S43050" s="486"/>
    </row>
    <row r="43051" hidden="1" customHeight="1" spans="19:19">
      <c r="S43051" s="486"/>
    </row>
    <row r="43052" hidden="1" customHeight="1" spans="19:19">
      <c r="S43052" s="486"/>
    </row>
    <row r="43053" hidden="1" customHeight="1" spans="19:19">
      <c r="S43053" s="486"/>
    </row>
    <row r="43054" hidden="1" customHeight="1" spans="19:19">
      <c r="S43054" s="486"/>
    </row>
    <row r="43055" hidden="1" customHeight="1" spans="19:19">
      <c r="S43055" s="486"/>
    </row>
    <row r="43056" hidden="1" customHeight="1" spans="19:19">
      <c r="S43056" s="486"/>
    </row>
    <row r="43057" hidden="1" customHeight="1" spans="19:19">
      <c r="S43057" s="486"/>
    </row>
    <row r="43058" hidden="1" customHeight="1" spans="19:19">
      <c r="S43058" s="486"/>
    </row>
    <row r="43059" hidden="1" customHeight="1" spans="19:19">
      <c r="S43059" s="486"/>
    </row>
    <row r="43060" hidden="1" customHeight="1" spans="19:19">
      <c r="S43060" s="486"/>
    </row>
    <row r="43061" hidden="1" customHeight="1" spans="19:19">
      <c r="S43061" s="486"/>
    </row>
    <row r="43062" hidden="1" customHeight="1" spans="19:19">
      <c r="S43062" s="486"/>
    </row>
    <row r="43063" hidden="1" customHeight="1" spans="19:19">
      <c r="S43063" s="486"/>
    </row>
    <row r="43064" hidden="1" customHeight="1" spans="19:19">
      <c r="S43064" s="486"/>
    </row>
    <row r="43065" hidden="1" customHeight="1" spans="19:19">
      <c r="S43065" s="486"/>
    </row>
    <row r="43066" hidden="1" customHeight="1" spans="19:19">
      <c r="S43066" s="486"/>
    </row>
    <row r="43067" hidden="1" customHeight="1" spans="19:19">
      <c r="S43067" s="486"/>
    </row>
    <row r="43068" hidden="1" customHeight="1" spans="19:19">
      <c r="S43068" s="486"/>
    </row>
    <row r="43069" hidden="1" customHeight="1" spans="19:19">
      <c r="S43069" s="486"/>
    </row>
    <row r="43070" hidden="1" customHeight="1" spans="19:19">
      <c r="S43070" s="486"/>
    </row>
    <row r="43071" hidden="1" customHeight="1" spans="19:19">
      <c r="S43071" s="486"/>
    </row>
    <row r="43072" hidden="1" customHeight="1" spans="19:19">
      <c r="S43072" s="486"/>
    </row>
    <row r="43073" hidden="1" customHeight="1" spans="19:19">
      <c r="S43073" s="486"/>
    </row>
    <row r="43074" hidden="1" customHeight="1" spans="19:19">
      <c r="S43074" s="486"/>
    </row>
    <row r="43075" hidden="1" customHeight="1" spans="19:19">
      <c r="S43075" s="486"/>
    </row>
    <row r="43076" hidden="1" customHeight="1" spans="19:19">
      <c r="S43076" s="486"/>
    </row>
    <row r="43077" hidden="1" customHeight="1" spans="19:19">
      <c r="S43077" s="486"/>
    </row>
    <row r="43078" hidden="1" customHeight="1" spans="19:19">
      <c r="S43078" s="486"/>
    </row>
    <row r="43079" hidden="1" customHeight="1" spans="19:19">
      <c r="S43079" s="486"/>
    </row>
    <row r="43080" hidden="1" customHeight="1" spans="19:19">
      <c r="S43080" s="486"/>
    </row>
    <row r="43081" hidden="1" customHeight="1" spans="19:19">
      <c r="S43081" s="486"/>
    </row>
    <row r="43082" hidden="1" customHeight="1" spans="19:19">
      <c r="S43082" s="486"/>
    </row>
    <row r="43083" hidden="1" customHeight="1" spans="19:19">
      <c r="S43083" s="486"/>
    </row>
    <row r="43084" hidden="1" customHeight="1" spans="19:19">
      <c r="S43084" s="486"/>
    </row>
    <row r="43085" hidden="1" customHeight="1" spans="19:19">
      <c r="S43085" s="486"/>
    </row>
    <row r="43086" hidden="1" customHeight="1" spans="19:19">
      <c r="S43086" s="486"/>
    </row>
    <row r="43087" hidden="1" customHeight="1" spans="19:19">
      <c r="S43087" s="486"/>
    </row>
    <row r="43088" hidden="1" customHeight="1" spans="19:19">
      <c r="S43088" s="486"/>
    </row>
    <row r="43089" hidden="1" customHeight="1" spans="19:19">
      <c r="S43089" s="486"/>
    </row>
    <row r="43090" hidden="1" customHeight="1" spans="19:19">
      <c r="S43090" s="486"/>
    </row>
    <row r="43091" hidden="1" customHeight="1" spans="19:19">
      <c r="S43091" s="486"/>
    </row>
    <row r="43092" hidden="1" customHeight="1" spans="19:19">
      <c r="S43092" s="486"/>
    </row>
    <row r="43093" hidden="1" customHeight="1" spans="19:19">
      <c r="S43093" s="486"/>
    </row>
    <row r="43094" hidden="1" customHeight="1" spans="19:19">
      <c r="S43094" s="486"/>
    </row>
    <row r="43095" hidden="1" customHeight="1" spans="19:19">
      <c r="S43095" s="486"/>
    </row>
    <row r="43096" hidden="1" customHeight="1" spans="19:19">
      <c r="S43096" s="486"/>
    </row>
    <row r="43097" hidden="1" customHeight="1" spans="19:19">
      <c r="S43097" s="486"/>
    </row>
    <row r="43098" hidden="1" customHeight="1" spans="19:19">
      <c r="S43098" s="486"/>
    </row>
    <row r="43099" hidden="1" customHeight="1" spans="19:19">
      <c r="S43099" s="486"/>
    </row>
    <row r="43100" hidden="1" customHeight="1" spans="19:19">
      <c r="S43100" s="486"/>
    </row>
    <row r="43101" hidden="1" customHeight="1" spans="19:19">
      <c r="S43101" s="486"/>
    </row>
    <row r="43102" hidden="1" customHeight="1" spans="19:19">
      <c r="S43102" s="486"/>
    </row>
    <row r="43103" hidden="1" customHeight="1" spans="19:19">
      <c r="S43103" s="486"/>
    </row>
    <row r="43104" hidden="1" customHeight="1" spans="19:19">
      <c r="S43104" s="486"/>
    </row>
    <row r="43105" hidden="1" customHeight="1" spans="19:19">
      <c r="S43105" s="486"/>
    </row>
    <row r="43106" hidden="1" customHeight="1" spans="19:19">
      <c r="S43106" s="486"/>
    </row>
    <row r="43107" hidden="1" customHeight="1" spans="19:19">
      <c r="S43107" s="486"/>
    </row>
    <row r="43108" hidden="1" customHeight="1" spans="19:19">
      <c r="S43108" s="486"/>
    </row>
    <row r="43109" hidden="1" customHeight="1" spans="19:19">
      <c r="S43109" s="486"/>
    </row>
    <row r="43110" hidden="1" customHeight="1" spans="19:19">
      <c r="S43110" s="486"/>
    </row>
    <row r="43111" hidden="1" customHeight="1" spans="19:19">
      <c r="S43111" s="486"/>
    </row>
    <row r="43112" hidden="1" customHeight="1" spans="19:19">
      <c r="S43112" s="486"/>
    </row>
    <row r="43113" hidden="1" customHeight="1" spans="19:19">
      <c r="S43113" s="486"/>
    </row>
    <row r="43114" hidden="1" customHeight="1" spans="19:19">
      <c r="S43114" s="486"/>
    </row>
    <row r="43115" hidden="1" customHeight="1" spans="19:19">
      <c r="S43115" s="486"/>
    </row>
    <row r="43116" hidden="1" customHeight="1" spans="19:19">
      <c r="S43116" s="486"/>
    </row>
    <row r="43117" hidden="1" customHeight="1" spans="19:19">
      <c r="S43117" s="486"/>
    </row>
    <row r="43118" hidden="1" customHeight="1" spans="19:19">
      <c r="S43118" s="486"/>
    </row>
    <row r="43119" hidden="1" customHeight="1" spans="19:19">
      <c r="S43119" s="486"/>
    </row>
    <row r="43120" hidden="1" customHeight="1" spans="19:19">
      <c r="S43120" s="486"/>
    </row>
    <row r="43121" hidden="1" customHeight="1" spans="19:19">
      <c r="S43121" s="486"/>
    </row>
    <row r="43122" hidden="1" customHeight="1" spans="19:19">
      <c r="S43122" s="486"/>
    </row>
    <row r="43123" hidden="1" customHeight="1" spans="19:19">
      <c r="S43123" s="486"/>
    </row>
    <row r="43124" hidden="1" customHeight="1" spans="19:19">
      <c r="S43124" s="486"/>
    </row>
    <row r="43125" hidden="1" customHeight="1" spans="19:19">
      <c r="S43125" s="486"/>
    </row>
    <row r="43126" hidden="1" customHeight="1" spans="19:19">
      <c r="S43126" s="486"/>
    </row>
    <row r="43127" hidden="1" customHeight="1" spans="19:19">
      <c r="S43127" s="486"/>
    </row>
    <row r="43128" hidden="1" customHeight="1" spans="19:19">
      <c r="S43128" s="486"/>
    </row>
    <row r="43129" hidden="1" customHeight="1" spans="19:19">
      <c r="S43129" s="486"/>
    </row>
    <row r="43130" hidden="1" customHeight="1" spans="19:19">
      <c r="S43130" s="486"/>
    </row>
    <row r="43131" hidden="1" customHeight="1" spans="19:19">
      <c r="S43131" s="486"/>
    </row>
    <row r="43132" hidden="1" customHeight="1" spans="19:19">
      <c r="S43132" s="486"/>
    </row>
    <row r="43133" hidden="1" customHeight="1" spans="19:19">
      <c r="S43133" s="486"/>
    </row>
    <row r="43134" hidden="1" customHeight="1" spans="19:19">
      <c r="S43134" s="486"/>
    </row>
    <row r="43135" hidden="1" customHeight="1" spans="19:19">
      <c r="S43135" s="486"/>
    </row>
    <row r="43136" hidden="1" customHeight="1" spans="19:19">
      <c r="S43136" s="486"/>
    </row>
    <row r="43137" hidden="1" customHeight="1" spans="19:19">
      <c r="S43137" s="486"/>
    </row>
    <row r="43138" hidden="1" customHeight="1" spans="19:19">
      <c r="S43138" s="486"/>
    </row>
    <row r="43139" hidden="1" customHeight="1" spans="19:19">
      <c r="S43139" s="486"/>
    </row>
    <row r="43140" hidden="1" customHeight="1" spans="19:19">
      <c r="S43140" s="486"/>
    </row>
    <row r="43141" hidden="1" customHeight="1" spans="19:19">
      <c r="S43141" s="486"/>
    </row>
    <row r="43142" hidden="1" customHeight="1" spans="19:19">
      <c r="S43142" s="486"/>
    </row>
    <row r="43143" hidden="1" customHeight="1" spans="19:19">
      <c r="S43143" s="486"/>
    </row>
    <row r="43144" hidden="1" customHeight="1" spans="19:19">
      <c r="S43144" s="486"/>
    </row>
    <row r="43145" hidden="1" customHeight="1" spans="19:19">
      <c r="S43145" s="486"/>
    </row>
    <row r="43146" hidden="1" customHeight="1" spans="19:19">
      <c r="S43146" s="486"/>
    </row>
    <row r="43147" hidden="1" customHeight="1" spans="19:19">
      <c r="S43147" s="486"/>
    </row>
    <row r="43148" hidden="1" customHeight="1" spans="19:19">
      <c r="S43148" s="486"/>
    </row>
    <row r="43149" hidden="1" customHeight="1" spans="19:19">
      <c r="S43149" s="486"/>
    </row>
    <row r="43150" hidden="1" customHeight="1" spans="19:19">
      <c r="S43150" s="486"/>
    </row>
    <row r="43151" hidden="1" customHeight="1" spans="19:19">
      <c r="S43151" s="486"/>
    </row>
    <row r="43152" hidden="1" customHeight="1" spans="19:19">
      <c r="S43152" s="486"/>
    </row>
    <row r="43153" hidden="1" customHeight="1" spans="19:19">
      <c r="S43153" s="486"/>
    </row>
    <row r="43154" hidden="1" customHeight="1" spans="19:19">
      <c r="S43154" s="486"/>
    </row>
    <row r="43155" hidden="1" customHeight="1" spans="19:19">
      <c r="S43155" s="486"/>
    </row>
    <row r="43156" hidden="1" customHeight="1" spans="19:19">
      <c r="S43156" s="486"/>
    </row>
    <row r="43157" hidden="1" customHeight="1" spans="19:19">
      <c r="S43157" s="486"/>
    </row>
    <row r="43158" hidden="1" customHeight="1" spans="19:19">
      <c r="S43158" s="486"/>
    </row>
    <row r="43159" hidden="1" customHeight="1" spans="19:19">
      <c r="S43159" s="486"/>
    </row>
    <row r="43160" hidden="1" customHeight="1" spans="19:19">
      <c r="S43160" s="486"/>
    </row>
    <row r="43161" hidden="1" customHeight="1" spans="19:19">
      <c r="S43161" s="486"/>
    </row>
    <row r="43162" hidden="1" customHeight="1" spans="19:19">
      <c r="S43162" s="486"/>
    </row>
    <row r="43163" hidden="1" customHeight="1" spans="19:19">
      <c r="S43163" s="486"/>
    </row>
    <row r="43164" hidden="1" customHeight="1" spans="19:19">
      <c r="S43164" s="486"/>
    </row>
    <row r="43165" hidden="1" customHeight="1" spans="19:19">
      <c r="S43165" s="486"/>
    </row>
    <row r="43166" hidden="1" customHeight="1" spans="19:19">
      <c r="S43166" s="486"/>
    </row>
    <row r="43167" hidden="1" customHeight="1" spans="19:19">
      <c r="S43167" s="486"/>
    </row>
    <row r="43168" hidden="1" customHeight="1" spans="19:19">
      <c r="S43168" s="486"/>
    </row>
    <row r="43169" hidden="1" customHeight="1" spans="19:19">
      <c r="S43169" s="486"/>
    </row>
    <row r="43170" hidden="1" customHeight="1" spans="19:19">
      <c r="S43170" s="486"/>
    </row>
    <row r="43171" hidden="1" customHeight="1" spans="19:19">
      <c r="S43171" s="486"/>
    </row>
    <row r="43172" hidden="1" customHeight="1" spans="19:19">
      <c r="S43172" s="486"/>
    </row>
    <row r="43173" hidden="1" customHeight="1" spans="19:19">
      <c r="S43173" s="486"/>
    </row>
    <row r="43174" hidden="1" customHeight="1" spans="19:19">
      <c r="S43174" s="486"/>
    </row>
    <row r="43175" hidden="1" customHeight="1" spans="19:19">
      <c r="S43175" s="486"/>
    </row>
    <row r="43176" hidden="1" customHeight="1" spans="19:19">
      <c r="S43176" s="486"/>
    </row>
    <row r="43177" hidden="1" customHeight="1" spans="19:19">
      <c r="S43177" s="486"/>
    </row>
    <row r="43178" hidden="1" customHeight="1" spans="19:19">
      <c r="S43178" s="486"/>
    </row>
    <row r="43179" hidden="1" customHeight="1" spans="19:19">
      <c r="S43179" s="486"/>
    </row>
    <row r="43180" hidden="1" customHeight="1" spans="19:19">
      <c r="S43180" s="486"/>
    </row>
    <row r="43181" hidden="1" customHeight="1" spans="19:19">
      <c r="S43181" s="486"/>
    </row>
    <row r="43182" hidden="1" customHeight="1" spans="19:19">
      <c r="S43182" s="486"/>
    </row>
    <row r="43183" hidden="1" customHeight="1" spans="19:19">
      <c r="S43183" s="486"/>
    </row>
    <row r="43184" hidden="1" customHeight="1" spans="19:19">
      <c r="S43184" s="486"/>
    </row>
    <row r="43185" hidden="1" customHeight="1" spans="19:19">
      <c r="S43185" s="486"/>
    </row>
    <row r="43186" hidden="1" customHeight="1" spans="19:19">
      <c r="S43186" s="486"/>
    </row>
    <row r="43187" hidden="1" customHeight="1" spans="19:19">
      <c r="S43187" s="486"/>
    </row>
    <row r="43188" hidden="1" customHeight="1" spans="19:19">
      <c r="S43188" s="486"/>
    </row>
    <row r="43189" hidden="1" customHeight="1" spans="19:19">
      <c r="S43189" s="486"/>
    </row>
    <row r="43190" hidden="1" customHeight="1" spans="19:19">
      <c r="S43190" s="486"/>
    </row>
    <row r="43191" hidden="1" customHeight="1" spans="19:19">
      <c r="S43191" s="486"/>
    </row>
    <row r="43192" hidden="1" customHeight="1" spans="19:19">
      <c r="S43192" s="486"/>
    </row>
    <row r="43193" hidden="1" customHeight="1" spans="19:19">
      <c r="S43193" s="486"/>
    </row>
    <row r="43194" hidden="1" customHeight="1" spans="19:19">
      <c r="S43194" s="486"/>
    </row>
    <row r="43195" hidden="1" customHeight="1" spans="19:19">
      <c r="S43195" s="486"/>
    </row>
    <row r="43196" hidden="1" customHeight="1" spans="19:19">
      <c r="S43196" s="486"/>
    </row>
    <row r="43197" hidden="1" customHeight="1" spans="19:19">
      <c r="S43197" s="486"/>
    </row>
    <row r="43198" hidden="1" customHeight="1" spans="19:19">
      <c r="S43198" s="486"/>
    </row>
    <row r="43199" hidden="1" customHeight="1" spans="19:19">
      <c r="S43199" s="486"/>
    </row>
    <row r="43200" hidden="1" customHeight="1" spans="19:19">
      <c r="S43200" s="486"/>
    </row>
    <row r="43201" hidden="1" customHeight="1" spans="19:19">
      <c r="S43201" s="486"/>
    </row>
    <row r="43202" hidden="1" customHeight="1" spans="19:19">
      <c r="S43202" s="486"/>
    </row>
    <row r="43203" hidden="1" customHeight="1" spans="19:19">
      <c r="S43203" s="486"/>
    </row>
    <row r="43204" hidden="1" customHeight="1" spans="19:19">
      <c r="S43204" s="486"/>
    </row>
    <row r="43205" hidden="1" customHeight="1" spans="19:19">
      <c r="S43205" s="486"/>
    </row>
    <row r="43206" hidden="1" customHeight="1" spans="19:19">
      <c r="S43206" s="486"/>
    </row>
    <row r="43207" hidden="1" customHeight="1" spans="19:19">
      <c r="S43207" s="486"/>
    </row>
    <row r="43208" hidden="1" customHeight="1" spans="19:19">
      <c r="S43208" s="486"/>
    </row>
    <row r="43209" hidden="1" customHeight="1" spans="19:19">
      <c r="S43209" s="486"/>
    </row>
    <row r="43210" hidden="1" customHeight="1" spans="19:19">
      <c r="S43210" s="486"/>
    </row>
    <row r="43211" hidden="1" customHeight="1" spans="19:19">
      <c r="S43211" s="486"/>
    </row>
    <row r="43212" hidden="1" customHeight="1" spans="19:19">
      <c r="S43212" s="486"/>
    </row>
    <row r="43213" hidden="1" customHeight="1" spans="19:19">
      <c r="S43213" s="486"/>
    </row>
    <row r="43214" hidden="1" customHeight="1" spans="19:19">
      <c r="S43214" s="486"/>
    </row>
    <row r="43215" hidden="1" customHeight="1" spans="19:19">
      <c r="S43215" s="486"/>
    </row>
    <row r="43216" hidden="1" customHeight="1" spans="19:19">
      <c r="S43216" s="486"/>
    </row>
    <row r="43217" hidden="1" customHeight="1" spans="19:19">
      <c r="S43217" s="486"/>
    </row>
    <row r="43218" hidden="1" customHeight="1" spans="19:19">
      <c r="S43218" s="486"/>
    </row>
    <row r="43219" hidden="1" customHeight="1" spans="19:19">
      <c r="S43219" s="486"/>
    </row>
    <row r="43220" hidden="1" customHeight="1" spans="19:19">
      <c r="S43220" s="486"/>
    </row>
    <row r="43221" hidden="1" customHeight="1" spans="19:19">
      <c r="S43221" s="486"/>
    </row>
    <row r="43222" hidden="1" customHeight="1" spans="19:19">
      <c r="S43222" s="486"/>
    </row>
    <row r="43223" hidden="1" customHeight="1" spans="19:19">
      <c r="S43223" s="486"/>
    </row>
    <row r="43224" hidden="1" customHeight="1" spans="19:19">
      <c r="S43224" s="486"/>
    </row>
    <row r="43225" hidden="1" customHeight="1" spans="19:19">
      <c r="S43225" s="486"/>
    </row>
    <row r="43226" hidden="1" customHeight="1" spans="19:19">
      <c r="S43226" s="486"/>
    </row>
    <row r="43227" hidden="1" customHeight="1" spans="19:19">
      <c r="S43227" s="486"/>
    </row>
    <row r="43228" hidden="1" customHeight="1" spans="19:19">
      <c r="S43228" s="486"/>
    </row>
    <row r="43229" hidden="1" customHeight="1" spans="19:19">
      <c r="S43229" s="486"/>
    </row>
    <row r="43230" hidden="1" customHeight="1" spans="19:19">
      <c r="S43230" s="486"/>
    </row>
    <row r="43231" hidden="1" customHeight="1" spans="19:19">
      <c r="S43231" s="486"/>
    </row>
    <row r="43232" hidden="1" customHeight="1" spans="19:19">
      <c r="S43232" s="486"/>
    </row>
    <row r="43233" hidden="1" customHeight="1" spans="19:19">
      <c r="S43233" s="486"/>
    </row>
    <row r="43234" hidden="1" customHeight="1" spans="19:19">
      <c r="S43234" s="486"/>
    </row>
    <row r="43235" hidden="1" customHeight="1" spans="19:19">
      <c r="S43235" s="486"/>
    </row>
    <row r="43236" hidden="1" customHeight="1" spans="19:19">
      <c r="S43236" s="486"/>
    </row>
    <row r="43237" hidden="1" customHeight="1" spans="19:19">
      <c r="S43237" s="486"/>
    </row>
    <row r="43238" hidden="1" customHeight="1" spans="19:19">
      <c r="S43238" s="486"/>
    </row>
    <row r="43239" hidden="1" customHeight="1" spans="19:19">
      <c r="S43239" s="486"/>
    </row>
    <row r="43240" hidden="1" customHeight="1" spans="19:19">
      <c r="S43240" s="486"/>
    </row>
    <row r="43241" hidden="1" customHeight="1" spans="19:19">
      <c r="S43241" s="486"/>
    </row>
    <row r="43242" hidden="1" customHeight="1" spans="19:19">
      <c r="S43242" s="486"/>
    </row>
    <row r="43243" hidden="1" customHeight="1" spans="19:19">
      <c r="S43243" s="486"/>
    </row>
    <row r="43244" hidden="1" customHeight="1" spans="19:19">
      <c r="S43244" s="486"/>
    </row>
    <row r="43245" hidden="1" customHeight="1" spans="19:19">
      <c r="S43245" s="486"/>
    </row>
    <row r="43246" hidden="1" customHeight="1" spans="19:19">
      <c r="S43246" s="486"/>
    </row>
    <row r="43247" hidden="1" customHeight="1" spans="19:19">
      <c r="S43247" s="486"/>
    </row>
    <row r="43248" hidden="1" customHeight="1" spans="19:19">
      <c r="S43248" s="486"/>
    </row>
    <row r="43249" hidden="1" customHeight="1" spans="19:19">
      <c r="S43249" s="486"/>
    </row>
    <row r="43250" hidden="1" customHeight="1" spans="19:19">
      <c r="S43250" s="486"/>
    </row>
    <row r="43251" hidden="1" customHeight="1" spans="19:19">
      <c r="S43251" s="486"/>
    </row>
    <row r="43252" hidden="1" customHeight="1" spans="19:19">
      <c r="S43252" s="486"/>
    </row>
    <row r="43253" hidden="1" customHeight="1" spans="19:19">
      <c r="S43253" s="486"/>
    </row>
    <row r="43254" hidden="1" customHeight="1" spans="19:19">
      <c r="S43254" s="486"/>
    </row>
    <row r="43255" hidden="1" customHeight="1" spans="19:19">
      <c r="S43255" s="486"/>
    </row>
    <row r="43256" hidden="1" customHeight="1" spans="19:19">
      <c r="S43256" s="486"/>
    </row>
    <row r="43257" hidden="1" customHeight="1" spans="19:19">
      <c r="S43257" s="486"/>
    </row>
    <row r="43258" hidden="1" customHeight="1" spans="19:19">
      <c r="S43258" s="486"/>
    </row>
    <row r="43259" hidden="1" customHeight="1" spans="19:19">
      <c r="S43259" s="486"/>
    </row>
    <row r="43260" hidden="1" customHeight="1" spans="19:19">
      <c r="S43260" s="486"/>
    </row>
    <row r="43261" hidden="1" customHeight="1" spans="19:19">
      <c r="S43261" s="486"/>
    </row>
    <row r="43262" hidden="1" customHeight="1" spans="19:19">
      <c r="S43262" s="486"/>
    </row>
    <row r="43263" hidden="1" customHeight="1" spans="19:19">
      <c r="S43263" s="486"/>
    </row>
    <row r="43264" hidden="1" customHeight="1" spans="19:19">
      <c r="S43264" s="486"/>
    </row>
    <row r="43265" hidden="1" customHeight="1" spans="19:19">
      <c r="S43265" s="486"/>
    </row>
    <row r="43266" hidden="1" customHeight="1" spans="19:19">
      <c r="S43266" s="486"/>
    </row>
    <row r="43267" hidden="1" customHeight="1" spans="19:19">
      <c r="S43267" s="486"/>
    </row>
    <row r="43268" hidden="1" customHeight="1" spans="19:19">
      <c r="S43268" s="486"/>
    </row>
    <row r="43269" hidden="1" customHeight="1" spans="19:19">
      <c r="S43269" s="486"/>
    </row>
    <row r="43270" hidden="1" customHeight="1" spans="19:19">
      <c r="S43270" s="486"/>
    </row>
    <row r="43271" hidden="1" customHeight="1" spans="19:19">
      <c r="S43271" s="486"/>
    </row>
    <row r="43272" hidden="1" customHeight="1" spans="19:19">
      <c r="S43272" s="486"/>
    </row>
    <row r="43273" hidden="1" customHeight="1" spans="19:19">
      <c r="S43273" s="486"/>
    </row>
    <row r="43274" hidden="1" customHeight="1" spans="19:19">
      <c r="S43274" s="486"/>
    </row>
    <row r="43275" hidden="1" customHeight="1" spans="19:19">
      <c r="S43275" s="486"/>
    </row>
    <row r="43276" hidden="1" customHeight="1" spans="19:19">
      <c r="S43276" s="486"/>
    </row>
    <row r="43277" hidden="1" customHeight="1" spans="19:19">
      <c r="S43277" s="486"/>
    </row>
    <row r="43278" hidden="1" customHeight="1" spans="19:19">
      <c r="S43278" s="486"/>
    </row>
    <row r="43279" hidden="1" customHeight="1" spans="19:19">
      <c r="S43279" s="486"/>
    </row>
    <row r="43280" hidden="1" customHeight="1" spans="19:19">
      <c r="S43280" s="486"/>
    </row>
    <row r="43281" hidden="1" customHeight="1" spans="19:19">
      <c r="S43281" s="486"/>
    </row>
    <row r="43282" hidden="1" customHeight="1" spans="19:19">
      <c r="S43282" s="486"/>
    </row>
    <row r="43283" hidden="1" customHeight="1" spans="19:19">
      <c r="S43283" s="486"/>
    </row>
    <row r="43284" hidden="1" customHeight="1" spans="19:19">
      <c r="S43284" s="486"/>
    </row>
    <row r="43285" hidden="1" customHeight="1" spans="19:19">
      <c r="S43285" s="486"/>
    </row>
    <row r="43286" hidden="1" customHeight="1" spans="19:19">
      <c r="S43286" s="486"/>
    </row>
    <row r="43287" hidden="1" customHeight="1" spans="19:19">
      <c r="S43287" s="486"/>
    </row>
    <row r="43288" hidden="1" customHeight="1" spans="19:19">
      <c r="S43288" s="486"/>
    </row>
    <row r="43289" hidden="1" customHeight="1" spans="19:19">
      <c r="S43289" s="486"/>
    </row>
    <row r="43290" hidden="1" customHeight="1" spans="19:19">
      <c r="S43290" s="486"/>
    </row>
    <row r="43291" hidden="1" customHeight="1" spans="19:19">
      <c r="S43291" s="486"/>
    </row>
    <row r="43292" hidden="1" customHeight="1" spans="19:19">
      <c r="S43292" s="486"/>
    </row>
    <row r="43293" hidden="1" customHeight="1" spans="19:19">
      <c r="S43293" s="486"/>
    </row>
    <row r="43294" hidden="1" customHeight="1" spans="19:19">
      <c r="S43294" s="486"/>
    </row>
    <row r="43295" hidden="1" customHeight="1" spans="19:19">
      <c r="S43295" s="486"/>
    </row>
    <row r="43296" hidden="1" customHeight="1" spans="19:19">
      <c r="S43296" s="486"/>
    </row>
    <row r="43297" hidden="1" customHeight="1" spans="19:19">
      <c r="S43297" s="486"/>
    </row>
    <row r="43298" hidden="1" customHeight="1" spans="19:19">
      <c r="S43298" s="486"/>
    </row>
    <row r="43299" hidden="1" customHeight="1" spans="19:19">
      <c r="S43299" s="486"/>
    </row>
    <row r="43300" hidden="1" customHeight="1" spans="19:19">
      <c r="S43300" s="486"/>
    </row>
    <row r="43301" hidden="1" customHeight="1" spans="19:19">
      <c r="S43301" s="486"/>
    </row>
    <row r="43302" hidden="1" customHeight="1" spans="19:19">
      <c r="S43302" s="486"/>
    </row>
    <row r="43303" hidden="1" customHeight="1" spans="19:19">
      <c r="S43303" s="486"/>
    </row>
    <row r="43304" hidden="1" customHeight="1" spans="19:19">
      <c r="S43304" s="486"/>
    </row>
    <row r="43305" hidden="1" customHeight="1" spans="19:19">
      <c r="S43305" s="486"/>
    </row>
    <row r="43306" hidden="1" customHeight="1" spans="19:19">
      <c r="S43306" s="486"/>
    </row>
    <row r="43307" hidden="1" customHeight="1" spans="19:19">
      <c r="S43307" s="486"/>
    </row>
    <row r="43308" hidden="1" customHeight="1" spans="19:19">
      <c r="S43308" s="486"/>
    </row>
    <row r="43309" hidden="1" customHeight="1" spans="19:19">
      <c r="S43309" s="486"/>
    </row>
    <row r="43310" hidden="1" customHeight="1" spans="19:19">
      <c r="S43310" s="486"/>
    </row>
    <row r="43311" hidden="1" customHeight="1" spans="19:19">
      <c r="S43311" s="486"/>
    </row>
    <row r="43312" hidden="1" customHeight="1" spans="19:19">
      <c r="S43312" s="486"/>
    </row>
    <row r="43313" hidden="1" customHeight="1" spans="19:19">
      <c r="S43313" s="486"/>
    </row>
    <row r="43314" hidden="1" customHeight="1" spans="19:19">
      <c r="S43314" s="486"/>
    </row>
    <row r="43315" hidden="1" customHeight="1" spans="19:19">
      <c r="S43315" s="486"/>
    </row>
    <row r="43316" hidden="1" customHeight="1" spans="19:19">
      <c r="S43316" s="486"/>
    </row>
    <row r="43317" hidden="1" customHeight="1" spans="19:19">
      <c r="S43317" s="486"/>
    </row>
    <row r="43318" hidden="1" customHeight="1" spans="19:19">
      <c r="S43318" s="486"/>
    </row>
    <row r="43319" hidden="1" customHeight="1" spans="19:19">
      <c r="S43319" s="486"/>
    </row>
    <row r="43320" hidden="1" customHeight="1" spans="19:19">
      <c r="S43320" s="486"/>
    </row>
    <row r="43321" hidden="1" customHeight="1" spans="19:19">
      <c r="S43321" s="486"/>
    </row>
    <row r="43322" hidden="1" customHeight="1" spans="19:19">
      <c r="S43322" s="486"/>
    </row>
    <row r="43323" hidden="1" customHeight="1" spans="19:19">
      <c r="S43323" s="486"/>
    </row>
    <row r="43324" hidden="1" customHeight="1" spans="19:19">
      <c r="S43324" s="486"/>
    </row>
    <row r="43325" hidden="1" customHeight="1" spans="19:19">
      <c r="S43325" s="486"/>
    </row>
    <row r="43326" hidden="1" customHeight="1" spans="19:19">
      <c r="S43326" s="486"/>
    </row>
    <row r="43327" hidden="1" customHeight="1" spans="19:19">
      <c r="S43327" s="486"/>
    </row>
    <row r="43328" hidden="1" customHeight="1" spans="19:19">
      <c r="S43328" s="486"/>
    </row>
    <row r="43329" hidden="1" customHeight="1" spans="19:19">
      <c r="S43329" s="486"/>
    </row>
    <row r="43330" hidden="1" customHeight="1" spans="19:19">
      <c r="S43330" s="486"/>
    </row>
    <row r="43331" hidden="1" customHeight="1" spans="19:19">
      <c r="S43331" s="486"/>
    </row>
    <row r="43332" hidden="1" customHeight="1" spans="19:19">
      <c r="S43332" s="486"/>
    </row>
    <row r="43333" hidden="1" customHeight="1" spans="19:19">
      <c r="S43333" s="486"/>
    </row>
    <row r="43334" hidden="1" customHeight="1" spans="19:19">
      <c r="S43334" s="486"/>
    </row>
    <row r="43335" hidden="1" customHeight="1" spans="19:19">
      <c r="S43335" s="486"/>
    </row>
    <row r="43336" hidden="1" customHeight="1" spans="19:19">
      <c r="S43336" s="486"/>
    </row>
    <row r="43337" hidden="1" customHeight="1" spans="19:19">
      <c r="S43337" s="486"/>
    </row>
    <row r="43338" hidden="1" customHeight="1" spans="19:19">
      <c r="S43338" s="486"/>
    </row>
    <row r="43339" hidden="1" customHeight="1" spans="19:19">
      <c r="S43339" s="486"/>
    </row>
    <row r="43340" hidden="1" customHeight="1" spans="19:19">
      <c r="S43340" s="486"/>
    </row>
    <row r="43341" hidden="1" customHeight="1" spans="19:19">
      <c r="S43341" s="486"/>
    </row>
    <row r="43342" hidden="1" customHeight="1" spans="19:19">
      <c r="S43342" s="486"/>
    </row>
    <row r="43343" hidden="1" customHeight="1" spans="19:19">
      <c r="S43343" s="486"/>
    </row>
    <row r="43344" hidden="1" customHeight="1" spans="19:19">
      <c r="S43344" s="486"/>
    </row>
    <row r="43345" hidden="1" customHeight="1" spans="19:19">
      <c r="S43345" s="486"/>
    </row>
    <row r="43346" hidden="1" customHeight="1" spans="19:19">
      <c r="S43346" s="486"/>
    </row>
    <row r="43347" hidden="1" customHeight="1" spans="19:19">
      <c r="S43347" s="486"/>
    </row>
    <row r="43348" hidden="1" customHeight="1" spans="19:19">
      <c r="S43348" s="486"/>
    </row>
    <row r="43349" hidden="1" customHeight="1" spans="19:19">
      <c r="S43349" s="486"/>
    </row>
    <row r="43350" hidden="1" customHeight="1" spans="19:19">
      <c r="S43350" s="486"/>
    </row>
    <row r="43351" hidden="1" customHeight="1" spans="19:19">
      <c r="S43351" s="486"/>
    </row>
    <row r="43352" hidden="1" customHeight="1" spans="19:19">
      <c r="S43352" s="486"/>
    </row>
    <row r="43353" hidden="1" customHeight="1" spans="19:19">
      <c r="S43353" s="486"/>
    </row>
    <row r="43354" hidden="1" customHeight="1" spans="19:19">
      <c r="S43354" s="486"/>
    </row>
    <row r="43355" hidden="1" customHeight="1" spans="19:19">
      <c r="S43355" s="486"/>
    </row>
    <row r="43356" hidden="1" customHeight="1" spans="19:19">
      <c r="S43356" s="486"/>
    </row>
    <row r="43357" hidden="1" customHeight="1" spans="19:19">
      <c r="S43357" s="486"/>
    </row>
    <row r="43358" hidden="1" customHeight="1" spans="19:19">
      <c r="S43358" s="486"/>
    </row>
    <row r="43359" hidden="1" customHeight="1" spans="19:19">
      <c r="S43359" s="486"/>
    </row>
    <row r="43360" hidden="1" customHeight="1" spans="19:19">
      <c r="S43360" s="486"/>
    </row>
    <row r="43361" hidden="1" customHeight="1" spans="19:19">
      <c r="S43361" s="486"/>
    </row>
    <row r="43362" hidden="1" customHeight="1" spans="19:19">
      <c r="S43362" s="486"/>
    </row>
    <row r="43363" hidden="1" customHeight="1" spans="19:19">
      <c r="S43363" s="486"/>
    </row>
    <row r="43364" hidden="1" customHeight="1" spans="19:19">
      <c r="S43364" s="486"/>
    </row>
    <row r="43365" hidden="1" customHeight="1" spans="19:19">
      <c r="S43365" s="486"/>
    </row>
    <row r="43366" hidden="1" customHeight="1" spans="19:19">
      <c r="S43366" s="486"/>
    </row>
    <row r="43367" hidden="1" customHeight="1" spans="19:19">
      <c r="S43367" s="486"/>
    </row>
    <row r="43368" hidden="1" customHeight="1" spans="19:19">
      <c r="S43368" s="486"/>
    </row>
    <row r="43369" hidden="1" customHeight="1" spans="19:19">
      <c r="S43369" s="486"/>
    </row>
    <row r="43370" hidden="1" customHeight="1" spans="19:19">
      <c r="S43370" s="486"/>
    </row>
    <row r="43371" hidden="1" customHeight="1" spans="19:19">
      <c r="S43371" s="486"/>
    </row>
    <row r="43372" hidden="1" customHeight="1" spans="19:19">
      <c r="S43372" s="486"/>
    </row>
    <row r="43373" hidden="1" customHeight="1" spans="19:19">
      <c r="S43373" s="486"/>
    </row>
    <row r="43374" hidden="1" customHeight="1" spans="19:19">
      <c r="S43374" s="486"/>
    </row>
    <row r="43375" hidden="1" customHeight="1" spans="19:19">
      <c r="S43375" s="486"/>
    </row>
    <row r="43376" hidden="1" customHeight="1" spans="19:19">
      <c r="S43376" s="486"/>
    </row>
    <row r="43377" hidden="1" customHeight="1" spans="19:19">
      <c r="S43377" s="486"/>
    </row>
    <row r="43378" hidden="1" customHeight="1" spans="19:19">
      <c r="S43378" s="486"/>
    </row>
    <row r="43379" hidden="1" customHeight="1" spans="19:19">
      <c r="S43379" s="486"/>
    </row>
    <row r="43380" hidden="1" customHeight="1" spans="19:19">
      <c r="S43380" s="486"/>
    </row>
    <row r="43381" hidden="1" customHeight="1" spans="19:19">
      <c r="S43381" s="486"/>
    </row>
    <row r="43382" hidden="1" customHeight="1" spans="19:19">
      <c r="S43382" s="486"/>
    </row>
    <row r="43383" hidden="1" customHeight="1" spans="19:19">
      <c r="S43383" s="486"/>
    </row>
    <row r="43384" hidden="1" customHeight="1" spans="19:19">
      <c r="S43384" s="486"/>
    </row>
    <row r="43385" hidden="1" customHeight="1" spans="19:19">
      <c r="S43385" s="486"/>
    </row>
    <row r="43386" hidden="1" customHeight="1" spans="19:19">
      <c r="S43386" s="486"/>
    </row>
    <row r="43387" hidden="1" customHeight="1" spans="19:19">
      <c r="S43387" s="486"/>
    </row>
    <row r="43388" hidden="1" customHeight="1" spans="19:19">
      <c r="S43388" s="486"/>
    </row>
    <row r="43389" hidden="1" customHeight="1" spans="19:19">
      <c r="S43389" s="486"/>
    </row>
    <row r="43390" hidden="1" customHeight="1" spans="19:19">
      <c r="S43390" s="486"/>
    </row>
    <row r="43391" hidden="1" customHeight="1" spans="19:19">
      <c r="S43391" s="486"/>
    </row>
    <row r="43392" hidden="1" customHeight="1" spans="19:19">
      <c r="S43392" s="486"/>
    </row>
    <row r="43393" hidden="1" customHeight="1" spans="19:19">
      <c r="S43393" s="486"/>
    </row>
    <row r="43394" hidden="1" customHeight="1" spans="19:19">
      <c r="S43394" s="486"/>
    </row>
    <row r="43395" hidden="1" customHeight="1" spans="19:19">
      <c r="S43395" s="486"/>
    </row>
    <row r="43396" hidden="1" customHeight="1" spans="19:19">
      <c r="S43396" s="486"/>
    </row>
    <row r="43397" hidden="1" customHeight="1" spans="19:19">
      <c r="S43397" s="486"/>
    </row>
    <row r="43398" hidden="1" customHeight="1" spans="19:19">
      <c r="S43398" s="486"/>
    </row>
    <row r="43399" hidden="1" customHeight="1" spans="19:19">
      <c r="S43399" s="486"/>
    </row>
    <row r="43400" hidden="1" customHeight="1" spans="19:19">
      <c r="S43400" s="486"/>
    </row>
    <row r="43401" hidden="1" customHeight="1" spans="19:19">
      <c r="S43401" s="486"/>
    </row>
    <row r="43402" hidden="1" customHeight="1" spans="19:19">
      <c r="S43402" s="486"/>
    </row>
    <row r="43403" hidden="1" customHeight="1" spans="19:19">
      <c r="S43403" s="486"/>
    </row>
    <row r="43404" hidden="1" customHeight="1" spans="19:19">
      <c r="S43404" s="486"/>
    </row>
    <row r="43405" hidden="1" customHeight="1" spans="19:19">
      <c r="S43405" s="486"/>
    </row>
    <row r="43406" hidden="1" customHeight="1" spans="19:19">
      <c r="S43406" s="486"/>
    </row>
    <row r="43407" hidden="1" customHeight="1" spans="19:19">
      <c r="S43407" s="486"/>
    </row>
    <row r="43408" hidden="1" customHeight="1" spans="19:19">
      <c r="S43408" s="486"/>
    </row>
    <row r="43409" hidden="1" customHeight="1" spans="19:19">
      <c r="S43409" s="486"/>
    </row>
    <row r="43410" hidden="1" customHeight="1" spans="19:19">
      <c r="S43410" s="486"/>
    </row>
    <row r="43411" hidden="1" customHeight="1" spans="19:19">
      <c r="S43411" s="486"/>
    </row>
    <row r="43412" hidden="1" customHeight="1" spans="19:19">
      <c r="S43412" s="486"/>
    </row>
    <row r="43413" hidden="1" customHeight="1" spans="19:19">
      <c r="S43413" s="486"/>
    </row>
    <row r="43414" hidden="1" customHeight="1" spans="19:19">
      <c r="S43414" s="486"/>
    </row>
    <row r="43415" hidden="1" customHeight="1" spans="19:19">
      <c r="S43415" s="486"/>
    </row>
    <row r="43416" hidden="1" customHeight="1" spans="19:19">
      <c r="S43416" s="486"/>
    </row>
    <row r="43417" hidden="1" customHeight="1" spans="19:19">
      <c r="S43417" s="486"/>
    </row>
    <row r="43418" hidden="1" customHeight="1" spans="19:19">
      <c r="S43418" s="486"/>
    </row>
    <row r="43419" hidden="1" customHeight="1" spans="19:19">
      <c r="S43419" s="486"/>
    </row>
    <row r="43420" hidden="1" customHeight="1" spans="19:19">
      <c r="S43420" s="486"/>
    </row>
    <row r="43421" hidden="1" customHeight="1" spans="19:19">
      <c r="S43421" s="486"/>
    </row>
    <row r="43422" hidden="1" customHeight="1" spans="19:19">
      <c r="S43422" s="486"/>
    </row>
    <row r="43423" hidden="1" customHeight="1" spans="19:19">
      <c r="S43423" s="486"/>
    </row>
    <row r="43424" hidden="1" customHeight="1" spans="19:19">
      <c r="S43424" s="486"/>
    </row>
    <row r="43425" hidden="1" customHeight="1" spans="19:19">
      <c r="S43425" s="486"/>
    </row>
    <row r="43426" hidden="1" customHeight="1" spans="19:19">
      <c r="S43426" s="486"/>
    </row>
    <row r="43427" hidden="1" customHeight="1" spans="19:19">
      <c r="S43427" s="486"/>
    </row>
    <row r="43428" hidden="1" customHeight="1" spans="19:19">
      <c r="S43428" s="486"/>
    </row>
    <row r="43429" hidden="1" customHeight="1" spans="19:19">
      <c r="S43429" s="486"/>
    </row>
    <row r="43430" hidden="1" customHeight="1" spans="19:19">
      <c r="S43430" s="486"/>
    </row>
    <row r="43431" hidden="1" customHeight="1" spans="19:19">
      <c r="S43431" s="486"/>
    </row>
    <row r="43432" hidden="1" customHeight="1" spans="19:19">
      <c r="S43432" s="486"/>
    </row>
    <row r="43433" hidden="1" customHeight="1" spans="19:19">
      <c r="S43433" s="486"/>
    </row>
    <row r="43434" hidden="1" customHeight="1" spans="19:19">
      <c r="S43434" s="486"/>
    </row>
    <row r="43435" hidden="1" customHeight="1" spans="19:19">
      <c r="S43435" s="486"/>
    </row>
    <row r="43436" hidden="1" customHeight="1" spans="19:19">
      <c r="S43436" s="486"/>
    </row>
    <row r="43437" hidden="1" customHeight="1" spans="19:19">
      <c r="S43437" s="486"/>
    </row>
    <row r="43438" hidden="1" customHeight="1" spans="19:19">
      <c r="S43438" s="486"/>
    </row>
    <row r="43439" hidden="1" customHeight="1" spans="19:19">
      <c r="S43439" s="486"/>
    </row>
    <row r="43440" hidden="1" customHeight="1" spans="19:19">
      <c r="S43440" s="486"/>
    </row>
    <row r="43441" hidden="1" customHeight="1" spans="19:19">
      <c r="S43441" s="486"/>
    </row>
    <row r="43442" hidden="1" customHeight="1" spans="19:19">
      <c r="S43442" s="486"/>
    </row>
    <row r="43443" hidden="1" customHeight="1" spans="19:19">
      <c r="S43443" s="486"/>
    </row>
    <row r="43444" hidden="1" customHeight="1" spans="19:19">
      <c r="S43444" s="486"/>
    </row>
    <row r="43445" hidden="1" customHeight="1" spans="19:19">
      <c r="S43445" s="486"/>
    </row>
    <row r="43446" hidden="1" customHeight="1" spans="19:19">
      <c r="S43446" s="486"/>
    </row>
    <row r="43447" hidden="1" customHeight="1" spans="19:19">
      <c r="S43447" s="486"/>
    </row>
    <row r="43448" hidden="1" customHeight="1" spans="19:19">
      <c r="S43448" s="486"/>
    </row>
    <row r="43449" hidden="1" customHeight="1" spans="19:19">
      <c r="S43449" s="486"/>
    </row>
    <row r="43450" hidden="1" customHeight="1" spans="19:19">
      <c r="S43450" s="486"/>
    </row>
    <row r="43451" hidden="1" customHeight="1" spans="19:19">
      <c r="S43451" s="486"/>
    </row>
    <row r="43452" hidden="1" customHeight="1" spans="19:19">
      <c r="S43452" s="486"/>
    </row>
    <row r="43453" hidden="1" customHeight="1" spans="19:19">
      <c r="S43453" s="486"/>
    </row>
    <row r="43454" hidden="1" customHeight="1" spans="19:19">
      <c r="S43454" s="486"/>
    </row>
    <row r="43455" hidden="1" customHeight="1" spans="19:19">
      <c r="S43455" s="486"/>
    </row>
    <row r="43456" hidden="1" customHeight="1" spans="19:19">
      <c r="S43456" s="486"/>
    </row>
    <row r="43457" hidden="1" customHeight="1" spans="19:19">
      <c r="S43457" s="486"/>
    </row>
    <row r="43458" hidden="1" customHeight="1" spans="19:19">
      <c r="S43458" s="486"/>
    </row>
    <row r="43459" hidden="1" customHeight="1" spans="19:19">
      <c r="S43459" s="486"/>
    </row>
    <row r="43460" hidden="1" customHeight="1" spans="19:19">
      <c r="S43460" s="486"/>
    </row>
    <row r="43461" hidden="1" customHeight="1" spans="19:19">
      <c r="S43461" s="486"/>
    </row>
    <row r="43462" hidden="1" customHeight="1" spans="19:19">
      <c r="S43462" s="486"/>
    </row>
    <row r="43463" hidden="1" customHeight="1" spans="19:19">
      <c r="S43463" s="486"/>
    </row>
    <row r="43464" hidden="1" customHeight="1" spans="19:19">
      <c r="S43464" s="486"/>
    </row>
    <row r="43465" hidden="1" customHeight="1" spans="19:19">
      <c r="S43465" s="486"/>
    </row>
    <row r="43466" hidden="1" customHeight="1" spans="19:19">
      <c r="S43466" s="486"/>
    </row>
    <row r="43467" hidden="1" customHeight="1" spans="19:19">
      <c r="S43467" s="486"/>
    </row>
    <row r="43468" hidden="1" customHeight="1" spans="19:19">
      <c r="S43468" s="486"/>
    </row>
    <row r="43469" hidden="1" customHeight="1" spans="19:19">
      <c r="S43469" s="486"/>
    </row>
    <row r="43470" hidden="1" customHeight="1" spans="19:19">
      <c r="S43470" s="486"/>
    </row>
    <row r="43471" hidden="1" customHeight="1" spans="19:19">
      <c r="S43471" s="486"/>
    </row>
    <row r="43472" hidden="1" customHeight="1" spans="19:19">
      <c r="S43472" s="486"/>
    </row>
    <row r="43473" hidden="1" customHeight="1" spans="19:19">
      <c r="S43473" s="486"/>
    </row>
    <row r="43474" hidden="1" customHeight="1" spans="19:19">
      <c r="S43474" s="486"/>
    </row>
    <row r="43475" hidden="1" customHeight="1" spans="19:19">
      <c r="S43475" s="486"/>
    </row>
    <row r="43476" hidden="1" customHeight="1" spans="19:19">
      <c r="S43476" s="486"/>
    </row>
    <row r="43477" hidden="1" customHeight="1" spans="19:19">
      <c r="S43477" s="486"/>
    </row>
    <row r="43478" hidden="1" customHeight="1" spans="19:19">
      <c r="S43478" s="486"/>
    </row>
    <row r="43479" hidden="1" customHeight="1" spans="19:19">
      <c r="S43479" s="486"/>
    </row>
    <row r="43480" hidden="1" customHeight="1" spans="19:19">
      <c r="S43480" s="486"/>
    </row>
    <row r="43481" hidden="1" customHeight="1" spans="19:19">
      <c r="S43481" s="486"/>
    </row>
    <row r="43482" hidden="1" customHeight="1" spans="19:19">
      <c r="S43482" s="486"/>
    </row>
    <row r="43483" hidden="1" customHeight="1" spans="19:19">
      <c r="S43483" s="486"/>
    </row>
    <row r="43484" hidden="1" customHeight="1" spans="19:19">
      <c r="S43484" s="486"/>
    </row>
    <row r="43485" hidden="1" customHeight="1" spans="19:19">
      <c r="S43485" s="486"/>
    </row>
    <row r="43486" hidden="1" customHeight="1" spans="19:19">
      <c r="S43486" s="486"/>
    </row>
    <row r="43487" hidden="1" customHeight="1" spans="19:19">
      <c r="S43487" s="486"/>
    </row>
    <row r="43488" hidden="1" customHeight="1" spans="19:19">
      <c r="S43488" s="486"/>
    </row>
    <row r="43489" hidden="1" customHeight="1" spans="19:19">
      <c r="S43489" s="486"/>
    </row>
    <row r="43490" hidden="1" customHeight="1" spans="19:19">
      <c r="S43490" s="486"/>
    </row>
    <row r="43491" hidden="1" customHeight="1" spans="19:19">
      <c r="S43491" s="486"/>
    </row>
    <row r="43492" hidden="1" customHeight="1" spans="19:19">
      <c r="S43492" s="486"/>
    </row>
    <row r="43493" hidden="1" customHeight="1" spans="19:19">
      <c r="S43493" s="486"/>
    </row>
    <row r="43494" hidden="1" customHeight="1" spans="19:19">
      <c r="S43494" s="486"/>
    </row>
    <row r="43495" hidden="1" customHeight="1" spans="19:19">
      <c r="S43495" s="486"/>
    </row>
    <row r="43496" hidden="1" customHeight="1" spans="19:19">
      <c r="S43496" s="486"/>
    </row>
    <row r="43497" hidden="1" customHeight="1" spans="19:19">
      <c r="S43497" s="486"/>
    </row>
    <row r="43498" hidden="1" customHeight="1" spans="19:19">
      <c r="S43498" s="486"/>
    </row>
    <row r="43499" hidden="1" customHeight="1" spans="19:19">
      <c r="S43499" s="486"/>
    </row>
    <row r="43500" hidden="1" customHeight="1" spans="19:19">
      <c r="S43500" s="486"/>
    </row>
    <row r="43501" hidden="1" customHeight="1" spans="19:19">
      <c r="S43501" s="486"/>
    </row>
    <row r="43502" hidden="1" customHeight="1" spans="19:19">
      <c r="S43502" s="486"/>
    </row>
    <row r="43503" hidden="1" customHeight="1" spans="19:19">
      <c r="S43503" s="486"/>
    </row>
    <row r="43504" hidden="1" customHeight="1" spans="19:19">
      <c r="S43504" s="486"/>
    </row>
    <row r="43505" hidden="1" customHeight="1" spans="19:19">
      <c r="S43505" s="486"/>
    </row>
    <row r="43506" hidden="1" customHeight="1" spans="19:19">
      <c r="S43506" s="486"/>
    </row>
    <row r="43507" hidden="1" customHeight="1" spans="19:19">
      <c r="S43507" s="486"/>
    </row>
    <row r="43508" hidden="1" customHeight="1" spans="19:19">
      <c r="S43508" s="486"/>
    </row>
    <row r="43509" hidden="1" customHeight="1" spans="19:19">
      <c r="S43509" s="486"/>
    </row>
    <row r="43510" hidden="1" customHeight="1" spans="19:19">
      <c r="S43510" s="486"/>
    </row>
    <row r="43511" hidden="1" customHeight="1" spans="19:19">
      <c r="S43511" s="486"/>
    </row>
    <row r="43512" hidden="1" customHeight="1" spans="19:19">
      <c r="S43512" s="486"/>
    </row>
    <row r="43513" hidden="1" customHeight="1" spans="19:19">
      <c r="S43513" s="486"/>
    </row>
    <row r="43514" hidden="1" customHeight="1" spans="19:19">
      <c r="S43514" s="486"/>
    </row>
    <row r="43515" hidden="1" customHeight="1" spans="19:19">
      <c r="S43515" s="486"/>
    </row>
    <row r="43516" hidden="1" customHeight="1" spans="19:19">
      <c r="S43516" s="486"/>
    </row>
    <row r="43517" hidden="1" customHeight="1" spans="19:19">
      <c r="S43517" s="486"/>
    </row>
    <row r="43518" hidden="1" customHeight="1" spans="19:19">
      <c r="S43518" s="486"/>
    </row>
    <row r="43519" hidden="1" customHeight="1" spans="19:19">
      <c r="S43519" s="486"/>
    </row>
    <row r="43520" hidden="1" customHeight="1" spans="19:19">
      <c r="S43520" s="486"/>
    </row>
    <row r="43521" hidden="1" customHeight="1" spans="19:19">
      <c r="S43521" s="486"/>
    </row>
    <row r="43522" hidden="1" customHeight="1" spans="19:19">
      <c r="S43522" s="486"/>
    </row>
    <row r="43523" hidden="1" customHeight="1" spans="19:19">
      <c r="S43523" s="486"/>
    </row>
    <row r="43524" hidden="1" customHeight="1" spans="19:19">
      <c r="S43524" s="486"/>
    </row>
    <row r="43525" hidden="1" customHeight="1" spans="19:19">
      <c r="S43525" s="486"/>
    </row>
    <row r="43526" hidden="1" customHeight="1" spans="19:19">
      <c r="S43526" s="486"/>
    </row>
    <row r="43527" hidden="1" customHeight="1" spans="19:19">
      <c r="S43527" s="486"/>
    </row>
    <row r="43528" hidden="1" customHeight="1" spans="19:19">
      <c r="S43528" s="486"/>
    </row>
    <row r="43529" hidden="1" customHeight="1" spans="19:19">
      <c r="S43529" s="486"/>
    </row>
    <row r="43530" hidden="1" customHeight="1" spans="19:19">
      <c r="S43530" s="486"/>
    </row>
    <row r="43531" hidden="1" customHeight="1" spans="19:19">
      <c r="S43531" s="486"/>
    </row>
    <row r="43532" hidden="1" customHeight="1" spans="19:19">
      <c r="S43532" s="486"/>
    </row>
    <row r="43533" hidden="1" customHeight="1" spans="19:19">
      <c r="S43533" s="486"/>
    </row>
    <row r="43534" hidden="1" customHeight="1" spans="19:19">
      <c r="S43534" s="486"/>
    </row>
    <row r="43535" hidden="1" customHeight="1" spans="19:19">
      <c r="S43535" s="486"/>
    </row>
    <row r="43536" hidden="1" customHeight="1" spans="19:19">
      <c r="S43536" s="486"/>
    </row>
    <row r="43537" hidden="1" customHeight="1" spans="19:19">
      <c r="S43537" s="486"/>
    </row>
    <row r="43538" hidden="1" customHeight="1" spans="19:19">
      <c r="S43538" s="486"/>
    </row>
    <row r="43539" hidden="1" customHeight="1" spans="19:19">
      <c r="S43539" s="486"/>
    </row>
    <row r="43540" hidden="1" customHeight="1" spans="19:19">
      <c r="S43540" s="486"/>
    </row>
    <row r="43541" hidden="1" customHeight="1" spans="19:19">
      <c r="S43541" s="486"/>
    </row>
    <row r="43542" hidden="1" customHeight="1" spans="19:19">
      <c r="S43542" s="486"/>
    </row>
    <row r="43543" hidden="1" customHeight="1" spans="19:19">
      <c r="S43543" s="486"/>
    </row>
    <row r="43544" hidden="1" customHeight="1" spans="19:19">
      <c r="S43544" s="486"/>
    </row>
    <row r="43545" hidden="1" customHeight="1" spans="19:19">
      <c r="S43545" s="486"/>
    </row>
    <row r="43546" hidden="1" customHeight="1" spans="19:19">
      <c r="S43546" s="486"/>
    </row>
    <row r="43547" hidden="1" customHeight="1" spans="19:19">
      <c r="S43547" s="486"/>
    </row>
    <row r="43548" hidden="1" customHeight="1" spans="19:19">
      <c r="S43548" s="486"/>
    </row>
    <row r="43549" hidden="1" customHeight="1" spans="19:19">
      <c r="S43549" s="486"/>
    </row>
    <row r="43550" hidden="1" customHeight="1" spans="19:19">
      <c r="S43550" s="486"/>
    </row>
    <row r="43551" hidden="1" customHeight="1" spans="19:19">
      <c r="S43551" s="486"/>
    </row>
    <row r="43552" hidden="1" customHeight="1" spans="19:19">
      <c r="S43552" s="486"/>
    </row>
    <row r="43553" hidden="1" customHeight="1" spans="19:19">
      <c r="S43553" s="486"/>
    </row>
    <row r="43554" hidden="1" customHeight="1" spans="19:19">
      <c r="S43554" s="486"/>
    </row>
    <row r="43555" hidden="1" customHeight="1" spans="19:19">
      <c r="S43555" s="486"/>
    </row>
    <row r="43556" hidden="1" customHeight="1" spans="19:19">
      <c r="S43556" s="486"/>
    </row>
    <row r="43557" hidden="1" customHeight="1" spans="19:19">
      <c r="S43557" s="486"/>
    </row>
    <row r="43558" hidden="1" customHeight="1" spans="19:19">
      <c r="S43558" s="486"/>
    </row>
    <row r="43559" hidden="1" customHeight="1" spans="19:19">
      <c r="S43559" s="486"/>
    </row>
    <row r="43560" hidden="1" customHeight="1" spans="19:19">
      <c r="S43560" s="486"/>
    </row>
    <row r="43561" hidden="1" customHeight="1" spans="19:19">
      <c r="S43561" s="486"/>
    </row>
    <row r="43562" hidden="1" customHeight="1" spans="19:19">
      <c r="S43562" s="486"/>
    </row>
    <row r="43563" hidden="1" customHeight="1" spans="19:19">
      <c r="S43563" s="486"/>
    </row>
    <row r="43564" hidden="1" customHeight="1" spans="19:19">
      <c r="S43564" s="486"/>
    </row>
    <row r="43565" hidden="1" customHeight="1" spans="19:19">
      <c r="S43565" s="486"/>
    </row>
    <row r="43566" hidden="1" customHeight="1" spans="19:19">
      <c r="S43566" s="486"/>
    </row>
    <row r="43567" hidden="1" customHeight="1" spans="19:19">
      <c r="S43567" s="486"/>
    </row>
    <row r="43568" hidden="1" customHeight="1" spans="19:19">
      <c r="S43568" s="486"/>
    </row>
    <row r="43569" hidden="1" customHeight="1" spans="19:19">
      <c r="S43569" s="486"/>
    </row>
    <row r="43570" hidden="1" customHeight="1" spans="19:19">
      <c r="S43570" s="486"/>
    </row>
    <row r="43571" hidden="1" customHeight="1" spans="19:19">
      <c r="S43571" s="486"/>
    </row>
    <row r="43572" hidden="1" customHeight="1" spans="19:19">
      <c r="S43572" s="486"/>
    </row>
    <row r="43573" hidden="1" customHeight="1" spans="19:19">
      <c r="S43573" s="486"/>
    </row>
    <row r="43574" hidden="1" customHeight="1" spans="19:19">
      <c r="S43574" s="486"/>
    </row>
    <row r="43575" hidden="1" customHeight="1" spans="19:19">
      <c r="S43575" s="486"/>
    </row>
    <row r="43576" hidden="1" customHeight="1" spans="19:19">
      <c r="S43576" s="486"/>
    </row>
    <row r="43577" hidden="1" customHeight="1" spans="19:19">
      <c r="S43577" s="486"/>
    </row>
    <row r="43578" hidden="1" customHeight="1" spans="19:19">
      <c r="S43578" s="486"/>
    </row>
    <row r="43579" hidden="1" customHeight="1" spans="19:19">
      <c r="S43579" s="486"/>
    </row>
    <row r="43580" hidden="1" customHeight="1" spans="19:19">
      <c r="S43580" s="486"/>
    </row>
    <row r="43581" hidden="1" customHeight="1" spans="19:19">
      <c r="S43581" s="486"/>
    </row>
    <row r="43582" hidden="1" customHeight="1" spans="19:19">
      <c r="S43582" s="486"/>
    </row>
    <row r="43583" hidden="1" customHeight="1" spans="19:19">
      <c r="S43583" s="486"/>
    </row>
    <row r="43584" hidden="1" customHeight="1" spans="19:19">
      <c r="S43584" s="486"/>
    </row>
    <row r="43585" hidden="1" customHeight="1" spans="19:19">
      <c r="S43585" s="486"/>
    </row>
    <row r="43586" hidden="1" customHeight="1" spans="19:19">
      <c r="S43586" s="486"/>
    </row>
    <row r="43587" hidden="1" customHeight="1" spans="19:19">
      <c r="S43587" s="486"/>
    </row>
    <row r="43588" hidden="1" customHeight="1" spans="19:19">
      <c r="S43588" s="486"/>
    </row>
    <row r="43589" hidden="1" customHeight="1" spans="19:19">
      <c r="S43589" s="486"/>
    </row>
    <row r="43590" hidden="1" customHeight="1" spans="19:19">
      <c r="S43590" s="486"/>
    </row>
    <row r="43591" hidden="1" customHeight="1" spans="19:19">
      <c r="S43591" s="486"/>
    </row>
    <row r="43592" hidden="1" customHeight="1" spans="19:19">
      <c r="S43592" s="486"/>
    </row>
    <row r="43593" hidden="1" customHeight="1" spans="19:19">
      <c r="S43593" s="486"/>
    </row>
    <row r="43594" hidden="1" customHeight="1" spans="19:19">
      <c r="S43594" s="486"/>
    </row>
    <row r="43595" hidden="1" customHeight="1" spans="19:19">
      <c r="S43595" s="486"/>
    </row>
    <row r="43596" hidden="1" customHeight="1" spans="19:19">
      <c r="S43596" s="486"/>
    </row>
    <row r="43597" hidden="1" customHeight="1" spans="19:19">
      <c r="S43597" s="486"/>
    </row>
    <row r="43598" hidden="1" customHeight="1" spans="19:19">
      <c r="S43598" s="486"/>
    </row>
    <row r="43599" hidden="1" customHeight="1" spans="19:19">
      <c r="S43599" s="486"/>
    </row>
    <row r="43600" hidden="1" customHeight="1" spans="19:19">
      <c r="S43600" s="486"/>
    </row>
    <row r="43601" hidden="1" customHeight="1" spans="19:19">
      <c r="S43601" s="486"/>
    </row>
    <row r="43602" hidden="1" customHeight="1" spans="19:19">
      <c r="S43602" s="486"/>
    </row>
    <row r="43603" hidden="1" customHeight="1" spans="19:19">
      <c r="S43603" s="486"/>
    </row>
    <row r="43604" hidden="1" customHeight="1" spans="19:19">
      <c r="S43604" s="486"/>
    </row>
    <row r="43605" hidden="1" customHeight="1" spans="19:19">
      <c r="S43605" s="486"/>
    </row>
    <row r="43606" hidden="1" customHeight="1" spans="19:19">
      <c r="S43606" s="486"/>
    </row>
    <row r="43607" hidden="1" customHeight="1" spans="19:19">
      <c r="S43607" s="486"/>
    </row>
    <row r="43608" hidden="1" customHeight="1" spans="19:19">
      <c r="S43608" s="486"/>
    </row>
    <row r="43609" hidden="1" customHeight="1" spans="19:19">
      <c r="S43609" s="486"/>
    </row>
    <row r="43610" hidden="1" customHeight="1" spans="19:19">
      <c r="S43610" s="486"/>
    </row>
    <row r="43611" hidden="1" customHeight="1" spans="19:19">
      <c r="S43611" s="486"/>
    </row>
    <row r="43612" hidden="1" customHeight="1" spans="19:19">
      <c r="S43612" s="486"/>
    </row>
    <row r="43613" hidden="1" customHeight="1" spans="19:19">
      <c r="S43613" s="486"/>
    </row>
    <row r="43614" hidden="1" customHeight="1" spans="19:19">
      <c r="S43614" s="486"/>
    </row>
    <row r="43615" hidden="1" customHeight="1" spans="19:19">
      <c r="S43615" s="486"/>
    </row>
    <row r="43616" hidden="1" customHeight="1" spans="19:19">
      <c r="S43616" s="486"/>
    </row>
    <row r="43617" hidden="1" customHeight="1" spans="19:19">
      <c r="S43617" s="486"/>
    </row>
    <row r="43618" hidden="1" customHeight="1" spans="19:19">
      <c r="S43618" s="486"/>
    </row>
    <row r="43619" hidden="1" customHeight="1" spans="19:19">
      <c r="S43619" s="486"/>
    </row>
    <row r="43620" hidden="1" customHeight="1" spans="19:19">
      <c r="S43620" s="486"/>
    </row>
    <row r="43621" hidden="1" customHeight="1" spans="19:19">
      <c r="S43621" s="486"/>
    </row>
    <row r="43622" hidden="1" customHeight="1" spans="19:19">
      <c r="S43622" s="486"/>
    </row>
    <row r="43623" hidden="1" customHeight="1" spans="19:19">
      <c r="S43623" s="486"/>
    </row>
    <row r="43624" hidden="1" customHeight="1" spans="19:19">
      <c r="S43624" s="486"/>
    </row>
    <row r="43625" hidden="1" customHeight="1" spans="19:19">
      <c r="S43625" s="486"/>
    </row>
    <row r="43626" hidden="1" customHeight="1" spans="19:19">
      <c r="S43626" s="486"/>
    </row>
    <row r="43627" hidden="1" customHeight="1" spans="19:19">
      <c r="S43627" s="486"/>
    </row>
    <row r="43628" hidden="1" customHeight="1" spans="19:19">
      <c r="S43628" s="486"/>
    </row>
    <row r="43629" hidden="1" customHeight="1" spans="19:19">
      <c r="S43629" s="486"/>
    </row>
    <row r="43630" hidden="1" customHeight="1" spans="19:19">
      <c r="S43630" s="486"/>
    </row>
    <row r="43631" hidden="1" customHeight="1" spans="19:19">
      <c r="S43631" s="486"/>
    </row>
    <row r="43632" hidden="1" customHeight="1" spans="19:19">
      <c r="S43632" s="486"/>
    </row>
    <row r="43633" hidden="1" customHeight="1" spans="19:19">
      <c r="S43633" s="486"/>
    </row>
    <row r="43634" hidden="1" customHeight="1" spans="19:19">
      <c r="S43634" s="486"/>
    </row>
    <row r="43635" hidden="1" customHeight="1" spans="19:19">
      <c r="S43635" s="486"/>
    </row>
    <row r="43636" hidden="1" customHeight="1" spans="19:19">
      <c r="S43636" s="486"/>
    </row>
    <row r="43637" hidden="1" customHeight="1" spans="19:19">
      <c r="S43637" s="486"/>
    </row>
    <row r="43638" hidden="1" customHeight="1" spans="19:19">
      <c r="S43638" s="486"/>
    </row>
    <row r="43639" hidden="1" customHeight="1" spans="19:19">
      <c r="S43639" s="486"/>
    </row>
    <row r="43640" hidden="1" customHeight="1" spans="19:19">
      <c r="S43640" s="486"/>
    </row>
    <row r="43641" hidden="1" customHeight="1" spans="19:19">
      <c r="S43641" s="486"/>
    </row>
    <row r="43642" hidden="1" customHeight="1" spans="19:19">
      <c r="S43642" s="486"/>
    </row>
    <row r="43643" hidden="1" customHeight="1" spans="19:19">
      <c r="S43643" s="486"/>
    </row>
    <row r="43644" hidden="1" customHeight="1" spans="19:19">
      <c r="S43644" s="486"/>
    </row>
    <row r="43645" hidden="1" customHeight="1" spans="19:19">
      <c r="S43645" s="486"/>
    </row>
    <row r="43646" hidden="1" customHeight="1" spans="19:19">
      <c r="S43646" s="486"/>
    </row>
    <row r="43647" hidden="1" customHeight="1" spans="19:19">
      <c r="S43647" s="486"/>
    </row>
    <row r="43648" hidden="1" customHeight="1" spans="19:19">
      <c r="S43648" s="486"/>
    </row>
    <row r="43649" hidden="1" customHeight="1" spans="19:19">
      <c r="S43649" s="486"/>
    </row>
    <row r="43650" hidden="1" customHeight="1" spans="19:19">
      <c r="S43650" s="486"/>
    </row>
    <row r="43651" hidden="1" customHeight="1" spans="19:19">
      <c r="S43651" s="486"/>
    </row>
    <row r="43652" hidden="1" customHeight="1" spans="19:19">
      <c r="S43652" s="486"/>
    </row>
    <row r="43653" hidden="1" customHeight="1" spans="19:19">
      <c r="S43653" s="486"/>
    </row>
    <row r="43654" hidden="1" customHeight="1" spans="19:19">
      <c r="S43654" s="486"/>
    </row>
    <row r="43655" hidden="1" customHeight="1" spans="19:19">
      <c r="S43655" s="486"/>
    </row>
    <row r="43656" hidden="1" customHeight="1" spans="19:19">
      <c r="S43656" s="486"/>
    </row>
    <row r="43657" hidden="1" customHeight="1" spans="19:19">
      <c r="S43657" s="486"/>
    </row>
    <row r="43658" hidden="1" customHeight="1" spans="19:19">
      <c r="S43658" s="486"/>
    </row>
    <row r="43659" hidden="1" customHeight="1" spans="19:19">
      <c r="S43659" s="486"/>
    </row>
    <row r="43660" hidden="1" customHeight="1" spans="19:19">
      <c r="S43660" s="486"/>
    </row>
    <row r="43661" hidden="1" customHeight="1" spans="19:19">
      <c r="S43661" s="486"/>
    </row>
    <row r="43662" hidden="1" customHeight="1" spans="19:19">
      <c r="S43662" s="486"/>
    </row>
    <row r="43663" hidden="1" customHeight="1" spans="19:19">
      <c r="S43663" s="486"/>
    </row>
    <row r="43664" hidden="1" customHeight="1" spans="19:19">
      <c r="S43664" s="486"/>
    </row>
    <row r="43665" hidden="1" customHeight="1" spans="19:19">
      <c r="S43665" s="486"/>
    </row>
    <row r="43666" hidden="1" customHeight="1" spans="19:19">
      <c r="S43666" s="486"/>
    </row>
    <row r="43667" hidden="1" customHeight="1" spans="19:19">
      <c r="S43667" s="486"/>
    </row>
    <row r="43668" hidden="1" customHeight="1" spans="19:19">
      <c r="S43668" s="486"/>
    </row>
    <row r="43669" hidden="1" customHeight="1" spans="19:19">
      <c r="S43669" s="486"/>
    </row>
    <row r="43670" hidden="1" customHeight="1" spans="19:19">
      <c r="S43670" s="486"/>
    </row>
    <row r="43671" hidden="1" customHeight="1" spans="19:19">
      <c r="S43671" s="486"/>
    </row>
    <row r="43672" hidden="1" customHeight="1" spans="19:19">
      <c r="S43672" s="486"/>
    </row>
    <row r="43673" hidden="1" customHeight="1" spans="19:19">
      <c r="S43673" s="486"/>
    </row>
    <row r="43674" hidden="1" customHeight="1" spans="19:19">
      <c r="S43674" s="486"/>
    </row>
    <row r="43675" hidden="1" customHeight="1" spans="19:19">
      <c r="S43675" s="486"/>
    </row>
    <row r="43676" hidden="1" customHeight="1" spans="19:19">
      <c r="S43676" s="486"/>
    </row>
    <row r="43677" hidden="1" customHeight="1" spans="19:19">
      <c r="S43677" s="486"/>
    </row>
    <row r="43678" hidden="1" customHeight="1" spans="19:19">
      <c r="S43678" s="486"/>
    </row>
    <row r="43679" hidden="1" customHeight="1" spans="19:19">
      <c r="S43679" s="486"/>
    </row>
    <row r="43680" hidden="1" customHeight="1" spans="19:19">
      <c r="S43680" s="486"/>
    </row>
    <row r="43681" hidden="1" customHeight="1" spans="19:19">
      <c r="S43681" s="486"/>
    </row>
    <row r="43682" hidden="1" customHeight="1" spans="19:19">
      <c r="S43682" s="486"/>
    </row>
    <row r="43683" hidden="1" customHeight="1" spans="19:19">
      <c r="S43683" s="486"/>
    </row>
    <row r="43684" hidden="1" customHeight="1" spans="19:19">
      <c r="S43684" s="486"/>
    </row>
    <row r="43685" hidden="1" customHeight="1" spans="19:19">
      <c r="S43685" s="486"/>
    </row>
    <row r="43686" hidden="1" customHeight="1" spans="19:19">
      <c r="S43686" s="486"/>
    </row>
    <row r="43687" hidden="1" customHeight="1" spans="19:19">
      <c r="S43687" s="486"/>
    </row>
    <row r="43688" hidden="1" customHeight="1" spans="19:19">
      <c r="S43688" s="486"/>
    </row>
    <row r="43689" hidden="1" customHeight="1" spans="19:19">
      <c r="S43689" s="486"/>
    </row>
    <row r="43690" hidden="1" customHeight="1" spans="19:19">
      <c r="S43690" s="486"/>
    </row>
    <row r="43691" hidden="1" customHeight="1" spans="19:19">
      <c r="S43691" s="486"/>
    </row>
    <row r="43692" hidden="1" customHeight="1" spans="19:19">
      <c r="S43692" s="486"/>
    </row>
    <row r="43693" hidden="1" customHeight="1" spans="19:19">
      <c r="S43693" s="486"/>
    </row>
    <row r="43694" hidden="1" customHeight="1" spans="19:19">
      <c r="S43694" s="486"/>
    </row>
    <row r="43695" hidden="1" customHeight="1" spans="19:19">
      <c r="S43695" s="486"/>
    </row>
    <row r="43696" hidden="1" customHeight="1" spans="19:19">
      <c r="S43696" s="486"/>
    </row>
    <row r="43697" hidden="1" customHeight="1" spans="19:19">
      <c r="S43697" s="486"/>
    </row>
    <row r="43698" hidden="1" customHeight="1" spans="19:19">
      <c r="S43698" s="486"/>
    </row>
    <row r="43699" hidden="1" customHeight="1" spans="19:19">
      <c r="S43699" s="486"/>
    </row>
    <row r="43700" hidden="1" customHeight="1" spans="19:19">
      <c r="S43700" s="486"/>
    </row>
    <row r="43701" hidden="1" customHeight="1" spans="19:19">
      <c r="S43701" s="486"/>
    </row>
    <row r="43702" hidden="1" customHeight="1" spans="19:19">
      <c r="S43702" s="486"/>
    </row>
    <row r="43703" hidden="1" customHeight="1" spans="19:19">
      <c r="S43703" s="486"/>
    </row>
    <row r="43704" hidden="1" customHeight="1" spans="19:19">
      <c r="S43704" s="486"/>
    </row>
    <row r="43705" hidden="1" customHeight="1" spans="19:19">
      <c r="S43705" s="486"/>
    </row>
    <row r="43706" hidden="1" customHeight="1" spans="19:19">
      <c r="S43706" s="486"/>
    </row>
    <row r="43707" hidden="1" customHeight="1" spans="19:19">
      <c r="S43707" s="486"/>
    </row>
    <row r="43708" hidden="1" customHeight="1" spans="19:19">
      <c r="S43708" s="486"/>
    </row>
    <row r="43709" hidden="1" customHeight="1" spans="19:19">
      <c r="S43709" s="486"/>
    </row>
    <row r="43710" hidden="1" customHeight="1" spans="19:19">
      <c r="S43710" s="486"/>
    </row>
    <row r="43711" hidden="1" customHeight="1" spans="19:19">
      <c r="S43711" s="486"/>
    </row>
    <row r="43712" hidden="1" customHeight="1" spans="19:19">
      <c r="S43712" s="486"/>
    </row>
    <row r="43713" hidden="1" customHeight="1" spans="19:19">
      <c r="S43713" s="486"/>
    </row>
    <row r="43714" hidden="1" customHeight="1" spans="19:19">
      <c r="S43714" s="486"/>
    </row>
    <row r="43715" hidden="1" customHeight="1" spans="19:19">
      <c r="S43715" s="486"/>
    </row>
    <row r="43716" hidden="1" customHeight="1" spans="19:19">
      <c r="S43716" s="486"/>
    </row>
    <row r="43717" hidden="1" customHeight="1" spans="19:19">
      <c r="S43717" s="486"/>
    </row>
    <row r="43718" hidden="1" customHeight="1" spans="19:19">
      <c r="S43718" s="486"/>
    </row>
    <row r="43719" hidden="1" customHeight="1" spans="19:19">
      <c r="S43719" s="486"/>
    </row>
    <row r="43720" hidden="1" customHeight="1" spans="19:19">
      <c r="S43720" s="486"/>
    </row>
    <row r="43721" hidden="1" customHeight="1" spans="19:19">
      <c r="S43721" s="486"/>
    </row>
    <row r="43722" hidden="1" customHeight="1" spans="19:19">
      <c r="S43722" s="486"/>
    </row>
    <row r="43723" hidden="1" customHeight="1" spans="19:19">
      <c r="S43723" s="486"/>
    </row>
    <row r="43724" hidden="1" customHeight="1" spans="19:19">
      <c r="S43724" s="486"/>
    </row>
    <row r="43725" hidden="1" customHeight="1" spans="19:19">
      <c r="S43725" s="486"/>
    </row>
    <row r="43726" hidden="1" customHeight="1" spans="19:19">
      <c r="S43726" s="486"/>
    </row>
    <row r="43727" hidden="1" customHeight="1" spans="19:19">
      <c r="S43727" s="486"/>
    </row>
    <row r="43728" hidden="1" customHeight="1" spans="19:19">
      <c r="S43728" s="486"/>
    </row>
    <row r="43729" hidden="1" customHeight="1" spans="19:19">
      <c r="S43729" s="486"/>
    </row>
    <row r="43730" hidden="1" customHeight="1" spans="19:19">
      <c r="S43730" s="486"/>
    </row>
    <row r="43731" hidden="1" customHeight="1" spans="19:19">
      <c r="S43731" s="486"/>
    </row>
    <row r="43732" hidden="1" customHeight="1" spans="19:19">
      <c r="S43732" s="486"/>
    </row>
    <row r="43733" hidden="1" customHeight="1" spans="19:19">
      <c r="S43733" s="486"/>
    </row>
    <row r="43734" hidden="1" customHeight="1" spans="19:19">
      <c r="S43734" s="486"/>
    </row>
    <row r="43735" hidden="1" customHeight="1" spans="19:19">
      <c r="S43735" s="486"/>
    </row>
    <row r="43736" hidden="1" customHeight="1" spans="19:19">
      <c r="S43736" s="486"/>
    </row>
    <row r="43737" hidden="1" customHeight="1" spans="19:19">
      <c r="S43737" s="486"/>
    </row>
    <row r="43738" hidden="1" customHeight="1" spans="19:19">
      <c r="S43738" s="486"/>
    </row>
    <row r="43739" hidden="1" customHeight="1" spans="19:19">
      <c r="S43739" s="486"/>
    </row>
    <row r="43740" hidden="1" customHeight="1" spans="19:19">
      <c r="S43740" s="486"/>
    </row>
    <row r="43741" hidden="1" customHeight="1" spans="19:19">
      <c r="S43741" s="486"/>
    </row>
    <row r="43742" hidden="1" customHeight="1" spans="19:19">
      <c r="S43742" s="486"/>
    </row>
    <row r="43743" hidden="1" customHeight="1" spans="19:19">
      <c r="S43743" s="486"/>
    </row>
    <row r="43744" hidden="1" customHeight="1" spans="19:19">
      <c r="S43744" s="486"/>
    </row>
    <row r="43745" hidden="1" customHeight="1" spans="19:19">
      <c r="S43745" s="486"/>
    </row>
    <row r="43746" hidden="1" customHeight="1" spans="19:19">
      <c r="S43746" s="486"/>
    </row>
    <row r="43747" hidden="1" customHeight="1" spans="19:19">
      <c r="S43747" s="486"/>
    </row>
    <row r="43748" hidden="1" customHeight="1" spans="19:19">
      <c r="S43748" s="486"/>
    </row>
    <row r="43749" hidden="1" customHeight="1" spans="19:19">
      <c r="S43749" s="486"/>
    </row>
    <row r="43750" hidden="1" customHeight="1" spans="19:19">
      <c r="S43750" s="486"/>
    </row>
    <row r="43751" hidden="1" customHeight="1" spans="19:19">
      <c r="S43751" s="486"/>
    </row>
    <row r="43752" hidden="1" customHeight="1" spans="19:19">
      <c r="S43752" s="486"/>
    </row>
    <row r="43753" hidden="1" customHeight="1" spans="19:19">
      <c r="S43753" s="486"/>
    </row>
    <row r="43754" hidden="1" customHeight="1" spans="19:19">
      <c r="S43754" s="486"/>
    </row>
    <row r="43755" hidden="1" customHeight="1" spans="19:19">
      <c r="S43755" s="486"/>
    </row>
    <row r="43756" hidden="1" customHeight="1" spans="19:19">
      <c r="S43756" s="486"/>
    </row>
    <row r="43757" hidden="1" customHeight="1" spans="19:19">
      <c r="S43757" s="486"/>
    </row>
    <row r="43758" hidden="1" customHeight="1" spans="19:19">
      <c r="S43758" s="486"/>
    </row>
    <row r="43759" hidden="1" customHeight="1" spans="19:19">
      <c r="S43759" s="486"/>
    </row>
    <row r="43760" hidden="1" customHeight="1" spans="19:19">
      <c r="S43760" s="486"/>
    </row>
    <row r="43761" hidden="1" customHeight="1" spans="19:19">
      <c r="S43761" s="486"/>
    </row>
    <row r="43762" hidden="1" customHeight="1" spans="19:19">
      <c r="S43762" s="486"/>
    </row>
    <row r="43763" hidden="1" customHeight="1" spans="19:19">
      <c r="S43763" s="486"/>
    </row>
    <row r="43764" hidden="1" customHeight="1" spans="19:19">
      <c r="S43764" s="486"/>
    </row>
    <row r="43765" hidden="1" customHeight="1" spans="19:19">
      <c r="S43765" s="486"/>
    </row>
    <row r="43766" hidden="1" customHeight="1" spans="19:19">
      <c r="S43766" s="486"/>
    </row>
    <row r="43767" hidden="1" customHeight="1" spans="19:19">
      <c r="S43767" s="486"/>
    </row>
    <row r="43768" hidden="1" customHeight="1" spans="19:19">
      <c r="S43768" s="486"/>
    </row>
    <row r="43769" hidden="1" customHeight="1" spans="19:19">
      <c r="S43769" s="486"/>
    </row>
    <row r="43770" hidden="1" customHeight="1" spans="19:19">
      <c r="S43770" s="486"/>
    </row>
    <row r="43771" hidden="1" customHeight="1" spans="19:19">
      <c r="S43771" s="486"/>
    </row>
    <row r="43772" hidden="1" customHeight="1" spans="19:19">
      <c r="S43772" s="486"/>
    </row>
    <row r="43773" hidden="1" customHeight="1" spans="19:19">
      <c r="S43773" s="486"/>
    </row>
    <row r="43774" hidden="1" customHeight="1" spans="19:19">
      <c r="S43774" s="486"/>
    </row>
    <row r="43775" hidden="1" customHeight="1" spans="19:19">
      <c r="S43775" s="486"/>
    </row>
    <row r="43776" hidden="1" customHeight="1" spans="19:19">
      <c r="S43776" s="486"/>
    </row>
    <row r="43777" hidden="1" customHeight="1" spans="19:19">
      <c r="S43777" s="486"/>
    </row>
    <row r="43778" hidden="1" customHeight="1" spans="19:19">
      <c r="S43778" s="486"/>
    </row>
    <row r="43779" hidden="1" customHeight="1" spans="19:19">
      <c r="S43779" s="486"/>
    </row>
    <row r="43780" hidden="1" customHeight="1" spans="19:19">
      <c r="S43780" s="486"/>
    </row>
    <row r="43781" hidden="1" customHeight="1" spans="19:19">
      <c r="S43781" s="486"/>
    </row>
    <row r="43782" hidden="1" customHeight="1" spans="19:19">
      <c r="S43782" s="486"/>
    </row>
    <row r="43783" hidden="1" customHeight="1" spans="19:19">
      <c r="S43783" s="486"/>
    </row>
    <row r="43784" hidden="1" customHeight="1" spans="19:19">
      <c r="S43784" s="486"/>
    </row>
    <row r="43785" hidden="1" customHeight="1" spans="19:19">
      <c r="S43785" s="486"/>
    </row>
    <row r="43786" hidden="1" customHeight="1" spans="19:19">
      <c r="S43786" s="486"/>
    </row>
    <row r="43787" hidden="1" customHeight="1" spans="19:19">
      <c r="S43787" s="486"/>
    </row>
    <row r="43788" hidden="1" customHeight="1" spans="19:19">
      <c r="S43788" s="486"/>
    </row>
    <row r="43789" hidden="1" customHeight="1" spans="19:19">
      <c r="S43789" s="486"/>
    </row>
    <row r="43790" hidden="1" customHeight="1" spans="19:19">
      <c r="S43790" s="486"/>
    </row>
    <row r="43791" hidden="1" customHeight="1" spans="19:19">
      <c r="S43791" s="486"/>
    </row>
    <row r="43792" hidden="1" customHeight="1" spans="19:19">
      <c r="S43792" s="486"/>
    </row>
    <row r="43793" hidden="1" customHeight="1" spans="19:19">
      <c r="S43793" s="486"/>
    </row>
    <row r="43794" hidden="1" customHeight="1" spans="19:19">
      <c r="S43794" s="486"/>
    </row>
    <row r="43795" hidden="1" customHeight="1" spans="19:19">
      <c r="S43795" s="486"/>
    </row>
    <row r="43796" hidden="1" customHeight="1" spans="19:19">
      <c r="S43796" s="486"/>
    </row>
    <row r="43797" hidden="1" customHeight="1" spans="19:19">
      <c r="S43797" s="486"/>
    </row>
    <row r="43798" hidden="1" customHeight="1" spans="19:19">
      <c r="S43798" s="486"/>
    </row>
    <row r="43799" hidden="1" customHeight="1" spans="19:19">
      <c r="S43799" s="486"/>
    </row>
    <row r="43800" hidden="1" customHeight="1" spans="19:19">
      <c r="S43800" s="486"/>
    </row>
    <row r="43801" hidden="1" customHeight="1" spans="19:19">
      <c r="S43801" s="486"/>
    </row>
    <row r="43802" hidden="1" customHeight="1" spans="19:19">
      <c r="S43802" s="486"/>
    </row>
    <row r="43803" hidden="1" customHeight="1" spans="19:19">
      <c r="S43803" s="486"/>
    </row>
    <row r="43804" hidden="1" customHeight="1" spans="19:19">
      <c r="S43804" s="486"/>
    </row>
    <row r="43805" hidden="1" customHeight="1" spans="19:19">
      <c r="S43805" s="486"/>
    </row>
    <row r="43806" hidden="1" customHeight="1" spans="19:19">
      <c r="S43806" s="486"/>
    </row>
    <row r="43807" hidden="1" customHeight="1" spans="19:19">
      <c r="S43807" s="486"/>
    </row>
    <row r="43808" hidden="1" customHeight="1" spans="19:19">
      <c r="S43808" s="486"/>
    </row>
    <row r="43809" hidden="1" customHeight="1" spans="19:19">
      <c r="S43809" s="486"/>
    </row>
    <row r="43810" hidden="1" customHeight="1" spans="19:19">
      <c r="S43810" s="486"/>
    </row>
    <row r="43811" hidden="1" customHeight="1" spans="19:19">
      <c r="S43811" s="486"/>
    </row>
    <row r="43812" hidden="1" customHeight="1" spans="19:19">
      <c r="S43812" s="486"/>
    </row>
    <row r="43813" hidden="1" customHeight="1" spans="19:19">
      <c r="S43813" s="486"/>
    </row>
    <row r="43814" hidden="1" customHeight="1" spans="19:19">
      <c r="S43814" s="486"/>
    </row>
    <row r="43815" hidden="1" customHeight="1" spans="19:19">
      <c r="S43815" s="486"/>
    </row>
    <row r="43816" hidden="1" customHeight="1" spans="19:19">
      <c r="S43816" s="486"/>
    </row>
    <row r="43817" hidden="1" customHeight="1" spans="19:19">
      <c r="S43817" s="486"/>
    </row>
    <row r="43818" hidden="1" customHeight="1" spans="19:19">
      <c r="S43818" s="486"/>
    </row>
    <row r="43819" hidden="1" customHeight="1" spans="19:19">
      <c r="S43819" s="486"/>
    </row>
    <row r="43820" hidden="1" customHeight="1" spans="19:19">
      <c r="S43820" s="486"/>
    </row>
    <row r="43821" hidden="1" customHeight="1" spans="19:19">
      <c r="S43821" s="486"/>
    </row>
    <row r="43822" hidden="1" customHeight="1" spans="19:19">
      <c r="S43822" s="486"/>
    </row>
    <row r="43823" hidden="1" customHeight="1" spans="19:19">
      <c r="S43823" s="486"/>
    </row>
    <row r="43824" hidden="1" customHeight="1" spans="19:19">
      <c r="S43824" s="486"/>
    </row>
    <row r="43825" hidden="1" customHeight="1" spans="19:19">
      <c r="S43825" s="486"/>
    </row>
    <row r="43826" hidden="1" customHeight="1" spans="19:19">
      <c r="S43826" s="486"/>
    </row>
    <row r="43827" hidden="1" customHeight="1" spans="19:19">
      <c r="S43827" s="486"/>
    </row>
    <row r="43828" hidden="1" customHeight="1" spans="19:19">
      <c r="S43828" s="486"/>
    </row>
    <row r="43829" hidden="1" customHeight="1" spans="19:19">
      <c r="S43829" s="486"/>
    </row>
    <row r="43830" hidden="1" customHeight="1" spans="19:19">
      <c r="S43830" s="486"/>
    </row>
    <row r="43831" hidden="1" customHeight="1" spans="19:19">
      <c r="S43831" s="486"/>
    </row>
    <row r="43832" hidden="1" customHeight="1" spans="19:19">
      <c r="S43832" s="486"/>
    </row>
    <row r="43833" hidden="1" customHeight="1" spans="19:19">
      <c r="S43833" s="486"/>
    </row>
    <row r="43834" hidden="1" customHeight="1" spans="19:19">
      <c r="S43834" s="486"/>
    </row>
    <row r="43835" hidden="1" customHeight="1" spans="19:19">
      <c r="S43835" s="486"/>
    </row>
    <row r="43836" hidden="1" customHeight="1" spans="19:19">
      <c r="S43836" s="486"/>
    </row>
    <row r="43837" hidden="1" customHeight="1" spans="19:19">
      <c r="S43837" s="486"/>
    </row>
    <row r="43838" hidden="1" customHeight="1" spans="19:19">
      <c r="S43838" s="486"/>
    </row>
    <row r="43839" hidden="1" customHeight="1" spans="19:19">
      <c r="S43839" s="486"/>
    </row>
    <row r="43840" hidden="1" customHeight="1" spans="19:19">
      <c r="S43840" s="486"/>
    </row>
    <row r="43841" hidden="1" customHeight="1" spans="19:19">
      <c r="S43841" s="486"/>
    </row>
    <row r="43842" hidden="1" customHeight="1" spans="19:19">
      <c r="S43842" s="486"/>
    </row>
    <row r="43843" hidden="1" customHeight="1" spans="19:19">
      <c r="S43843" s="486"/>
    </row>
    <row r="43844" hidden="1" customHeight="1" spans="19:19">
      <c r="S43844" s="486"/>
    </row>
    <row r="43845" hidden="1" customHeight="1" spans="19:19">
      <c r="S43845" s="486"/>
    </row>
    <row r="43846" hidden="1" customHeight="1" spans="19:19">
      <c r="S43846" s="486"/>
    </row>
    <row r="43847" hidden="1" customHeight="1" spans="19:19">
      <c r="S43847" s="486"/>
    </row>
    <row r="43848" hidden="1" customHeight="1" spans="19:19">
      <c r="S43848" s="486"/>
    </row>
    <row r="43849" hidden="1" customHeight="1" spans="19:19">
      <c r="S43849" s="486"/>
    </row>
    <row r="43850" hidden="1" customHeight="1" spans="19:19">
      <c r="S43850" s="486"/>
    </row>
    <row r="43851" hidden="1" customHeight="1" spans="19:19">
      <c r="S43851" s="486"/>
    </row>
    <row r="43852" hidden="1" customHeight="1" spans="19:19">
      <c r="S43852" s="486"/>
    </row>
    <row r="43853" hidden="1" customHeight="1" spans="19:19">
      <c r="S43853" s="486"/>
    </row>
    <row r="43854" hidden="1" customHeight="1" spans="19:19">
      <c r="S43854" s="486"/>
    </row>
    <row r="43855" hidden="1" customHeight="1" spans="19:19">
      <c r="S43855" s="486"/>
    </row>
    <row r="43856" hidden="1" customHeight="1" spans="19:19">
      <c r="S43856" s="486"/>
    </row>
    <row r="43857" hidden="1" customHeight="1" spans="19:19">
      <c r="S43857" s="486"/>
    </row>
    <row r="43858" hidden="1" customHeight="1" spans="19:19">
      <c r="S43858" s="486"/>
    </row>
    <row r="43859" hidden="1" customHeight="1" spans="19:19">
      <c r="S43859" s="486"/>
    </row>
    <row r="43860" hidden="1" customHeight="1" spans="19:19">
      <c r="S43860" s="486"/>
    </row>
    <row r="43861" hidden="1" customHeight="1" spans="19:19">
      <c r="S43861" s="486"/>
    </row>
    <row r="43862" hidden="1" customHeight="1" spans="19:19">
      <c r="S43862" s="486"/>
    </row>
    <row r="43863" hidden="1" customHeight="1" spans="19:19">
      <c r="S43863" s="486"/>
    </row>
    <row r="43864" hidden="1" customHeight="1" spans="19:19">
      <c r="S43864" s="486"/>
    </row>
    <row r="43865" hidden="1" customHeight="1" spans="19:19">
      <c r="S43865" s="486"/>
    </row>
    <row r="43866" hidden="1" customHeight="1" spans="19:19">
      <c r="S43866" s="486"/>
    </row>
    <row r="43867" hidden="1" customHeight="1" spans="19:19">
      <c r="S43867" s="486"/>
    </row>
    <row r="43868" hidden="1" customHeight="1" spans="19:19">
      <c r="S43868" s="486"/>
    </row>
    <row r="43869" hidden="1" customHeight="1" spans="19:19">
      <c r="S43869" s="486"/>
    </row>
    <row r="43870" hidden="1" customHeight="1" spans="19:19">
      <c r="S43870" s="486"/>
    </row>
    <row r="43871" hidden="1" customHeight="1" spans="19:19">
      <c r="S43871" s="486"/>
    </row>
    <row r="43872" hidden="1" customHeight="1" spans="19:19">
      <c r="S43872" s="486"/>
    </row>
    <row r="43873" hidden="1" customHeight="1" spans="19:19">
      <c r="S43873" s="486"/>
    </row>
    <row r="43874" hidden="1" customHeight="1" spans="19:19">
      <c r="S43874" s="486"/>
    </row>
    <row r="43875" hidden="1" customHeight="1" spans="19:19">
      <c r="S43875" s="486"/>
    </row>
    <row r="43876" hidden="1" customHeight="1" spans="19:19">
      <c r="S43876" s="486"/>
    </row>
    <row r="43877" hidden="1" customHeight="1" spans="19:19">
      <c r="S43877" s="486"/>
    </row>
    <row r="43878" hidden="1" customHeight="1" spans="19:19">
      <c r="S43878" s="486"/>
    </row>
    <row r="43879" hidden="1" customHeight="1" spans="19:19">
      <c r="S43879" s="486"/>
    </row>
    <row r="43880" hidden="1" customHeight="1" spans="19:19">
      <c r="S43880" s="486"/>
    </row>
    <row r="43881" hidden="1" customHeight="1" spans="19:19">
      <c r="S43881" s="486"/>
    </row>
    <row r="43882" hidden="1" customHeight="1" spans="19:19">
      <c r="S43882" s="486"/>
    </row>
    <row r="43883" hidden="1" customHeight="1" spans="19:19">
      <c r="S43883" s="486"/>
    </row>
    <row r="43884" hidden="1" customHeight="1" spans="19:19">
      <c r="S43884" s="486"/>
    </row>
    <row r="43885" hidden="1" customHeight="1" spans="19:19">
      <c r="S43885" s="486"/>
    </row>
    <row r="43886" hidden="1" customHeight="1" spans="19:19">
      <c r="S43886" s="486"/>
    </row>
    <row r="43887" hidden="1" customHeight="1" spans="19:19">
      <c r="S43887" s="486"/>
    </row>
    <row r="43888" hidden="1" customHeight="1" spans="19:19">
      <c r="S43888" s="486"/>
    </row>
    <row r="43889" hidden="1" customHeight="1" spans="19:19">
      <c r="S43889" s="486"/>
    </row>
    <row r="43890" hidden="1" customHeight="1" spans="19:19">
      <c r="S43890" s="486"/>
    </row>
    <row r="43891" hidden="1" customHeight="1" spans="19:19">
      <c r="S43891" s="486"/>
    </row>
    <row r="43892" hidden="1" customHeight="1" spans="19:19">
      <c r="S43892" s="486"/>
    </row>
    <row r="43893" hidden="1" customHeight="1" spans="19:19">
      <c r="S43893" s="486"/>
    </row>
    <row r="43894" hidden="1" customHeight="1" spans="19:19">
      <c r="S43894" s="486"/>
    </row>
    <row r="43895" hidden="1" customHeight="1" spans="19:19">
      <c r="S43895" s="486"/>
    </row>
    <row r="43896" hidden="1" customHeight="1" spans="19:19">
      <c r="S43896" s="486"/>
    </row>
    <row r="43897" hidden="1" customHeight="1" spans="19:19">
      <c r="S43897" s="486"/>
    </row>
    <row r="43898" hidden="1" customHeight="1" spans="19:19">
      <c r="S43898" s="486"/>
    </row>
    <row r="43899" hidden="1" customHeight="1" spans="19:19">
      <c r="S43899" s="486"/>
    </row>
    <row r="43900" hidden="1" customHeight="1" spans="19:19">
      <c r="S43900" s="486"/>
    </row>
    <row r="43901" hidden="1" customHeight="1" spans="19:19">
      <c r="S43901" s="486"/>
    </row>
    <row r="43902" hidden="1" customHeight="1" spans="19:19">
      <c r="S43902" s="486"/>
    </row>
    <row r="43903" hidden="1" customHeight="1" spans="19:19">
      <c r="S43903" s="486"/>
    </row>
    <row r="43904" hidden="1" customHeight="1" spans="19:19">
      <c r="S43904" s="486"/>
    </row>
    <row r="43905" hidden="1" customHeight="1" spans="19:19">
      <c r="S43905" s="486"/>
    </row>
    <row r="43906" hidden="1" customHeight="1" spans="19:19">
      <c r="S43906" s="486"/>
    </row>
    <row r="43907" hidden="1" customHeight="1" spans="19:19">
      <c r="S43907" s="486"/>
    </row>
    <row r="43908" hidden="1" customHeight="1" spans="19:19">
      <c r="S43908" s="486"/>
    </row>
    <row r="43909" hidden="1" customHeight="1" spans="19:19">
      <c r="S43909" s="486"/>
    </row>
    <row r="43910" hidden="1" customHeight="1" spans="19:19">
      <c r="S43910" s="486"/>
    </row>
    <row r="43911" hidden="1" customHeight="1" spans="19:19">
      <c r="S43911" s="486"/>
    </row>
    <row r="43912" hidden="1" customHeight="1" spans="19:19">
      <c r="S43912" s="486"/>
    </row>
    <row r="43913" hidden="1" customHeight="1" spans="19:19">
      <c r="S43913" s="486"/>
    </row>
    <row r="43914" hidden="1" customHeight="1" spans="19:19">
      <c r="S43914" s="486"/>
    </row>
    <row r="43915" hidden="1" customHeight="1" spans="19:19">
      <c r="S43915" s="486"/>
    </row>
    <row r="43916" hidden="1" customHeight="1" spans="19:19">
      <c r="S43916" s="486"/>
    </row>
    <row r="43917" hidden="1" customHeight="1" spans="19:19">
      <c r="S43917" s="486"/>
    </row>
    <row r="43918" hidden="1" customHeight="1" spans="19:19">
      <c r="S43918" s="486"/>
    </row>
    <row r="43919" hidden="1" customHeight="1" spans="19:19">
      <c r="S43919" s="486"/>
    </row>
    <row r="43920" hidden="1" customHeight="1" spans="19:19">
      <c r="S43920" s="486"/>
    </row>
    <row r="43921" hidden="1" customHeight="1" spans="19:19">
      <c r="S43921" s="486"/>
    </row>
    <row r="43922" hidden="1" customHeight="1" spans="19:19">
      <c r="S43922" s="486"/>
    </row>
    <row r="43923" hidden="1" customHeight="1" spans="19:19">
      <c r="S43923" s="486"/>
    </row>
    <row r="43924" hidden="1" customHeight="1" spans="19:19">
      <c r="S43924" s="486"/>
    </row>
    <row r="43925" hidden="1" customHeight="1" spans="19:19">
      <c r="S43925" s="486"/>
    </row>
    <row r="43926" hidden="1" customHeight="1" spans="19:19">
      <c r="S43926" s="486"/>
    </row>
    <row r="43927" hidden="1" customHeight="1" spans="19:19">
      <c r="S43927" s="486"/>
    </row>
    <row r="43928" hidden="1" customHeight="1" spans="19:19">
      <c r="S43928" s="486"/>
    </row>
    <row r="43929" hidden="1" customHeight="1" spans="19:19">
      <c r="S43929" s="486"/>
    </row>
    <row r="43930" hidden="1" customHeight="1" spans="19:19">
      <c r="S43930" s="486"/>
    </row>
    <row r="43931" hidden="1" customHeight="1" spans="19:19">
      <c r="S43931" s="486"/>
    </row>
    <row r="43932" hidden="1" customHeight="1" spans="19:19">
      <c r="S43932" s="486"/>
    </row>
    <row r="43933" hidden="1" customHeight="1" spans="19:19">
      <c r="S43933" s="486"/>
    </row>
    <row r="43934" hidden="1" customHeight="1" spans="19:19">
      <c r="S43934" s="486"/>
    </row>
    <row r="43935" hidden="1" customHeight="1" spans="19:19">
      <c r="S43935" s="486"/>
    </row>
    <row r="43936" hidden="1" customHeight="1" spans="19:19">
      <c r="S43936" s="486"/>
    </row>
    <row r="43937" hidden="1" customHeight="1" spans="19:19">
      <c r="S43937" s="486"/>
    </row>
    <row r="43938" hidden="1" customHeight="1" spans="19:19">
      <c r="S43938" s="486"/>
    </row>
    <row r="43939" hidden="1" customHeight="1" spans="19:19">
      <c r="S43939" s="486"/>
    </row>
    <row r="43940" hidden="1" customHeight="1" spans="19:19">
      <c r="S43940" s="486"/>
    </row>
    <row r="43941" hidden="1" customHeight="1" spans="19:19">
      <c r="S43941" s="486"/>
    </row>
    <row r="43942" hidden="1" customHeight="1" spans="19:19">
      <c r="S43942" s="486"/>
    </row>
    <row r="43943" hidden="1" customHeight="1" spans="19:19">
      <c r="S43943" s="486"/>
    </row>
    <row r="43944" hidden="1" customHeight="1" spans="19:19">
      <c r="S43944" s="486"/>
    </row>
    <row r="43945" hidden="1" customHeight="1" spans="19:19">
      <c r="S43945" s="486"/>
    </row>
    <row r="43946" hidden="1" customHeight="1" spans="19:19">
      <c r="S43946" s="486"/>
    </row>
    <row r="43947" hidden="1" customHeight="1" spans="19:19">
      <c r="S43947" s="486"/>
    </row>
    <row r="43948" hidden="1" customHeight="1" spans="19:19">
      <c r="S43948" s="486"/>
    </row>
    <row r="43949" hidden="1" customHeight="1" spans="19:19">
      <c r="S43949" s="486"/>
    </row>
    <row r="43950" hidden="1" customHeight="1" spans="19:19">
      <c r="S43950" s="486"/>
    </row>
    <row r="43951" hidden="1" customHeight="1" spans="19:19">
      <c r="S43951" s="486"/>
    </row>
    <row r="43952" hidden="1" customHeight="1" spans="19:19">
      <c r="S43952" s="486"/>
    </row>
    <row r="43953" hidden="1" customHeight="1" spans="19:19">
      <c r="S43953" s="486"/>
    </row>
    <row r="43954" hidden="1" customHeight="1" spans="19:19">
      <c r="S43954" s="486"/>
    </row>
    <row r="43955" hidden="1" customHeight="1" spans="19:19">
      <c r="S43955" s="486"/>
    </row>
    <row r="43956" hidden="1" customHeight="1" spans="19:19">
      <c r="S43956" s="486"/>
    </row>
    <row r="43957" hidden="1" customHeight="1" spans="19:19">
      <c r="S43957" s="486"/>
    </row>
    <row r="43958" hidden="1" customHeight="1" spans="19:19">
      <c r="S43958" s="486"/>
    </row>
    <row r="43959" hidden="1" customHeight="1" spans="19:19">
      <c r="S43959" s="486"/>
    </row>
    <row r="43960" hidden="1" customHeight="1" spans="19:19">
      <c r="S43960" s="486"/>
    </row>
    <row r="43961" hidden="1" customHeight="1" spans="19:19">
      <c r="S43961" s="486"/>
    </row>
    <row r="43962" hidden="1" customHeight="1" spans="19:19">
      <c r="S43962" s="486"/>
    </row>
    <row r="43963" hidden="1" customHeight="1" spans="19:19">
      <c r="S43963" s="486"/>
    </row>
    <row r="43964" hidden="1" customHeight="1" spans="19:19">
      <c r="S43964" s="486"/>
    </row>
    <row r="43965" hidden="1" customHeight="1" spans="19:19">
      <c r="S43965" s="486"/>
    </row>
    <row r="43966" hidden="1" customHeight="1" spans="19:19">
      <c r="S43966" s="486"/>
    </row>
    <row r="43967" hidden="1" customHeight="1" spans="19:19">
      <c r="S43967" s="486"/>
    </row>
    <row r="43968" hidden="1" customHeight="1" spans="19:19">
      <c r="S43968" s="486"/>
    </row>
    <row r="43969" hidden="1" customHeight="1" spans="19:19">
      <c r="S43969" s="486"/>
    </row>
    <row r="43970" hidden="1" customHeight="1" spans="19:19">
      <c r="S43970" s="486"/>
    </row>
    <row r="43971" hidden="1" customHeight="1" spans="19:19">
      <c r="S43971" s="486"/>
    </row>
    <row r="43972" hidden="1" customHeight="1" spans="19:19">
      <c r="S43972" s="486"/>
    </row>
    <row r="43973" hidden="1" customHeight="1" spans="19:19">
      <c r="S43973" s="486"/>
    </row>
    <row r="43974" hidden="1" customHeight="1" spans="19:19">
      <c r="S43974" s="486"/>
    </row>
    <row r="43975" hidden="1" customHeight="1" spans="19:19">
      <c r="S43975" s="486"/>
    </row>
    <row r="43976" hidden="1" customHeight="1" spans="19:19">
      <c r="S43976" s="486"/>
    </row>
    <row r="43977" hidden="1" customHeight="1" spans="19:19">
      <c r="S43977" s="486"/>
    </row>
    <row r="43978" hidden="1" customHeight="1" spans="19:19">
      <c r="S43978" s="486"/>
    </row>
    <row r="43979" hidden="1" customHeight="1" spans="19:19">
      <c r="S43979" s="486"/>
    </row>
    <row r="43980" hidden="1" customHeight="1" spans="19:19">
      <c r="S43980" s="486"/>
    </row>
    <row r="43981" hidden="1" customHeight="1" spans="19:19">
      <c r="S43981" s="486"/>
    </row>
    <row r="43982" hidden="1" customHeight="1" spans="19:19">
      <c r="S43982" s="486"/>
    </row>
    <row r="43983" hidden="1" customHeight="1" spans="19:19">
      <c r="S43983" s="486"/>
    </row>
    <row r="43984" hidden="1" customHeight="1" spans="19:19">
      <c r="S43984" s="486"/>
    </row>
    <row r="43985" hidden="1" customHeight="1" spans="19:19">
      <c r="S43985" s="486"/>
    </row>
    <row r="43986" hidden="1" customHeight="1" spans="19:19">
      <c r="S43986" s="486"/>
    </row>
    <row r="43987" hidden="1" customHeight="1" spans="19:19">
      <c r="S43987" s="486"/>
    </row>
    <row r="43988" hidden="1" customHeight="1" spans="19:19">
      <c r="S43988" s="486"/>
    </row>
    <row r="43989" hidden="1" customHeight="1" spans="19:19">
      <c r="S43989" s="486"/>
    </row>
    <row r="43990" hidden="1" customHeight="1" spans="19:19">
      <c r="S43990" s="486"/>
    </row>
    <row r="43991" hidden="1" customHeight="1" spans="19:19">
      <c r="S43991" s="486"/>
    </row>
    <row r="43992" hidden="1" customHeight="1" spans="19:19">
      <c r="S43992" s="486"/>
    </row>
    <row r="43993" hidden="1" customHeight="1" spans="19:19">
      <c r="S43993" s="486"/>
    </row>
    <row r="43994" hidden="1" customHeight="1" spans="19:19">
      <c r="S43994" s="486"/>
    </row>
    <row r="43995" hidden="1" customHeight="1" spans="19:19">
      <c r="S43995" s="486"/>
    </row>
    <row r="43996" hidden="1" customHeight="1" spans="19:19">
      <c r="S43996" s="486"/>
    </row>
    <row r="43997" hidden="1" customHeight="1" spans="19:19">
      <c r="S43997" s="486"/>
    </row>
    <row r="43998" hidden="1" customHeight="1" spans="19:19">
      <c r="S43998" s="486"/>
    </row>
    <row r="43999" hidden="1" customHeight="1" spans="19:19">
      <c r="S43999" s="486"/>
    </row>
    <row r="44000" hidden="1" customHeight="1" spans="19:19">
      <c r="S44000" s="486"/>
    </row>
    <row r="44001" hidden="1" customHeight="1" spans="19:19">
      <c r="S44001" s="486"/>
    </row>
    <row r="44002" hidden="1" customHeight="1" spans="19:19">
      <c r="S44002" s="486"/>
    </row>
    <row r="44003" hidden="1" customHeight="1" spans="19:19">
      <c r="S44003" s="486"/>
    </row>
    <row r="44004" hidden="1" customHeight="1" spans="19:19">
      <c r="S44004" s="486"/>
    </row>
    <row r="44005" hidden="1" customHeight="1" spans="19:19">
      <c r="S44005" s="486"/>
    </row>
    <row r="44006" hidden="1" customHeight="1" spans="19:19">
      <c r="S44006" s="486"/>
    </row>
    <row r="44007" hidden="1" customHeight="1" spans="19:19">
      <c r="S44007" s="486"/>
    </row>
    <row r="44008" hidden="1" customHeight="1" spans="19:19">
      <c r="S44008" s="486"/>
    </row>
    <row r="44009" hidden="1" customHeight="1" spans="19:19">
      <c r="S44009" s="486"/>
    </row>
    <row r="44010" hidden="1" customHeight="1" spans="19:19">
      <c r="S44010" s="486"/>
    </row>
    <row r="44011" hidden="1" customHeight="1" spans="19:19">
      <c r="S44011" s="486"/>
    </row>
    <row r="44012" hidden="1" customHeight="1" spans="19:19">
      <c r="S44012" s="486"/>
    </row>
    <row r="44013" hidden="1" customHeight="1" spans="19:19">
      <c r="S44013" s="486"/>
    </row>
    <row r="44014" hidden="1" customHeight="1" spans="19:19">
      <c r="S44014" s="486"/>
    </row>
    <row r="44015" hidden="1" customHeight="1" spans="19:19">
      <c r="S44015" s="486"/>
    </row>
    <row r="44016" hidden="1" customHeight="1" spans="19:19">
      <c r="S44016" s="486"/>
    </row>
    <row r="44017" hidden="1" customHeight="1" spans="19:19">
      <c r="S44017" s="486"/>
    </row>
    <row r="44018" hidden="1" customHeight="1" spans="19:19">
      <c r="S44018" s="486"/>
    </row>
    <row r="44019" hidden="1" customHeight="1" spans="19:19">
      <c r="S44019" s="486"/>
    </row>
    <row r="44020" hidden="1" customHeight="1" spans="19:19">
      <c r="S44020" s="486"/>
    </row>
    <row r="44021" hidden="1" customHeight="1" spans="19:19">
      <c r="S44021" s="486"/>
    </row>
    <row r="44022" hidden="1" customHeight="1" spans="19:19">
      <c r="S44022" s="486"/>
    </row>
    <row r="44023" hidden="1" customHeight="1" spans="19:19">
      <c r="S44023" s="486"/>
    </row>
    <row r="44024" hidden="1" customHeight="1" spans="19:19">
      <c r="S44024" s="486"/>
    </row>
    <row r="44025" hidden="1" customHeight="1" spans="19:19">
      <c r="S44025" s="486"/>
    </row>
    <row r="44026" hidden="1" customHeight="1" spans="19:19">
      <c r="S44026" s="486"/>
    </row>
    <row r="44027" hidden="1" customHeight="1" spans="19:19">
      <c r="S44027" s="486"/>
    </row>
    <row r="44028" hidden="1" customHeight="1" spans="19:19">
      <c r="S44028" s="486"/>
    </row>
    <row r="44029" hidden="1" customHeight="1" spans="19:19">
      <c r="S44029" s="486"/>
    </row>
    <row r="44030" hidden="1" customHeight="1" spans="19:19">
      <c r="S44030" s="486"/>
    </row>
    <row r="44031" hidden="1" customHeight="1" spans="19:19">
      <c r="S44031" s="486"/>
    </row>
    <row r="44032" hidden="1" customHeight="1" spans="19:19">
      <c r="S44032" s="486"/>
    </row>
    <row r="44033" hidden="1" customHeight="1" spans="19:19">
      <c r="S44033" s="486"/>
    </row>
    <row r="44034" hidden="1" customHeight="1" spans="19:19">
      <c r="S44034" s="486"/>
    </row>
    <row r="44035" hidden="1" customHeight="1" spans="19:19">
      <c r="S44035" s="486"/>
    </row>
    <row r="44036" hidden="1" customHeight="1" spans="19:19">
      <c r="S44036" s="486"/>
    </row>
    <row r="44037" hidden="1" customHeight="1" spans="19:19">
      <c r="S44037" s="486"/>
    </row>
    <row r="44038" hidden="1" customHeight="1" spans="19:19">
      <c r="S44038" s="486"/>
    </row>
    <row r="44039" hidden="1" customHeight="1" spans="19:19">
      <c r="S44039" s="486"/>
    </row>
    <row r="44040" hidden="1" customHeight="1" spans="19:19">
      <c r="S44040" s="486"/>
    </row>
    <row r="44041" hidden="1" customHeight="1" spans="19:19">
      <c r="S44041" s="486"/>
    </row>
    <row r="44042" hidden="1" customHeight="1" spans="19:19">
      <c r="S44042" s="486"/>
    </row>
    <row r="44043" hidden="1" customHeight="1" spans="19:19">
      <c r="S44043" s="486"/>
    </row>
    <row r="44044" hidden="1" customHeight="1" spans="19:19">
      <c r="S44044" s="486"/>
    </row>
    <row r="44045" hidden="1" customHeight="1" spans="19:19">
      <c r="S44045" s="486"/>
    </row>
    <row r="44046" hidden="1" customHeight="1" spans="19:19">
      <c r="S44046" s="486"/>
    </row>
    <row r="44047" hidden="1" customHeight="1" spans="19:19">
      <c r="S44047" s="486"/>
    </row>
    <row r="44048" hidden="1" customHeight="1" spans="19:19">
      <c r="S44048" s="486"/>
    </row>
    <row r="44049" hidden="1" customHeight="1" spans="19:19">
      <c r="S44049" s="486"/>
    </row>
    <row r="44050" hidden="1" customHeight="1" spans="19:19">
      <c r="S44050" s="486"/>
    </row>
    <row r="44051" hidden="1" customHeight="1" spans="19:19">
      <c r="S44051" s="486"/>
    </row>
    <row r="44052" hidden="1" customHeight="1" spans="19:19">
      <c r="S44052" s="486"/>
    </row>
    <row r="44053" hidden="1" customHeight="1" spans="19:19">
      <c r="S44053" s="486"/>
    </row>
    <row r="44054" hidden="1" customHeight="1" spans="19:19">
      <c r="S44054" s="486"/>
    </row>
    <row r="44055" hidden="1" customHeight="1" spans="19:19">
      <c r="S44055" s="486"/>
    </row>
    <row r="44056" hidden="1" customHeight="1" spans="19:19">
      <c r="S44056" s="486"/>
    </row>
    <row r="44057" hidden="1" customHeight="1" spans="19:19">
      <c r="S44057" s="486"/>
    </row>
    <row r="44058" hidden="1" customHeight="1" spans="19:19">
      <c r="S44058" s="486"/>
    </row>
    <row r="44059" hidden="1" customHeight="1" spans="19:19">
      <c r="S44059" s="486"/>
    </row>
    <row r="44060" hidden="1" customHeight="1" spans="19:19">
      <c r="S44060" s="486"/>
    </row>
    <row r="44061" hidden="1" customHeight="1" spans="19:19">
      <c r="S44061" s="486"/>
    </row>
    <row r="44062" hidden="1" customHeight="1" spans="19:19">
      <c r="S44062" s="486"/>
    </row>
    <row r="44063" hidden="1" customHeight="1" spans="19:19">
      <c r="S44063" s="486"/>
    </row>
    <row r="44064" hidden="1" customHeight="1" spans="19:19">
      <c r="S44064" s="486"/>
    </row>
    <row r="44065" hidden="1" customHeight="1" spans="19:19">
      <c r="S44065" s="486"/>
    </row>
    <row r="44066" hidden="1" customHeight="1" spans="19:19">
      <c r="S44066" s="486"/>
    </row>
    <row r="44067" hidden="1" customHeight="1" spans="19:19">
      <c r="S44067" s="486"/>
    </row>
    <row r="44068" hidden="1" customHeight="1" spans="19:19">
      <c r="S44068" s="486"/>
    </row>
    <row r="44069" hidden="1" customHeight="1" spans="19:19">
      <c r="S44069" s="486"/>
    </row>
    <row r="44070" hidden="1" customHeight="1" spans="19:19">
      <c r="S44070" s="486"/>
    </row>
    <row r="44071" hidden="1" customHeight="1" spans="19:19">
      <c r="S44071" s="486"/>
    </row>
    <row r="44072" hidden="1" customHeight="1" spans="19:19">
      <c r="S44072" s="486"/>
    </row>
    <row r="44073" hidden="1" customHeight="1" spans="19:19">
      <c r="S44073" s="486"/>
    </row>
    <row r="44074" hidden="1" customHeight="1" spans="19:19">
      <c r="S44074" s="486"/>
    </row>
    <row r="44075" hidden="1" customHeight="1" spans="19:19">
      <c r="S44075" s="486"/>
    </row>
    <row r="44076" hidden="1" customHeight="1" spans="19:19">
      <c r="S44076" s="486"/>
    </row>
    <row r="44077" hidden="1" customHeight="1" spans="19:19">
      <c r="S44077" s="486"/>
    </row>
    <row r="44078" hidden="1" customHeight="1" spans="19:19">
      <c r="S44078" s="486"/>
    </row>
    <row r="44079" hidden="1" customHeight="1" spans="19:19">
      <c r="S44079" s="486"/>
    </row>
    <row r="44080" hidden="1" customHeight="1" spans="19:19">
      <c r="S44080" s="486"/>
    </row>
    <row r="44081" hidden="1" customHeight="1" spans="19:19">
      <c r="S44081" s="486"/>
    </row>
    <row r="44082" hidden="1" customHeight="1" spans="19:19">
      <c r="S44082" s="486"/>
    </row>
    <row r="44083" hidden="1" customHeight="1" spans="19:19">
      <c r="S44083" s="486"/>
    </row>
    <row r="44084" hidden="1" customHeight="1" spans="19:19">
      <c r="S44084" s="486"/>
    </row>
    <row r="44085" hidden="1" customHeight="1" spans="19:19">
      <c r="S44085" s="486"/>
    </row>
    <row r="44086" hidden="1" customHeight="1" spans="19:19">
      <c r="S44086" s="486"/>
    </row>
    <row r="44087" hidden="1" customHeight="1" spans="19:19">
      <c r="S44087" s="486"/>
    </row>
    <row r="44088" hidden="1" customHeight="1" spans="19:19">
      <c r="S44088" s="486"/>
    </row>
    <row r="44089" hidden="1" customHeight="1" spans="19:19">
      <c r="S44089" s="486"/>
    </row>
    <row r="44090" hidden="1" customHeight="1" spans="19:19">
      <c r="S44090" s="486"/>
    </row>
    <row r="44091" hidden="1" customHeight="1" spans="19:19">
      <c r="S44091" s="486"/>
    </row>
    <row r="44092" hidden="1" customHeight="1" spans="19:19">
      <c r="S44092" s="486"/>
    </row>
    <row r="44093" hidden="1" customHeight="1" spans="19:19">
      <c r="S44093" s="486"/>
    </row>
    <row r="44094" hidden="1" customHeight="1" spans="19:19">
      <c r="S44094" s="486"/>
    </row>
    <row r="44095" hidden="1" customHeight="1" spans="19:19">
      <c r="S44095" s="486"/>
    </row>
    <row r="44096" hidden="1" customHeight="1" spans="19:19">
      <c r="S44096" s="486"/>
    </row>
    <row r="44097" hidden="1" customHeight="1" spans="19:19">
      <c r="S44097" s="486"/>
    </row>
    <row r="44098" hidden="1" customHeight="1" spans="19:19">
      <c r="S44098" s="486"/>
    </row>
    <row r="44099" hidden="1" customHeight="1" spans="19:19">
      <c r="S44099" s="486"/>
    </row>
    <row r="44100" hidden="1" customHeight="1" spans="19:19">
      <c r="S44100" s="486"/>
    </row>
    <row r="44101" hidden="1" customHeight="1" spans="19:19">
      <c r="S44101" s="486"/>
    </row>
    <row r="44102" hidden="1" customHeight="1" spans="19:19">
      <c r="S44102" s="486"/>
    </row>
    <row r="44103" hidden="1" customHeight="1" spans="19:19">
      <c r="S44103" s="486"/>
    </row>
    <row r="44104" hidden="1" customHeight="1" spans="19:19">
      <c r="S44104" s="486"/>
    </row>
    <row r="44105" hidden="1" customHeight="1" spans="19:19">
      <c r="S44105" s="486"/>
    </row>
    <row r="44106" hidden="1" customHeight="1" spans="19:19">
      <c r="S44106" s="486"/>
    </row>
    <row r="44107" hidden="1" customHeight="1" spans="19:19">
      <c r="S44107" s="486"/>
    </row>
    <row r="44108" hidden="1" customHeight="1" spans="19:19">
      <c r="S44108" s="486"/>
    </row>
    <row r="44109" hidden="1" customHeight="1" spans="19:19">
      <c r="S44109" s="486"/>
    </row>
    <row r="44110" hidden="1" customHeight="1" spans="19:19">
      <c r="S44110" s="486"/>
    </row>
    <row r="44111" hidden="1" customHeight="1" spans="19:19">
      <c r="S44111" s="486"/>
    </row>
    <row r="44112" hidden="1" customHeight="1" spans="19:19">
      <c r="S44112" s="486"/>
    </row>
    <row r="44113" hidden="1" customHeight="1" spans="19:19">
      <c r="S44113" s="486"/>
    </row>
    <row r="44114" hidden="1" customHeight="1" spans="19:19">
      <c r="S44114" s="486"/>
    </row>
    <row r="44115" hidden="1" customHeight="1" spans="19:19">
      <c r="S44115" s="486"/>
    </row>
    <row r="44116" hidden="1" customHeight="1" spans="19:19">
      <c r="S44116" s="486"/>
    </row>
    <row r="44117" hidden="1" customHeight="1" spans="19:19">
      <c r="S44117" s="486"/>
    </row>
    <row r="44118" hidden="1" customHeight="1" spans="19:19">
      <c r="S44118" s="486"/>
    </row>
    <row r="44119" hidden="1" customHeight="1" spans="19:19">
      <c r="S44119" s="486"/>
    </row>
    <row r="44120" hidden="1" customHeight="1" spans="19:19">
      <c r="S44120" s="486"/>
    </row>
    <row r="44121" hidden="1" customHeight="1" spans="19:19">
      <c r="S44121" s="486"/>
    </row>
    <row r="44122" hidden="1" customHeight="1" spans="19:19">
      <c r="S44122" s="486"/>
    </row>
    <row r="44123" hidden="1" customHeight="1" spans="19:19">
      <c r="S44123" s="486"/>
    </row>
    <row r="44124" hidden="1" customHeight="1" spans="19:19">
      <c r="S44124" s="486"/>
    </row>
    <row r="44125" hidden="1" customHeight="1" spans="19:19">
      <c r="S44125" s="486"/>
    </row>
    <row r="44126" hidden="1" customHeight="1" spans="19:19">
      <c r="S44126" s="486"/>
    </row>
    <row r="44127" hidden="1" customHeight="1" spans="19:19">
      <c r="S44127" s="486"/>
    </row>
    <row r="44128" hidden="1" customHeight="1" spans="19:19">
      <c r="S44128" s="486"/>
    </row>
    <row r="44129" hidden="1" customHeight="1" spans="19:19">
      <c r="S44129" s="486"/>
    </row>
    <row r="44130" hidden="1" customHeight="1" spans="19:19">
      <c r="S44130" s="486"/>
    </row>
    <row r="44131" hidden="1" customHeight="1" spans="19:19">
      <c r="S44131" s="486"/>
    </row>
    <row r="44132" hidden="1" customHeight="1" spans="19:19">
      <c r="S44132" s="486"/>
    </row>
    <row r="44133" hidden="1" customHeight="1" spans="19:19">
      <c r="S44133" s="486"/>
    </row>
    <row r="44134" hidden="1" customHeight="1" spans="19:19">
      <c r="S44134" s="486"/>
    </row>
    <row r="44135" hidden="1" customHeight="1" spans="19:19">
      <c r="S44135" s="486"/>
    </row>
    <row r="44136" hidden="1" customHeight="1" spans="19:19">
      <c r="S44136" s="486"/>
    </row>
    <row r="44137" hidden="1" customHeight="1" spans="19:19">
      <c r="S44137" s="486"/>
    </row>
    <row r="44138" hidden="1" customHeight="1" spans="19:19">
      <c r="S44138" s="486"/>
    </row>
    <row r="44139" hidden="1" customHeight="1" spans="19:19">
      <c r="S44139" s="486"/>
    </row>
    <row r="44140" hidden="1" customHeight="1" spans="19:19">
      <c r="S44140" s="486"/>
    </row>
    <row r="44141" hidden="1" customHeight="1" spans="19:19">
      <c r="S44141" s="486"/>
    </row>
    <row r="44142" hidden="1" customHeight="1" spans="19:19">
      <c r="S44142" s="486"/>
    </row>
    <row r="44143" hidden="1" customHeight="1" spans="19:19">
      <c r="S44143" s="486"/>
    </row>
    <row r="44144" hidden="1" customHeight="1" spans="19:19">
      <c r="S44144" s="486"/>
    </row>
    <row r="44145" hidden="1" customHeight="1" spans="19:19">
      <c r="S44145" s="486"/>
    </row>
    <row r="44146" hidden="1" customHeight="1" spans="19:19">
      <c r="S44146" s="486"/>
    </row>
    <row r="44147" hidden="1" customHeight="1" spans="19:19">
      <c r="S44147" s="486"/>
    </row>
    <row r="44148" hidden="1" customHeight="1" spans="19:19">
      <c r="S44148" s="486"/>
    </row>
    <row r="44149" hidden="1" customHeight="1" spans="19:19">
      <c r="S44149" s="486"/>
    </row>
    <row r="44150" hidden="1" customHeight="1" spans="19:19">
      <c r="S44150" s="486"/>
    </row>
    <row r="44151" hidden="1" customHeight="1" spans="19:19">
      <c r="S44151" s="486"/>
    </row>
    <row r="44152" hidden="1" customHeight="1" spans="19:19">
      <c r="S44152" s="486"/>
    </row>
    <row r="44153" hidden="1" customHeight="1" spans="19:19">
      <c r="S44153" s="486"/>
    </row>
    <row r="44154" hidden="1" customHeight="1" spans="19:19">
      <c r="S44154" s="486"/>
    </row>
    <row r="44155" hidden="1" customHeight="1" spans="19:19">
      <c r="S44155" s="486"/>
    </row>
    <row r="44156" hidden="1" customHeight="1" spans="19:19">
      <c r="S44156" s="486"/>
    </row>
    <row r="44157" hidden="1" customHeight="1" spans="19:19">
      <c r="S44157" s="486"/>
    </row>
    <row r="44158" hidden="1" customHeight="1" spans="19:19">
      <c r="S44158" s="486"/>
    </row>
    <row r="44159" hidden="1" customHeight="1" spans="19:19">
      <c r="S44159" s="486"/>
    </row>
    <row r="44160" hidden="1" customHeight="1" spans="19:19">
      <c r="S44160" s="486"/>
    </row>
    <row r="44161" hidden="1" customHeight="1" spans="19:19">
      <c r="S44161" s="486"/>
    </row>
    <row r="44162" hidden="1" customHeight="1" spans="19:19">
      <c r="S44162" s="486"/>
    </row>
    <row r="44163" hidden="1" customHeight="1" spans="19:19">
      <c r="S44163" s="486"/>
    </row>
    <row r="44164" hidden="1" customHeight="1" spans="19:19">
      <c r="S44164" s="486"/>
    </row>
    <row r="44165" hidden="1" customHeight="1" spans="19:19">
      <c r="S44165" s="486"/>
    </row>
    <row r="44166" hidden="1" customHeight="1" spans="19:19">
      <c r="S44166" s="486"/>
    </row>
    <row r="44167" hidden="1" customHeight="1" spans="19:19">
      <c r="S44167" s="486"/>
    </row>
    <row r="44168" hidden="1" customHeight="1" spans="19:19">
      <c r="S44168" s="486"/>
    </row>
    <row r="44169" hidden="1" customHeight="1" spans="19:19">
      <c r="S44169" s="486"/>
    </row>
    <row r="44170" hidden="1" customHeight="1" spans="19:19">
      <c r="S44170" s="486"/>
    </row>
    <row r="44171" hidden="1" customHeight="1" spans="19:19">
      <c r="S44171" s="486"/>
    </row>
    <row r="44172" hidden="1" customHeight="1" spans="19:19">
      <c r="S44172" s="486"/>
    </row>
    <row r="44173" hidden="1" customHeight="1" spans="19:19">
      <c r="S44173" s="486"/>
    </row>
    <row r="44174" hidden="1" customHeight="1" spans="19:19">
      <c r="S44174" s="486"/>
    </row>
    <row r="44175" hidden="1" customHeight="1" spans="19:19">
      <c r="S44175" s="486"/>
    </row>
    <row r="44176" hidden="1" customHeight="1" spans="19:19">
      <c r="S44176" s="486"/>
    </row>
    <row r="44177" hidden="1" customHeight="1" spans="19:19">
      <c r="S44177" s="486"/>
    </row>
    <row r="44178" hidden="1" customHeight="1" spans="19:19">
      <c r="S44178" s="486"/>
    </row>
    <row r="44179" hidden="1" customHeight="1" spans="19:19">
      <c r="S44179" s="486"/>
    </row>
    <row r="44180" hidden="1" customHeight="1" spans="19:19">
      <c r="S44180" s="486"/>
    </row>
    <row r="44181" hidden="1" customHeight="1" spans="19:19">
      <c r="S44181" s="486"/>
    </row>
    <row r="44182" hidden="1" customHeight="1" spans="19:19">
      <c r="S44182" s="486"/>
    </row>
    <row r="44183" hidden="1" customHeight="1" spans="19:19">
      <c r="S44183" s="486"/>
    </row>
    <row r="44184" hidden="1" customHeight="1" spans="19:19">
      <c r="S44184" s="486"/>
    </row>
    <row r="44185" hidden="1" customHeight="1" spans="19:19">
      <c r="S44185" s="486"/>
    </row>
    <row r="44186" hidden="1" customHeight="1" spans="19:19">
      <c r="S44186" s="486"/>
    </row>
    <row r="44187" hidden="1" customHeight="1" spans="19:19">
      <c r="S44187" s="486"/>
    </row>
    <row r="44188" hidden="1" customHeight="1" spans="19:19">
      <c r="S44188" s="486"/>
    </row>
    <row r="44189" hidden="1" customHeight="1" spans="19:19">
      <c r="S44189" s="486"/>
    </row>
    <row r="44190" hidden="1" customHeight="1" spans="19:19">
      <c r="S44190" s="486"/>
    </row>
    <row r="44191" hidden="1" customHeight="1" spans="19:19">
      <c r="S44191" s="486"/>
    </row>
    <row r="44192" hidden="1" customHeight="1" spans="19:19">
      <c r="S44192" s="486"/>
    </row>
    <row r="44193" hidden="1" customHeight="1" spans="19:19">
      <c r="S44193" s="486"/>
    </row>
    <row r="44194" hidden="1" customHeight="1" spans="19:19">
      <c r="S44194" s="486"/>
    </row>
    <row r="44195" hidden="1" customHeight="1" spans="19:19">
      <c r="S44195" s="486"/>
    </row>
    <row r="44196" hidden="1" customHeight="1" spans="19:19">
      <c r="S44196" s="486"/>
    </row>
    <row r="44197" hidden="1" customHeight="1" spans="19:19">
      <c r="S44197" s="486"/>
    </row>
    <row r="44198" hidden="1" customHeight="1" spans="19:19">
      <c r="S44198" s="486"/>
    </row>
    <row r="44199" hidden="1" customHeight="1" spans="19:19">
      <c r="S44199" s="486"/>
    </row>
    <row r="44200" hidden="1" customHeight="1" spans="19:19">
      <c r="S44200" s="486"/>
    </row>
    <row r="44201" hidden="1" customHeight="1" spans="19:19">
      <c r="S44201" s="486"/>
    </row>
    <row r="44202" hidden="1" customHeight="1" spans="19:19">
      <c r="S44202" s="486"/>
    </row>
    <row r="44203" hidden="1" customHeight="1" spans="19:19">
      <c r="S44203" s="486"/>
    </row>
    <row r="44204" hidden="1" customHeight="1" spans="19:19">
      <c r="S44204" s="486"/>
    </row>
    <row r="44205" hidden="1" customHeight="1" spans="19:19">
      <c r="S44205" s="486"/>
    </row>
    <row r="44206" hidden="1" customHeight="1" spans="19:19">
      <c r="S44206" s="486"/>
    </row>
    <row r="44207" hidden="1" customHeight="1" spans="19:19">
      <c r="S44207" s="486"/>
    </row>
    <row r="44208" hidden="1" customHeight="1" spans="19:19">
      <c r="S44208" s="486"/>
    </row>
    <row r="44209" hidden="1" customHeight="1" spans="19:19">
      <c r="S44209" s="486"/>
    </row>
    <row r="44210" hidden="1" customHeight="1" spans="19:19">
      <c r="S44210" s="486"/>
    </row>
    <row r="44211" hidden="1" customHeight="1" spans="19:19">
      <c r="S44211" s="486"/>
    </row>
    <row r="44212" hidden="1" customHeight="1" spans="19:19">
      <c r="S44212" s="486"/>
    </row>
    <row r="44213" hidden="1" customHeight="1" spans="19:19">
      <c r="S44213" s="486"/>
    </row>
    <row r="44214" hidden="1" customHeight="1" spans="19:19">
      <c r="S44214" s="486"/>
    </row>
    <row r="44215" hidden="1" customHeight="1" spans="19:19">
      <c r="S44215" s="486"/>
    </row>
    <row r="44216" hidden="1" customHeight="1" spans="19:19">
      <c r="S44216" s="486"/>
    </row>
    <row r="44217" hidden="1" customHeight="1" spans="19:19">
      <c r="S44217" s="486"/>
    </row>
    <row r="44218" hidden="1" customHeight="1" spans="19:19">
      <c r="S44218" s="486"/>
    </row>
    <row r="44219" hidden="1" customHeight="1" spans="19:19">
      <c r="S44219" s="486"/>
    </row>
    <row r="44220" hidden="1" customHeight="1" spans="19:19">
      <c r="S44220" s="486"/>
    </row>
    <row r="44221" hidden="1" customHeight="1" spans="19:19">
      <c r="S44221" s="486"/>
    </row>
    <row r="44222" hidden="1" customHeight="1" spans="19:19">
      <c r="S44222" s="486"/>
    </row>
    <row r="44223" hidden="1" customHeight="1" spans="19:19">
      <c r="S44223" s="486"/>
    </row>
    <row r="44224" hidden="1" customHeight="1" spans="19:19">
      <c r="S44224" s="486"/>
    </row>
    <row r="44225" hidden="1" customHeight="1" spans="19:19">
      <c r="S44225" s="486"/>
    </row>
    <row r="44226" hidden="1" customHeight="1" spans="19:19">
      <c r="S44226" s="486"/>
    </row>
    <row r="44227" hidden="1" customHeight="1" spans="19:19">
      <c r="S44227" s="486"/>
    </row>
    <row r="44228" hidden="1" customHeight="1" spans="19:19">
      <c r="S44228" s="486"/>
    </row>
    <row r="44229" hidden="1" customHeight="1" spans="19:19">
      <c r="S44229" s="486"/>
    </row>
    <row r="44230" hidden="1" customHeight="1" spans="19:19">
      <c r="S44230" s="486"/>
    </row>
    <row r="44231" hidden="1" customHeight="1" spans="19:19">
      <c r="S44231" s="486"/>
    </row>
    <row r="44232" hidden="1" customHeight="1" spans="19:19">
      <c r="S44232" s="486"/>
    </row>
    <row r="44233" hidden="1" customHeight="1" spans="19:19">
      <c r="S44233" s="486"/>
    </row>
    <row r="44234" hidden="1" customHeight="1" spans="19:19">
      <c r="S44234" s="486"/>
    </row>
    <row r="44235" hidden="1" customHeight="1" spans="19:19">
      <c r="S44235" s="486"/>
    </row>
    <row r="44236" hidden="1" customHeight="1" spans="19:19">
      <c r="S44236" s="486"/>
    </row>
    <row r="44237" hidden="1" customHeight="1" spans="19:19">
      <c r="S44237" s="486"/>
    </row>
    <row r="44238" hidden="1" customHeight="1" spans="19:19">
      <c r="S44238" s="486"/>
    </row>
    <row r="44239" hidden="1" customHeight="1" spans="19:19">
      <c r="S44239" s="486"/>
    </row>
    <row r="44240" hidden="1" customHeight="1" spans="19:19">
      <c r="S44240" s="486"/>
    </row>
    <row r="44241" hidden="1" customHeight="1" spans="19:19">
      <c r="S44241" s="486"/>
    </row>
    <row r="44242" hidden="1" customHeight="1" spans="19:19">
      <c r="S44242" s="486"/>
    </row>
    <row r="44243" hidden="1" customHeight="1" spans="19:19">
      <c r="S44243" s="486"/>
    </row>
    <row r="44244" hidden="1" customHeight="1" spans="19:19">
      <c r="S44244" s="486"/>
    </row>
    <row r="44245" hidden="1" customHeight="1" spans="19:19">
      <c r="S44245" s="486"/>
    </row>
    <row r="44246" hidden="1" customHeight="1" spans="19:19">
      <c r="S44246" s="486"/>
    </row>
    <row r="44247" hidden="1" customHeight="1" spans="19:19">
      <c r="S44247" s="486"/>
    </row>
    <row r="44248" hidden="1" customHeight="1" spans="19:19">
      <c r="S44248" s="486"/>
    </row>
    <row r="44249" hidden="1" customHeight="1" spans="19:19">
      <c r="S44249" s="486"/>
    </row>
    <row r="44250" hidden="1" customHeight="1" spans="19:19">
      <c r="S44250" s="486"/>
    </row>
    <row r="44251" hidden="1" customHeight="1" spans="19:19">
      <c r="S44251" s="486"/>
    </row>
    <row r="44252" hidden="1" customHeight="1" spans="19:19">
      <c r="S44252" s="486"/>
    </row>
    <row r="44253" hidden="1" customHeight="1" spans="19:19">
      <c r="S44253" s="486"/>
    </row>
    <row r="44254" hidden="1" customHeight="1" spans="19:19">
      <c r="S44254" s="486"/>
    </row>
    <row r="44255" hidden="1" customHeight="1" spans="19:19">
      <c r="S44255" s="486"/>
    </row>
    <row r="44256" hidden="1" customHeight="1" spans="19:19">
      <c r="S44256" s="486"/>
    </row>
    <row r="44257" hidden="1" customHeight="1" spans="19:19">
      <c r="S44257" s="486"/>
    </row>
    <row r="44258" hidden="1" customHeight="1" spans="19:19">
      <c r="S44258" s="486"/>
    </row>
    <row r="44259" hidden="1" customHeight="1" spans="19:19">
      <c r="S44259" s="486"/>
    </row>
    <row r="44260" hidden="1" customHeight="1" spans="19:19">
      <c r="S44260" s="486"/>
    </row>
    <row r="44261" hidden="1" customHeight="1" spans="19:19">
      <c r="S44261" s="486"/>
    </row>
    <row r="44262" hidden="1" customHeight="1" spans="19:19">
      <c r="S44262" s="486"/>
    </row>
    <row r="44263" hidden="1" customHeight="1" spans="19:19">
      <c r="S44263" s="486"/>
    </row>
    <row r="44264" hidden="1" customHeight="1" spans="19:19">
      <c r="S44264" s="486"/>
    </row>
    <row r="44265" hidden="1" customHeight="1" spans="19:19">
      <c r="S44265" s="486"/>
    </row>
    <row r="44266" hidden="1" customHeight="1" spans="19:19">
      <c r="S44266" s="486"/>
    </row>
    <row r="44267" hidden="1" customHeight="1" spans="19:19">
      <c r="S44267" s="486"/>
    </row>
    <row r="44268" hidden="1" customHeight="1" spans="19:19">
      <c r="S44268" s="486"/>
    </row>
    <row r="44269" hidden="1" customHeight="1" spans="19:19">
      <c r="S44269" s="486"/>
    </row>
    <row r="44270" hidden="1" customHeight="1" spans="19:19">
      <c r="S44270" s="486"/>
    </row>
    <row r="44271" hidden="1" customHeight="1" spans="19:19">
      <c r="S44271" s="486"/>
    </row>
    <row r="44272" hidden="1" customHeight="1" spans="19:19">
      <c r="S44272" s="486"/>
    </row>
    <row r="44273" hidden="1" customHeight="1" spans="19:19">
      <c r="S44273" s="486"/>
    </row>
    <row r="44274" hidden="1" customHeight="1" spans="19:19">
      <c r="S44274" s="486"/>
    </row>
    <row r="44275" hidden="1" customHeight="1" spans="19:19">
      <c r="S44275" s="486"/>
    </row>
    <row r="44276" hidden="1" customHeight="1" spans="19:19">
      <c r="S44276" s="486"/>
    </row>
    <row r="44277" hidden="1" customHeight="1" spans="19:19">
      <c r="S44277" s="486"/>
    </row>
    <row r="44278" hidden="1" customHeight="1" spans="19:19">
      <c r="S44278" s="486"/>
    </row>
    <row r="44279" hidden="1" customHeight="1" spans="19:19">
      <c r="S44279" s="486"/>
    </row>
    <row r="44280" hidden="1" customHeight="1" spans="19:19">
      <c r="S44280" s="486"/>
    </row>
    <row r="44281" hidden="1" customHeight="1" spans="19:19">
      <c r="S44281" s="486"/>
    </row>
    <row r="44282" hidden="1" customHeight="1" spans="19:19">
      <c r="S44282" s="486"/>
    </row>
    <row r="44283" hidden="1" customHeight="1" spans="19:19">
      <c r="S44283" s="486"/>
    </row>
    <row r="44284" hidden="1" customHeight="1" spans="19:19">
      <c r="S44284" s="486"/>
    </row>
    <row r="44285" hidden="1" customHeight="1" spans="19:19">
      <c r="S44285" s="486"/>
    </row>
    <row r="44286" hidden="1" customHeight="1" spans="19:19">
      <c r="S44286" s="486"/>
    </row>
    <row r="44287" hidden="1" customHeight="1" spans="19:19">
      <c r="S44287" s="486"/>
    </row>
    <row r="44288" hidden="1" customHeight="1" spans="19:19">
      <c r="S44288" s="486"/>
    </row>
    <row r="44289" hidden="1" customHeight="1" spans="19:19">
      <c r="S44289" s="486"/>
    </row>
    <row r="44290" hidden="1" customHeight="1" spans="19:19">
      <c r="S44290" s="486"/>
    </row>
    <row r="44291" hidden="1" customHeight="1" spans="19:19">
      <c r="S44291" s="486"/>
    </row>
    <row r="44292" hidden="1" customHeight="1" spans="19:19">
      <c r="S44292" s="486"/>
    </row>
    <row r="44293" hidden="1" customHeight="1" spans="19:19">
      <c r="S44293" s="486"/>
    </row>
    <row r="44294" hidden="1" customHeight="1" spans="19:19">
      <c r="S44294" s="486"/>
    </row>
    <row r="44295" hidden="1" customHeight="1" spans="19:19">
      <c r="S44295" s="486"/>
    </row>
    <row r="44296" hidden="1" customHeight="1" spans="19:19">
      <c r="S44296" s="486"/>
    </row>
    <row r="44297" hidden="1" customHeight="1" spans="19:19">
      <c r="S44297" s="486"/>
    </row>
    <row r="44298" hidden="1" customHeight="1" spans="19:19">
      <c r="S44298" s="486"/>
    </row>
    <row r="44299" hidden="1" customHeight="1" spans="19:19">
      <c r="S44299" s="486"/>
    </row>
    <row r="44300" hidden="1" customHeight="1" spans="19:19">
      <c r="S44300" s="486"/>
    </row>
    <row r="44301" hidden="1" customHeight="1" spans="19:19">
      <c r="S44301" s="486"/>
    </row>
    <row r="44302" hidden="1" customHeight="1" spans="19:19">
      <c r="S44302" s="486"/>
    </row>
    <row r="44303" hidden="1" customHeight="1" spans="19:19">
      <c r="S44303" s="486"/>
    </row>
    <row r="44304" hidden="1" customHeight="1" spans="19:19">
      <c r="S44304" s="486"/>
    </row>
    <row r="44305" hidden="1" customHeight="1" spans="19:19">
      <c r="S44305" s="486"/>
    </row>
    <row r="44306" hidden="1" customHeight="1" spans="19:19">
      <c r="S44306" s="486"/>
    </row>
    <row r="44307" hidden="1" customHeight="1" spans="19:19">
      <c r="S44307" s="486"/>
    </row>
    <row r="44308" hidden="1" customHeight="1" spans="19:19">
      <c r="S44308" s="486"/>
    </row>
    <row r="44309" hidden="1" customHeight="1" spans="19:19">
      <c r="S44309" s="486"/>
    </row>
    <row r="44310" hidden="1" customHeight="1" spans="19:19">
      <c r="S44310" s="486"/>
    </row>
    <row r="44311" hidden="1" customHeight="1" spans="19:19">
      <c r="S44311" s="486"/>
    </row>
    <row r="44312" hidden="1" customHeight="1" spans="19:19">
      <c r="S44312" s="486"/>
    </row>
    <row r="44313" hidden="1" customHeight="1" spans="19:19">
      <c r="S44313" s="486"/>
    </row>
    <row r="44314" hidden="1" customHeight="1" spans="19:19">
      <c r="S44314" s="486"/>
    </row>
    <row r="44315" hidden="1" customHeight="1" spans="19:19">
      <c r="S44315" s="486"/>
    </row>
    <row r="44316" hidden="1" customHeight="1" spans="19:19">
      <c r="S44316" s="486"/>
    </row>
    <row r="44317" hidden="1" customHeight="1" spans="19:19">
      <c r="S44317" s="486"/>
    </row>
    <row r="44318" hidden="1" customHeight="1" spans="19:19">
      <c r="S44318" s="486"/>
    </row>
    <row r="44319" hidden="1" customHeight="1" spans="19:19">
      <c r="S44319" s="486"/>
    </row>
    <row r="44320" hidden="1" customHeight="1" spans="19:19">
      <c r="S44320" s="486"/>
    </row>
    <row r="44321" hidden="1" customHeight="1" spans="19:19">
      <c r="S44321" s="486"/>
    </row>
    <row r="44322" hidden="1" customHeight="1" spans="19:19">
      <c r="S44322" s="486"/>
    </row>
    <row r="44323" hidden="1" customHeight="1" spans="19:19">
      <c r="S44323" s="486"/>
    </row>
    <row r="44324" hidden="1" customHeight="1" spans="19:19">
      <c r="S44324" s="486"/>
    </row>
    <row r="44325" hidden="1" customHeight="1" spans="19:19">
      <c r="S44325" s="486"/>
    </row>
    <row r="44326" hidden="1" customHeight="1" spans="19:19">
      <c r="S44326" s="486"/>
    </row>
    <row r="44327" hidden="1" customHeight="1" spans="19:19">
      <c r="S44327" s="486"/>
    </row>
    <row r="44328" hidden="1" customHeight="1" spans="19:19">
      <c r="S44328" s="486"/>
    </row>
    <row r="44329" hidden="1" customHeight="1" spans="19:19">
      <c r="S44329" s="486"/>
    </row>
    <row r="44330" hidden="1" customHeight="1" spans="19:19">
      <c r="S44330" s="486"/>
    </row>
    <row r="44331" hidden="1" customHeight="1" spans="19:19">
      <c r="S44331" s="486"/>
    </row>
    <row r="44332" hidden="1" customHeight="1" spans="19:19">
      <c r="S44332" s="486"/>
    </row>
    <row r="44333" hidden="1" customHeight="1" spans="19:19">
      <c r="S44333" s="486"/>
    </row>
    <row r="44334" hidden="1" customHeight="1" spans="19:19">
      <c r="S44334" s="486"/>
    </row>
    <row r="44335" hidden="1" customHeight="1" spans="19:19">
      <c r="S44335" s="486"/>
    </row>
    <row r="44336" hidden="1" customHeight="1" spans="19:19">
      <c r="S44336" s="486"/>
    </row>
    <row r="44337" hidden="1" customHeight="1" spans="19:19">
      <c r="S44337" s="486"/>
    </row>
    <row r="44338" hidden="1" customHeight="1" spans="19:19">
      <c r="S44338" s="486"/>
    </row>
    <row r="44339" hidden="1" customHeight="1" spans="19:19">
      <c r="S44339" s="486"/>
    </row>
    <row r="44340" hidden="1" customHeight="1" spans="19:19">
      <c r="S44340" s="486"/>
    </row>
    <row r="44341" hidden="1" customHeight="1" spans="19:19">
      <c r="S44341" s="486"/>
    </row>
    <row r="44342" hidden="1" customHeight="1" spans="19:19">
      <c r="S44342" s="486"/>
    </row>
    <row r="44343" hidden="1" customHeight="1" spans="19:19">
      <c r="S44343" s="486"/>
    </row>
    <row r="44344" hidden="1" customHeight="1" spans="19:19">
      <c r="S44344" s="486"/>
    </row>
    <row r="44345" hidden="1" customHeight="1" spans="19:19">
      <c r="S44345" s="486"/>
    </row>
    <row r="44346" hidden="1" customHeight="1" spans="19:19">
      <c r="S44346" s="486"/>
    </row>
    <row r="44347" hidden="1" customHeight="1" spans="19:19">
      <c r="S44347" s="486"/>
    </row>
    <row r="44348" hidden="1" customHeight="1" spans="19:19">
      <c r="S44348" s="486"/>
    </row>
    <row r="44349" hidden="1" customHeight="1" spans="19:19">
      <c r="S44349" s="486"/>
    </row>
    <row r="44350" hidden="1" customHeight="1" spans="19:19">
      <c r="S44350" s="486"/>
    </row>
    <row r="44351" hidden="1" customHeight="1" spans="19:19">
      <c r="S44351" s="486"/>
    </row>
    <row r="44352" hidden="1" customHeight="1" spans="19:19">
      <c r="S44352" s="486"/>
    </row>
    <row r="44353" hidden="1" customHeight="1" spans="19:19">
      <c r="S44353" s="486"/>
    </row>
    <row r="44354" hidden="1" customHeight="1" spans="19:19">
      <c r="S44354" s="486"/>
    </row>
    <row r="44355" hidden="1" customHeight="1" spans="19:19">
      <c r="S44355" s="486"/>
    </row>
    <row r="44356" hidden="1" customHeight="1" spans="19:19">
      <c r="S44356" s="486"/>
    </row>
    <row r="44357" hidden="1" customHeight="1" spans="19:19">
      <c r="S44357" s="486"/>
    </row>
    <row r="44358" hidden="1" customHeight="1" spans="19:19">
      <c r="S44358" s="486"/>
    </row>
    <row r="44359" hidden="1" customHeight="1" spans="19:19">
      <c r="S44359" s="486"/>
    </row>
    <row r="44360" hidden="1" customHeight="1" spans="19:19">
      <c r="S44360" s="486"/>
    </row>
    <row r="44361" hidden="1" customHeight="1" spans="19:19">
      <c r="S44361" s="486"/>
    </row>
    <row r="44362" hidden="1" customHeight="1" spans="19:19">
      <c r="S44362" s="486"/>
    </row>
    <row r="44363" hidden="1" customHeight="1" spans="19:19">
      <c r="S44363" s="486"/>
    </row>
    <row r="44364" hidden="1" customHeight="1" spans="19:19">
      <c r="S44364" s="486"/>
    </row>
    <row r="44365" hidden="1" customHeight="1" spans="19:19">
      <c r="S44365" s="486"/>
    </row>
    <row r="44366" hidden="1" customHeight="1" spans="19:19">
      <c r="S44366" s="486"/>
    </row>
    <row r="44367" hidden="1" customHeight="1" spans="19:19">
      <c r="S44367" s="486"/>
    </row>
    <row r="44368" hidden="1" customHeight="1" spans="19:19">
      <c r="S44368" s="486"/>
    </row>
    <row r="44369" hidden="1" customHeight="1" spans="19:19">
      <c r="S44369" s="486"/>
    </row>
    <row r="44370" hidden="1" customHeight="1" spans="19:19">
      <c r="S44370" s="486"/>
    </row>
    <row r="44371" hidden="1" customHeight="1" spans="19:19">
      <c r="S44371" s="486"/>
    </row>
    <row r="44372" hidden="1" customHeight="1" spans="19:19">
      <c r="S44372" s="486"/>
    </row>
    <row r="44373" hidden="1" customHeight="1" spans="19:19">
      <c r="S44373" s="486"/>
    </row>
    <row r="44374" hidden="1" customHeight="1" spans="19:19">
      <c r="S44374" s="486"/>
    </row>
    <row r="44375" hidden="1" customHeight="1" spans="19:19">
      <c r="S44375" s="486"/>
    </row>
    <row r="44376" hidden="1" customHeight="1" spans="19:19">
      <c r="S44376" s="486"/>
    </row>
    <row r="44377" hidden="1" customHeight="1" spans="19:19">
      <c r="S44377" s="486"/>
    </row>
    <row r="44378" hidden="1" customHeight="1" spans="19:19">
      <c r="S44378" s="486"/>
    </row>
    <row r="44379" hidden="1" customHeight="1" spans="19:19">
      <c r="S44379" s="486"/>
    </row>
    <row r="44380" hidden="1" customHeight="1" spans="19:19">
      <c r="S44380" s="486"/>
    </row>
    <row r="44381" hidden="1" customHeight="1" spans="19:19">
      <c r="S44381" s="486"/>
    </row>
    <row r="44382" hidden="1" customHeight="1" spans="19:19">
      <c r="S44382" s="486"/>
    </row>
    <row r="44383" hidden="1" customHeight="1" spans="19:19">
      <c r="S44383" s="486"/>
    </row>
    <row r="44384" hidden="1" customHeight="1" spans="19:19">
      <c r="S44384" s="486"/>
    </row>
    <row r="44385" hidden="1" customHeight="1" spans="19:19">
      <c r="S44385" s="486"/>
    </row>
    <row r="44386" hidden="1" customHeight="1" spans="19:19">
      <c r="S44386" s="486"/>
    </row>
    <row r="44387" hidden="1" customHeight="1" spans="19:19">
      <c r="S44387" s="486"/>
    </row>
    <row r="44388" hidden="1" customHeight="1" spans="19:19">
      <c r="S44388" s="486"/>
    </row>
    <row r="44389" hidden="1" customHeight="1" spans="19:19">
      <c r="S44389" s="486"/>
    </row>
    <row r="44390" hidden="1" customHeight="1" spans="19:19">
      <c r="S44390" s="486"/>
    </row>
    <row r="44391" hidden="1" customHeight="1" spans="19:19">
      <c r="S44391" s="486"/>
    </row>
    <row r="44392" hidden="1" customHeight="1" spans="19:19">
      <c r="S44392" s="486"/>
    </row>
    <row r="44393" hidden="1" customHeight="1" spans="19:19">
      <c r="S44393" s="486"/>
    </row>
    <row r="44394" hidden="1" customHeight="1" spans="19:19">
      <c r="S44394" s="486"/>
    </row>
    <row r="44395" hidden="1" customHeight="1" spans="19:19">
      <c r="S44395" s="486"/>
    </row>
    <row r="44396" hidden="1" customHeight="1" spans="19:19">
      <c r="S44396" s="486"/>
    </row>
    <row r="44397" hidden="1" customHeight="1" spans="19:19">
      <c r="S44397" s="486"/>
    </row>
    <row r="44398" hidden="1" customHeight="1" spans="19:19">
      <c r="S44398" s="486"/>
    </row>
    <row r="44399" hidden="1" customHeight="1" spans="19:19">
      <c r="S44399" s="486"/>
    </row>
    <row r="44400" hidden="1" customHeight="1" spans="19:19">
      <c r="S44400" s="486"/>
    </row>
    <row r="44401" hidden="1" customHeight="1" spans="19:19">
      <c r="S44401" s="486"/>
    </row>
    <row r="44402" hidden="1" customHeight="1" spans="19:19">
      <c r="S44402" s="486"/>
    </row>
    <row r="44403" hidden="1" customHeight="1" spans="19:19">
      <c r="S44403" s="486"/>
    </row>
    <row r="44404" hidden="1" customHeight="1" spans="19:19">
      <c r="S44404" s="486"/>
    </row>
    <row r="44405" hidden="1" customHeight="1" spans="19:19">
      <c r="S44405" s="486"/>
    </row>
    <row r="44406" hidden="1" customHeight="1" spans="19:19">
      <c r="S44406" s="486"/>
    </row>
    <row r="44407" hidden="1" customHeight="1" spans="19:19">
      <c r="S44407" s="486"/>
    </row>
    <row r="44408" hidden="1" customHeight="1" spans="19:19">
      <c r="S44408" s="486"/>
    </row>
    <row r="44409" hidden="1" customHeight="1" spans="19:19">
      <c r="S44409" s="486"/>
    </row>
    <row r="44410" hidden="1" customHeight="1" spans="19:19">
      <c r="S44410" s="486"/>
    </row>
    <row r="44411" hidden="1" customHeight="1" spans="19:19">
      <c r="S44411" s="486"/>
    </row>
    <row r="44412" hidden="1" customHeight="1" spans="19:19">
      <c r="S44412" s="486"/>
    </row>
    <row r="44413" hidden="1" customHeight="1" spans="19:19">
      <c r="S44413" s="486"/>
    </row>
    <row r="44414" hidden="1" customHeight="1" spans="19:19">
      <c r="S44414" s="486"/>
    </row>
    <row r="44415" hidden="1" customHeight="1" spans="19:19">
      <c r="S44415" s="486"/>
    </row>
    <row r="44416" hidden="1" customHeight="1" spans="19:19">
      <c r="S44416" s="486"/>
    </row>
    <row r="44417" hidden="1" customHeight="1" spans="19:19">
      <c r="S44417" s="486"/>
    </row>
    <row r="44418" hidden="1" customHeight="1" spans="19:19">
      <c r="S44418" s="486"/>
    </row>
    <row r="44419" hidden="1" customHeight="1" spans="19:19">
      <c r="S44419" s="486"/>
    </row>
    <row r="44420" hidden="1" customHeight="1" spans="19:19">
      <c r="S44420" s="486"/>
    </row>
    <row r="44421" hidden="1" customHeight="1" spans="19:19">
      <c r="S44421" s="486"/>
    </row>
    <row r="44422" hidden="1" customHeight="1" spans="19:19">
      <c r="S44422" s="486"/>
    </row>
    <row r="44423" hidden="1" customHeight="1" spans="19:19">
      <c r="S44423" s="486"/>
    </row>
    <row r="44424" hidden="1" customHeight="1" spans="19:19">
      <c r="S44424" s="486"/>
    </row>
    <row r="44425" hidden="1" customHeight="1" spans="19:19">
      <c r="S44425" s="486"/>
    </row>
    <row r="44426" hidden="1" customHeight="1" spans="19:19">
      <c r="S44426" s="486"/>
    </row>
    <row r="44427" hidden="1" customHeight="1" spans="19:19">
      <c r="S44427" s="486"/>
    </row>
    <row r="44428" hidden="1" customHeight="1" spans="19:19">
      <c r="S44428" s="486"/>
    </row>
    <row r="44429" hidden="1" customHeight="1" spans="19:19">
      <c r="S44429" s="486"/>
    </row>
    <row r="44430" hidden="1" customHeight="1" spans="19:19">
      <c r="S44430" s="486"/>
    </row>
    <row r="44431" hidden="1" customHeight="1" spans="19:19">
      <c r="S44431" s="486"/>
    </row>
    <row r="44432" hidden="1" customHeight="1" spans="19:19">
      <c r="S44432" s="486"/>
    </row>
    <row r="44433" hidden="1" customHeight="1" spans="19:19">
      <c r="S44433" s="486"/>
    </row>
    <row r="44434" hidden="1" customHeight="1" spans="19:19">
      <c r="S44434" s="486"/>
    </row>
    <row r="44435" hidden="1" customHeight="1" spans="19:19">
      <c r="S44435" s="486"/>
    </row>
    <row r="44436" hidden="1" customHeight="1" spans="19:19">
      <c r="S44436" s="486"/>
    </row>
    <row r="44437" hidden="1" customHeight="1" spans="19:19">
      <c r="S44437" s="486"/>
    </row>
    <row r="44438" hidden="1" customHeight="1" spans="19:19">
      <c r="S44438" s="486"/>
    </row>
    <row r="44439" hidden="1" customHeight="1" spans="19:19">
      <c r="S44439" s="486"/>
    </row>
    <row r="44440" hidden="1" customHeight="1" spans="19:19">
      <c r="S44440" s="486"/>
    </row>
    <row r="44441" hidden="1" customHeight="1" spans="19:19">
      <c r="S44441" s="486"/>
    </row>
    <row r="44442" hidden="1" customHeight="1" spans="19:19">
      <c r="S44442" s="486"/>
    </row>
    <row r="44443" hidden="1" customHeight="1" spans="19:19">
      <c r="S44443" s="486"/>
    </row>
    <row r="44444" hidden="1" customHeight="1" spans="19:19">
      <c r="S44444" s="486"/>
    </row>
    <row r="44445" hidden="1" customHeight="1" spans="19:19">
      <c r="S44445" s="486"/>
    </row>
    <row r="44446" hidden="1" customHeight="1" spans="19:19">
      <c r="S44446" s="486"/>
    </row>
    <row r="44447" hidden="1" customHeight="1" spans="19:19">
      <c r="S44447" s="486"/>
    </row>
    <row r="44448" hidden="1" customHeight="1" spans="19:19">
      <c r="S44448" s="486"/>
    </row>
    <row r="44449" hidden="1" customHeight="1" spans="19:19">
      <c r="S44449" s="486"/>
    </row>
    <row r="44450" hidden="1" customHeight="1" spans="19:19">
      <c r="S44450" s="486"/>
    </row>
    <row r="44451" hidden="1" customHeight="1" spans="19:19">
      <c r="S44451" s="486"/>
    </row>
    <row r="44452" hidden="1" customHeight="1" spans="19:19">
      <c r="S44452" s="486"/>
    </row>
    <row r="44453" hidden="1" customHeight="1" spans="19:19">
      <c r="S44453" s="486"/>
    </row>
    <row r="44454" hidden="1" customHeight="1" spans="19:19">
      <c r="S44454" s="486"/>
    </row>
    <row r="44455" hidden="1" customHeight="1" spans="19:19">
      <c r="S44455" s="486"/>
    </row>
    <row r="44456" hidden="1" customHeight="1" spans="19:19">
      <c r="S44456" s="486"/>
    </row>
    <row r="44457" hidden="1" customHeight="1" spans="19:19">
      <c r="S44457" s="486"/>
    </row>
    <row r="44458" hidden="1" customHeight="1" spans="19:19">
      <c r="S44458" s="486"/>
    </row>
    <row r="44459" hidden="1" customHeight="1" spans="19:19">
      <c r="S44459" s="486"/>
    </row>
    <row r="44460" hidden="1" customHeight="1" spans="19:19">
      <c r="S44460" s="486"/>
    </row>
    <row r="44461" hidden="1" customHeight="1" spans="19:19">
      <c r="S44461" s="486"/>
    </row>
    <row r="44462" hidden="1" customHeight="1" spans="19:19">
      <c r="S44462" s="486"/>
    </row>
    <row r="44463" hidden="1" customHeight="1" spans="19:19">
      <c r="S44463" s="486"/>
    </row>
    <row r="44464" hidden="1" customHeight="1" spans="19:19">
      <c r="S44464" s="486"/>
    </row>
    <row r="44465" hidden="1" customHeight="1" spans="19:19">
      <c r="S44465" s="486"/>
    </row>
    <row r="44466" hidden="1" customHeight="1" spans="19:19">
      <c r="S44466" s="486"/>
    </row>
    <row r="44467" hidden="1" customHeight="1" spans="19:19">
      <c r="S44467" s="486"/>
    </row>
    <row r="44468" hidden="1" customHeight="1" spans="19:19">
      <c r="S44468" s="486"/>
    </row>
    <row r="44469" hidden="1" customHeight="1" spans="19:19">
      <c r="S44469" s="486"/>
    </row>
    <row r="44470" hidden="1" customHeight="1" spans="19:19">
      <c r="S44470" s="486"/>
    </row>
    <row r="44471" hidden="1" customHeight="1" spans="19:19">
      <c r="S44471" s="486"/>
    </row>
    <row r="44472" hidden="1" customHeight="1" spans="19:19">
      <c r="S44472" s="486"/>
    </row>
    <row r="44473" hidden="1" customHeight="1" spans="19:19">
      <c r="S44473" s="486"/>
    </row>
    <row r="44474" hidden="1" customHeight="1" spans="19:19">
      <c r="S44474" s="486"/>
    </row>
    <row r="44475" hidden="1" customHeight="1" spans="19:19">
      <c r="S44475" s="486"/>
    </row>
    <row r="44476" hidden="1" customHeight="1" spans="19:19">
      <c r="S44476" s="486"/>
    </row>
    <row r="44477" hidden="1" customHeight="1" spans="19:19">
      <c r="S44477" s="486"/>
    </row>
    <row r="44478" hidden="1" customHeight="1" spans="19:19">
      <c r="S44478" s="486"/>
    </row>
    <row r="44479" hidden="1" customHeight="1" spans="19:19">
      <c r="S44479" s="486"/>
    </row>
    <row r="44480" hidden="1" customHeight="1" spans="19:19">
      <c r="S44480" s="486"/>
    </row>
    <row r="44481" hidden="1" customHeight="1" spans="19:19">
      <c r="S44481" s="486"/>
    </row>
    <row r="44482" hidden="1" customHeight="1" spans="19:19">
      <c r="S44482" s="486"/>
    </row>
    <row r="44483" hidden="1" customHeight="1" spans="19:19">
      <c r="S44483" s="486"/>
    </row>
    <row r="44484" hidden="1" customHeight="1" spans="19:19">
      <c r="S44484" s="486"/>
    </row>
    <row r="44485" hidden="1" customHeight="1" spans="19:19">
      <c r="S44485" s="486"/>
    </row>
    <row r="44486" hidden="1" customHeight="1" spans="19:19">
      <c r="S44486" s="486"/>
    </row>
    <row r="44487" hidden="1" customHeight="1" spans="19:19">
      <c r="S44487" s="486"/>
    </row>
    <row r="44488" hidden="1" customHeight="1" spans="19:19">
      <c r="S44488" s="486"/>
    </row>
    <row r="44489" hidden="1" customHeight="1" spans="19:19">
      <c r="S44489" s="486"/>
    </row>
    <row r="44490" hidden="1" customHeight="1" spans="19:19">
      <c r="S44490" s="486"/>
    </row>
    <row r="44491" hidden="1" customHeight="1" spans="19:19">
      <c r="S44491" s="486"/>
    </row>
    <row r="44492" hidden="1" customHeight="1" spans="19:19">
      <c r="S44492" s="486"/>
    </row>
    <row r="44493" hidden="1" customHeight="1" spans="19:19">
      <c r="S44493" s="486"/>
    </row>
    <row r="44494" hidden="1" customHeight="1" spans="19:19">
      <c r="S44494" s="486"/>
    </row>
    <row r="44495" hidden="1" customHeight="1" spans="19:19">
      <c r="S44495" s="486"/>
    </row>
    <row r="44496" hidden="1" customHeight="1" spans="19:19">
      <c r="S44496" s="486"/>
    </row>
    <row r="44497" hidden="1" customHeight="1" spans="19:19">
      <c r="S44497" s="486"/>
    </row>
    <row r="44498" hidden="1" customHeight="1" spans="19:19">
      <c r="S44498" s="486"/>
    </row>
    <row r="44499" hidden="1" customHeight="1" spans="19:19">
      <c r="S44499" s="486"/>
    </row>
    <row r="44500" hidden="1" customHeight="1" spans="19:19">
      <c r="S44500" s="486"/>
    </row>
    <row r="44501" hidden="1" customHeight="1" spans="19:19">
      <c r="S44501" s="486"/>
    </row>
    <row r="44502" hidden="1" customHeight="1" spans="19:19">
      <c r="S44502" s="486"/>
    </row>
    <row r="44503" hidden="1" customHeight="1" spans="19:19">
      <c r="S44503" s="486"/>
    </row>
    <row r="44504" hidden="1" customHeight="1" spans="19:19">
      <c r="S44504" s="486"/>
    </row>
    <row r="44505" hidden="1" customHeight="1" spans="19:19">
      <c r="S44505" s="486"/>
    </row>
    <row r="44506" hidden="1" customHeight="1" spans="19:19">
      <c r="S44506" s="486"/>
    </row>
    <row r="44507" hidden="1" customHeight="1" spans="19:19">
      <c r="S44507" s="486"/>
    </row>
    <row r="44508" hidden="1" customHeight="1" spans="19:19">
      <c r="S44508" s="486"/>
    </row>
    <row r="44509" hidden="1" customHeight="1" spans="19:19">
      <c r="S44509" s="486"/>
    </row>
    <row r="44510" hidden="1" customHeight="1" spans="19:19">
      <c r="S44510" s="486"/>
    </row>
    <row r="44511" hidden="1" customHeight="1" spans="19:19">
      <c r="S44511" s="486"/>
    </row>
    <row r="44512" hidden="1" customHeight="1" spans="19:19">
      <c r="S44512" s="486"/>
    </row>
    <row r="44513" hidden="1" customHeight="1" spans="19:19">
      <c r="S44513" s="486"/>
    </row>
    <row r="44514" hidden="1" customHeight="1" spans="19:19">
      <c r="S44514" s="486"/>
    </row>
    <row r="44515" hidden="1" customHeight="1" spans="19:19">
      <c r="S44515" s="486"/>
    </row>
    <row r="44516" hidden="1" customHeight="1" spans="19:19">
      <c r="S44516" s="486"/>
    </row>
    <row r="44517" hidden="1" customHeight="1" spans="19:19">
      <c r="S44517" s="486"/>
    </row>
    <row r="44518" hidden="1" customHeight="1" spans="19:19">
      <c r="S44518" s="486"/>
    </row>
    <row r="44519" hidden="1" customHeight="1" spans="19:19">
      <c r="S44519" s="486"/>
    </row>
    <row r="44520" hidden="1" customHeight="1" spans="19:19">
      <c r="S44520" s="486"/>
    </row>
    <row r="44521" hidden="1" customHeight="1" spans="19:19">
      <c r="S44521" s="486"/>
    </row>
    <row r="44522" hidden="1" customHeight="1" spans="19:19">
      <c r="S44522" s="486"/>
    </row>
    <row r="44523" hidden="1" customHeight="1" spans="19:19">
      <c r="S44523" s="486"/>
    </row>
    <row r="44524" hidden="1" customHeight="1" spans="19:19">
      <c r="S44524" s="486"/>
    </row>
    <row r="44525" hidden="1" customHeight="1" spans="19:19">
      <c r="S44525" s="486"/>
    </row>
    <row r="44526" hidden="1" customHeight="1" spans="19:19">
      <c r="S44526" s="486"/>
    </row>
    <row r="44527" hidden="1" customHeight="1" spans="19:19">
      <c r="S44527" s="486"/>
    </row>
    <row r="44528" hidden="1" customHeight="1" spans="19:19">
      <c r="S44528" s="486"/>
    </row>
    <row r="44529" hidden="1" customHeight="1" spans="19:19">
      <c r="S44529" s="486"/>
    </row>
    <row r="44530" hidden="1" customHeight="1" spans="19:19">
      <c r="S44530" s="486"/>
    </row>
    <row r="44531" hidden="1" customHeight="1" spans="19:19">
      <c r="S44531" s="486"/>
    </row>
    <row r="44532" hidden="1" customHeight="1" spans="19:19">
      <c r="S44532" s="486"/>
    </row>
    <row r="44533" hidden="1" customHeight="1" spans="19:19">
      <c r="S44533" s="486"/>
    </row>
    <row r="44534" hidden="1" customHeight="1" spans="19:19">
      <c r="S44534" s="486"/>
    </row>
    <row r="44535" hidden="1" customHeight="1" spans="19:19">
      <c r="S44535" s="486"/>
    </row>
    <row r="44536" hidden="1" customHeight="1" spans="19:19">
      <c r="S44536" s="486"/>
    </row>
    <row r="44537" hidden="1" customHeight="1" spans="19:19">
      <c r="S44537" s="486"/>
    </row>
    <row r="44538" hidden="1" customHeight="1" spans="19:19">
      <c r="S44538" s="486"/>
    </row>
    <row r="44539" hidden="1" customHeight="1" spans="19:19">
      <c r="S44539" s="486"/>
    </row>
    <row r="44540" hidden="1" customHeight="1" spans="19:19">
      <c r="S44540" s="486"/>
    </row>
    <row r="44541" hidden="1" customHeight="1" spans="19:19">
      <c r="S44541" s="486"/>
    </row>
    <row r="44542" hidden="1" customHeight="1" spans="19:19">
      <c r="S44542" s="486"/>
    </row>
    <row r="44543" hidden="1" customHeight="1" spans="19:19">
      <c r="S44543" s="486"/>
    </row>
    <row r="44544" hidden="1" customHeight="1" spans="19:19">
      <c r="S44544" s="486"/>
    </row>
    <row r="44545" hidden="1" customHeight="1" spans="19:19">
      <c r="S44545" s="486"/>
    </row>
    <row r="44546" hidden="1" customHeight="1" spans="19:19">
      <c r="S44546" s="486"/>
    </row>
    <row r="44547" hidden="1" customHeight="1" spans="19:19">
      <c r="S44547" s="486"/>
    </row>
    <row r="44548" hidden="1" customHeight="1" spans="19:19">
      <c r="S44548" s="486"/>
    </row>
    <row r="44549" hidden="1" customHeight="1" spans="19:19">
      <c r="S44549" s="486"/>
    </row>
    <row r="44550" hidden="1" customHeight="1" spans="19:19">
      <c r="S44550" s="486"/>
    </row>
    <row r="44551" hidden="1" customHeight="1" spans="19:19">
      <c r="S44551" s="486"/>
    </row>
    <row r="44552" hidden="1" customHeight="1" spans="19:19">
      <c r="S44552" s="486"/>
    </row>
    <row r="44553" hidden="1" customHeight="1" spans="19:19">
      <c r="S44553" s="486"/>
    </row>
    <row r="44554" hidden="1" customHeight="1" spans="19:19">
      <c r="S44554" s="486"/>
    </row>
    <row r="44555" hidden="1" customHeight="1" spans="19:19">
      <c r="S44555" s="486"/>
    </row>
    <row r="44556" hidden="1" customHeight="1" spans="19:19">
      <c r="S44556" s="486"/>
    </row>
    <row r="44557" hidden="1" customHeight="1" spans="19:19">
      <c r="S44557" s="486"/>
    </row>
    <row r="44558" hidden="1" customHeight="1" spans="19:19">
      <c r="S44558" s="486"/>
    </row>
    <row r="44559" hidden="1" customHeight="1" spans="19:19">
      <c r="S44559" s="486"/>
    </row>
    <row r="44560" hidden="1" customHeight="1" spans="19:19">
      <c r="S44560" s="486"/>
    </row>
    <row r="44561" hidden="1" customHeight="1" spans="19:19">
      <c r="S44561" s="486"/>
    </row>
    <row r="44562" hidden="1" customHeight="1" spans="19:19">
      <c r="S44562" s="486"/>
    </row>
    <row r="44563" hidden="1" customHeight="1" spans="19:19">
      <c r="S44563" s="486"/>
    </row>
    <row r="44564" hidden="1" customHeight="1" spans="19:19">
      <c r="S44564" s="486"/>
    </row>
    <row r="44565" hidden="1" customHeight="1" spans="19:19">
      <c r="S44565" s="486"/>
    </row>
    <row r="44566" hidden="1" customHeight="1" spans="19:19">
      <c r="S44566" s="486"/>
    </row>
    <row r="44567" hidden="1" customHeight="1" spans="19:19">
      <c r="S44567" s="486"/>
    </row>
    <row r="44568" hidden="1" customHeight="1" spans="19:19">
      <c r="S44568" s="486"/>
    </row>
    <row r="44569" hidden="1" customHeight="1" spans="19:19">
      <c r="S44569" s="486"/>
    </row>
    <row r="44570" hidden="1" customHeight="1" spans="19:19">
      <c r="S44570" s="486"/>
    </row>
    <row r="44571" hidden="1" customHeight="1" spans="19:19">
      <c r="S44571" s="486"/>
    </row>
    <row r="44572" hidden="1" customHeight="1" spans="19:19">
      <c r="S44572" s="486"/>
    </row>
    <row r="44573" hidden="1" customHeight="1" spans="19:19">
      <c r="S44573" s="486"/>
    </row>
    <row r="44574" hidden="1" customHeight="1" spans="19:19">
      <c r="S44574" s="486"/>
    </row>
    <row r="44575" hidden="1" customHeight="1" spans="19:19">
      <c r="S44575" s="486"/>
    </row>
    <row r="44576" hidden="1" customHeight="1" spans="19:19">
      <c r="S44576" s="486"/>
    </row>
    <row r="44577" hidden="1" customHeight="1" spans="19:19">
      <c r="S44577" s="486"/>
    </row>
    <row r="44578" hidden="1" customHeight="1" spans="19:19">
      <c r="S44578" s="486"/>
    </row>
    <row r="44579" hidden="1" customHeight="1" spans="19:19">
      <c r="S44579" s="486"/>
    </row>
    <row r="44580" hidden="1" customHeight="1" spans="19:19">
      <c r="S44580" s="486"/>
    </row>
    <row r="44581" hidden="1" customHeight="1" spans="19:19">
      <c r="S44581" s="486"/>
    </row>
    <row r="44582" hidden="1" customHeight="1" spans="19:19">
      <c r="S44582" s="486"/>
    </row>
    <row r="44583" hidden="1" customHeight="1" spans="19:19">
      <c r="S44583" s="486"/>
    </row>
    <row r="44584" hidden="1" customHeight="1" spans="19:19">
      <c r="S44584" s="486"/>
    </row>
    <row r="44585" hidden="1" customHeight="1" spans="19:19">
      <c r="S44585" s="486"/>
    </row>
    <row r="44586" hidden="1" customHeight="1" spans="19:19">
      <c r="S44586" s="486"/>
    </row>
    <row r="44587" hidden="1" customHeight="1" spans="19:19">
      <c r="S44587" s="486"/>
    </row>
    <row r="44588" hidden="1" customHeight="1" spans="19:19">
      <c r="S44588" s="486"/>
    </row>
    <row r="44589" hidden="1" customHeight="1" spans="19:19">
      <c r="S44589" s="486"/>
    </row>
    <row r="44590" hidden="1" customHeight="1" spans="19:19">
      <c r="S44590" s="486"/>
    </row>
    <row r="44591" hidden="1" customHeight="1" spans="19:19">
      <c r="S44591" s="486"/>
    </row>
    <row r="44592" hidden="1" customHeight="1" spans="19:19">
      <c r="S44592" s="486"/>
    </row>
    <row r="44593" hidden="1" customHeight="1" spans="19:19">
      <c r="S44593" s="486"/>
    </row>
    <row r="44594" hidden="1" customHeight="1" spans="19:19">
      <c r="S44594" s="486"/>
    </row>
    <row r="44595" hidden="1" customHeight="1" spans="19:19">
      <c r="S44595" s="486"/>
    </row>
    <row r="44596" hidden="1" customHeight="1" spans="19:19">
      <c r="S44596" s="486"/>
    </row>
    <row r="44597" hidden="1" customHeight="1" spans="19:19">
      <c r="S44597" s="486"/>
    </row>
    <row r="44598" hidden="1" customHeight="1" spans="19:19">
      <c r="S44598" s="486"/>
    </row>
    <row r="44599" hidden="1" customHeight="1" spans="19:19">
      <c r="S44599" s="486"/>
    </row>
    <row r="44600" hidden="1" customHeight="1" spans="19:19">
      <c r="S44600" s="486"/>
    </row>
    <row r="44601" hidden="1" customHeight="1" spans="19:19">
      <c r="S44601" s="486"/>
    </row>
    <row r="44602" hidden="1" customHeight="1" spans="19:19">
      <c r="S44602" s="486"/>
    </row>
    <row r="44603" hidden="1" customHeight="1" spans="19:19">
      <c r="S44603" s="486"/>
    </row>
    <row r="44604" hidden="1" customHeight="1" spans="19:19">
      <c r="S44604" s="486"/>
    </row>
    <row r="44605" hidden="1" customHeight="1" spans="19:19">
      <c r="S44605" s="486"/>
    </row>
    <row r="44606" hidden="1" customHeight="1" spans="19:19">
      <c r="S44606" s="486"/>
    </row>
    <row r="44607" hidden="1" customHeight="1" spans="19:19">
      <c r="S44607" s="486"/>
    </row>
    <row r="44608" hidden="1" customHeight="1" spans="19:19">
      <c r="S44608" s="486"/>
    </row>
    <row r="44609" hidden="1" customHeight="1" spans="19:19">
      <c r="S44609" s="486"/>
    </row>
    <row r="44610" hidden="1" customHeight="1" spans="19:19">
      <c r="S44610" s="486"/>
    </row>
    <row r="44611" hidden="1" customHeight="1" spans="19:19">
      <c r="S44611" s="486"/>
    </row>
    <row r="44612" hidden="1" customHeight="1" spans="19:19">
      <c r="S44612" s="486"/>
    </row>
    <row r="44613" hidden="1" customHeight="1" spans="19:19">
      <c r="S44613" s="486"/>
    </row>
    <row r="44614" hidden="1" customHeight="1" spans="19:19">
      <c r="S44614" s="486"/>
    </row>
    <row r="44615" hidden="1" customHeight="1" spans="19:19">
      <c r="S44615" s="486"/>
    </row>
    <row r="44616" hidden="1" customHeight="1" spans="19:19">
      <c r="S44616" s="486"/>
    </row>
    <row r="44617" hidden="1" customHeight="1" spans="19:19">
      <c r="S44617" s="486"/>
    </row>
    <row r="44618" hidden="1" customHeight="1" spans="19:19">
      <c r="S44618" s="486"/>
    </row>
    <row r="44619" hidden="1" customHeight="1" spans="19:19">
      <c r="S44619" s="486"/>
    </row>
    <row r="44620" hidden="1" customHeight="1" spans="19:19">
      <c r="S44620" s="486"/>
    </row>
    <row r="44621" hidden="1" customHeight="1" spans="19:19">
      <c r="S44621" s="486"/>
    </row>
    <row r="44622" hidden="1" customHeight="1" spans="19:19">
      <c r="S44622" s="486"/>
    </row>
    <row r="44623" hidden="1" customHeight="1" spans="19:19">
      <c r="S44623" s="486"/>
    </row>
    <row r="44624" hidden="1" customHeight="1" spans="19:19">
      <c r="S44624" s="486"/>
    </row>
    <row r="44625" hidden="1" customHeight="1" spans="19:19">
      <c r="S44625" s="486"/>
    </row>
    <row r="44626" hidden="1" customHeight="1" spans="19:19">
      <c r="S44626" s="486"/>
    </row>
    <row r="44627" hidden="1" customHeight="1" spans="19:19">
      <c r="S44627" s="486"/>
    </row>
    <row r="44628" hidden="1" customHeight="1" spans="19:19">
      <c r="S44628" s="486"/>
    </row>
    <row r="44629" hidden="1" customHeight="1" spans="19:19">
      <c r="S44629" s="486"/>
    </row>
    <row r="44630" hidden="1" customHeight="1" spans="19:19">
      <c r="S44630" s="486"/>
    </row>
    <row r="44631" hidden="1" customHeight="1" spans="19:19">
      <c r="S44631" s="486"/>
    </row>
    <row r="44632" hidden="1" customHeight="1" spans="19:19">
      <c r="S44632" s="486"/>
    </row>
    <row r="44633" hidden="1" customHeight="1" spans="19:19">
      <c r="S44633" s="486"/>
    </row>
    <row r="44634" hidden="1" customHeight="1" spans="19:19">
      <c r="S44634" s="486"/>
    </row>
    <row r="44635" hidden="1" customHeight="1" spans="19:19">
      <c r="S44635" s="486"/>
    </row>
    <row r="44636" hidden="1" customHeight="1" spans="19:19">
      <c r="S44636" s="486"/>
    </row>
    <row r="44637" hidden="1" customHeight="1" spans="19:19">
      <c r="S44637" s="486"/>
    </row>
    <row r="44638" hidden="1" customHeight="1" spans="19:19">
      <c r="S44638" s="486"/>
    </row>
    <row r="44639" hidden="1" customHeight="1" spans="19:19">
      <c r="S44639" s="486"/>
    </row>
    <row r="44640" hidden="1" customHeight="1" spans="19:19">
      <c r="S44640" s="486"/>
    </row>
    <row r="44641" hidden="1" customHeight="1" spans="19:19">
      <c r="S44641" s="486"/>
    </row>
    <row r="44642" hidden="1" customHeight="1" spans="19:19">
      <c r="S44642" s="486"/>
    </row>
    <row r="44643" hidden="1" customHeight="1" spans="19:19">
      <c r="S44643" s="486"/>
    </row>
    <row r="44644" hidden="1" customHeight="1" spans="19:19">
      <c r="S44644" s="486"/>
    </row>
    <row r="44645" hidden="1" customHeight="1" spans="19:19">
      <c r="S44645" s="486"/>
    </row>
    <row r="44646" hidden="1" customHeight="1" spans="19:19">
      <c r="S44646" s="486"/>
    </row>
    <row r="44647" hidden="1" customHeight="1" spans="19:19">
      <c r="S44647" s="486"/>
    </row>
    <row r="44648" hidden="1" customHeight="1" spans="19:19">
      <c r="S44648" s="486"/>
    </row>
    <row r="44649" hidden="1" customHeight="1" spans="19:19">
      <c r="S44649" s="486"/>
    </row>
    <row r="44650" hidden="1" customHeight="1" spans="19:19">
      <c r="S44650" s="486"/>
    </row>
    <row r="44651" hidden="1" customHeight="1" spans="19:19">
      <c r="S44651" s="486"/>
    </row>
    <row r="44652" hidden="1" customHeight="1" spans="19:19">
      <c r="S44652" s="486"/>
    </row>
    <row r="44653" hidden="1" customHeight="1" spans="19:19">
      <c r="S44653" s="486"/>
    </row>
    <row r="44654" hidden="1" customHeight="1" spans="19:19">
      <c r="S44654" s="486"/>
    </row>
    <row r="44655" hidden="1" customHeight="1" spans="19:19">
      <c r="S44655" s="486"/>
    </row>
    <row r="44656" hidden="1" customHeight="1" spans="19:19">
      <c r="S44656" s="486"/>
    </row>
    <row r="44657" hidden="1" customHeight="1" spans="19:19">
      <c r="S44657" s="486"/>
    </row>
    <row r="44658" hidden="1" customHeight="1" spans="19:19">
      <c r="S44658" s="486"/>
    </row>
    <row r="44659" hidden="1" customHeight="1" spans="19:19">
      <c r="S44659" s="486"/>
    </row>
    <row r="44660" hidden="1" customHeight="1" spans="19:19">
      <c r="S44660" s="486"/>
    </row>
    <row r="44661" hidden="1" customHeight="1" spans="19:19">
      <c r="S44661" s="486"/>
    </row>
    <row r="44662" hidden="1" customHeight="1" spans="19:19">
      <c r="S44662" s="486"/>
    </row>
    <row r="44663" hidden="1" customHeight="1" spans="19:19">
      <c r="S44663" s="486"/>
    </row>
    <row r="44664" hidden="1" customHeight="1" spans="19:19">
      <c r="S44664" s="486"/>
    </row>
    <row r="44665" hidden="1" customHeight="1" spans="19:19">
      <c r="S44665" s="486"/>
    </row>
    <row r="44666" hidden="1" customHeight="1" spans="19:19">
      <c r="S44666" s="486"/>
    </row>
    <row r="44667" hidden="1" customHeight="1" spans="19:19">
      <c r="S44667" s="486"/>
    </row>
    <row r="44668" hidden="1" customHeight="1" spans="19:19">
      <c r="S44668" s="486"/>
    </row>
    <row r="44669" hidden="1" customHeight="1" spans="19:19">
      <c r="S44669" s="486"/>
    </row>
    <row r="44670" hidden="1" customHeight="1" spans="19:19">
      <c r="S44670" s="486"/>
    </row>
    <row r="44671" hidden="1" customHeight="1" spans="19:19">
      <c r="S44671" s="486"/>
    </row>
    <row r="44672" hidden="1" customHeight="1" spans="19:19">
      <c r="S44672" s="486"/>
    </row>
    <row r="44673" hidden="1" customHeight="1" spans="19:19">
      <c r="S44673" s="486"/>
    </row>
    <row r="44674" hidden="1" customHeight="1" spans="19:19">
      <c r="S44674" s="486"/>
    </row>
    <row r="44675" hidden="1" customHeight="1" spans="19:19">
      <c r="S44675" s="486"/>
    </row>
    <row r="44676" hidden="1" customHeight="1" spans="19:19">
      <c r="S44676" s="486"/>
    </row>
    <row r="44677" hidden="1" customHeight="1" spans="19:19">
      <c r="S44677" s="486"/>
    </row>
    <row r="44678" hidden="1" customHeight="1" spans="19:19">
      <c r="S44678" s="486"/>
    </row>
    <row r="44679" hidden="1" customHeight="1" spans="19:19">
      <c r="S44679" s="486"/>
    </row>
    <row r="44680" hidden="1" customHeight="1" spans="19:19">
      <c r="S44680" s="486"/>
    </row>
    <row r="44681" hidden="1" customHeight="1" spans="19:19">
      <c r="S44681" s="486"/>
    </row>
    <row r="44682" hidden="1" customHeight="1" spans="19:19">
      <c r="S44682" s="486"/>
    </row>
    <row r="44683" hidden="1" customHeight="1" spans="19:19">
      <c r="S44683" s="486"/>
    </row>
    <row r="44684" hidden="1" customHeight="1" spans="19:19">
      <c r="S44684" s="486"/>
    </row>
    <row r="44685" hidden="1" customHeight="1" spans="19:19">
      <c r="S44685" s="486"/>
    </row>
    <row r="44686" hidden="1" customHeight="1" spans="19:19">
      <c r="S44686" s="486"/>
    </row>
    <row r="44687" hidden="1" customHeight="1" spans="19:19">
      <c r="S44687" s="486"/>
    </row>
    <row r="44688" hidden="1" customHeight="1" spans="19:19">
      <c r="S44688" s="486"/>
    </row>
    <row r="44689" hidden="1" customHeight="1" spans="19:19">
      <c r="S44689" s="486"/>
    </row>
    <row r="44690" hidden="1" customHeight="1" spans="19:19">
      <c r="S44690" s="486"/>
    </row>
    <row r="44691" hidden="1" customHeight="1" spans="19:19">
      <c r="S44691" s="486"/>
    </row>
    <row r="44692" hidden="1" customHeight="1" spans="19:19">
      <c r="S44692" s="486"/>
    </row>
    <row r="44693" hidden="1" customHeight="1" spans="19:19">
      <c r="S44693" s="486"/>
    </row>
    <row r="44694" hidden="1" customHeight="1" spans="19:19">
      <c r="S44694" s="486"/>
    </row>
    <row r="44695" hidden="1" customHeight="1" spans="19:19">
      <c r="S44695" s="486"/>
    </row>
    <row r="44696" hidden="1" customHeight="1" spans="19:19">
      <c r="S44696" s="486"/>
    </row>
    <row r="44697" hidden="1" customHeight="1" spans="19:19">
      <c r="S44697" s="486"/>
    </row>
    <row r="44698" hidden="1" customHeight="1" spans="19:19">
      <c r="S44698" s="486"/>
    </row>
    <row r="44699" hidden="1" customHeight="1" spans="19:19">
      <c r="S44699" s="486"/>
    </row>
    <row r="44700" hidden="1" customHeight="1" spans="19:19">
      <c r="S44700" s="486"/>
    </row>
    <row r="44701" hidden="1" customHeight="1" spans="19:19">
      <c r="S44701" s="486"/>
    </row>
    <row r="44702" hidden="1" customHeight="1" spans="19:19">
      <c r="S44702" s="486"/>
    </row>
    <row r="44703" hidden="1" customHeight="1" spans="19:19">
      <c r="S44703" s="486"/>
    </row>
    <row r="44704" hidden="1" customHeight="1" spans="19:19">
      <c r="S44704" s="486"/>
    </row>
    <row r="44705" hidden="1" customHeight="1" spans="19:19">
      <c r="S44705" s="486"/>
    </row>
    <row r="44706" hidden="1" customHeight="1" spans="19:19">
      <c r="S44706" s="486"/>
    </row>
    <row r="44707" hidden="1" customHeight="1" spans="19:19">
      <c r="S44707" s="486"/>
    </row>
    <row r="44708" hidden="1" customHeight="1" spans="19:19">
      <c r="S44708" s="486"/>
    </row>
    <row r="44709" hidden="1" customHeight="1" spans="19:19">
      <c r="S44709" s="486"/>
    </row>
    <row r="44710" hidden="1" customHeight="1" spans="19:19">
      <c r="S44710" s="486"/>
    </row>
    <row r="44711" hidden="1" customHeight="1" spans="19:19">
      <c r="S44711" s="486"/>
    </row>
    <row r="44712" hidden="1" customHeight="1" spans="19:19">
      <c r="S44712" s="486"/>
    </row>
    <row r="44713" hidden="1" customHeight="1" spans="19:19">
      <c r="S44713" s="486"/>
    </row>
    <row r="44714" hidden="1" customHeight="1" spans="19:19">
      <c r="S44714" s="486"/>
    </row>
    <row r="44715" hidden="1" customHeight="1" spans="19:19">
      <c r="S44715" s="486"/>
    </row>
    <row r="44716" hidden="1" customHeight="1" spans="19:19">
      <c r="S44716" s="486"/>
    </row>
    <row r="44717" hidden="1" customHeight="1" spans="19:19">
      <c r="S44717" s="486"/>
    </row>
    <row r="44718" hidden="1" customHeight="1" spans="19:19">
      <c r="S44718" s="486"/>
    </row>
    <row r="44719" hidden="1" customHeight="1" spans="19:19">
      <c r="S44719" s="486"/>
    </row>
    <row r="44720" hidden="1" customHeight="1" spans="19:19">
      <c r="S44720" s="486"/>
    </row>
    <row r="44721" hidden="1" customHeight="1" spans="19:19">
      <c r="S44721" s="486"/>
    </row>
    <row r="44722" hidden="1" customHeight="1" spans="19:19">
      <c r="S44722" s="486"/>
    </row>
    <row r="44723" hidden="1" customHeight="1" spans="19:19">
      <c r="S44723" s="486"/>
    </row>
    <row r="44724" hidden="1" customHeight="1" spans="19:19">
      <c r="S44724" s="486"/>
    </row>
    <row r="44725" hidden="1" customHeight="1" spans="19:19">
      <c r="S44725" s="486"/>
    </row>
    <row r="44726" hidden="1" customHeight="1" spans="19:19">
      <c r="S44726" s="486"/>
    </row>
    <row r="44727" hidden="1" customHeight="1" spans="19:19">
      <c r="S44727" s="486"/>
    </row>
    <row r="44728" hidden="1" customHeight="1" spans="19:19">
      <c r="S44728" s="486"/>
    </row>
    <row r="44729" hidden="1" customHeight="1" spans="19:19">
      <c r="S44729" s="486"/>
    </row>
    <row r="44730" hidden="1" customHeight="1" spans="19:19">
      <c r="S44730" s="486"/>
    </row>
    <row r="44731" hidden="1" customHeight="1" spans="19:19">
      <c r="S44731" s="486"/>
    </row>
    <row r="44732" hidden="1" customHeight="1" spans="19:19">
      <c r="S44732" s="486"/>
    </row>
    <row r="44733" hidden="1" customHeight="1" spans="19:19">
      <c r="S44733" s="486"/>
    </row>
    <row r="44734" hidden="1" customHeight="1" spans="19:19">
      <c r="S44734" s="486"/>
    </row>
    <row r="44735" hidden="1" customHeight="1" spans="19:19">
      <c r="S44735" s="486"/>
    </row>
    <row r="44736" hidden="1" customHeight="1" spans="19:19">
      <c r="S44736" s="486"/>
    </row>
    <row r="44737" hidden="1" customHeight="1" spans="19:19">
      <c r="S44737" s="486"/>
    </row>
    <row r="44738" hidden="1" customHeight="1" spans="19:19">
      <c r="S44738" s="486"/>
    </row>
    <row r="44739" hidden="1" customHeight="1" spans="19:19">
      <c r="S44739" s="486"/>
    </row>
    <row r="44740" hidden="1" customHeight="1" spans="19:19">
      <c r="S44740" s="486"/>
    </row>
    <row r="44741" hidden="1" customHeight="1" spans="19:19">
      <c r="S44741" s="486"/>
    </row>
    <row r="44742" hidden="1" customHeight="1" spans="19:19">
      <c r="S44742" s="486"/>
    </row>
    <row r="44743" hidden="1" customHeight="1" spans="19:19">
      <c r="S44743" s="486"/>
    </row>
    <row r="44744" hidden="1" customHeight="1" spans="19:19">
      <c r="S44744" s="486"/>
    </row>
    <row r="44745" hidden="1" customHeight="1" spans="19:19">
      <c r="S44745" s="486"/>
    </row>
    <row r="44746" hidden="1" customHeight="1" spans="19:19">
      <c r="S44746" s="486"/>
    </row>
    <row r="44747" hidden="1" customHeight="1" spans="19:19">
      <c r="S44747" s="486"/>
    </row>
    <row r="44748" hidden="1" customHeight="1" spans="19:19">
      <c r="S44748" s="486"/>
    </row>
    <row r="44749" hidden="1" customHeight="1" spans="19:19">
      <c r="S44749" s="486"/>
    </row>
    <row r="44750" hidden="1" customHeight="1" spans="19:19">
      <c r="S44750" s="486"/>
    </row>
    <row r="44751" hidden="1" customHeight="1" spans="19:19">
      <c r="S44751" s="486"/>
    </row>
    <row r="44752" hidden="1" customHeight="1" spans="19:19">
      <c r="S44752" s="486"/>
    </row>
    <row r="44753" hidden="1" customHeight="1" spans="19:19">
      <c r="S44753" s="486"/>
    </row>
    <row r="44754" hidden="1" customHeight="1" spans="19:19">
      <c r="S44754" s="486"/>
    </row>
    <row r="44755" hidden="1" customHeight="1" spans="19:19">
      <c r="S44755" s="486"/>
    </row>
    <row r="44756" hidden="1" customHeight="1" spans="19:19">
      <c r="S44756" s="486"/>
    </row>
    <row r="44757" hidden="1" customHeight="1" spans="19:19">
      <c r="S44757" s="486"/>
    </row>
    <row r="44758" hidden="1" customHeight="1" spans="19:19">
      <c r="S44758" s="486"/>
    </row>
    <row r="44759" hidden="1" customHeight="1" spans="19:19">
      <c r="S44759" s="486"/>
    </row>
    <row r="44760" hidden="1" customHeight="1" spans="19:19">
      <c r="S44760" s="486"/>
    </row>
    <row r="44761" hidden="1" customHeight="1" spans="19:19">
      <c r="S44761" s="486"/>
    </row>
    <row r="44762" hidden="1" customHeight="1" spans="19:19">
      <c r="S44762" s="486"/>
    </row>
    <row r="44763" hidden="1" customHeight="1" spans="19:19">
      <c r="S44763" s="486"/>
    </row>
    <row r="44764" hidden="1" customHeight="1" spans="19:19">
      <c r="S44764" s="486"/>
    </row>
    <row r="44765" hidden="1" customHeight="1" spans="19:19">
      <c r="S44765" s="486"/>
    </row>
    <row r="44766" hidden="1" customHeight="1" spans="19:19">
      <c r="S44766" s="486"/>
    </row>
    <row r="44767" hidden="1" customHeight="1" spans="19:19">
      <c r="S44767" s="486"/>
    </row>
    <row r="44768" hidden="1" customHeight="1" spans="19:19">
      <c r="S44768" s="486"/>
    </row>
    <row r="44769" hidden="1" customHeight="1" spans="19:19">
      <c r="S44769" s="486"/>
    </row>
    <row r="44770" hidden="1" customHeight="1" spans="19:19">
      <c r="S44770" s="486"/>
    </row>
    <row r="44771" hidden="1" customHeight="1" spans="19:19">
      <c r="S44771" s="486"/>
    </row>
    <row r="44772" hidden="1" customHeight="1" spans="19:19">
      <c r="S44772" s="486"/>
    </row>
    <row r="44773" hidden="1" customHeight="1" spans="19:19">
      <c r="S44773" s="486"/>
    </row>
    <row r="44774" hidden="1" customHeight="1" spans="19:19">
      <c r="S44774" s="486"/>
    </row>
    <row r="44775" hidden="1" customHeight="1" spans="19:19">
      <c r="S44775" s="486"/>
    </row>
    <row r="44776" hidden="1" customHeight="1" spans="19:19">
      <c r="S44776" s="486"/>
    </row>
    <row r="44777" hidden="1" customHeight="1" spans="19:19">
      <c r="S44777" s="486"/>
    </row>
    <row r="44778" hidden="1" customHeight="1" spans="19:19">
      <c r="S44778" s="486"/>
    </row>
    <row r="44779" hidden="1" customHeight="1" spans="19:19">
      <c r="S44779" s="486"/>
    </row>
    <row r="44780" hidden="1" customHeight="1" spans="19:19">
      <c r="S44780" s="486"/>
    </row>
    <row r="44781" hidden="1" customHeight="1" spans="19:19">
      <c r="S44781" s="486"/>
    </row>
    <row r="44782" hidden="1" customHeight="1" spans="19:19">
      <c r="S44782" s="486"/>
    </row>
    <row r="44783" hidden="1" customHeight="1" spans="19:19">
      <c r="S44783" s="486"/>
    </row>
    <row r="44784" hidden="1" customHeight="1" spans="19:19">
      <c r="S44784" s="486"/>
    </row>
    <row r="44785" hidden="1" customHeight="1" spans="19:19">
      <c r="S44785" s="486"/>
    </row>
    <row r="44786" hidden="1" customHeight="1" spans="19:19">
      <c r="S44786" s="486"/>
    </row>
    <row r="44787" hidden="1" customHeight="1" spans="19:19">
      <c r="S44787" s="486"/>
    </row>
    <row r="44788" hidden="1" customHeight="1" spans="19:19">
      <c r="S44788" s="486"/>
    </row>
    <row r="44789" hidden="1" customHeight="1" spans="19:19">
      <c r="S44789" s="486"/>
    </row>
    <row r="44790" hidden="1" customHeight="1" spans="19:19">
      <c r="S44790" s="486"/>
    </row>
    <row r="44791" hidden="1" customHeight="1" spans="19:19">
      <c r="S44791" s="486"/>
    </row>
    <row r="44792" hidden="1" customHeight="1" spans="19:19">
      <c r="S44792" s="486"/>
    </row>
    <row r="44793" hidden="1" customHeight="1" spans="19:19">
      <c r="S44793" s="486"/>
    </row>
    <row r="44794" hidden="1" customHeight="1" spans="19:19">
      <c r="S44794" s="486"/>
    </row>
    <row r="44795" hidden="1" customHeight="1" spans="19:19">
      <c r="S44795" s="486"/>
    </row>
    <row r="44796" hidden="1" customHeight="1" spans="19:19">
      <c r="S44796" s="486"/>
    </row>
    <row r="44797" hidden="1" customHeight="1" spans="19:19">
      <c r="S44797" s="486"/>
    </row>
    <row r="44798" hidden="1" customHeight="1" spans="19:19">
      <c r="S44798" s="486"/>
    </row>
    <row r="44799" hidden="1" customHeight="1" spans="19:19">
      <c r="S44799" s="486"/>
    </row>
    <row r="44800" hidden="1" customHeight="1" spans="19:19">
      <c r="S44800" s="486"/>
    </row>
    <row r="44801" hidden="1" customHeight="1" spans="19:19">
      <c r="S44801" s="486"/>
    </row>
    <row r="44802" hidden="1" customHeight="1" spans="19:19">
      <c r="S44802" s="486"/>
    </row>
    <row r="44803" hidden="1" customHeight="1" spans="19:19">
      <c r="S44803" s="486"/>
    </row>
    <row r="44804" hidden="1" customHeight="1" spans="19:19">
      <c r="S44804" s="486"/>
    </row>
    <row r="44805" hidden="1" customHeight="1" spans="19:19">
      <c r="S44805" s="486"/>
    </row>
    <row r="44806" hidden="1" customHeight="1" spans="19:19">
      <c r="S44806" s="486"/>
    </row>
    <row r="44807" hidden="1" customHeight="1" spans="19:19">
      <c r="S44807" s="486"/>
    </row>
    <row r="44808" hidden="1" customHeight="1" spans="19:19">
      <c r="S44808" s="486"/>
    </row>
    <row r="44809" hidden="1" customHeight="1" spans="19:19">
      <c r="S44809" s="486"/>
    </row>
    <row r="44810" hidden="1" customHeight="1" spans="19:19">
      <c r="S44810" s="486"/>
    </row>
    <row r="44811" hidden="1" customHeight="1" spans="19:19">
      <c r="S44811" s="486"/>
    </row>
    <row r="44812" hidden="1" customHeight="1" spans="19:19">
      <c r="S44812" s="486"/>
    </row>
    <row r="44813" hidden="1" customHeight="1" spans="19:19">
      <c r="S44813" s="486"/>
    </row>
    <row r="44814" hidden="1" customHeight="1" spans="19:19">
      <c r="S44814" s="486"/>
    </row>
    <row r="44815" hidden="1" customHeight="1" spans="19:19">
      <c r="S44815" s="486"/>
    </row>
    <row r="44816" hidden="1" customHeight="1" spans="19:19">
      <c r="S44816" s="486"/>
    </row>
    <row r="44817" hidden="1" customHeight="1" spans="19:19">
      <c r="S44817" s="486"/>
    </row>
    <row r="44818" hidden="1" customHeight="1" spans="19:19">
      <c r="S44818" s="486"/>
    </row>
    <row r="44819" hidden="1" customHeight="1" spans="19:19">
      <c r="S44819" s="486"/>
    </row>
    <row r="44820" hidden="1" customHeight="1" spans="19:19">
      <c r="S44820" s="486"/>
    </row>
    <row r="44821" hidden="1" customHeight="1" spans="19:19">
      <c r="S44821" s="486"/>
    </row>
    <row r="44822" hidden="1" customHeight="1" spans="19:19">
      <c r="S44822" s="486"/>
    </row>
    <row r="44823" hidden="1" customHeight="1" spans="19:19">
      <c r="S44823" s="486"/>
    </row>
    <row r="44824" hidden="1" customHeight="1" spans="19:19">
      <c r="S44824" s="486"/>
    </row>
    <row r="44825" hidden="1" customHeight="1" spans="19:19">
      <c r="S44825" s="486"/>
    </row>
    <row r="44826" hidden="1" customHeight="1" spans="19:19">
      <c r="S44826" s="486"/>
    </row>
    <row r="44827" hidden="1" customHeight="1" spans="19:19">
      <c r="S44827" s="486"/>
    </row>
    <row r="44828" hidden="1" customHeight="1" spans="19:19">
      <c r="S44828" s="486"/>
    </row>
    <row r="44829" hidden="1" customHeight="1" spans="19:19">
      <c r="S44829" s="486"/>
    </row>
    <row r="44830" hidden="1" customHeight="1" spans="19:19">
      <c r="S44830" s="486"/>
    </row>
    <row r="44831" hidden="1" customHeight="1" spans="19:19">
      <c r="S44831" s="486"/>
    </row>
    <row r="44832" hidden="1" customHeight="1" spans="19:19">
      <c r="S44832" s="486"/>
    </row>
    <row r="44833" hidden="1" customHeight="1" spans="19:19">
      <c r="S44833" s="486"/>
    </row>
    <row r="44834" hidden="1" customHeight="1" spans="19:19">
      <c r="S44834" s="486"/>
    </row>
    <row r="44835" hidden="1" customHeight="1" spans="19:19">
      <c r="S44835" s="486"/>
    </row>
    <row r="44836" hidden="1" customHeight="1" spans="19:19">
      <c r="S44836" s="486"/>
    </row>
    <row r="44837" hidden="1" customHeight="1" spans="19:19">
      <c r="S44837" s="486"/>
    </row>
    <row r="44838" hidden="1" customHeight="1" spans="19:19">
      <c r="S44838" s="486"/>
    </row>
    <row r="44839" hidden="1" customHeight="1" spans="19:19">
      <c r="S44839" s="486"/>
    </row>
    <row r="44840" hidden="1" customHeight="1" spans="19:19">
      <c r="S44840" s="486"/>
    </row>
    <row r="44841" hidden="1" customHeight="1" spans="19:19">
      <c r="S44841" s="486"/>
    </row>
    <row r="44842" hidden="1" customHeight="1" spans="19:19">
      <c r="S44842" s="486"/>
    </row>
    <row r="44843" hidden="1" customHeight="1" spans="19:19">
      <c r="S44843" s="486"/>
    </row>
    <row r="44844" hidden="1" customHeight="1" spans="19:19">
      <c r="S44844" s="486"/>
    </row>
    <row r="44845" hidden="1" customHeight="1" spans="19:19">
      <c r="S44845" s="486"/>
    </row>
    <row r="44846" hidden="1" customHeight="1" spans="19:19">
      <c r="S44846" s="486"/>
    </row>
    <row r="44847" hidden="1" customHeight="1" spans="19:19">
      <c r="S44847" s="486"/>
    </row>
    <row r="44848" hidden="1" customHeight="1" spans="19:19">
      <c r="S44848" s="486"/>
    </row>
    <row r="44849" hidden="1" customHeight="1" spans="19:19">
      <c r="S44849" s="486"/>
    </row>
    <row r="44850" hidden="1" customHeight="1" spans="19:19">
      <c r="S44850" s="486"/>
    </row>
    <row r="44851" hidden="1" customHeight="1" spans="19:19">
      <c r="S44851" s="486"/>
    </row>
    <row r="44852" hidden="1" customHeight="1" spans="19:19">
      <c r="S44852" s="486"/>
    </row>
    <row r="44853" hidden="1" customHeight="1" spans="19:19">
      <c r="S44853" s="486"/>
    </row>
    <row r="44854" hidden="1" customHeight="1" spans="19:19">
      <c r="S44854" s="486"/>
    </row>
    <row r="44855" hidden="1" customHeight="1" spans="19:19">
      <c r="S44855" s="486"/>
    </row>
    <row r="44856" hidden="1" customHeight="1" spans="19:19">
      <c r="S44856" s="486"/>
    </row>
    <row r="44857" hidden="1" customHeight="1" spans="19:19">
      <c r="S44857" s="486"/>
    </row>
    <row r="44858" hidden="1" customHeight="1" spans="19:19">
      <c r="S44858" s="486"/>
    </row>
    <row r="44859" hidden="1" customHeight="1" spans="19:19">
      <c r="S44859" s="486"/>
    </row>
    <row r="44860" hidden="1" customHeight="1" spans="19:19">
      <c r="S44860" s="486"/>
    </row>
    <row r="44861" hidden="1" customHeight="1" spans="19:19">
      <c r="S44861" s="486"/>
    </row>
    <row r="44862" hidden="1" customHeight="1" spans="19:19">
      <c r="S44862" s="486"/>
    </row>
    <row r="44863" hidden="1" customHeight="1" spans="19:19">
      <c r="S44863" s="486"/>
    </row>
    <row r="44864" hidden="1" customHeight="1" spans="19:19">
      <c r="S44864" s="486"/>
    </row>
    <row r="44865" hidden="1" customHeight="1" spans="19:19">
      <c r="S44865" s="486"/>
    </row>
    <row r="44866" hidden="1" customHeight="1" spans="19:19">
      <c r="S44866" s="486"/>
    </row>
    <row r="44867" hidden="1" customHeight="1" spans="19:19">
      <c r="S44867" s="486"/>
    </row>
    <row r="44868" hidden="1" customHeight="1" spans="19:19">
      <c r="S44868" s="486"/>
    </row>
    <row r="44869" hidden="1" customHeight="1" spans="19:19">
      <c r="S44869" s="486"/>
    </row>
    <row r="44870" hidden="1" customHeight="1" spans="19:19">
      <c r="S44870" s="486"/>
    </row>
    <row r="44871" hidden="1" customHeight="1" spans="19:19">
      <c r="S44871" s="486"/>
    </row>
    <row r="44872" hidden="1" customHeight="1" spans="19:19">
      <c r="S44872" s="486"/>
    </row>
    <row r="44873" hidden="1" customHeight="1" spans="19:19">
      <c r="S44873" s="486"/>
    </row>
    <row r="44874" hidden="1" customHeight="1" spans="19:19">
      <c r="S44874" s="486"/>
    </row>
    <row r="44875" hidden="1" customHeight="1" spans="19:19">
      <c r="S44875" s="486"/>
    </row>
    <row r="44876" hidden="1" customHeight="1" spans="19:19">
      <c r="S44876" s="486"/>
    </row>
    <row r="44877" hidden="1" customHeight="1" spans="19:19">
      <c r="S44877" s="486"/>
    </row>
    <row r="44878" hidden="1" customHeight="1" spans="19:19">
      <c r="S44878" s="486"/>
    </row>
    <row r="44879" hidden="1" customHeight="1" spans="19:19">
      <c r="S44879" s="486"/>
    </row>
    <row r="44880" hidden="1" customHeight="1" spans="19:19">
      <c r="S44880" s="486"/>
    </row>
    <row r="44881" hidden="1" customHeight="1" spans="19:19">
      <c r="S44881" s="486"/>
    </row>
    <row r="44882" hidden="1" customHeight="1" spans="19:19">
      <c r="S44882" s="486"/>
    </row>
    <row r="44883" hidden="1" customHeight="1" spans="19:19">
      <c r="S44883" s="486"/>
    </row>
    <row r="44884" hidden="1" customHeight="1" spans="19:19">
      <c r="S44884" s="486"/>
    </row>
    <row r="44885" hidden="1" customHeight="1" spans="19:19">
      <c r="S44885" s="486"/>
    </row>
    <row r="44886" hidden="1" customHeight="1" spans="19:19">
      <c r="S44886" s="486"/>
    </row>
    <row r="44887" hidden="1" customHeight="1" spans="19:19">
      <c r="S44887" s="486"/>
    </row>
    <row r="44888" hidden="1" customHeight="1" spans="19:19">
      <c r="S44888" s="486"/>
    </row>
    <row r="44889" hidden="1" customHeight="1" spans="19:19">
      <c r="S44889" s="486"/>
    </row>
    <row r="44890" hidden="1" customHeight="1" spans="19:19">
      <c r="S44890" s="486"/>
    </row>
    <row r="44891" hidden="1" customHeight="1" spans="19:19">
      <c r="S44891" s="486"/>
    </row>
    <row r="44892" hidden="1" customHeight="1" spans="19:19">
      <c r="S44892" s="486"/>
    </row>
    <row r="44893" hidden="1" customHeight="1" spans="19:19">
      <c r="S44893" s="486"/>
    </row>
    <row r="44894" hidden="1" customHeight="1" spans="19:19">
      <c r="S44894" s="486"/>
    </row>
    <row r="44895" hidden="1" customHeight="1" spans="19:19">
      <c r="S44895" s="486"/>
    </row>
    <row r="44896" hidden="1" customHeight="1" spans="19:19">
      <c r="S44896" s="486"/>
    </row>
    <row r="44897" hidden="1" customHeight="1" spans="19:19">
      <c r="S44897" s="486"/>
    </row>
    <row r="44898" hidden="1" customHeight="1" spans="19:19">
      <c r="S44898" s="486"/>
    </row>
    <row r="44899" hidden="1" customHeight="1" spans="19:19">
      <c r="S44899" s="486"/>
    </row>
    <row r="44900" hidden="1" customHeight="1" spans="19:19">
      <c r="S44900" s="486"/>
    </row>
    <row r="44901" hidden="1" customHeight="1" spans="19:19">
      <c r="S44901" s="486"/>
    </row>
    <row r="44902" hidden="1" customHeight="1" spans="19:19">
      <c r="S44902" s="486"/>
    </row>
    <row r="44903" hidden="1" customHeight="1" spans="19:19">
      <c r="S44903" s="486"/>
    </row>
    <row r="44904" hidden="1" customHeight="1" spans="19:19">
      <c r="S44904" s="486"/>
    </row>
    <row r="44905" hidden="1" customHeight="1" spans="19:19">
      <c r="S44905" s="486"/>
    </row>
    <row r="44906" hidden="1" customHeight="1" spans="19:19">
      <c r="S44906" s="486"/>
    </row>
    <row r="44907" hidden="1" customHeight="1" spans="19:19">
      <c r="S44907" s="486"/>
    </row>
    <row r="44908" hidden="1" customHeight="1" spans="19:19">
      <c r="S44908" s="486"/>
    </row>
    <row r="44909" hidden="1" customHeight="1" spans="19:19">
      <c r="S44909" s="486"/>
    </row>
    <row r="44910" hidden="1" customHeight="1" spans="19:19">
      <c r="S44910" s="486"/>
    </row>
    <row r="44911" hidden="1" customHeight="1" spans="19:19">
      <c r="S44911" s="486"/>
    </row>
    <row r="44912" hidden="1" customHeight="1" spans="19:19">
      <c r="S44912" s="486"/>
    </row>
    <row r="44913" hidden="1" customHeight="1" spans="19:19">
      <c r="S44913" s="486"/>
    </row>
    <row r="44914" hidden="1" customHeight="1" spans="19:19">
      <c r="S44914" s="486"/>
    </row>
    <row r="44915" hidden="1" customHeight="1" spans="19:19">
      <c r="S44915" s="486"/>
    </row>
    <row r="44916" hidden="1" customHeight="1" spans="19:19">
      <c r="S44916" s="486"/>
    </row>
    <row r="44917" hidden="1" customHeight="1" spans="19:19">
      <c r="S44917" s="486"/>
    </row>
    <row r="44918" hidden="1" customHeight="1" spans="19:19">
      <c r="S44918" s="486"/>
    </row>
    <row r="44919" hidden="1" customHeight="1" spans="19:19">
      <c r="S44919" s="486"/>
    </row>
    <row r="44920" hidden="1" customHeight="1" spans="19:19">
      <c r="S44920" s="486"/>
    </row>
    <row r="44921" hidden="1" customHeight="1" spans="19:19">
      <c r="S44921" s="486"/>
    </row>
    <row r="44922" hidden="1" customHeight="1" spans="19:19">
      <c r="S44922" s="486"/>
    </row>
    <row r="44923" hidden="1" customHeight="1" spans="19:19">
      <c r="S44923" s="486"/>
    </row>
    <row r="44924" hidden="1" customHeight="1" spans="19:19">
      <c r="S44924" s="486"/>
    </row>
    <row r="44925" hidden="1" customHeight="1" spans="19:19">
      <c r="S44925" s="486"/>
    </row>
    <row r="44926" hidden="1" customHeight="1" spans="19:19">
      <c r="S44926" s="486"/>
    </row>
    <row r="44927" hidden="1" customHeight="1" spans="19:19">
      <c r="S44927" s="486"/>
    </row>
    <row r="44928" hidden="1" customHeight="1" spans="19:19">
      <c r="S44928" s="486"/>
    </row>
    <row r="44929" hidden="1" customHeight="1" spans="19:19">
      <c r="S44929" s="486"/>
    </row>
    <row r="44930" hidden="1" customHeight="1" spans="19:19">
      <c r="S44930" s="486"/>
    </row>
    <row r="44931" hidden="1" customHeight="1" spans="19:19">
      <c r="S44931" s="486"/>
    </row>
    <row r="44932" hidden="1" customHeight="1" spans="19:19">
      <c r="S44932" s="486"/>
    </row>
    <row r="44933" hidden="1" customHeight="1" spans="19:19">
      <c r="S44933" s="486"/>
    </row>
    <row r="44934" hidden="1" customHeight="1" spans="19:19">
      <c r="S44934" s="486"/>
    </row>
    <row r="44935" hidden="1" customHeight="1" spans="19:19">
      <c r="S44935" s="486"/>
    </row>
    <row r="44936" hidden="1" customHeight="1" spans="19:19">
      <c r="S44936" s="486"/>
    </row>
    <row r="44937" hidden="1" customHeight="1" spans="19:19">
      <c r="S44937" s="486"/>
    </row>
    <row r="44938" hidden="1" customHeight="1" spans="19:19">
      <c r="S44938" s="486"/>
    </row>
    <row r="44939" hidden="1" customHeight="1" spans="19:19">
      <c r="S44939" s="486"/>
    </row>
    <row r="44940" hidden="1" customHeight="1" spans="19:19">
      <c r="S44940" s="486"/>
    </row>
    <row r="44941" hidden="1" customHeight="1" spans="19:19">
      <c r="S44941" s="486"/>
    </row>
    <row r="44942" hidden="1" customHeight="1" spans="19:19">
      <c r="S44942" s="486"/>
    </row>
    <row r="44943" hidden="1" customHeight="1" spans="19:19">
      <c r="S44943" s="486"/>
    </row>
    <row r="44944" hidden="1" customHeight="1" spans="19:19">
      <c r="S44944" s="486"/>
    </row>
    <row r="44945" hidden="1" customHeight="1" spans="19:19">
      <c r="S44945" s="486"/>
    </row>
    <row r="44946" hidden="1" customHeight="1" spans="19:19">
      <c r="S44946" s="486"/>
    </row>
    <row r="44947" hidden="1" customHeight="1" spans="19:19">
      <c r="S44947" s="486"/>
    </row>
    <row r="44948" hidden="1" customHeight="1" spans="19:19">
      <c r="S44948" s="486"/>
    </row>
    <row r="44949" hidden="1" customHeight="1" spans="19:19">
      <c r="S44949" s="486"/>
    </row>
    <row r="44950" hidden="1" customHeight="1" spans="19:19">
      <c r="S44950" s="486"/>
    </row>
    <row r="44951" hidden="1" customHeight="1" spans="19:19">
      <c r="S44951" s="486"/>
    </row>
    <row r="44952" hidden="1" customHeight="1" spans="19:19">
      <c r="S44952" s="486"/>
    </row>
    <row r="44953" hidden="1" customHeight="1" spans="19:19">
      <c r="S44953" s="486"/>
    </row>
    <row r="44954" hidden="1" customHeight="1" spans="19:19">
      <c r="S44954" s="486"/>
    </row>
    <row r="44955" hidden="1" customHeight="1" spans="19:19">
      <c r="S44955" s="486"/>
    </row>
    <row r="44956" hidden="1" customHeight="1" spans="19:19">
      <c r="S44956" s="486"/>
    </row>
    <row r="44957" hidden="1" customHeight="1" spans="19:19">
      <c r="S44957" s="486"/>
    </row>
    <row r="44958" hidden="1" customHeight="1" spans="19:19">
      <c r="S44958" s="486"/>
    </row>
    <row r="44959" hidden="1" customHeight="1" spans="19:19">
      <c r="S44959" s="486"/>
    </row>
    <row r="44960" hidden="1" customHeight="1" spans="19:19">
      <c r="S44960" s="486"/>
    </row>
    <row r="44961" hidden="1" customHeight="1" spans="19:19">
      <c r="S44961" s="486"/>
    </row>
    <row r="44962" hidden="1" customHeight="1" spans="19:19">
      <c r="S44962" s="486"/>
    </row>
    <row r="44963" hidden="1" customHeight="1" spans="19:19">
      <c r="S44963" s="486"/>
    </row>
    <row r="44964" hidden="1" customHeight="1" spans="19:19">
      <c r="S44964" s="486"/>
    </row>
    <row r="44965" hidden="1" customHeight="1" spans="19:19">
      <c r="S44965" s="486"/>
    </row>
    <row r="44966" hidden="1" customHeight="1" spans="19:19">
      <c r="S44966" s="486"/>
    </row>
    <row r="44967" hidden="1" customHeight="1" spans="19:19">
      <c r="S44967" s="486"/>
    </row>
    <row r="44968" hidden="1" customHeight="1" spans="19:19">
      <c r="S44968" s="486"/>
    </row>
    <row r="44969" hidden="1" customHeight="1" spans="19:19">
      <c r="S44969" s="486"/>
    </row>
    <row r="44970" hidden="1" customHeight="1" spans="19:19">
      <c r="S44970" s="486"/>
    </row>
    <row r="44971" hidden="1" customHeight="1" spans="19:19">
      <c r="S44971" s="486"/>
    </row>
    <row r="44972" hidden="1" customHeight="1" spans="19:19">
      <c r="S44972" s="486"/>
    </row>
    <row r="44973" hidden="1" customHeight="1" spans="19:19">
      <c r="S44973" s="486"/>
    </row>
    <row r="44974" hidden="1" customHeight="1" spans="19:19">
      <c r="S44974" s="486"/>
    </row>
    <row r="44975" hidden="1" customHeight="1" spans="19:19">
      <c r="S44975" s="486"/>
    </row>
    <row r="44976" hidden="1" customHeight="1" spans="19:19">
      <c r="S44976" s="486"/>
    </row>
    <row r="44977" hidden="1" customHeight="1" spans="19:19">
      <c r="S44977" s="486"/>
    </row>
    <row r="44978" hidden="1" customHeight="1" spans="19:19">
      <c r="S44978" s="486"/>
    </row>
    <row r="44979" hidden="1" customHeight="1" spans="19:19">
      <c r="S44979" s="486"/>
    </row>
    <row r="44980" hidden="1" customHeight="1" spans="19:19">
      <c r="S44980" s="486"/>
    </row>
    <row r="44981" hidden="1" customHeight="1" spans="19:19">
      <c r="S44981" s="486"/>
    </row>
    <row r="44982" hidden="1" customHeight="1" spans="19:19">
      <c r="S44982" s="486"/>
    </row>
    <row r="44983" hidden="1" customHeight="1" spans="19:19">
      <c r="S44983" s="486"/>
    </row>
    <row r="44984" hidden="1" customHeight="1" spans="19:19">
      <c r="S44984" s="486"/>
    </row>
    <row r="44985" hidden="1" customHeight="1" spans="19:19">
      <c r="S44985" s="486"/>
    </row>
    <row r="44986" hidden="1" customHeight="1" spans="19:19">
      <c r="S44986" s="486"/>
    </row>
    <row r="44987" hidden="1" customHeight="1" spans="19:19">
      <c r="S44987" s="486"/>
    </row>
    <row r="44988" hidden="1" customHeight="1" spans="19:19">
      <c r="S44988" s="486"/>
    </row>
    <row r="44989" hidden="1" customHeight="1" spans="19:19">
      <c r="S44989" s="486"/>
    </row>
    <row r="44990" hidden="1" customHeight="1" spans="19:19">
      <c r="S44990" s="486"/>
    </row>
    <row r="44991" hidden="1" customHeight="1" spans="19:19">
      <c r="S44991" s="486"/>
    </row>
    <row r="44992" hidden="1" customHeight="1" spans="19:19">
      <c r="S44992" s="486"/>
    </row>
    <row r="44993" hidden="1" customHeight="1" spans="19:19">
      <c r="S44993" s="486"/>
    </row>
    <row r="44994" hidden="1" customHeight="1" spans="19:19">
      <c r="S44994" s="486"/>
    </row>
    <row r="44995" hidden="1" customHeight="1" spans="19:19">
      <c r="S44995" s="486"/>
    </row>
    <row r="44996" hidden="1" customHeight="1" spans="19:19">
      <c r="S44996" s="486"/>
    </row>
    <row r="44997" hidden="1" customHeight="1" spans="19:19">
      <c r="S44997" s="486"/>
    </row>
    <row r="44998" hidden="1" customHeight="1" spans="19:19">
      <c r="S44998" s="486"/>
    </row>
    <row r="44999" hidden="1" customHeight="1" spans="19:19">
      <c r="S44999" s="486"/>
    </row>
    <row r="45000" hidden="1" customHeight="1" spans="19:19">
      <c r="S45000" s="486"/>
    </row>
    <row r="45001" hidden="1" customHeight="1" spans="19:19">
      <c r="S45001" s="486"/>
    </row>
    <row r="45002" hidden="1" customHeight="1" spans="19:19">
      <c r="S45002" s="486"/>
    </row>
    <row r="45003" hidden="1" customHeight="1" spans="19:19">
      <c r="S45003" s="486"/>
    </row>
    <row r="45004" hidden="1" customHeight="1" spans="19:19">
      <c r="S45004" s="486"/>
    </row>
    <row r="45005" hidden="1" customHeight="1" spans="19:19">
      <c r="S45005" s="486"/>
    </row>
    <row r="45006" hidden="1" customHeight="1" spans="19:19">
      <c r="S45006" s="486"/>
    </row>
    <row r="45007" hidden="1" customHeight="1" spans="19:19">
      <c r="S45007" s="486"/>
    </row>
    <row r="45008" hidden="1" customHeight="1" spans="19:19">
      <c r="S45008" s="486"/>
    </row>
    <row r="45009" hidden="1" customHeight="1" spans="19:19">
      <c r="S45009" s="486"/>
    </row>
    <row r="45010" hidden="1" customHeight="1" spans="19:19">
      <c r="S45010" s="486"/>
    </row>
    <row r="45011" hidden="1" customHeight="1" spans="19:19">
      <c r="S45011" s="486"/>
    </row>
    <row r="45012" hidden="1" customHeight="1" spans="19:19">
      <c r="S45012" s="486"/>
    </row>
    <row r="45013" hidden="1" customHeight="1" spans="19:19">
      <c r="S45013" s="486"/>
    </row>
    <row r="45014" hidden="1" customHeight="1" spans="19:19">
      <c r="S45014" s="486"/>
    </row>
    <row r="45015" hidden="1" customHeight="1" spans="19:19">
      <c r="S45015" s="486"/>
    </row>
    <row r="45016" hidden="1" customHeight="1" spans="19:19">
      <c r="S45016" s="486"/>
    </row>
    <row r="45017" hidden="1" customHeight="1" spans="19:19">
      <c r="S45017" s="486"/>
    </row>
    <row r="45018" hidden="1" customHeight="1" spans="19:19">
      <c r="S45018" s="486"/>
    </row>
    <row r="45019" hidden="1" customHeight="1" spans="19:19">
      <c r="S45019" s="486"/>
    </row>
    <row r="45020" hidden="1" customHeight="1" spans="19:19">
      <c r="S45020" s="486"/>
    </row>
    <row r="45021" hidden="1" customHeight="1" spans="19:19">
      <c r="S45021" s="486"/>
    </row>
    <row r="45022" hidden="1" customHeight="1" spans="19:19">
      <c r="S45022" s="486"/>
    </row>
    <row r="45023" hidden="1" customHeight="1" spans="19:19">
      <c r="S45023" s="486"/>
    </row>
    <row r="45024" hidden="1" customHeight="1" spans="19:19">
      <c r="S45024" s="486"/>
    </row>
    <row r="45025" hidden="1" customHeight="1" spans="19:19">
      <c r="S45025" s="486"/>
    </row>
    <row r="45026" hidden="1" customHeight="1" spans="19:19">
      <c r="S45026" s="486"/>
    </row>
    <row r="45027" hidden="1" customHeight="1" spans="19:19">
      <c r="S45027" s="486"/>
    </row>
    <row r="45028" hidden="1" customHeight="1" spans="19:19">
      <c r="S45028" s="486"/>
    </row>
    <row r="45029" hidden="1" customHeight="1" spans="19:19">
      <c r="S45029" s="486"/>
    </row>
    <row r="45030" hidden="1" customHeight="1" spans="19:19">
      <c r="S45030" s="486"/>
    </row>
    <row r="45031" hidden="1" customHeight="1" spans="19:19">
      <c r="S45031" s="486"/>
    </row>
    <row r="45032" hidden="1" customHeight="1" spans="19:19">
      <c r="S45032" s="486"/>
    </row>
    <row r="45033" hidden="1" customHeight="1" spans="19:19">
      <c r="S45033" s="486"/>
    </row>
    <row r="45034" hidden="1" customHeight="1" spans="19:19">
      <c r="S45034" s="486"/>
    </row>
    <row r="45035" hidden="1" customHeight="1" spans="19:19">
      <c r="S45035" s="486"/>
    </row>
    <row r="45036" hidden="1" customHeight="1" spans="19:19">
      <c r="S45036" s="486"/>
    </row>
    <row r="45037" hidden="1" customHeight="1" spans="19:19">
      <c r="S45037" s="486"/>
    </row>
    <row r="45038" hidden="1" customHeight="1" spans="19:19">
      <c r="S45038" s="486"/>
    </row>
    <row r="45039" hidden="1" customHeight="1" spans="19:19">
      <c r="S45039" s="486"/>
    </row>
    <row r="45040" hidden="1" customHeight="1" spans="19:19">
      <c r="S45040" s="486"/>
    </row>
    <row r="45041" hidden="1" customHeight="1" spans="19:19">
      <c r="S45041" s="486"/>
    </row>
    <row r="45042" hidden="1" customHeight="1" spans="19:19">
      <c r="S45042" s="486"/>
    </row>
    <row r="45043" hidden="1" customHeight="1" spans="19:19">
      <c r="S45043" s="486"/>
    </row>
    <row r="45044" hidden="1" customHeight="1" spans="19:19">
      <c r="S45044" s="486"/>
    </row>
    <row r="45045" hidden="1" customHeight="1" spans="19:19">
      <c r="S45045" s="486"/>
    </row>
    <row r="45046" hidden="1" customHeight="1" spans="19:19">
      <c r="S45046" s="486"/>
    </row>
    <row r="45047" hidden="1" customHeight="1" spans="19:19">
      <c r="S45047" s="486"/>
    </row>
    <row r="45048" hidden="1" customHeight="1" spans="19:19">
      <c r="S45048" s="486"/>
    </row>
    <row r="45049" hidden="1" customHeight="1" spans="19:19">
      <c r="S45049" s="486"/>
    </row>
    <row r="45050" hidden="1" customHeight="1" spans="19:19">
      <c r="S45050" s="486"/>
    </row>
    <row r="45051" hidden="1" customHeight="1" spans="19:19">
      <c r="S45051" s="486"/>
    </row>
    <row r="45052" hidden="1" customHeight="1" spans="19:19">
      <c r="S45052" s="486"/>
    </row>
    <row r="45053" hidden="1" customHeight="1" spans="19:19">
      <c r="S45053" s="486"/>
    </row>
    <row r="45054" hidden="1" customHeight="1" spans="19:19">
      <c r="S45054" s="486"/>
    </row>
    <row r="45055" hidden="1" customHeight="1" spans="19:19">
      <c r="S45055" s="486"/>
    </row>
    <row r="45056" hidden="1" customHeight="1" spans="19:19">
      <c r="S45056" s="486"/>
    </row>
    <row r="45057" hidden="1" customHeight="1" spans="19:19">
      <c r="S45057" s="486"/>
    </row>
    <row r="45058" hidden="1" customHeight="1" spans="19:19">
      <c r="S45058" s="486"/>
    </row>
    <row r="45059" hidden="1" customHeight="1" spans="19:19">
      <c r="S45059" s="486"/>
    </row>
    <row r="45060" hidden="1" customHeight="1" spans="19:19">
      <c r="S45060" s="486"/>
    </row>
    <row r="45061" hidden="1" customHeight="1" spans="19:19">
      <c r="S45061" s="486"/>
    </row>
    <row r="45062" hidden="1" customHeight="1" spans="19:19">
      <c r="S45062" s="486"/>
    </row>
    <row r="45063" hidden="1" customHeight="1" spans="19:19">
      <c r="S45063" s="486"/>
    </row>
    <row r="45064" hidden="1" customHeight="1" spans="19:19">
      <c r="S45064" s="486"/>
    </row>
    <row r="45065" hidden="1" customHeight="1" spans="19:19">
      <c r="S45065" s="486"/>
    </row>
    <row r="45066" hidden="1" customHeight="1" spans="19:19">
      <c r="S45066" s="486"/>
    </row>
    <row r="45067" hidden="1" customHeight="1" spans="19:19">
      <c r="S45067" s="486"/>
    </row>
    <row r="45068" hidden="1" customHeight="1" spans="19:19">
      <c r="S45068" s="486"/>
    </row>
    <row r="45069" hidden="1" customHeight="1" spans="19:19">
      <c r="S45069" s="486"/>
    </row>
    <row r="45070" hidden="1" customHeight="1" spans="19:19">
      <c r="S45070" s="486"/>
    </row>
    <row r="45071" hidden="1" customHeight="1" spans="19:19">
      <c r="S45071" s="486"/>
    </row>
    <row r="45072" hidden="1" customHeight="1" spans="19:19">
      <c r="S45072" s="486"/>
    </row>
    <row r="45073" hidden="1" customHeight="1" spans="19:19">
      <c r="S45073" s="486"/>
    </row>
    <row r="45074" hidden="1" customHeight="1" spans="19:19">
      <c r="S45074" s="486"/>
    </row>
    <row r="45075" hidden="1" customHeight="1" spans="19:19">
      <c r="S45075" s="486"/>
    </row>
    <row r="45076" hidden="1" customHeight="1" spans="19:19">
      <c r="S45076" s="486"/>
    </row>
    <row r="45077" hidden="1" customHeight="1" spans="19:19">
      <c r="S45077" s="486"/>
    </row>
    <row r="45078" hidden="1" customHeight="1" spans="19:19">
      <c r="S45078" s="486"/>
    </row>
    <row r="45079" hidden="1" customHeight="1" spans="19:19">
      <c r="S45079" s="486"/>
    </row>
    <row r="45080" hidden="1" customHeight="1" spans="19:19">
      <c r="S45080" s="486"/>
    </row>
    <row r="45081" hidden="1" customHeight="1" spans="19:19">
      <c r="S45081" s="486"/>
    </row>
    <row r="45082" hidden="1" customHeight="1" spans="19:19">
      <c r="S45082" s="486"/>
    </row>
    <row r="45083" hidden="1" customHeight="1" spans="19:19">
      <c r="S45083" s="486"/>
    </row>
    <row r="45084" hidden="1" customHeight="1" spans="19:19">
      <c r="S45084" s="486"/>
    </row>
    <row r="45085" hidden="1" customHeight="1" spans="19:19">
      <c r="S45085" s="486"/>
    </row>
    <row r="45086" hidden="1" customHeight="1" spans="19:19">
      <c r="S45086" s="486"/>
    </row>
    <row r="45087" hidden="1" customHeight="1" spans="19:19">
      <c r="S45087" s="486"/>
    </row>
    <row r="45088" hidden="1" customHeight="1" spans="19:19">
      <c r="S45088" s="486"/>
    </row>
    <row r="45089" hidden="1" customHeight="1" spans="19:19">
      <c r="S45089" s="486"/>
    </row>
    <row r="45090" hidden="1" customHeight="1" spans="19:19">
      <c r="S45090" s="486"/>
    </row>
    <row r="45091" hidden="1" customHeight="1" spans="19:19">
      <c r="S45091" s="486"/>
    </row>
    <row r="45092" hidden="1" customHeight="1" spans="19:19">
      <c r="S45092" s="486"/>
    </row>
    <row r="45093" hidden="1" customHeight="1" spans="19:19">
      <c r="S45093" s="486"/>
    </row>
    <row r="45094" hidden="1" customHeight="1" spans="19:19">
      <c r="S45094" s="486"/>
    </row>
    <row r="45095" hidden="1" customHeight="1" spans="19:19">
      <c r="S45095" s="486"/>
    </row>
    <row r="45096" hidden="1" customHeight="1" spans="19:19">
      <c r="S45096" s="486"/>
    </row>
    <row r="45097" hidden="1" customHeight="1" spans="19:19">
      <c r="S45097" s="486"/>
    </row>
    <row r="45098" hidden="1" customHeight="1" spans="19:19">
      <c r="S45098" s="486"/>
    </row>
    <row r="45099" hidden="1" customHeight="1" spans="19:19">
      <c r="S45099" s="486"/>
    </row>
    <row r="45100" hidden="1" customHeight="1" spans="19:19">
      <c r="S45100" s="486"/>
    </row>
    <row r="45101" hidden="1" customHeight="1" spans="19:19">
      <c r="S45101" s="486"/>
    </row>
    <row r="45102" hidden="1" customHeight="1" spans="19:19">
      <c r="S45102" s="486"/>
    </row>
    <row r="45103" hidden="1" customHeight="1" spans="19:19">
      <c r="S45103" s="486"/>
    </row>
    <row r="45104" hidden="1" customHeight="1" spans="19:19">
      <c r="S45104" s="486"/>
    </row>
    <row r="45105" hidden="1" customHeight="1" spans="19:19">
      <c r="S45105" s="486"/>
    </row>
    <row r="45106" hidden="1" customHeight="1" spans="19:19">
      <c r="S45106" s="486"/>
    </row>
    <row r="45107" hidden="1" customHeight="1" spans="19:19">
      <c r="S45107" s="486"/>
    </row>
    <row r="45108" hidden="1" customHeight="1" spans="19:19">
      <c r="S45108" s="486"/>
    </row>
    <row r="45109" hidden="1" customHeight="1" spans="19:19">
      <c r="S45109" s="486"/>
    </row>
    <row r="45110" hidden="1" customHeight="1" spans="19:19">
      <c r="S45110" s="486"/>
    </row>
    <row r="45111" hidden="1" customHeight="1" spans="19:19">
      <c r="S45111" s="486"/>
    </row>
    <row r="45112" hidden="1" customHeight="1" spans="19:19">
      <c r="S45112" s="486"/>
    </row>
    <row r="45113" hidden="1" customHeight="1" spans="19:19">
      <c r="S45113" s="486"/>
    </row>
    <row r="45114" hidden="1" customHeight="1" spans="19:19">
      <c r="S45114" s="486"/>
    </row>
    <row r="45115" hidden="1" customHeight="1" spans="19:19">
      <c r="S45115" s="486"/>
    </row>
    <row r="45116" hidden="1" customHeight="1" spans="19:19">
      <c r="S45116" s="486"/>
    </row>
    <row r="45117" hidden="1" customHeight="1" spans="19:19">
      <c r="S45117" s="486"/>
    </row>
    <row r="45118" hidden="1" customHeight="1" spans="19:19">
      <c r="S45118" s="486"/>
    </row>
    <row r="45119" hidden="1" customHeight="1" spans="19:19">
      <c r="S45119" s="486"/>
    </row>
    <row r="45120" hidden="1" customHeight="1" spans="19:19">
      <c r="S45120" s="486"/>
    </row>
    <row r="45121" hidden="1" customHeight="1" spans="19:19">
      <c r="S45121" s="486"/>
    </row>
    <row r="45122" hidden="1" customHeight="1" spans="19:19">
      <c r="S45122" s="486"/>
    </row>
    <row r="45123" hidden="1" customHeight="1" spans="19:19">
      <c r="S45123" s="486"/>
    </row>
    <row r="45124" hidden="1" customHeight="1" spans="19:19">
      <c r="S45124" s="486"/>
    </row>
    <row r="45125" hidden="1" customHeight="1" spans="19:19">
      <c r="S45125" s="486"/>
    </row>
    <row r="45126" hidden="1" customHeight="1" spans="19:19">
      <c r="S45126" s="486"/>
    </row>
    <row r="45127" hidden="1" customHeight="1" spans="19:19">
      <c r="S45127" s="486"/>
    </row>
    <row r="45128" hidden="1" customHeight="1" spans="19:19">
      <c r="S45128" s="486"/>
    </row>
    <row r="45129" hidden="1" customHeight="1" spans="19:19">
      <c r="S45129" s="486"/>
    </row>
    <row r="45130" hidden="1" customHeight="1" spans="19:19">
      <c r="S45130" s="486"/>
    </row>
    <row r="45131" hidden="1" customHeight="1" spans="19:19">
      <c r="S45131" s="486"/>
    </row>
    <row r="45132" hidden="1" customHeight="1" spans="19:19">
      <c r="S45132" s="486"/>
    </row>
    <row r="45133" hidden="1" customHeight="1" spans="19:19">
      <c r="S45133" s="486"/>
    </row>
    <row r="45134" hidden="1" customHeight="1" spans="19:19">
      <c r="S45134" s="486"/>
    </row>
    <row r="45135" hidden="1" customHeight="1" spans="19:19">
      <c r="S45135" s="486"/>
    </row>
    <row r="45136" hidden="1" customHeight="1" spans="19:19">
      <c r="S45136" s="486"/>
    </row>
    <row r="45137" hidden="1" customHeight="1" spans="19:19">
      <c r="S45137" s="486"/>
    </row>
    <row r="45138" hidden="1" customHeight="1" spans="19:19">
      <c r="S45138" s="486"/>
    </row>
    <row r="45139" hidden="1" customHeight="1" spans="19:19">
      <c r="S45139" s="486"/>
    </row>
    <row r="45140" hidden="1" customHeight="1" spans="19:19">
      <c r="S45140" s="486"/>
    </row>
    <row r="45141" hidden="1" customHeight="1" spans="19:19">
      <c r="S45141" s="486"/>
    </row>
    <row r="45142" hidden="1" customHeight="1" spans="19:19">
      <c r="S45142" s="486"/>
    </row>
    <row r="45143" hidden="1" customHeight="1" spans="19:19">
      <c r="S45143" s="486"/>
    </row>
    <row r="45144" hidden="1" customHeight="1" spans="19:19">
      <c r="S45144" s="486"/>
    </row>
    <row r="45145" hidden="1" customHeight="1" spans="19:19">
      <c r="S45145" s="486"/>
    </row>
    <row r="45146" hidden="1" customHeight="1" spans="19:19">
      <c r="S45146" s="486"/>
    </row>
    <row r="45147" hidden="1" customHeight="1" spans="19:19">
      <c r="S45147" s="486"/>
    </row>
    <row r="45148" hidden="1" customHeight="1" spans="19:19">
      <c r="S45148" s="486"/>
    </row>
    <row r="45149" hidden="1" customHeight="1" spans="19:19">
      <c r="S45149" s="486"/>
    </row>
    <row r="45150" hidden="1" customHeight="1" spans="19:19">
      <c r="S45150" s="486"/>
    </row>
    <row r="45151" hidden="1" customHeight="1" spans="19:19">
      <c r="S45151" s="486"/>
    </row>
    <row r="45152" hidden="1" customHeight="1" spans="19:19">
      <c r="S45152" s="486"/>
    </row>
    <row r="45153" hidden="1" customHeight="1" spans="19:19">
      <c r="S45153" s="486"/>
    </row>
    <row r="45154" hidden="1" customHeight="1" spans="19:19">
      <c r="S45154" s="486"/>
    </row>
    <row r="45155" hidden="1" customHeight="1" spans="19:19">
      <c r="S45155" s="486"/>
    </row>
    <row r="45156" hidden="1" customHeight="1" spans="19:19">
      <c r="S45156" s="486"/>
    </row>
    <row r="45157" hidden="1" customHeight="1" spans="19:19">
      <c r="S45157" s="486"/>
    </row>
    <row r="45158" hidden="1" customHeight="1" spans="19:19">
      <c r="S45158" s="486"/>
    </row>
    <row r="45159" hidden="1" customHeight="1" spans="19:19">
      <c r="S45159" s="486"/>
    </row>
    <row r="45160" hidden="1" customHeight="1" spans="19:19">
      <c r="S45160" s="486"/>
    </row>
    <row r="45161" hidden="1" customHeight="1" spans="19:19">
      <c r="S45161" s="486"/>
    </row>
    <row r="45162" hidden="1" customHeight="1" spans="19:19">
      <c r="S45162" s="486"/>
    </row>
    <row r="45163" hidden="1" customHeight="1" spans="19:19">
      <c r="S45163" s="486"/>
    </row>
    <row r="45164" hidden="1" customHeight="1" spans="19:19">
      <c r="S45164" s="486"/>
    </row>
    <row r="45165" hidden="1" customHeight="1" spans="19:19">
      <c r="S45165" s="486"/>
    </row>
    <row r="45166" hidden="1" customHeight="1" spans="19:19">
      <c r="S45166" s="486"/>
    </row>
    <row r="45167" hidden="1" customHeight="1" spans="19:19">
      <c r="S45167" s="486"/>
    </row>
    <row r="45168" hidden="1" customHeight="1" spans="19:19">
      <c r="S45168" s="486"/>
    </row>
    <row r="45169" hidden="1" customHeight="1" spans="19:19">
      <c r="S45169" s="486"/>
    </row>
    <row r="45170" hidden="1" customHeight="1" spans="19:19">
      <c r="S45170" s="486"/>
    </row>
    <row r="45171" hidden="1" customHeight="1" spans="19:19">
      <c r="S45171" s="486"/>
    </row>
    <row r="45172" hidden="1" customHeight="1" spans="19:19">
      <c r="S45172" s="486"/>
    </row>
    <row r="45173" hidden="1" customHeight="1" spans="19:19">
      <c r="S45173" s="486"/>
    </row>
    <row r="45174" hidden="1" customHeight="1" spans="19:19">
      <c r="S45174" s="486"/>
    </row>
    <row r="45175" hidden="1" customHeight="1" spans="19:19">
      <c r="S45175" s="486"/>
    </row>
    <row r="45176" hidden="1" customHeight="1" spans="19:19">
      <c r="S45176" s="486"/>
    </row>
    <row r="45177" hidden="1" customHeight="1" spans="19:19">
      <c r="S45177" s="486"/>
    </row>
    <row r="45178" hidden="1" customHeight="1" spans="19:19">
      <c r="S45178" s="486"/>
    </row>
    <row r="45179" hidden="1" customHeight="1" spans="19:19">
      <c r="S45179" s="486"/>
    </row>
    <row r="45180" hidden="1" customHeight="1" spans="19:19">
      <c r="S45180" s="486"/>
    </row>
    <row r="45181" hidden="1" customHeight="1" spans="19:19">
      <c r="S45181" s="486"/>
    </row>
    <row r="45182" hidden="1" customHeight="1" spans="19:19">
      <c r="S45182" s="486"/>
    </row>
    <row r="45183" hidden="1" customHeight="1" spans="19:19">
      <c r="S45183" s="486"/>
    </row>
    <row r="45184" hidden="1" customHeight="1" spans="19:19">
      <c r="S45184" s="486"/>
    </row>
    <row r="45185" hidden="1" customHeight="1" spans="19:19">
      <c r="S45185" s="486"/>
    </row>
    <row r="45186" hidden="1" customHeight="1" spans="19:19">
      <c r="S45186" s="486"/>
    </row>
    <row r="45187" hidden="1" customHeight="1" spans="19:19">
      <c r="S45187" s="486"/>
    </row>
    <row r="45188" hidden="1" customHeight="1" spans="19:19">
      <c r="S45188" s="486"/>
    </row>
    <row r="45189" hidden="1" customHeight="1" spans="19:19">
      <c r="S45189" s="486"/>
    </row>
    <row r="45190" hidden="1" customHeight="1" spans="19:19">
      <c r="S45190" s="486"/>
    </row>
    <row r="45191" hidden="1" customHeight="1" spans="19:19">
      <c r="S45191" s="486"/>
    </row>
    <row r="45192" hidden="1" customHeight="1" spans="19:19">
      <c r="S45192" s="486"/>
    </row>
    <row r="45193" hidden="1" customHeight="1" spans="19:19">
      <c r="S45193" s="486"/>
    </row>
    <row r="45194" hidden="1" customHeight="1" spans="19:19">
      <c r="S45194" s="486"/>
    </row>
    <row r="45195" hidden="1" customHeight="1" spans="19:19">
      <c r="S45195" s="486"/>
    </row>
    <row r="45196" hidden="1" customHeight="1" spans="19:19">
      <c r="S45196" s="486"/>
    </row>
    <row r="45197" hidden="1" customHeight="1" spans="19:19">
      <c r="S45197" s="486"/>
    </row>
    <row r="45198" hidden="1" customHeight="1" spans="19:19">
      <c r="S45198" s="486"/>
    </row>
    <row r="45199" hidden="1" customHeight="1" spans="19:19">
      <c r="S45199" s="486"/>
    </row>
    <row r="45200" hidden="1" customHeight="1" spans="19:19">
      <c r="S45200" s="486"/>
    </row>
    <row r="45201" hidden="1" customHeight="1" spans="19:19">
      <c r="S45201" s="486"/>
    </row>
    <row r="45202" hidden="1" customHeight="1" spans="19:19">
      <c r="S45202" s="486"/>
    </row>
    <row r="45203" hidden="1" customHeight="1" spans="19:19">
      <c r="S45203" s="486"/>
    </row>
    <row r="45204" hidden="1" customHeight="1" spans="19:19">
      <c r="S45204" s="486"/>
    </row>
    <row r="45205" hidden="1" customHeight="1" spans="19:19">
      <c r="S45205" s="486"/>
    </row>
    <row r="45206" hidden="1" customHeight="1" spans="19:19">
      <c r="S45206" s="486"/>
    </row>
    <row r="45207" hidden="1" customHeight="1" spans="19:19">
      <c r="S45207" s="486"/>
    </row>
    <row r="45208" hidden="1" customHeight="1" spans="19:19">
      <c r="S45208" s="486"/>
    </row>
    <row r="45209" hidden="1" customHeight="1" spans="19:19">
      <c r="S45209" s="486"/>
    </row>
    <row r="45210" hidden="1" customHeight="1" spans="19:19">
      <c r="S45210" s="486"/>
    </row>
    <row r="45211" hidden="1" customHeight="1" spans="19:19">
      <c r="S45211" s="486"/>
    </row>
    <row r="45212" hidden="1" customHeight="1" spans="19:19">
      <c r="S45212" s="486"/>
    </row>
    <row r="45213" hidden="1" customHeight="1" spans="19:19">
      <c r="S45213" s="486"/>
    </row>
    <row r="45214" hidden="1" customHeight="1" spans="19:19">
      <c r="S45214" s="486"/>
    </row>
    <row r="45215" hidden="1" customHeight="1" spans="19:19">
      <c r="S45215" s="486"/>
    </row>
    <row r="45216" hidden="1" customHeight="1" spans="19:19">
      <c r="S45216" s="486"/>
    </row>
    <row r="45217" hidden="1" customHeight="1" spans="19:19">
      <c r="S45217" s="486"/>
    </row>
    <row r="45218" hidden="1" customHeight="1" spans="19:19">
      <c r="S45218" s="486"/>
    </row>
    <row r="45219" hidden="1" customHeight="1" spans="19:19">
      <c r="S45219" s="486"/>
    </row>
    <row r="45220" hidden="1" customHeight="1" spans="19:19">
      <c r="S45220" s="486"/>
    </row>
    <row r="45221" hidden="1" customHeight="1" spans="19:19">
      <c r="S45221" s="486"/>
    </row>
    <row r="45222" hidden="1" customHeight="1" spans="19:19">
      <c r="S45222" s="486"/>
    </row>
    <row r="45223" hidden="1" customHeight="1" spans="19:19">
      <c r="S45223" s="486"/>
    </row>
    <row r="45224" hidden="1" customHeight="1" spans="19:19">
      <c r="S45224" s="486"/>
    </row>
    <row r="45225" hidden="1" customHeight="1" spans="19:19">
      <c r="S45225" s="486"/>
    </row>
    <row r="45226" hidden="1" customHeight="1" spans="19:19">
      <c r="S45226" s="486"/>
    </row>
    <row r="45227" hidden="1" customHeight="1" spans="19:19">
      <c r="S45227" s="486"/>
    </row>
    <row r="45228" hidden="1" customHeight="1" spans="19:19">
      <c r="S45228" s="486"/>
    </row>
    <row r="45229" hidden="1" customHeight="1" spans="19:19">
      <c r="S45229" s="486"/>
    </row>
    <row r="45230" hidden="1" customHeight="1" spans="19:19">
      <c r="S45230" s="486"/>
    </row>
    <row r="45231" hidden="1" customHeight="1" spans="19:19">
      <c r="S45231" s="486"/>
    </row>
    <row r="45232" hidden="1" customHeight="1" spans="19:19">
      <c r="S45232" s="486"/>
    </row>
    <row r="45233" hidden="1" customHeight="1" spans="19:19">
      <c r="S45233" s="486"/>
    </row>
    <row r="45234" hidden="1" customHeight="1" spans="19:19">
      <c r="S45234" s="486"/>
    </row>
    <row r="45235" hidden="1" customHeight="1" spans="19:19">
      <c r="S45235" s="486"/>
    </row>
    <row r="45236" hidden="1" customHeight="1" spans="19:19">
      <c r="S45236" s="486"/>
    </row>
    <row r="45237" hidden="1" customHeight="1" spans="19:19">
      <c r="S45237" s="486"/>
    </row>
    <row r="45238" hidden="1" customHeight="1" spans="19:19">
      <c r="S45238" s="486"/>
    </row>
    <row r="45239" hidden="1" customHeight="1" spans="19:19">
      <c r="S45239" s="486"/>
    </row>
    <row r="45240" hidden="1" customHeight="1" spans="19:19">
      <c r="S45240" s="486"/>
    </row>
    <row r="45241" hidden="1" customHeight="1" spans="19:19">
      <c r="S45241" s="486"/>
    </row>
    <row r="45242" hidden="1" customHeight="1" spans="19:19">
      <c r="S45242" s="486"/>
    </row>
    <row r="45243" hidden="1" customHeight="1" spans="19:19">
      <c r="S45243" s="486"/>
    </row>
    <row r="45244" hidden="1" customHeight="1" spans="19:19">
      <c r="S45244" s="486"/>
    </row>
    <row r="45245" hidden="1" customHeight="1" spans="19:19">
      <c r="S45245" s="486"/>
    </row>
    <row r="45246" hidden="1" customHeight="1" spans="19:19">
      <c r="S45246" s="486"/>
    </row>
    <row r="45247" hidden="1" customHeight="1" spans="19:19">
      <c r="S45247" s="486"/>
    </row>
    <row r="45248" hidden="1" customHeight="1" spans="19:19">
      <c r="S45248" s="486"/>
    </row>
    <row r="45249" hidden="1" customHeight="1" spans="19:19">
      <c r="S45249" s="486"/>
    </row>
    <row r="45250" hidden="1" customHeight="1" spans="19:19">
      <c r="S45250" s="486"/>
    </row>
    <row r="45251" hidden="1" customHeight="1" spans="19:19">
      <c r="S45251" s="486"/>
    </row>
    <row r="45252" hidden="1" customHeight="1" spans="19:19">
      <c r="S45252" s="486"/>
    </row>
    <row r="45253" hidden="1" customHeight="1" spans="19:19">
      <c r="S45253" s="486"/>
    </row>
    <row r="45254" hidden="1" customHeight="1" spans="19:19">
      <c r="S45254" s="486"/>
    </row>
    <row r="45255" hidden="1" customHeight="1" spans="19:19">
      <c r="S45255" s="486"/>
    </row>
    <row r="45256" hidden="1" customHeight="1" spans="19:19">
      <c r="S45256" s="486"/>
    </row>
    <row r="45257" hidden="1" customHeight="1" spans="19:19">
      <c r="S45257" s="486"/>
    </row>
    <row r="45258" hidden="1" customHeight="1" spans="19:19">
      <c r="S45258" s="486"/>
    </row>
    <row r="45259" hidden="1" customHeight="1" spans="19:19">
      <c r="S45259" s="486"/>
    </row>
    <row r="45260" hidden="1" customHeight="1" spans="19:19">
      <c r="S45260" s="486"/>
    </row>
    <row r="45261" hidden="1" customHeight="1" spans="19:19">
      <c r="S45261" s="486"/>
    </row>
    <row r="45262" hidden="1" customHeight="1" spans="19:19">
      <c r="S45262" s="486"/>
    </row>
    <row r="45263" hidden="1" customHeight="1" spans="19:19">
      <c r="S45263" s="486"/>
    </row>
    <row r="45264" hidden="1" customHeight="1" spans="19:19">
      <c r="S45264" s="486"/>
    </row>
    <row r="45265" hidden="1" customHeight="1" spans="19:19">
      <c r="S45265" s="486"/>
    </row>
    <row r="45266" hidden="1" customHeight="1" spans="19:19">
      <c r="S45266" s="486"/>
    </row>
    <row r="45267" hidden="1" customHeight="1" spans="19:19">
      <c r="S45267" s="486"/>
    </row>
    <row r="45268" hidden="1" customHeight="1" spans="19:19">
      <c r="S45268" s="486"/>
    </row>
    <row r="45269" hidden="1" customHeight="1" spans="19:19">
      <c r="S45269" s="486"/>
    </row>
    <row r="45270" hidden="1" customHeight="1" spans="19:19">
      <c r="S45270" s="486"/>
    </row>
    <row r="45271" hidden="1" customHeight="1" spans="19:19">
      <c r="S45271" s="486"/>
    </row>
    <row r="45272" hidden="1" customHeight="1" spans="19:19">
      <c r="S45272" s="486"/>
    </row>
    <row r="45273" hidden="1" customHeight="1" spans="19:19">
      <c r="S45273" s="486"/>
    </row>
    <row r="45274" hidden="1" customHeight="1" spans="19:19">
      <c r="S45274" s="486"/>
    </row>
    <row r="45275" hidden="1" customHeight="1" spans="19:19">
      <c r="S45275" s="486"/>
    </row>
    <row r="45276" hidden="1" customHeight="1" spans="19:19">
      <c r="S45276" s="486"/>
    </row>
    <row r="45277" hidden="1" customHeight="1" spans="19:19">
      <c r="S45277" s="486"/>
    </row>
    <row r="45278" hidden="1" customHeight="1" spans="19:19">
      <c r="S45278" s="486"/>
    </row>
    <row r="45279" hidden="1" customHeight="1" spans="19:19">
      <c r="S45279" s="486"/>
    </row>
    <row r="45280" hidden="1" customHeight="1" spans="19:19">
      <c r="S45280" s="486"/>
    </row>
    <row r="45281" hidden="1" customHeight="1" spans="19:19">
      <c r="S45281" s="486"/>
    </row>
    <row r="45282" hidden="1" customHeight="1" spans="19:19">
      <c r="S45282" s="486"/>
    </row>
    <row r="45283" hidden="1" customHeight="1" spans="19:19">
      <c r="S45283" s="486"/>
    </row>
    <row r="45284" hidden="1" customHeight="1" spans="19:19">
      <c r="S45284" s="486"/>
    </row>
    <row r="45285" hidden="1" customHeight="1" spans="19:19">
      <c r="S45285" s="486"/>
    </row>
    <row r="45286" hidden="1" customHeight="1" spans="19:19">
      <c r="S45286" s="486"/>
    </row>
    <row r="45287" hidden="1" customHeight="1" spans="19:19">
      <c r="S45287" s="486"/>
    </row>
    <row r="45288" hidden="1" customHeight="1" spans="19:19">
      <c r="S45288" s="486"/>
    </row>
    <row r="45289" hidden="1" customHeight="1" spans="19:19">
      <c r="S45289" s="486"/>
    </row>
    <row r="45290" hidden="1" customHeight="1" spans="19:19">
      <c r="S45290" s="486"/>
    </row>
    <row r="45291" hidden="1" customHeight="1" spans="19:19">
      <c r="S45291" s="486"/>
    </row>
    <row r="45292" hidden="1" customHeight="1" spans="19:19">
      <c r="S45292" s="486"/>
    </row>
    <row r="45293" hidden="1" customHeight="1" spans="19:19">
      <c r="S45293" s="486"/>
    </row>
    <row r="45294" hidden="1" customHeight="1" spans="19:19">
      <c r="S45294" s="486"/>
    </row>
    <row r="45295" hidden="1" customHeight="1" spans="19:19">
      <c r="S45295" s="486"/>
    </row>
    <row r="45296" hidden="1" customHeight="1" spans="19:19">
      <c r="S45296" s="486"/>
    </row>
    <row r="45297" hidden="1" customHeight="1" spans="19:19">
      <c r="S45297" s="486"/>
    </row>
    <row r="45298" hidden="1" customHeight="1" spans="19:19">
      <c r="S45298" s="486"/>
    </row>
    <row r="45299" hidden="1" customHeight="1" spans="19:19">
      <c r="S45299" s="486"/>
    </row>
    <row r="45300" hidden="1" customHeight="1" spans="19:19">
      <c r="S45300" s="486"/>
    </row>
    <row r="45301" hidden="1" customHeight="1" spans="19:19">
      <c r="S45301" s="486"/>
    </row>
    <row r="45302" hidden="1" customHeight="1" spans="19:19">
      <c r="S45302" s="486"/>
    </row>
    <row r="45303" hidden="1" customHeight="1" spans="19:19">
      <c r="S45303" s="486"/>
    </row>
    <row r="45304" hidden="1" customHeight="1" spans="19:19">
      <c r="S45304" s="486"/>
    </row>
    <row r="45305" hidden="1" customHeight="1" spans="19:19">
      <c r="S45305" s="486"/>
    </row>
    <row r="45306" hidden="1" customHeight="1" spans="19:19">
      <c r="S45306" s="486"/>
    </row>
    <row r="45307" hidden="1" customHeight="1" spans="19:19">
      <c r="S45307" s="486"/>
    </row>
    <row r="45308" hidden="1" customHeight="1" spans="19:19">
      <c r="S45308" s="486"/>
    </row>
    <row r="45309" hidden="1" customHeight="1" spans="19:19">
      <c r="S45309" s="486"/>
    </row>
    <row r="45310" hidden="1" customHeight="1" spans="19:19">
      <c r="S45310" s="486"/>
    </row>
    <row r="45311" hidden="1" customHeight="1" spans="19:19">
      <c r="S45311" s="486"/>
    </row>
    <row r="45312" hidden="1" customHeight="1" spans="19:19">
      <c r="S45312" s="486"/>
    </row>
    <row r="45313" hidden="1" customHeight="1" spans="19:19">
      <c r="S45313" s="486"/>
    </row>
    <row r="45314" hidden="1" customHeight="1" spans="19:19">
      <c r="S45314" s="486"/>
    </row>
    <row r="45315" hidden="1" customHeight="1" spans="19:19">
      <c r="S45315" s="486"/>
    </row>
    <row r="45316" hidden="1" customHeight="1" spans="19:19">
      <c r="S45316" s="486"/>
    </row>
    <row r="45317" hidden="1" customHeight="1" spans="19:19">
      <c r="S45317" s="486"/>
    </row>
    <row r="45318" hidden="1" customHeight="1" spans="19:19">
      <c r="S45318" s="486"/>
    </row>
    <row r="45319" hidden="1" customHeight="1" spans="19:19">
      <c r="S45319" s="486"/>
    </row>
    <row r="45320" hidden="1" customHeight="1" spans="19:19">
      <c r="S45320" s="486"/>
    </row>
    <row r="45321" hidden="1" customHeight="1" spans="19:19">
      <c r="S45321" s="486"/>
    </row>
    <row r="45322" hidden="1" customHeight="1" spans="19:19">
      <c r="S45322" s="486"/>
    </row>
    <row r="45323" hidden="1" customHeight="1" spans="19:19">
      <c r="S45323" s="486"/>
    </row>
    <row r="45324" hidden="1" customHeight="1" spans="19:19">
      <c r="S45324" s="486"/>
    </row>
    <row r="45325" hidden="1" customHeight="1" spans="19:19">
      <c r="S45325" s="486"/>
    </row>
    <row r="45326" hidden="1" customHeight="1" spans="19:19">
      <c r="S45326" s="486"/>
    </row>
    <row r="45327" hidden="1" customHeight="1" spans="19:19">
      <c r="S45327" s="486"/>
    </row>
    <row r="45328" hidden="1" customHeight="1" spans="19:19">
      <c r="S45328" s="486"/>
    </row>
    <row r="45329" hidden="1" customHeight="1" spans="19:19">
      <c r="S45329" s="486"/>
    </row>
    <row r="45330" hidden="1" customHeight="1" spans="19:19">
      <c r="S45330" s="486"/>
    </row>
    <row r="45331" hidden="1" customHeight="1" spans="19:19">
      <c r="S45331" s="486"/>
    </row>
    <row r="45332" hidden="1" customHeight="1" spans="19:19">
      <c r="S45332" s="486"/>
    </row>
    <row r="45333" hidden="1" customHeight="1" spans="19:19">
      <c r="S45333" s="486"/>
    </row>
    <row r="45334" hidden="1" customHeight="1" spans="19:19">
      <c r="S45334" s="486"/>
    </row>
    <row r="45335" hidden="1" customHeight="1" spans="19:19">
      <c r="S45335" s="486"/>
    </row>
    <row r="45336" hidden="1" customHeight="1" spans="19:19">
      <c r="S45336" s="486"/>
    </row>
    <row r="45337" hidden="1" customHeight="1" spans="19:19">
      <c r="S45337" s="486"/>
    </row>
    <row r="45338" hidden="1" customHeight="1" spans="19:19">
      <c r="S45338" s="486"/>
    </row>
    <row r="45339" hidden="1" customHeight="1" spans="19:19">
      <c r="S45339" s="486"/>
    </row>
    <row r="45340" hidden="1" customHeight="1" spans="19:19">
      <c r="S45340" s="486"/>
    </row>
    <row r="45341" hidden="1" customHeight="1" spans="19:19">
      <c r="S45341" s="486"/>
    </row>
    <row r="45342" hidden="1" customHeight="1" spans="19:19">
      <c r="S45342" s="486"/>
    </row>
    <row r="45343" hidden="1" customHeight="1" spans="19:19">
      <c r="S45343" s="486"/>
    </row>
    <row r="45344" hidden="1" customHeight="1" spans="19:19">
      <c r="S45344" s="486"/>
    </row>
    <row r="45345" hidden="1" customHeight="1" spans="19:19">
      <c r="S45345" s="486"/>
    </row>
    <row r="45346" hidden="1" customHeight="1" spans="19:19">
      <c r="S45346" s="486"/>
    </row>
    <row r="45347" hidden="1" customHeight="1" spans="19:19">
      <c r="S45347" s="486"/>
    </row>
    <row r="45348" hidden="1" customHeight="1" spans="19:19">
      <c r="S45348" s="486"/>
    </row>
    <row r="45349" hidden="1" customHeight="1" spans="19:19">
      <c r="S45349" s="486"/>
    </row>
    <row r="45350" hidden="1" customHeight="1" spans="19:19">
      <c r="S45350" s="486"/>
    </row>
    <row r="45351" hidden="1" customHeight="1" spans="19:19">
      <c r="S45351" s="486"/>
    </row>
    <row r="45352" hidden="1" customHeight="1" spans="19:19">
      <c r="S45352" s="486"/>
    </row>
    <row r="45353" hidden="1" customHeight="1" spans="19:19">
      <c r="S45353" s="486"/>
    </row>
    <row r="45354" hidden="1" customHeight="1" spans="19:19">
      <c r="S45354" s="486"/>
    </row>
    <row r="45355" hidden="1" customHeight="1" spans="19:19">
      <c r="S45355" s="486"/>
    </row>
    <row r="45356" hidden="1" customHeight="1" spans="19:19">
      <c r="S45356" s="486"/>
    </row>
    <row r="45357" hidden="1" customHeight="1" spans="19:19">
      <c r="S45357" s="486"/>
    </row>
    <row r="45358" hidden="1" customHeight="1" spans="19:19">
      <c r="S45358" s="486"/>
    </row>
    <row r="45359" hidden="1" customHeight="1" spans="19:19">
      <c r="S45359" s="486"/>
    </row>
    <row r="45360" hidden="1" customHeight="1" spans="19:19">
      <c r="S45360" s="486"/>
    </row>
    <row r="45361" hidden="1" customHeight="1" spans="19:19">
      <c r="S45361" s="486"/>
    </row>
    <row r="45362" hidden="1" customHeight="1" spans="19:19">
      <c r="S45362" s="486"/>
    </row>
    <row r="45363" hidden="1" customHeight="1" spans="19:19">
      <c r="S45363" s="486"/>
    </row>
    <row r="45364" hidden="1" customHeight="1" spans="19:19">
      <c r="S45364" s="486"/>
    </row>
    <row r="45365" hidden="1" customHeight="1" spans="19:19">
      <c r="S45365" s="486"/>
    </row>
    <row r="45366" hidden="1" customHeight="1" spans="19:19">
      <c r="S45366" s="486"/>
    </row>
    <row r="45367" hidden="1" customHeight="1" spans="19:19">
      <c r="S45367" s="486"/>
    </row>
    <row r="45368" hidden="1" customHeight="1" spans="19:19">
      <c r="S45368" s="486"/>
    </row>
    <row r="45369" hidden="1" customHeight="1" spans="19:19">
      <c r="S45369" s="486"/>
    </row>
    <row r="45370" hidden="1" customHeight="1" spans="19:19">
      <c r="S45370" s="486"/>
    </row>
    <row r="45371" hidden="1" customHeight="1" spans="19:19">
      <c r="S45371" s="486"/>
    </row>
    <row r="45372" hidden="1" customHeight="1" spans="19:19">
      <c r="S45372" s="486"/>
    </row>
    <row r="45373" hidden="1" customHeight="1" spans="19:19">
      <c r="S45373" s="486"/>
    </row>
    <row r="45374" hidden="1" customHeight="1" spans="19:19">
      <c r="S45374" s="486"/>
    </row>
    <row r="45375" hidden="1" customHeight="1" spans="19:19">
      <c r="S45375" s="486"/>
    </row>
    <row r="45376" hidden="1" customHeight="1" spans="19:19">
      <c r="S45376" s="486"/>
    </row>
    <row r="45377" hidden="1" customHeight="1" spans="19:19">
      <c r="S45377" s="486"/>
    </row>
    <row r="45378" hidden="1" customHeight="1" spans="19:19">
      <c r="S45378" s="486"/>
    </row>
    <row r="45379" hidden="1" customHeight="1" spans="19:19">
      <c r="S45379" s="486"/>
    </row>
    <row r="45380" hidden="1" customHeight="1" spans="19:19">
      <c r="S45380" s="486"/>
    </row>
    <row r="45381" hidden="1" customHeight="1" spans="19:19">
      <c r="S45381" s="486"/>
    </row>
    <row r="45382" hidden="1" customHeight="1" spans="19:19">
      <c r="S45382" s="486"/>
    </row>
    <row r="45383" hidden="1" customHeight="1" spans="19:19">
      <c r="S45383" s="486"/>
    </row>
    <row r="45384" hidden="1" customHeight="1" spans="19:19">
      <c r="S45384" s="486"/>
    </row>
    <row r="45385" hidden="1" customHeight="1" spans="19:19">
      <c r="S45385" s="486"/>
    </row>
    <row r="45386" hidden="1" customHeight="1" spans="19:19">
      <c r="S45386" s="486"/>
    </row>
    <row r="45387" hidden="1" customHeight="1" spans="19:19">
      <c r="S45387" s="486"/>
    </row>
    <row r="45388" hidden="1" customHeight="1" spans="19:19">
      <c r="S45388" s="486"/>
    </row>
    <row r="45389" hidden="1" customHeight="1" spans="19:19">
      <c r="S45389" s="486"/>
    </row>
    <row r="45390" hidden="1" customHeight="1" spans="19:19">
      <c r="S45390" s="486"/>
    </row>
    <row r="45391" hidden="1" customHeight="1" spans="19:19">
      <c r="S45391" s="486"/>
    </row>
    <row r="45392" hidden="1" customHeight="1" spans="19:19">
      <c r="S45392" s="486"/>
    </row>
    <row r="45393" hidden="1" customHeight="1" spans="19:19">
      <c r="S45393" s="486"/>
    </row>
    <row r="45394" hidden="1" customHeight="1" spans="19:19">
      <c r="S45394" s="486"/>
    </row>
    <row r="45395" hidden="1" customHeight="1" spans="19:19">
      <c r="S45395" s="486"/>
    </row>
    <row r="45396" hidden="1" customHeight="1" spans="19:19">
      <c r="S45396" s="486"/>
    </row>
    <row r="45397" hidden="1" customHeight="1" spans="19:19">
      <c r="S45397" s="486"/>
    </row>
    <row r="45398" hidden="1" customHeight="1" spans="19:19">
      <c r="S45398" s="486"/>
    </row>
    <row r="45399" hidden="1" customHeight="1" spans="19:19">
      <c r="S45399" s="486"/>
    </row>
    <row r="45400" hidden="1" customHeight="1" spans="19:19">
      <c r="S45400" s="486"/>
    </row>
    <row r="45401" hidden="1" customHeight="1" spans="19:19">
      <c r="S45401" s="486"/>
    </row>
    <row r="45402" hidden="1" customHeight="1" spans="19:19">
      <c r="S45402" s="486"/>
    </row>
    <row r="45403" hidden="1" customHeight="1" spans="19:19">
      <c r="S45403" s="486"/>
    </row>
    <row r="45404" hidden="1" customHeight="1" spans="19:19">
      <c r="S45404" s="486"/>
    </row>
    <row r="45405" hidden="1" customHeight="1" spans="19:19">
      <c r="S45405" s="486"/>
    </row>
    <row r="45406" hidden="1" customHeight="1" spans="19:19">
      <c r="S45406" s="486"/>
    </row>
    <row r="45407" hidden="1" customHeight="1" spans="19:19">
      <c r="S45407" s="486"/>
    </row>
    <row r="45408" hidden="1" customHeight="1" spans="19:19">
      <c r="S45408" s="486"/>
    </row>
    <row r="45409" hidden="1" customHeight="1" spans="19:19">
      <c r="S45409" s="486"/>
    </row>
    <row r="45410" hidden="1" customHeight="1" spans="19:19">
      <c r="S45410" s="486"/>
    </row>
    <row r="45411" hidden="1" customHeight="1" spans="19:19">
      <c r="S45411" s="486"/>
    </row>
    <row r="45412" hidden="1" customHeight="1" spans="19:19">
      <c r="S45412" s="486"/>
    </row>
    <row r="45413" hidden="1" customHeight="1" spans="19:19">
      <c r="S45413" s="486"/>
    </row>
    <row r="45414" hidden="1" customHeight="1" spans="19:19">
      <c r="S45414" s="486"/>
    </row>
    <row r="45415" hidden="1" customHeight="1" spans="19:19">
      <c r="S45415" s="486"/>
    </row>
    <row r="45416" hidden="1" customHeight="1" spans="19:19">
      <c r="S45416" s="486"/>
    </row>
    <row r="45417" hidden="1" customHeight="1" spans="19:19">
      <c r="S45417" s="486"/>
    </row>
    <row r="45418" hidden="1" customHeight="1" spans="19:19">
      <c r="S45418" s="486"/>
    </row>
    <row r="45419" hidden="1" customHeight="1" spans="19:19">
      <c r="S45419" s="486"/>
    </row>
    <row r="45420" hidden="1" customHeight="1" spans="19:19">
      <c r="S45420" s="486"/>
    </row>
    <row r="45421" hidden="1" customHeight="1" spans="19:19">
      <c r="S45421" s="486"/>
    </row>
    <row r="45422" hidden="1" customHeight="1" spans="19:19">
      <c r="S45422" s="486"/>
    </row>
    <row r="45423" hidden="1" customHeight="1" spans="19:19">
      <c r="S45423" s="486"/>
    </row>
    <row r="45424" hidden="1" customHeight="1" spans="19:19">
      <c r="S45424" s="486"/>
    </row>
    <row r="45425" hidden="1" customHeight="1" spans="19:19">
      <c r="S45425" s="486"/>
    </row>
    <row r="45426" hidden="1" customHeight="1" spans="19:19">
      <c r="S45426" s="486"/>
    </row>
    <row r="45427" hidden="1" customHeight="1" spans="19:19">
      <c r="S45427" s="486"/>
    </row>
    <row r="45428" hidden="1" customHeight="1" spans="19:19">
      <c r="S45428" s="486"/>
    </row>
    <row r="45429" hidden="1" customHeight="1" spans="19:19">
      <c r="S45429" s="486"/>
    </row>
    <row r="45430" hidden="1" customHeight="1" spans="19:19">
      <c r="S45430" s="486"/>
    </row>
    <row r="45431" hidden="1" customHeight="1" spans="19:19">
      <c r="S45431" s="486"/>
    </row>
    <row r="45432" hidden="1" customHeight="1" spans="19:19">
      <c r="S45432" s="486"/>
    </row>
    <row r="45433" hidden="1" customHeight="1" spans="19:19">
      <c r="S45433" s="486"/>
    </row>
    <row r="45434" hidden="1" customHeight="1" spans="19:19">
      <c r="S45434" s="486"/>
    </row>
    <row r="45435" hidden="1" customHeight="1" spans="19:19">
      <c r="S45435" s="486"/>
    </row>
    <row r="45436" hidden="1" customHeight="1" spans="19:19">
      <c r="S45436" s="486"/>
    </row>
    <row r="45437" hidden="1" customHeight="1" spans="19:19">
      <c r="S45437" s="486"/>
    </row>
    <row r="45438" hidden="1" customHeight="1" spans="19:19">
      <c r="S45438" s="486"/>
    </row>
    <row r="45439" hidden="1" customHeight="1" spans="19:19">
      <c r="S45439" s="486"/>
    </row>
    <row r="45440" hidden="1" customHeight="1" spans="19:19">
      <c r="S45440" s="486"/>
    </row>
    <row r="45441" hidden="1" customHeight="1" spans="19:19">
      <c r="S45441" s="486"/>
    </row>
    <row r="45442" hidden="1" customHeight="1" spans="19:19">
      <c r="S45442" s="486"/>
    </row>
    <row r="45443" hidden="1" customHeight="1" spans="19:19">
      <c r="S45443" s="486"/>
    </row>
    <row r="45444" hidden="1" customHeight="1" spans="19:19">
      <c r="S45444" s="486"/>
    </row>
    <row r="45445" hidden="1" customHeight="1" spans="19:19">
      <c r="S45445" s="486"/>
    </row>
    <row r="45446" hidden="1" customHeight="1" spans="19:19">
      <c r="S45446" s="486"/>
    </row>
    <row r="45447" hidden="1" customHeight="1" spans="19:19">
      <c r="S45447" s="486"/>
    </row>
    <row r="45448" hidden="1" customHeight="1" spans="19:19">
      <c r="S45448" s="486"/>
    </row>
    <row r="45449" hidden="1" customHeight="1" spans="19:19">
      <c r="S45449" s="486"/>
    </row>
    <row r="45450" hidden="1" customHeight="1" spans="19:19">
      <c r="S45450" s="486"/>
    </row>
    <row r="45451" hidden="1" customHeight="1" spans="19:19">
      <c r="S45451" s="486"/>
    </row>
    <row r="45452" hidden="1" customHeight="1" spans="19:19">
      <c r="S45452" s="486"/>
    </row>
    <row r="45453" hidden="1" customHeight="1" spans="19:19">
      <c r="S45453" s="486"/>
    </row>
    <row r="45454" hidden="1" customHeight="1" spans="19:19">
      <c r="S45454" s="486"/>
    </row>
    <row r="45455" hidden="1" customHeight="1" spans="19:19">
      <c r="S45455" s="486"/>
    </row>
    <row r="45456" hidden="1" customHeight="1" spans="19:19">
      <c r="S45456" s="486"/>
    </row>
    <row r="45457" hidden="1" customHeight="1" spans="19:19">
      <c r="S45457" s="486"/>
    </row>
    <row r="45458" hidden="1" customHeight="1" spans="19:19">
      <c r="S45458" s="486"/>
    </row>
    <row r="45459" hidden="1" customHeight="1" spans="19:19">
      <c r="S45459" s="486"/>
    </row>
    <row r="45460" hidden="1" customHeight="1" spans="19:19">
      <c r="S45460" s="486"/>
    </row>
    <row r="45461" hidden="1" customHeight="1" spans="19:19">
      <c r="S45461" s="486"/>
    </row>
    <row r="45462" hidden="1" customHeight="1" spans="19:19">
      <c r="S45462" s="486"/>
    </row>
    <row r="45463" hidden="1" customHeight="1" spans="19:19">
      <c r="S45463" s="486"/>
    </row>
    <row r="45464" hidden="1" customHeight="1" spans="19:19">
      <c r="S45464" s="486"/>
    </row>
    <row r="45465" hidden="1" customHeight="1" spans="19:19">
      <c r="S45465" s="486"/>
    </row>
    <row r="45466" hidden="1" customHeight="1" spans="19:19">
      <c r="S45466" s="486"/>
    </row>
    <row r="45467" hidden="1" customHeight="1" spans="19:19">
      <c r="S45467" s="486"/>
    </row>
    <row r="45468" hidden="1" customHeight="1" spans="19:19">
      <c r="S45468" s="486"/>
    </row>
    <row r="45469" hidden="1" customHeight="1" spans="19:19">
      <c r="S45469" s="486"/>
    </row>
    <row r="45470" hidden="1" customHeight="1" spans="19:19">
      <c r="S45470" s="486"/>
    </row>
    <row r="45471" hidden="1" customHeight="1" spans="19:19">
      <c r="S45471" s="486"/>
    </row>
    <row r="45472" hidden="1" customHeight="1" spans="19:19">
      <c r="S45472" s="486"/>
    </row>
    <row r="45473" hidden="1" customHeight="1" spans="19:19">
      <c r="S45473" s="486"/>
    </row>
    <row r="45474" hidden="1" customHeight="1" spans="19:19">
      <c r="S45474" s="486"/>
    </row>
    <row r="45475" hidden="1" customHeight="1" spans="19:19">
      <c r="S45475" s="486"/>
    </row>
    <row r="45476" hidden="1" customHeight="1" spans="19:19">
      <c r="S45476" s="486"/>
    </row>
    <row r="45477" hidden="1" customHeight="1" spans="19:19">
      <c r="S45477" s="486"/>
    </row>
    <row r="45478" hidden="1" customHeight="1" spans="19:19">
      <c r="S45478" s="486"/>
    </row>
    <row r="45479" hidden="1" customHeight="1" spans="19:19">
      <c r="S45479" s="486"/>
    </row>
    <row r="45480" hidden="1" customHeight="1" spans="19:19">
      <c r="S45480" s="486"/>
    </row>
    <row r="45481" hidden="1" customHeight="1" spans="19:19">
      <c r="S45481" s="486"/>
    </row>
    <row r="45482" hidden="1" customHeight="1" spans="19:19">
      <c r="S45482" s="486"/>
    </row>
    <row r="45483" hidden="1" customHeight="1" spans="19:19">
      <c r="S45483" s="486"/>
    </row>
    <row r="45484" hidden="1" customHeight="1" spans="19:19">
      <c r="S45484" s="486"/>
    </row>
    <row r="45485" hidden="1" customHeight="1" spans="19:19">
      <c r="S45485" s="486"/>
    </row>
    <row r="45486" hidden="1" customHeight="1" spans="19:19">
      <c r="S45486" s="486"/>
    </row>
    <row r="45487" hidden="1" customHeight="1" spans="19:19">
      <c r="S45487" s="486"/>
    </row>
    <row r="45488" hidden="1" customHeight="1" spans="19:19">
      <c r="S45488" s="486"/>
    </row>
    <row r="45489" hidden="1" customHeight="1" spans="19:19">
      <c r="S45489" s="486"/>
    </row>
    <row r="45490" hidden="1" customHeight="1" spans="19:19">
      <c r="S45490" s="486"/>
    </row>
    <row r="45491" hidden="1" customHeight="1" spans="19:19">
      <c r="S45491" s="486"/>
    </row>
    <row r="45492" hidden="1" customHeight="1" spans="19:19">
      <c r="S45492" s="486"/>
    </row>
    <row r="45493" hidden="1" customHeight="1" spans="19:19">
      <c r="S45493" s="486"/>
    </row>
    <row r="45494" hidden="1" customHeight="1" spans="19:19">
      <c r="S45494" s="486"/>
    </row>
    <row r="45495" hidden="1" customHeight="1" spans="19:19">
      <c r="S45495" s="486"/>
    </row>
    <row r="45496" hidden="1" customHeight="1" spans="19:19">
      <c r="S45496" s="486"/>
    </row>
    <row r="45497" hidden="1" customHeight="1" spans="19:19">
      <c r="S45497" s="486"/>
    </row>
    <row r="45498" hidden="1" customHeight="1" spans="19:19">
      <c r="S45498" s="486"/>
    </row>
    <row r="45499" hidden="1" customHeight="1" spans="19:19">
      <c r="S45499" s="486"/>
    </row>
    <row r="45500" hidden="1" customHeight="1" spans="19:19">
      <c r="S45500" s="486"/>
    </row>
    <row r="45501" hidden="1" customHeight="1" spans="19:19">
      <c r="S45501" s="486"/>
    </row>
    <row r="45502" hidden="1" customHeight="1" spans="19:19">
      <c r="S45502" s="486"/>
    </row>
    <row r="45503" hidden="1" customHeight="1" spans="19:19">
      <c r="S45503" s="486"/>
    </row>
    <row r="45504" hidden="1" customHeight="1" spans="19:19">
      <c r="S45504" s="486"/>
    </row>
    <row r="45505" hidden="1" customHeight="1" spans="19:19">
      <c r="S45505" s="486"/>
    </row>
    <row r="45506" hidden="1" customHeight="1" spans="19:19">
      <c r="S45506" s="486"/>
    </row>
    <row r="45507" hidden="1" customHeight="1" spans="19:19">
      <c r="S45507" s="486"/>
    </row>
    <row r="45508" hidden="1" customHeight="1" spans="19:19">
      <c r="S45508" s="486"/>
    </row>
    <row r="45509" hidden="1" customHeight="1" spans="19:19">
      <c r="S45509" s="486"/>
    </row>
    <row r="45510" hidden="1" customHeight="1" spans="19:19">
      <c r="S45510" s="486"/>
    </row>
    <row r="45511" hidden="1" customHeight="1" spans="19:19">
      <c r="S45511" s="486"/>
    </row>
    <row r="45512" hidden="1" customHeight="1" spans="19:19">
      <c r="S45512" s="486"/>
    </row>
    <row r="45513" hidden="1" customHeight="1" spans="19:19">
      <c r="S45513" s="486"/>
    </row>
    <row r="45514" hidden="1" customHeight="1" spans="19:19">
      <c r="S45514" s="486"/>
    </row>
    <row r="45515" hidden="1" customHeight="1" spans="19:19">
      <c r="S45515" s="486"/>
    </row>
    <row r="45516" hidden="1" customHeight="1" spans="19:19">
      <c r="S45516" s="486"/>
    </row>
    <row r="45517" hidden="1" customHeight="1" spans="19:19">
      <c r="S45517" s="486"/>
    </row>
    <row r="45518" hidden="1" customHeight="1" spans="19:19">
      <c r="S45518" s="486"/>
    </row>
    <row r="45519" hidden="1" customHeight="1" spans="19:19">
      <c r="S45519" s="486"/>
    </row>
    <row r="45520" hidden="1" customHeight="1" spans="19:19">
      <c r="S45520" s="486"/>
    </row>
    <row r="45521" hidden="1" customHeight="1" spans="19:19">
      <c r="S45521" s="486"/>
    </row>
    <row r="45522" hidden="1" customHeight="1" spans="19:19">
      <c r="S45522" s="486"/>
    </row>
    <row r="45523" hidden="1" customHeight="1" spans="19:19">
      <c r="S45523" s="486"/>
    </row>
    <row r="45524" hidden="1" customHeight="1" spans="19:19">
      <c r="S45524" s="486"/>
    </row>
    <row r="45525" hidden="1" customHeight="1" spans="19:19">
      <c r="S45525" s="486"/>
    </row>
    <row r="45526" hidden="1" customHeight="1" spans="19:19">
      <c r="S45526" s="486"/>
    </row>
    <row r="45527" hidden="1" customHeight="1" spans="19:19">
      <c r="S45527" s="486"/>
    </row>
    <row r="45528" hidden="1" customHeight="1" spans="19:19">
      <c r="S45528" s="486"/>
    </row>
    <row r="45529" hidden="1" customHeight="1" spans="19:19">
      <c r="S45529" s="486"/>
    </row>
    <row r="45530" hidden="1" customHeight="1" spans="19:19">
      <c r="S45530" s="486"/>
    </row>
    <row r="45531" hidden="1" customHeight="1" spans="19:19">
      <c r="S45531" s="486"/>
    </row>
    <row r="45532" hidden="1" customHeight="1" spans="19:19">
      <c r="S45532" s="486"/>
    </row>
    <row r="45533" hidden="1" customHeight="1" spans="19:19">
      <c r="S45533" s="486"/>
    </row>
    <row r="45534" hidden="1" customHeight="1" spans="19:19">
      <c r="S45534" s="486"/>
    </row>
    <row r="45535" hidden="1" customHeight="1" spans="19:19">
      <c r="S45535" s="486"/>
    </row>
    <row r="45536" hidden="1" customHeight="1" spans="19:19">
      <c r="S45536" s="486"/>
    </row>
    <row r="45537" hidden="1" customHeight="1" spans="19:19">
      <c r="S45537" s="486"/>
    </row>
    <row r="45538" hidden="1" customHeight="1" spans="19:19">
      <c r="S45538" s="486"/>
    </row>
    <row r="45539" hidden="1" customHeight="1" spans="19:19">
      <c r="S45539" s="486"/>
    </row>
    <row r="45540" hidden="1" customHeight="1" spans="19:19">
      <c r="S45540" s="486"/>
    </row>
    <row r="45541" hidden="1" customHeight="1" spans="19:19">
      <c r="S45541" s="486"/>
    </row>
    <row r="45542" hidden="1" customHeight="1" spans="19:19">
      <c r="S45542" s="486"/>
    </row>
    <row r="45543" hidden="1" customHeight="1" spans="19:19">
      <c r="S45543" s="486"/>
    </row>
    <row r="45544" hidden="1" customHeight="1" spans="19:19">
      <c r="S45544" s="486"/>
    </row>
    <row r="45545" hidden="1" customHeight="1" spans="19:19">
      <c r="S45545" s="486"/>
    </row>
    <row r="45546" hidden="1" customHeight="1" spans="19:19">
      <c r="S45546" s="486"/>
    </row>
    <row r="45547" hidden="1" customHeight="1" spans="19:19">
      <c r="S45547" s="486"/>
    </row>
    <row r="45548" hidden="1" customHeight="1" spans="19:19">
      <c r="S45548" s="486"/>
    </row>
    <row r="45549" hidden="1" customHeight="1" spans="19:19">
      <c r="S45549" s="486"/>
    </row>
    <row r="45550" hidden="1" customHeight="1" spans="19:19">
      <c r="S45550" s="486"/>
    </row>
    <row r="45551" hidden="1" customHeight="1" spans="19:19">
      <c r="S45551" s="486"/>
    </row>
    <row r="45552" hidden="1" customHeight="1" spans="19:19">
      <c r="S45552" s="486"/>
    </row>
    <row r="45553" hidden="1" customHeight="1" spans="19:19">
      <c r="S45553" s="486"/>
    </row>
    <row r="45554" hidden="1" customHeight="1" spans="19:19">
      <c r="S45554" s="486"/>
    </row>
    <row r="45555" hidden="1" customHeight="1" spans="19:19">
      <c r="S45555" s="486"/>
    </row>
    <row r="45556" hidden="1" customHeight="1" spans="19:19">
      <c r="S45556" s="486"/>
    </row>
    <row r="45557" hidden="1" customHeight="1" spans="19:19">
      <c r="S45557" s="486"/>
    </row>
    <row r="45558" hidden="1" customHeight="1" spans="19:19">
      <c r="S45558" s="486"/>
    </row>
    <row r="45559" hidden="1" customHeight="1" spans="19:19">
      <c r="S45559" s="486"/>
    </row>
    <row r="45560" hidden="1" customHeight="1" spans="19:19">
      <c r="S45560" s="486"/>
    </row>
    <row r="45561" hidden="1" customHeight="1" spans="19:19">
      <c r="S45561" s="486"/>
    </row>
    <row r="45562" hidden="1" customHeight="1" spans="19:19">
      <c r="S45562" s="486"/>
    </row>
    <row r="45563" hidden="1" customHeight="1" spans="19:19">
      <c r="S45563" s="486"/>
    </row>
    <row r="45564" hidden="1" customHeight="1" spans="19:19">
      <c r="S45564" s="486"/>
    </row>
    <row r="45565" hidden="1" customHeight="1" spans="19:19">
      <c r="S45565" s="486"/>
    </row>
    <row r="45566" hidden="1" customHeight="1" spans="19:19">
      <c r="S45566" s="486"/>
    </row>
    <row r="45567" hidden="1" customHeight="1" spans="19:19">
      <c r="S45567" s="486"/>
    </row>
    <row r="45568" hidden="1" customHeight="1" spans="19:19">
      <c r="S45568" s="486"/>
    </row>
    <row r="45569" hidden="1" customHeight="1" spans="19:19">
      <c r="S45569" s="486"/>
    </row>
    <row r="45570" hidden="1" customHeight="1" spans="19:19">
      <c r="S45570" s="486"/>
    </row>
    <row r="45571" hidden="1" customHeight="1" spans="19:19">
      <c r="S45571" s="486"/>
    </row>
    <row r="45572" hidden="1" customHeight="1" spans="19:19">
      <c r="S45572" s="486"/>
    </row>
    <row r="45573" hidden="1" customHeight="1" spans="19:19">
      <c r="S45573" s="486"/>
    </row>
    <row r="45574" hidden="1" customHeight="1" spans="19:19">
      <c r="S45574" s="486"/>
    </row>
    <row r="45575" hidden="1" customHeight="1" spans="19:19">
      <c r="S45575" s="486"/>
    </row>
    <row r="45576" hidden="1" customHeight="1" spans="19:19">
      <c r="S45576" s="486"/>
    </row>
    <row r="45577" hidden="1" customHeight="1" spans="19:19">
      <c r="S45577" s="486"/>
    </row>
    <row r="45578" hidden="1" customHeight="1" spans="19:19">
      <c r="S45578" s="486"/>
    </row>
    <row r="45579" hidden="1" customHeight="1" spans="19:19">
      <c r="S45579" s="486"/>
    </row>
    <row r="45580" hidden="1" customHeight="1" spans="19:19">
      <c r="S45580" s="486"/>
    </row>
    <row r="45581" hidden="1" customHeight="1" spans="19:19">
      <c r="S45581" s="486"/>
    </row>
    <row r="45582" hidden="1" customHeight="1" spans="19:19">
      <c r="S45582" s="486"/>
    </row>
    <row r="45583" hidden="1" customHeight="1" spans="19:19">
      <c r="S45583" s="486"/>
    </row>
    <row r="45584" hidden="1" customHeight="1" spans="19:19">
      <c r="S45584" s="486"/>
    </row>
    <row r="45585" hidden="1" customHeight="1" spans="19:19">
      <c r="S45585" s="486"/>
    </row>
    <row r="45586" hidden="1" customHeight="1" spans="19:19">
      <c r="S45586" s="486"/>
    </row>
    <row r="45587" hidden="1" customHeight="1" spans="19:19">
      <c r="S45587" s="486"/>
    </row>
    <row r="45588" hidden="1" customHeight="1" spans="19:19">
      <c r="S45588" s="486"/>
    </row>
    <row r="45589" hidden="1" customHeight="1" spans="19:19">
      <c r="S45589" s="486"/>
    </row>
    <row r="45590" hidden="1" customHeight="1" spans="19:19">
      <c r="S45590" s="486"/>
    </row>
    <row r="45591" hidden="1" customHeight="1" spans="19:19">
      <c r="S45591" s="486"/>
    </row>
    <row r="45592" hidden="1" customHeight="1" spans="19:19">
      <c r="S45592" s="486"/>
    </row>
    <row r="45593" hidden="1" customHeight="1" spans="19:19">
      <c r="S45593" s="486"/>
    </row>
    <row r="45594" hidden="1" customHeight="1" spans="19:19">
      <c r="S45594" s="486"/>
    </row>
    <row r="45595" hidden="1" customHeight="1" spans="19:19">
      <c r="S45595" s="486"/>
    </row>
    <row r="45596" hidden="1" customHeight="1" spans="19:19">
      <c r="S45596" s="486"/>
    </row>
    <row r="45597" hidden="1" customHeight="1" spans="19:19">
      <c r="S45597" s="486"/>
    </row>
    <row r="45598" hidden="1" customHeight="1" spans="19:19">
      <c r="S45598" s="486"/>
    </row>
    <row r="45599" hidden="1" customHeight="1" spans="19:19">
      <c r="S45599" s="486"/>
    </row>
    <row r="45600" hidden="1" customHeight="1" spans="19:19">
      <c r="S45600" s="486"/>
    </row>
    <row r="45601" hidden="1" customHeight="1" spans="19:19">
      <c r="S45601" s="486"/>
    </row>
    <row r="45602" hidden="1" customHeight="1" spans="19:19">
      <c r="S45602" s="486"/>
    </row>
    <row r="45603" hidden="1" customHeight="1" spans="19:19">
      <c r="S45603" s="486"/>
    </row>
    <row r="45604" hidden="1" customHeight="1" spans="19:19">
      <c r="S45604" s="486"/>
    </row>
    <row r="45605" hidden="1" customHeight="1" spans="19:19">
      <c r="S45605" s="486"/>
    </row>
    <row r="45606" hidden="1" customHeight="1" spans="19:19">
      <c r="S45606" s="486"/>
    </row>
    <row r="45607" hidden="1" customHeight="1" spans="19:19">
      <c r="S45607" s="486"/>
    </row>
    <row r="45608" hidden="1" customHeight="1" spans="19:19">
      <c r="S45608" s="486"/>
    </row>
    <row r="45609" hidden="1" customHeight="1" spans="19:19">
      <c r="S45609" s="486"/>
    </row>
    <row r="45610" hidden="1" customHeight="1" spans="19:19">
      <c r="S45610" s="486"/>
    </row>
    <row r="45611" hidden="1" customHeight="1" spans="19:19">
      <c r="S45611" s="486"/>
    </row>
    <row r="45612" hidden="1" customHeight="1" spans="19:19">
      <c r="S45612" s="486"/>
    </row>
    <row r="45613" hidden="1" customHeight="1" spans="19:19">
      <c r="S45613" s="486"/>
    </row>
    <row r="45614" hidden="1" customHeight="1" spans="19:19">
      <c r="S45614" s="486"/>
    </row>
    <row r="45615" hidden="1" customHeight="1" spans="19:19">
      <c r="S45615" s="486"/>
    </row>
    <row r="45616" hidden="1" customHeight="1" spans="19:19">
      <c r="S45616" s="486"/>
    </row>
    <row r="45617" hidden="1" customHeight="1" spans="19:19">
      <c r="S45617" s="486"/>
    </row>
    <row r="45618" hidden="1" customHeight="1" spans="19:19">
      <c r="S45618" s="486"/>
    </row>
    <row r="45619" hidden="1" customHeight="1" spans="19:19">
      <c r="S45619" s="486"/>
    </row>
    <row r="45620" hidden="1" customHeight="1" spans="19:19">
      <c r="S45620" s="486"/>
    </row>
    <row r="45621" hidden="1" customHeight="1" spans="19:19">
      <c r="S45621" s="486"/>
    </row>
    <row r="45622" hidden="1" customHeight="1" spans="19:19">
      <c r="S45622" s="486"/>
    </row>
    <row r="45623" hidden="1" customHeight="1" spans="19:19">
      <c r="S45623" s="486"/>
    </row>
    <row r="45624" hidden="1" customHeight="1" spans="19:19">
      <c r="S45624" s="486"/>
    </row>
    <row r="45625" hidden="1" customHeight="1" spans="19:19">
      <c r="S45625" s="486"/>
    </row>
    <row r="45626" hidden="1" customHeight="1" spans="19:19">
      <c r="S45626" s="486"/>
    </row>
    <row r="45627" hidden="1" customHeight="1" spans="19:19">
      <c r="S45627" s="486"/>
    </row>
    <row r="45628" hidden="1" customHeight="1" spans="19:19">
      <c r="S45628" s="486"/>
    </row>
    <row r="45629" hidden="1" customHeight="1" spans="19:19">
      <c r="S45629" s="486"/>
    </row>
    <row r="45630" hidden="1" customHeight="1" spans="19:19">
      <c r="S45630" s="486"/>
    </row>
    <row r="45631" hidden="1" customHeight="1" spans="19:19">
      <c r="S45631" s="486"/>
    </row>
    <row r="45632" hidden="1" customHeight="1" spans="19:19">
      <c r="S45632" s="486"/>
    </row>
    <row r="45633" hidden="1" customHeight="1" spans="19:19">
      <c r="S45633" s="486"/>
    </row>
    <row r="45634" hidden="1" customHeight="1" spans="19:19">
      <c r="S45634" s="486"/>
    </row>
    <row r="45635" hidden="1" customHeight="1" spans="19:19">
      <c r="S45635" s="486"/>
    </row>
    <row r="45636" hidden="1" customHeight="1" spans="19:19">
      <c r="S45636" s="486"/>
    </row>
    <row r="45637" hidden="1" customHeight="1" spans="19:19">
      <c r="S45637" s="486"/>
    </row>
    <row r="45638" hidden="1" customHeight="1" spans="19:19">
      <c r="S45638" s="486"/>
    </row>
    <row r="45639" hidden="1" customHeight="1" spans="19:19">
      <c r="S45639" s="486"/>
    </row>
    <row r="45640" hidden="1" customHeight="1" spans="19:19">
      <c r="S45640" s="486"/>
    </row>
    <row r="45641" hidden="1" customHeight="1" spans="19:19">
      <c r="S45641" s="486"/>
    </row>
    <row r="45642" hidden="1" customHeight="1" spans="19:19">
      <c r="S45642" s="486"/>
    </row>
    <row r="45643" hidden="1" customHeight="1" spans="19:19">
      <c r="S45643" s="486"/>
    </row>
    <row r="45644" hidden="1" customHeight="1" spans="19:19">
      <c r="S45644" s="486"/>
    </row>
    <row r="45645" hidden="1" customHeight="1" spans="19:19">
      <c r="S45645" s="486"/>
    </row>
    <row r="45646" hidden="1" customHeight="1" spans="19:19">
      <c r="S45646" s="486"/>
    </row>
    <row r="45647" hidden="1" customHeight="1" spans="19:19">
      <c r="S45647" s="486"/>
    </row>
    <row r="45648" hidden="1" customHeight="1" spans="19:19">
      <c r="S45648" s="486"/>
    </row>
    <row r="45649" hidden="1" customHeight="1" spans="19:19">
      <c r="S45649" s="486"/>
    </row>
    <row r="45650" hidden="1" customHeight="1" spans="19:19">
      <c r="S45650" s="486"/>
    </row>
    <row r="45651" hidden="1" customHeight="1" spans="19:19">
      <c r="S45651" s="486"/>
    </row>
    <row r="45652" hidden="1" customHeight="1" spans="19:19">
      <c r="S45652" s="486"/>
    </row>
    <row r="45653" hidden="1" customHeight="1" spans="19:19">
      <c r="S45653" s="486"/>
    </row>
    <row r="45654" hidden="1" customHeight="1" spans="19:19">
      <c r="S45654" s="486"/>
    </row>
    <row r="45655" hidden="1" customHeight="1" spans="19:19">
      <c r="S45655" s="486"/>
    </row>
    <row r="45656" hidden="1" customHeight="1" spans="19:19">
      <c r="S45656" s="486"/>
    </row>
    <row r="45657" hidden="1" customHeight="1" spans="19:19">
      <c r="S45657" s="486"/>
    </row>
    <row r="45658" hidden="1" customHeight="1" spans="19:19">
      <c r="S45658" s="486"/>
    </row>
    <row r="45659" hidden="1" customHeight="1" spans="19:19">
      <c r="S45659" s="486"/>
    </row>
    <row r="45660" hidden="1" customHeight="1" spans="19:19">
      <c r="S45660" s="486"/>
    </row>
    <row r="45661" hidden="1" customHeight="1" spans="19:19">
      <c r="S45661" s="486"/>
    </row>
    <row r="45662" hidden="1" customHeight="1" spans="19:19">
      <c r="S45662" s="486"/>
    </row>
    <row r="45663" hidden="1" customHeight="1" spans="19:19">
      <c r="S45663" s="486"/>
    </row>
    <row r="45664" hidden="1" customHeight="1" spans="19:19">
      <c r="S45664" s="486"/>
    </row>
    <row r="45665" hidden="1" customHeight="1" spans="19:19">
      <c r="S45665" s="486"/>
    </row>
    <row r="45666" hidden="1" customHeight="1" spans="19:19">
      <c r="S45666" s="486"/>
    </row>
    <row r="45667" hidden="1" customHeight="1" spans="19:19">
      <c r="S45667" s="486"/>
    </row>
    <row r="45668" hidden="1" customHeight="1" spans="19:19">
      <c r="S45668" s="486"/>
    </row>
    <row r="45669" hidden="1" customHeight="1" spans="19:19">
      <c r="S45669" s="486"/>
    </row>
    <row r="45670" hidden="1" customHeight="1" spans="19:19">
      <c r="S45670" s="486"/>
    </row>
    <row r="45671" hidden="1" customHeight="1" spans="19:19">
      <c r="S45671" s="486"/>
    </row>
    <row r="45672" hidden="1" customHeight="1" spans="19:19">
      <c r="S45672" s="486"/>
    </row>
    <row r="45673" hidden="1" customHeight="1" spans="19:19">
      <c r="S45673" s="486"/>
    </row>
    <row r="45674" hidden="1" customHeight="1" spans="19:19">
      <c r="S45674" s="486"/>
    </row>
    <row r="45675" hidden="1" customHeight="1" spans="19:19">
      <c r="S45675" s="486"/>
    </row>
    <row r="45676" hidden="1" customHeight="1" spans="19:19">
      <c r="S45676" s="486"/>
    </row>
    <row r="45677" hidden="1" customHeight="1" spans="19:19">
      <c r="S45677" s="486"/>
    </row>
    <row r="45678" hidden="1" customHeight="1" spans="19:19">
      <c r="S45678" s="486"/>
    </row>
    <row r="45679" hidden="1" customHeight="1" spans="19:19">
      <c r="S45679" s="486"/>
    </row>
    <row r="45680" hidden="1" customHeight="1" spans="19:19">
      <c r="S45680" s="486"/>
    </row>
    <row r="45681" hidden="1" customHeight="1" spans="19:19">
      <c r="S45681" s="486"/>
    </row>
    <row r="45682" hidden="1" customHeight="1" spans="19:19">
      <c r="S45682" s="486"/>
    </row>
    <row r="45683" hidden="1" customHeight="1" spans="19:19">
      <c r="S45683" s="486"/>
    </row>
    <row r="45684" hidden="1" customHeight="1" spans="19:19">
      <c r="S45684" s="486"/>
    </row>
    <row r="45685" hidden="1" customHeight="1" spans="19:19">
      <c r="S45685" s="486"/>
    </row>
    <row r="45686" hidden="1" customHeight="1" spans="19:19">
      <c r="S45686" s="486"/>
    </row>
    <row r="45687" hidden="1" customHeight="1" spans="19:19">
      <c r="S45687" s="486"/>
    </row>
    <row r="45688" hidden="1" customHeight="1" spans="19:19">
      <c r="S45688" s="486"/>
    </row>
    <row r="45689" hidden="1" customHeight="1" spans="19:19">
      <c r="S45689" s="486"/>
    </row>
    <row r="45690" hidden="1" customHeight="1" spans="19:19">
      <c r="S45690" s="486"/>
    </row>
    <row r="45691" hidden="1" customHeight="1" spans="19:19">
      <c r="S45691" s="486"/>
    </row>
    <row r="45692" hidden="1" customHeight="1" spans="19:19">
      <c r="S45692" s="486"/>
    </row>
    <row r="45693" hidden="1" customHeight="1" spans="19:19">
      <c r="S45693" s="486"/>
    </row>
    <row r="45694" hidden="1" customHeight="1" spans="19:19">
      <c r="S45694" s="486"/>
    </row>
    <row r="45695" hidden="1" customHeight="1" spans="19:19">
      <c r="S45695" s="486"/>
    </row>
    <row r="45696" hidden="1" customHeight="1" spans="19:19">
      <c r="S45696" s="486"/>
    </row>
    <row r="45697" hidden="1" customHeight="1" spans="19:19">
      <c r="S45697" s="486"/>
    </row>
    <row r="45698" hidden="1" customHeight="1" spans="19:19">
      <c r="S45698" s="486"/>
    </row>
    <row r="45699" hidden="1" customHeight="1" spans="19:19">
      <c r="S45699" s="486"/>
    </row>
    <row r="45700" hidden="1" customHeight="1" spans="19:19">
      <c r="S45700" s="486"/>
    </row>
    <row r="45701" hidden="1" customHeight="1" spans="19:19">
      <c r="S45701" s="486"/>
    </row>
    <row r="45702" hidden="1" customHeight="1" spans="19:19">
      <c r="S45702" s="486"/>
    </row>
    <row r="45703" hidden="1" customHeight="1" spans="19:19">
      <c r="S45703" s="486"/>
    </row>
    <row r="45704" hidden="1" customHeight="1" spans="19:19">
      <c r="S45704" s="486"/>
    </row>
    <row r="45705" hidden="1" customHeight="1" spans="19:19">
      <c r="S45705" s="486"/>
    </row>
    <row r="45706" hidden="1" customHeight="1" spans="19:19">
      <c r="S45706" s="486"/>
    </row>
    <row r="45707" hidden="1" customHeight="1" spans="19:19">
      <c r="S45707" s="486"/>
    </row>
    <row r="45708" hidden="1" customHeight="1" spans="19:19">
      <c r="S45708" s="486"/>
    </row>
    <row r="45709" hidden="1" customHeight="1" spans="19:19">
      <c r="S45709" s="486"/>
    </row>
    <row r="45710" hidden="1" customHeight="1" spans="19:19">
      <c r="S45710" s="486"/>
    </row>
    <row r="45711" hidden="1" customHeight="1" spans="19:19">
      <c r="S45711" s="486"/>
    </row>
    <row r="45712" hidden="1" customHeight="1" spans="19:19">
      <c r="S45712" s="486"/>
    </row>
    <row r="45713" hidden="1" customHeight="1" spans="19:19">
      <c r="S45713" s="486"/>
    </row>
    <row r="45714" hidden="1" customHeight="1" spans="19:19">
      <c r="S45714" s="486"/>
    </row>
    <row r="45715" hidden="1" customHeight="1" spans="19:19">
      <c r="S45715" s="486"/>
    </row>
    <row r="45716" hidden="1" customHeight="1" spans="19:19">
      <c r="S45716" s="486"/>
    </row>
    <row r="45717" hidden="1" customHeight="1" spans="19:19">
      <c r="S45717" s="486"/>
    </row>
    <row r="45718" hidden="1" customHeight="1" spans="19:19">
      <c r="S45718" s="486"/>
    </row>
    <row r="45719" hidden="1" customHeight="1" spans="19:19">
      <c r="S45719" s="486"/>
    </row>
    <row r="45720" hidden="1" customHeight="1" spans="19:19">
      <c r="S45720" s="486"/>
    </row>
    <row r="45721" hidden="1" customHeight="1" spans="19:19">
      <c r="S45721" s="486"/>
    </row>
    <row r="45722" hidden="1" customHeight="1" spans="19:19">
      <c r="S45722" s="486"/>
    </row>
    <row r="45723" hidden="1" customHeight="1" spans="19:19">
      <c r="S45723" s="486"/>
    </row>
    <row r="45724" hidden="1" customHeight="1" spans="19:19">
      <c r="S45724" s="486"/>
    </row>
    <row r="45725" hidden="1" customHeight="1" spans="19:19">
      <c r="S45725" s="486"/>
    </row>
    <row r="45726" hidden="1" customHeight="1" spans="19:19">
      <c r="S45726" s="486"/>
    </row>
    <row r="45727" hidden="1" customHeight="1" spans="19:19">
      <c r="S45727" s="486"/>
    </row>
    <row r="45728" hidden="1" customHeight="1" spans="19:19">
      <c r="S45728" s="486"/>
    </row>
    <row r="45729" hidden="1" customHeight="1" spans="19:19">
      <c r="S45729" s="486"/>
    </row>
    <row r="45730" hidden="1" customHeight="1" spans="19:19">
      <c r="S45730" s="486"/>
    </row>
    <row r="45731" hidden="1" customHeight="1" spans="19:19">
      <c r="S45731" s="486"/>
    </row>
    <row r="45732" hidden="1" customHeight="1" spans="19:19">
      <c r="S45732" s="486"/>
    </row>
    <row r="45733" hidden="1" customHeight="1" spans="19:19">
      <c r="S45733" s="486"/>
    </row>
    <row r="45734" hidden="1" customHeight="1" spans="19:19">
      <c r="S45734" s="486"/>
    </row>
    <row r="45735" hidden="1" customHeight="1" spans="19:19">
      <c r="S45735" s="486"/>
    </row>
    <row r="45736" hidden="1" customHeight="1" spans="19:19">
      <c r="S45736" s="486"/>
    </row>
    <row r="45737" hidden="1" customHeight="1" spans="19:19">
      <c r="S45737" s="486"/>
    </row>
    <row r="45738" hidden="1" customHeight="1" spans="19:19">
      <c r="S45738" s="486"/>
    </row>
    <row r="45739" hidden="1" customHeight="1" spans="19:19">
      <c r="S45739" s="486"/>
    </row>
    <row r="45740" hidden="1" customHeight="1" spans="19:19">
      <c r="S45740" s="486"/>
    </row>
    <row r="45741" hidden="1" customHeight="1" spans="19:19">
      <c r="S45741" s="486"/>
    </row>
    <row r="45742" hidden="1" customHeight="1" spans="19:19">
      <c r="S45742" s="486"/>
    </row>
    <row r="45743" hidden="1" customHeight="1" spans="19:19">
      <c r="S45743" s="486"/>
    </row>
    <row r="45744" hidden="1" customHeight="1" spans="19:19">
      <c r="S45744" s="486"/>
    </row>
    <row r="45745" hidden="1" customHeight="1" spans="19:19">
      <c r="S45745" s="486"/>
    </row>
    <row r="45746" hidden="1" customHeight="1" spans="19:19">
      <c r="S45746" s="486"/>
    </row>
    <row r="45747" hidden="1" customHeight="1" spans="19:19">
      <c r="S45747" s="486"/>
    </row>
    <row r="45748" hidden="1" customHeight="1" spans="19:19">
      <c r="S45748" s="486"/>
    </row>
    <row r="45749" hidden="1" customHeight="1" spans="19:19">
      <c r="S45749" s="486"/>
    </row>
    <row r="45750" hidden="1" customHeight="1" spans="19:19">
      <c r="S45750" s="486"/>
    </row>
    <row r="45751" hidden="1" customHeight="1" spans="19:19">
      <c r="S45751" s="486"/>
    </row>
    <row r="45752" hidden="1" customHeight="1" spans="19:19">
      <c r="S45752" s="486"/>
    </row>
    <row r="45753" hidden="1" customHeight="1" spans="19:19">
      <c r="S45753" s="486"/>
    </row>
    <row r="45754" hidden="1" customHeight="1" spans="19:19">
      <c r="S45754" s="486"/>
    </row>
    <row r="45755" hidden="1" customHeight="1" spans="19:19">
      <c r="S45755" s="486"/>
    </row>
    <row r="45756" hidden="1" customHeight="1" spans="19:19">
      <c r="S45756" s="486"/>
    </row>
    <row r="45757" hidden="1" customHeight="1" spans="19:19">
      <c r="S45757" s="486"/>
    </row>
    <row r="45758" hidden="1" customHeight="1" spans="19:19">
      <c r="S45758" s="486"/>
    </row>
    <row r="45759" hidden="1" customHeight="1" spans="19:19">
      <c r="S45759" s="486"/>
    </row>
    <row r="45760" hidden="1" customHeight="1" spans="19:19">
      <c r="S45760" s="486"/>
    </row>
    <row r="45761" hidden="1" customHeight="1" spans="19:19">
      <c r="S45761" s="486"/>
    </row>
    <row r="45762" hidden="1" customHeight="1" spans="19:19">
      <c r="S45762" s="486"/>
    </row>
    <row r="45763" hidden="1" customHeight="1" spans="19:19">
      <c r="S45763" s="486"/>
    </row>
    <row r="45764" hidden="1" customHeight="1" spans="19:19">
      <c r="S45764" s="486"/>
    </row>
    <row r="45765" hidden="1" customHeight="1" spans="19:19">
      <c r="S45765" s="486"/>
    </row>
    <row r="45766" hidden="1" customHeight="1" spans="19:19">
      <c r="S45766" s="486"/>
    </row>
    <row r="45767" hidden="1" customHeight="1" spans="19:19">
      <c r="S45767" s="486"/>
    </row>
    <row r="45768" hidden="1" customHeight="1" spans="19:19">
      <c r="S45768" s="486"/>
    </row>
    <row r="45769" hidden="1" customHeight="1" spans="19:19">
      <c r="S45769" s="486"/>
    </row>
    <row r="45770" hidden="1" customHeight="1" spans="19:19">
      <c r="S45770" s="486"/>
    </row>
    <row r="45771" hidden="1" customHeight="1" spans="19:19">
      <c r="S45771" s="486"/>
    </row>
    <row r="45772" hidden="1" customHeight="1" spans="19:19">
      <c r="S45772" s="486"/>
    </row>
    <row r="45773" hidden="1" customHeight="1" spans="19:19">
      <c r="S45773" s="486"/>
    </row>
    <row r="45774" hidden="1" customHeight="1" spans="19:19">
      <c r="S45774" s="486"/>
    </row>
    <row r="45775" hidden="1" customHeight="1" spans="19:19">
      <c r="S45775" s="486"/>
    </row>
    <row r="45776" hidden="1" customHeight="1" spans="19:19">
      <c r="S45776" s="486"/>
    </row>
    <row r="45777" hidden="1" customHeight="1" spans="19:19">
      <c r="S45777" s="486"/>
    </row>
    <row r="45778" hidden="1" customHeight="1" spans="19:19">
      <c r="S45778" s="486"/>
    </row>
    <row r="45779" hidden="1" customHeight="1" spans="19:19">
      <c r="S45779" s="486"/>
    </row>
    <row r="45780" hidden="1" customHeight="1" spans="19:19">
      <c r="S45780" s="486"/>
    </row>
    <row r="45781" hidden="1" customHeight="1" spans="19:19">
      <c r="S45781" s="486"/>
    </row>
    <row r="45782" hidden="1" customHeight="1" spans="19:19">
      <c r="S45782" s="486"/>
    </row>
    <row r="45783" hidden="1" customHeight="1" spans="19:19">
      <c r="S45783" s="486"/>
    </row>
    <row r="45784" hidden="1" customHeight="1" spans="19:19">
      <c r="S45784" s="486"/>
    </row>
    <row r="45785" hidden="1" customHeight="1" spans="19:19">
      <c r="S45785" s="486"/>
    </row>
    <row r="45786" hidden="1" customHeight="1" spans="19:19">
      <c r="S45786" s="486"/>
    </row>
    <row r="45787" hidden="1" customHeight="1" spans="19:19">
      <c r="S45787" s="486"/>
    </row>
    <row r="45788" hidden="1" customHeight="1" spans="19:19">
      <c r="S45788" s="486"/>
    </row>
    <row r="45789" hidden="1" customHeight="1" spans="19:19">
      <c r="S45789" s="486"/>
    </row>
    <row r="45790" hidden="1" customHeight="1" spans="19:19">
      <c r="S45790" s="486"/>
    </row>
    <row r="45791" hidden="1" customHeight="1" spans="19:19">
      <c r="S45791" s="486"/>
    </row>
    <row r="45792" hidden="1" customHeight="1" spans="19:19">
      <c r="S45792" s="486"/>
    </row>
    <row r="45793" hidden="1" customHeight="1" spans="19:19">
      <c r="S45793" s="486"/>
    </row>
    <row r="45794" hidden="1" customHeight="1" spans="19:19">
      <c r="S45794" s="486"/>
    </row>
    <row r="45795" hidden="1" customHeight="1" spans="19:19">
      <c r="S45795" s="486"/>
    </row>
    <row r="45796" hidden="1" customHeight="1" spans="19:19">
      <c r="S45796" s="486"/>
    </row>
    <row r="45797" hidden="1" customHeight="1" spans="19:19">
      <c r="S45797" s="486"/>
    </row>
    <row r="45798" hidden="1" customHeight="1" spans="19:19">
      <c r="S45798" s="486"/>
    </row>
    <row r="45799" hidden="1" customHeight="1" spans="19:19">
      <c r="S45799" s="486"/>
    </row>
    <row r="45800" hidden="1" customHeight="1" spans="19:19">
      <c r="S45800" s="486"/>
    </row>
    <row r="45801" hidden="1" customHeight="1" spans="19:19">
      <c r="S45801" s="486"/>
    </row>
    <row r="45802" hidden="1" customHeight="1" spans="19:19">
      <c r="S45802" s="486"/>
    </row>
    <row r="45803" hidden="1" customHeight="1" spans="19:19">
      <c r="S45803" s="486"/>
    </row>
    <row r="45804" hidden="1" customHeight="1" spans="19:19">
      <c r="S45804" s="486"/>
    </row>
    <row r="45805" hidden="1" customHeight="1" spans="19:19">
      <c r="S45805" s="486"/>
    </row>
    <row r="45806" hidden="1" customHeight="1" spans="19:19">
      <c r="S45806" s="486"/>
    </row>
    <row r="45807" hidden="1" customHeight="1" spans="19:19">
      <c r="S45807" s="486"/>
    </row>
    <row r="45808" hidden="1" customHeight="1" spans="19:19">
      <c r="S45808" s="486"/>
    </row>
    <row r="45809" hidden="1" customHeight="1" spans="19:19">
      <c r="S45809" s="486"/>
    </row>
    <row r="45810" hidden="1" customHeight="1" spans="19:19">
      <c r="S45810" s="486"/>
    </row>
    <row r="45811" hidden="1" customHeight="1" spans="19:19">
      <c r="S45811" s="486"/>
    </row>
    <row r="45812" hidden="1" customHeight="1" spans="19:19">
      <c r="S45812" s="486"/>
    </row>
    <row r="45813" hidden="1" customHeight="1" spans="19:19">
      <c r="S45813" s="486"/>
    </row>
    <row r="45814" hidden="1" customHeight="1" spans="19:19">
      <c r="S45814" s="486"/>
    </row>
    <row r="45815" hidden="1" customHeight="1" spans="19:19">
      <c r="S45815" s="486"/>
    </row>
    <row r="45816" hidden="1" customHeight="1" spans="19:19">
      <c r="S45816" s="486"/>
    </row>
    <row r="45817" hidden="1" customHeight="1" spans="19:19">
      <c r="S45817" s="486"/>
    </row>
    <row r="45818" hidden="1" customHeight="1" spans="19:19">
      <c r="S45818" s="486"/>
    </row>
    <row r="45819" hidden="1" customHeight="1" spans="19:19">
      <c r="S45819" s="486"/>
    </row>
    <row r="45820" hidden="1" customHeight="1" spans="19:19">
      <c r="S45820" s="486"/>
    </row>
    <row r="45821" hidden="1" customHeight="1" spans="19:19">
      <c r="S45821" s="486"/>
    </row>
    <row r="45822" hidden="1" customHeight="1" spans="19:19">
      <c r="S45822" s="486"/>
    </row>
    <row r="45823" hidden="1" customHeight="1" spans="19:19">
      <c r="S45823" s="486"/>
    </row>
    <row r="45824" hidden="1" customHeight="1" spans="19:19">
      <c r="S45824" s="486"/>
    </row>
    <row r="45825" hidden="1" customHeight="1" spans="19:19">
      <c r="S45825" s="486"/>
    </row>
    <row r="45826" hidden="1" customHeight="1" spans="19:19">
      <c r="S45826" s="486"/>
    </row>
    <row r="45827" hidden="1" customHeight="1" spans="19:19">
      <c r="S45827" s="486"/>
    </row>
    <row r="45828" hidden="1" customHeight="1" spans="19:19">
      <c r="S45828" s="486"/>
    </row>
    <row r="45829" hidden="1" customHeight="1" spans="19:19">
      <c r="S45829" s="486"/>
    </row>
    <row r="45830" hidden="1" customHeight="1" spans="19:19">
      <c r="S45830" s="486"/>
    </row>
    <row r="45831" hidden="1" customHeight="1" spans="19:19">
      <c r="S45831" s="486"/>
    </row>
    <row r="45832" hidden="1" customHeight="1" spans="19:19">
      <c r="S45832" s="486"/>
    </row>
    <row r="45833" hidden="1" customHeight="1" spans="19:19">
      <c r="S45833" s="486"/>
    </row>
    <row r="45834" hidden="1" customHeight="1" spans="19:19">
      <c r="S45834" s="486"/>
    </row>
    <row r="45835" hidden="1" customHeight="1" spans="19:19">
      <c r="S45835" s="486"/>
    </row>
    <row r="45836" hidden="1" customHeight="1" spans="19:19">
      <c r="S45836" s="486"/>
    </row>
    <row r="45837" hidden="1" customHeight="1" spans="19:19">
      <c r="S45837" s="486"/>
    </row>
    <row r="45838" hidden="1" customHeight="1" spans="19:19">
      <c r="S45838" s="486"/>
    </row>
    <row r="45839" hidden="1" customHeight="1" spans="19:19">
      <c r="S45839" s="486"/>
    </row>
    <row r="45840" hidden="1" customHeight="1" spans="19:19">
      <c r="S45840" s="486"/>
    </row>
    <row r="45841" hidden="1" customHeight="1" spans="19:19">
      <c r="S45841" s="486"/>
    </row>
    <row r="45842" hidden="1" customHeight="1" spans="19:19">
      <c r="S45842" s="486"/>
    </row>
    <row r="45843" hidden="1" customHeight="1" spans="19:19">
      <c r="S45843" s="486"/>
    </row>
    <row r="45844" hidden="1" customHeight="1" spans="19:19">
      <c r="S45844" s="486"/>
    </row>
    <row r="45845" hidden="1" customHeight="1" spans="19:19">
      <c r="S45845" s="486"/>
    </row>
    <row r="45846" hidden="1" customHeight="1" spans="19:19">
      <c r="S45846" s="486"/>
    </row>
    <row r="45847" hidden="1" customHeight="1" spans="19:19">
      <c r="S45847" s="486"/>
    </row>
    <row r="45848" hidden="1" customHeight="1" spans="19:19">
      <c r="S45848" s="486"/>
    </row>
    <row r="45849" hidden="1" customHeight="1" spans="19:19">
      <c r="S45849" s="486"/>
    </row>
    <row r="45850" hidden="1" customHeight="1" spans="19:19">
      <c r="S45850" s="486"/>
    </row>
    <row r="45851" hidden="1" customHeight="1" spans="19:19">
      <c r="S45851" s="486"/>
    </row>
    <row r="45852" hidden="1" customHeight="1" spans="19:19">
      <c r="S45852" s="486"/>
    </row>
    <row r="45853" hidden="1" customHeight="1" spans="19:19">
      <c r="S45853" s="486"/>
    </row>
    <row r="45854" hidden="1" customHeight="1" spans="19:19">
      <c r="S45854" s="486"/>
    </row>
    <row r="45855" hidden="1" customHeight="1" spans="19:19">
      <c r="S45855" s="486"/>
    </row>
    <row r="45856" hidden="1" customHeight="1" spans="19:19">
      <c r="S45856" s="486"/>
    </row>
    <row r="45857" hidden="1" customHeight="1" spans="19:19">
      <c r="S45857" s="486"/>
    </row>
    <row r="45858" hidden="1" customHeight="1" spans="19:19">
      <c r="S45858" s="486"/>
    </row>
    <row r="45859" hidden="1" customHeight="1" spans="19:19">
      <c r="S45859" s="486"/>
    </row>
    <row r="45860" hidden="1" customHeight="1" spans="19:19">
      <c r="S45860" s="486"/>
    </row>
    <row r="45861" hidden="1" customHeight="1" spans="19:19">
      <c r="S45861" s="486"/>
    </row>
    <row r="45862" hidden="1" customHeight="1" spans="19:19">
      <c r="S45862" s="486"/>
    </row>
    <row r="45863" hidden="1" customHeight="1" spans="19:19">
      <c r="S45863" s="486"/>
    </row>
    <row r="45864" hidden="1" customHeight="1" spans="19:19">
      <c r="S45864" s="486"/>
    </row>
    <row r="45865" hidden="1" customHeight="1" spans="19:19">
      <c r="S45865" s="486"/>
    </row>
    <row r="45866" hidden="1" customHeight="1" spans="19:19">
      <c r="S45866" s="486"/>
    </row>
    <row r="45867" hidden="1" customHeight="1" spans="19:19">
      <c r="S45867" s="486"/>
    </row>
    <row r="45868" hidden="1" customHeight="1" spans="19:19">
      <c r="S45868" s="486"/>
    </row>
    <row r="45869" hidden="1" customHeight="1" spans="19:19">
      <c r="S45869" s="486"/>
    </row>
    <row r="45870" hidden="1" customHeight="1" spans="19:19">
      <c r="S45870" s="486"/>
    </row>
    <row r="45871" hidden="1" customHeight="1" spans="19:19">
      <c r="S45871" s="486"/>
    </row>
    <row r="45872" hidden="1" customHeight="1" spans="19:19">
      <c r="S45872" s="486"/>
    </row>
    <row r="45873" hidden="1" customHeight="1" spans="19:19">
      <c r="S45873" s="486"/>
    </row>
    <row r="45874" hidden="1" customHeight="1" spans="19:19">
      <c r="S45874" s="486"/>
    </row>
    <row r="45875" hidden="1" customHeight="1" spans="19:19">
      <c r="S45875" s="486"/>
    </row>
    <row r="45876" hidden="1" customHeight="1" spans="19:19">
      <c r="S45876" s="486"/>
    </row>
    <row r="45877" hidden="1" customHeight="1" spans="19:19">
      <c r="S45877" s="486"/>
    </row>
    <row r="45878" hidden="1" customHeight="1" spans="19:19">
      <c r="S45878" s="486"/>
    </row>
    <row r="45879" hidden="1" customHeight="1" spans="19:19">
      <c r="S45879" s="486"/>
    </row>
    <row r="45880" hidden="1" customHeight="1" spans="19:19">
      <c r="S45880" s="486"/>
    </row>
    <row r="45881" hidden="1" customHeight="1" spans="19:19">
      <c r="S45881" s="486"/>
    </row>
    <row r="45882" hidden="1" customHeight="1" spans="19:19">
      <c r="S45882" s="486"/>
    </row>
    <row r="45883" hidden="1" customHeight="1" spans="19:19">
      <c r="S45883" s="486"/>
    </row>
    <row r="45884" hidden="1" customHeight="1" spans="19:19">
      <c r="S45884" s="486"/>
    </row>
    <row r="45885" hidden="1" customHeight="1" spans="19:19">
      <c r="S45885" s="486"/>
    </row>
    <row r="45886" hidden="1" customHeight="1" spans="19:19">
      <c r="S45886" s="486"/>
    </row>
    <row r="45887" hidden="1" customHeight="1" spans="19:19">
      <c r="S45887" s="486"/>
    </row>
    <row r="45888" hidden="1" customHeight="1" spans="19:19">
      <c r="S45888" s="486"/>
    </row>
    <row r="45889" hidden="1" customHeight="1" spans="19:19">
      <c r="S45889" s="486"/>
    </row>
    <row r="45890" hidden="1" customHeight="1" spans="19:19">
      <c r="S45890" s="486"/>
    </row>
    <row r="45891" hidden="1" customHeight="1" spans="19:19">
      <c r="S45891" s="486"/>
    </row>
    <row r="45892" hidden="1" customHeight="1" spans="19:19">
      <c r="S45892" s="486"/>
    </row>
    <row r="45893" hidden="1" customHeight="1" spans="19:19">
      <c r="S45893" s="486"/>
    </row>
    <row r="45894" hidden="1" customHeight="1" spans="19:19">
      <c r="S45894" s="486"/>
    </row>
    <row r="45895" hidden="1" customHeight="1" spans="19:19">
      <c r="S45895" s="486"/>
    </row>
    <row r="45896" hidden="1" customHeight="1" spans="19:19">
      <c r="S45896" s="486"/>
    </row>
    <row r="45897" hidden="1" customHeight="1" spans="19:19">
      <c r="S45897" s="486"/>
    </row>
    <row r="45898" hidden="1" customHeight="1" spans="19:19">
      <c r="S45898" s="486"/>
    </row>
    <row r="45899" hidden="1" customHeight="1" spans="19:19">
      <c r="S45899" s="486"/>
    </row>
    <row r="45900" hidden="1" customHeight="1" spans="19:19">
      <c r="S45900" s="486"/>
    </row>
    <row r="45901" hidden="1" customHeight="1" spans="19:19">
      <c r="S45901" s="486"/>
    </row>
    <row r="45902" hidden="1" customHeight="1" spans="19:19">
      <c r="S45902" s="486"/>
    </row>
    <row r="45903" hidden="1" customHeight="1" spans="19:19">
      <c r="S45903" s="486"/>
    </row>
    <row r="45904" hidden="1" customHeight="1" spans="19:19">
      <c r="S45904" s="486"/>
    </row>
    <row r="45905" hidden="1" customHeight="1" spans="19:19">
      <c r="S45905" s="486"/>
    </row>
    <row r="45906" hidden="1" customHeight="1" spans="19:19">
      <c r="S45906" s="486"/>
    </row>
    <row r="45907" hidden="1" customHeight="1" spans="19:19">
      <c r="S45907" s="486"/>
    </row>
    <row r="45908" hidden="1" customHeight="1" spans="19:19">
      <c r="S45908" s="486"/>
    </row>
    <row r="45909" hidden="1" customHeight="1" spans="19:19">
      <c r="S45909" s="486"/>
    </row>
    <row r="45910" hidden="1" customHeight="1" spans="19:19">
      <c r="S45910" s="486"/>
    </row>
    <row r="45911" hidden="1" customHeight="1" spans="19:19">
      <c r="S45911" s="486"/>
    </row>
    <row r="45912" hidden="1" customHeight="1" spans="19:19">
      <c r="S45912" s="486"/>
    </row>
    <row r="45913" hidden="1" customHeight="1" spans="19:19">
      <c r="S45913" s="486"/>
    </row>
    <row r="45914" hidden="1" customHeight="1" spans="19:19">
      <c r="S45914" s="486"/>
    </row>
    <row r="45915" hidden="1" customHeight="1" spans="19:19">
      <c r="S45915" s="486"/>
    </row>
    <row r="45916" hidden="1" customHeight="1" spans="19:19">
      <c r="S45916" s="486"/>
    </row>
    <row r="45917" hidden="1" customHeight="1" spans="19:19">
      <c r="S45917" s="486"/>
    </row>
    <row r="45918" hidden="1" customHeight="1" spans="19:19">
      <c r="S45918" s="486"/>
    </row>
    <row r="45919" hidden="1" customHeight="1" spans="19:19">
      <c r="S45919" s="486"/>
    </row>
    <row r="45920" hidden="1" customHeight="1" spans="19:19">
      <c r="S45920" s="486"/>
    </row>
    <row r="45921" hidden="1" customHeight="1" spans="19:19">
      <c r="S45921" s="486"/>
    </row>
    <row r="45922" hidden="1" customHeight="1" spans="19:19">
      <c r="S45922" s="486"/>
    </row>
    <row r="45923" hidden="1" customHeight="1" spans="19:19">
      <c r="S45923" s="486"/>
    </row>
    <row r="45924" hidden="1" customHeight="1" spans="19:19">
      <c r="S45924" s="486"/>
    </row>
    <row r="45925" hidden="1" customHeight="1" spans="19:19">
      <c r="S45925" s="486"/>
    </row>
    <row r="45926" hidden="1" customHeight="1" spans="19:19">
      <c r="S45926" s="486"/>
    </row>
    <row r="45927" hidden="1" customHeight="1" spans="19:19">
      <c r="S45927" s="486"/>
    </row>
    <row r="45928" hidden="1" customHeight="1" spans="19:19">
      <c r="S45928" s="486"/>
    </row>
    <row r="45929" hidden="1" customHeight="1" spans="19:19">
      <c r="S45929" s="486"/>
    </row>
    <row r="45930" hidden="1" customHeight="1" spans="19:19">
      <c r="S45930" s="486"/>
    </row>
    <row r="45931" hidden="1" customHeight="1" spans="19:19">
      <c r="S45931" s="486"/>
    </row>
    <row r="45932" hidden="1" customHeight="1" spans="19:19">
      <c r="S45932" s="486"/>
    </row>
    <row r="45933" hidden="1" customHeight="1" spans="19:19">
      <c r="S45933" s="486"/>
    </row>
    <row r="45934" hidden="1" customHeight="1" spans="19:19">
      <c r="S45934" s="486"/>
    </row>
    <row r="45935" hidden="1" customHeight="1" spans="19:19">
      <c r="S45935" s="486"/>
    </row>
    <row r="45936" hidden="1" customHeight="1" spans="19:19">
      <c r="S45936" s="486"/>
    </row>
    <row r="45937" hidden="1" customHeight="1" spans="19:19">
      <c r="S45937" s="486"/>
    </row>
    <row r="45938" hidden="1" customHeight="1" spans="19:19">
      <c r="S45938" s="486"/>
    </row>
    <row r="45939" hidden="1" customHeight="1" spans="19:19">
      <c r="S45939" s="486"/>
    </row>
    <row r="45940" hidden="1" customHeight="1" spans="19:19">
      <c r="S45940" s="486"/>
    </row>
    <row r="45941" hidden="1" customHeight="1" spans="19:19">
      <c r="S45941" s="486"/>
    </row>
    <row r="45942" hidden="1" customHeight="1" spans="19:19">
      <c r="S45942" s="486"/>
    </row>
    <row r="45943" hidden="1" customHeight="1" spans="19:19">
      <c r="S45943" s="486"/>
    </row>
    <row r="45944" hidden="1" customHeight="1" spans="19:19">
      <c r="S45944" s="486"/>
    </row>
    <row r="45945" hidden="1" customHeight="1" spans="19:19">
      <c r="S45945" s="486"/>
    </row>
    <row r="45946" hidden="1" customHeight="1" spans="19:19">
      <c r="S45946" s="486"/>
    </row>
    <row r="45947" hidden="1" customHeight="1" spans="19:19">
      <c r="S45947" s="486"/>
    </row>
    <row r="45948" hidden="1" customHeight="1" spans="19:19">
      <c r="S45948" s="486"/>
    </row>
    <row r="45949" hidden="1" customHeight="1" spans="19:19">
      <c r="S45949" s="486"/>
    </row>
    <row r="45950" hidden="1" customHeight="1" spans="19:19">
      <c r="S45950" s="486"/>
    </row>
    <row r="45951" hidden="1" customHeight="1" spans="19:19">
      <c r="S45951" s="486"/>
    </row>
    <row r="45952" hidden="1" customHeight="1" spans="19:19">
      <c r="S45952" s="486"/>
    </row>
    <row r="45953" hidden="1" customHeight="1" spans="19:19">
      <c r="S45953" s="486"/>
    </row>
    <row r="45954" hidden="1" customHeight="1" spans="19:19">
      <c r="S45954" s="486"/>
    </row>
    <row r="45955" hidden="1" customHeight="1" spans="19:19">
      <c r="S45955" s="486"/>
    </row>
    <row r="45956" hidden="1" customHeight="1" spans="19:19">
      <c r="S45956" s="486"/>
    </row>
    <row r="45957" hidden="1" customHeight="1" spans="19:19">
      <c r="S45957" s="486"/>
    </row>
    <row r="45958" hidden="1" customHeight="1" spans="19:19">
      <c r="S45958" s="486"/>
    </row>
    <row r="45959" hidden="1" customHeight="1" spans="19:19">
      <c r="S45959" s="486"/>
    </row>
    <row r="45960" hidden="1" customHeight="1" spans="19:19">
      <c r="S45960" s="486"/>
    </row>
    <row r="45961" hidden="1" customHeight="1" spans="19:19">
      <c r="S45961" s="486"/>
    </row>
    <row r="45962" hidden="1" customHeight="1" spans="19:19">
      <c r="S45962" s="486"/>
    </row>
    <row r="45963" hidden="1" customHeight="1" spans="19:19">
      <c r="S45963" s="486"/>
    </row>
    <row r="45964" hidden="1" customHeight="1" spans="19:19">
      <c r="S45964" s="486"/>
    </row>
    <row r="45965" hidden="1" customHeight="1" spans="19:19">
      <c r="S45965" s="486"/>
    </row>
    <row r="45966" hidden="1" customHeight="1" spans="19:19">
      <c r="S45966" s="486"/>
    </row>
    <row r="45967" hidden="1" customHeight="1" spans="19:19">
      <c r="S45967" s="486"/>
    </row>
    <row r="45968" hidden="1" customHeight="1" spans="19:19">
      <c r="S45968" s="486"/>
    </row>
    <row r="45969" hidden="1" customHeight="1" spans="19:19">
      <c r="S45969" s="486"/>
    </row>
    <row r="45970" hidden="1" customHeight="1" spans="19:19">
      <c r="S45970" s="486"/>
    </row>
    <row r="45971" hidden="1" customHeight="1" spans="19:19">
      <c r="S45971" s="486"/>
    </row>
    <row r="45972" hidden="1" customHeight="1" spans="19:19">
      <c r="S45972" s="486"/>
    </row>
    <row r="45973" hidden="1" customHeight="1" spans="19:19">
      <c r="S45973" s="486"/>
    </row>
    <row r="45974" hidden="1" customHeight="1" spans="19:19">
      <c r="S45974" s="486"/>
    </row>
    <row r="45975" hidden="1" customHeight="1" spans="19:19">
      <c r="S45975" s="486"/>
    </row>
    <row r="45976" hidden="1" customHeight="1" spans="19:19">
      <c r="S45976" s="486"/>
    </row>
    <row r="45977" hidden="1" customHeight="1" spans="19:19">
      <c r="S45977" s="486"/>
    </row>
    <row r="45978" hidden="1" customHeight="1" spans="19:19">
      <c r="S45978" s="486"/>
    </row>
    <row r="45979" hidden="1" customHeight="1" spans="19:19">
      <c r="S45979" s="486"/>
    </row>
    <row r="45980" hidden="1" customHeight="1" spans="19:19">
      <c r="S45980" s="486"/>
    </row>
    <row r="45981" hidden="1" customHeight="1" spans="19:19">
      <c r="S45981" s="486"/>
    </row>
    <row r="45982" hidden="1" customHeight="1" spans="19:19">
      <c r="S45982" s="486"/>
    </row>
    <row r="45983" hidden="1" customHeight="1" spans="19:19">
      <c r="S45983" s="486"/>
    </row>
    <row r="45984" hidden="1" customHeight="1" spans="19:19">
      <c r="S45984" s="486"/>
    </row>
    <row r="45985" hidden="1" customHeight="1" spans="19:19">
      <c r="S45985" s="486"/>
    </row>
    <row r="45986" hidden="1" customHeight="1" spans="19:19">
      <c r="S45986" s="486"/>
    </row>
    <row r="45987" hidden="1" customHeight="1" spans="19:19">
      <c r="S45987" s="486"/>
    </row>
    <row r="45988" hidden="1" customHeight="1" spans="19:19">
      <c r="S45988" s="486"/>
    </row>
    <row r="45989" hidden="1" customHeight="1" spans="19:19">
      <c r="S45989" s="486"/>
    </row>
    <row r="45990" hidden="1" customHeight="1" spans="19:19">
      <c r="S45990" s="486"/>
    </row>
    <row r="45991" hidden="1" customHeight="1" spans="19:19">
      <c r="S45991" s="486"/>
    </row>
    <row r="45992" hidden="1" customHeight="1" spans="19:19">
      <c r="S45992" s="486"/>
    </row>
    <row r="45993" hidden="1" customHeight="1" spans="19:19">
      <c r="S45993" s="486"/>
    </row>
    <row r="45994" hidden="1" customHeight="1" spans="19:19">
      <c r="S45994" s="486"/>
    </row>
    <row r="45995" hidden="1" customHeight="1" spans="19:19">
      <c r="S45995" s="486"/>
    </row>
    <row r="45996" hidden="1" customHeight="1" spans="19:19">
      <c r="S45996" s="486"/>
    </row>
    <row r="45997" hidden="1" customHeight="1" spans="19:19">
      <c r="S45997" s="486"/>
    </row>
    <row r="45998" hidden="1" customHeight="1" spans="19:19">
      <c r="S45998" s="486"/>
    </row>
    <row r="45999" hidden="1" customHeight="1" spans="19:19">
      <c r="S45999" s="486"/>
    </row>
    <row r="46000" hidden="1" customHeight="1" spans="19:19">
      <c r="S46000" s="486"/>
    </row>
    <row r="46001" hidden="1" customHeight="1" spans="19:19">
      <c r="S46001" s="486"/>
    </row>
    <row r="46002" hidden="1" customHeight="1" spans="19:19">
      <c r="S46002" s="486"/>
    </row>
    <row r="46003" hidden="1" customHeight="1" spans="19:19">
      <c r="S46003" s="486"/>
    </row>
    <row r="46004" hidden="1" customHeight="1" spans="19:19">
      <c r="S46004" s="486"/>
    </row>
    <row r="46005" hidden="1" customHeight="1" spans="19:19">
      <c r="S46005" s="486"/>
    </row>
    <row r="46006" hidden="1" customHeight="1" spans="19:19">
      <c r="S46006" s="486"/>
    </row>
    <row r="46007" hidden="1" customHeight="1" spans="19:19">
      <c r="S46007" s="486"/>
    </row>
    <row r="46008" hidden="1" customHeight="1" spans="19:19">
      <c r="S46008" s="486"/>
    </row>
    <row r="46009" hidden="1" customHeight="1" spans="19:19">
      <c r="S46009" s="486"/>
    </row>
    <row r="46010" hidden="1" customHeight="1" spans="19:19">
      <c r="S46010" s="486"/>
    </row>
    <row r="46011" hidden="1" customHeight="1" spans="19:19">
      <c r="S46011" s="486"/>
    </row>
    <row r="46012" hidden="1" customHeight="1" spans="19:19">
      <c r="S46012" s="486"/>
    </row>
    <row r="46013" hidden="1" customHeight="1" spans="19:19">
      <c r="S46013" s="486"/>
    </row>
    <row r="46014" hidden="1" customHeight="1" spans="19:19">
      <c r="S46014" s="486"/>
    </row>
    <row r="46015" hidden="1" customHeight="1" spans="19:19">
      <c r="S46015" s="486"/>
    </row>
    <row r="46016" hidden="1" customHeight="1" spans="19:19">
      <c r="S46016" s="486"/>
    </row>
    <row r="46017" hidden="1" customHeight="1" spans="19:19">
      <c r="S46017" s="486"/>
    </row>
    <row r="46018" hidden="1" customHeight="1" spans="19:19">
      <c r="S46018" s="486"/>
    </row>
    <row r="46019" hidden="1" customHeight="1" spans="19:19">
      <c r="S46019" s="486"/>
    </row>
    <row r="46020" hidden="1" customHeight="1" spans="19:19">
      <c r="S46020" s="486"/>
    </row>
    <row r="46021" hidden="1" customHeight="1" spans="19:19">
      <c r="S46021" s="486"/>
    </row>
    <row r="46022" hidden="1" customHeight="1" spans="19:19">
      <c r="S46022" s="486"/>
    </row>
    <row r="46023" hidden="1" customHeight="1" spans="19:19">
      <c r="S46023" s="486"/>
    </row>
    <row r="46024" hidden="1" customHeight="1" spans="19:19">
      <c r="S46024" s="486"/>
    </row>
    <row r="46025" hidden="1" customHeight="1" spans="19:19">
      <c r="S46025" s="486"/>
    </row>
    <row r="46026" hidden="1" customHeight="1" spans="19:19">
      <c r="S46026" s="486"/>
    </row>
    <row r="46027" hidden="1" customHeight="1" spans="19:19">
      <c r="S46027" s="486"/>
    </row>
    <row r="46028" hidden="1" customHeight="1" spans="19:19">
      <c r="S46028" s="486"/>
    </row>
    <row r="46029" hidden="1" customHeight="1" spans="19:19">
      <c r="S46029" s="486"/>
    </row>
    <row r="46030" hidden="1" customHeight="1" spans="19:19">
      <c r="S46030" s="486"/>
    </row>
    <row r="46031" hidden="1" customHeight="1" spans="19:19">
      <c r="S46031" s="486"/>
    </row>
    <row r="46032" hidden="1" customHeight="1" spans="19:19">
      <c r="S46032" s="486"/>
    </row>
    <row r="46033" hidden="1" customHeight="1" spans="19:19">
      <c r="S46033" s="486"/>
    </row>
    <row r="46034" hidden="1" customHeight="1" spans="19:19">
      <c r="S46034" s="486"/>
    </row>
    <row r="46035" hidden="1" customHeight="1" spans="19:19">
      <c r="S46035" s="486"/>
    </row>
    <row r="46036" hidden="1" customHeight="1" spans="19:19">
      <c r="S46036" s="486"/>
    </row>
    <row r="46037" hidden="1" customHeight="1" spans="19:19">
      <c r="S46037" s="486"/>
    </row>
    <row r="46038" hidden="1" customHeight="1" spans="19:19">
      <c r="S46038" s="486"/>
    </row>
    <row r="46039" hidden="1" customHeight="1" spans="19:19">
      <c r="S46039" s="486"/>
    </row>
    <row r="46040" hidden="1" customHeight="1" spans="19:19">
      <c r="S46040" s="486"/>
    </row>
    <row r="46041" hidden="1" customHeight="1" spans="19:19">
      <c r="S46041" s="486"/>
    </row>
    <row r="46042" hidden="1" customHeight="1" spans="19:19">
      <c r="S46042" s="486"/>
    </row>
    <row r="46043" hidden="1" customHeight="1" spans="19:19">
      <c r="S46043" s="486"/>
    </row>
    <row r="46044" hidden="1" customHeight="1" spans="19:19">
      <c r="S46044" s="486"/>
    </row>
    <row r="46045" hidden="1" customHeight="1" spans="19:19">
      <c r="S46045" s="486"/>
    </row>
    <row r="46046" hidden="1" customHeight="1" spans="19:19">
      <c r="S46046" s="486"/>
    </row>
    <row r="46047" hidden="1" customHeight="1" spans="19:19">
      <c r="S46047" s="486"/>
    </row>
    <row r="46048" hidden="1" customHeight="1" spans="19:19">
      <c r="S46048" s="486"/>
    </row>
    <row r="46049" hidden="1" customHeight="1" spans="19:19">
      <c r="S46049" s="486"/>
    </row>
    <row r="46050" hidden="1" customHeight="1" spans="19:19">
      <c r="S46050" s="486"/>
    </row>
    <row r="46051" hidden="1" customHeight="1" spans="19:19">
      <c r="S46051" s="486"/>
    </row>
    <row r="46052" hidden="1" customHeight="1" spans="19:19">
      <c r="S46052" s="486"/>
    </row>
    <row r="46053" hidden="1" customHeight="1" spans="19:19">
      <c r="S46053" s="486"/>
    </row>
    <row r="46054" hidden="1" customHeight="1" spans="19:19">
      <c r="S46054" s="486"/>
    </row>
    <row r="46055" hidden="1" customHeight="1" spans="19:19">
      <c r="S46055" s="486"/>
    </row>
    <row r="46056" hidden="1" customHeight="1" spans="19:19">
      <c r="S46056" s="486"/>
    </row>
    <row r="46057" hidden="1" customHeight="1" spans="19:19">
      <c r="S46057" s="486"/>
    </row>
    <row r="46058" hidden="1" customHeight="1" spans="19:19">
      <c r="S46058" s="486"/>
    </row>
    <row r="46059" hidden="1" customHeight="1" spans="19:19">
      <c r="S46059" s="486"/>
    </row>
    <row r="46060" hidden="1" customHeight="1" spans="19:19">
      <c r="S46060" s="486"/>
    </row>
    <row r="46061" hidden="1" customHeight="1" spans="19:19">
      <c r="S46061" s="486"/>
    </row>
    <row r="46062" hidden="1" customHeight="1" spans="19:19">
      <c r="S46062" s="486"/>
    </row>
    <row r="46063" hidden="1" customHeight="1" spans="19:19">
      <c r="S46063" s="486"/>
    </row>
    <row r="46064" hidden="1" customHeight="1" spans="19:19">
      <c r="S46064" s="486"/>
    </row>
    <row r="46065" hidden="1" customHeight="1" spans="19:19">
      <c r="S46065" s="486"/>
    </row>
    <row r="46066" hidden="1" customHeight="1" spans="19:19">
      <c r="S46066" s="486"/>
    </row>
    <row r="46067" hidden="1" customHeight="1" spans="19:19">
      <c r="S46067" s="486"/>
    </row>
    <row r="46068" hidden="1" customHeight="1" spans="19:19">
      <c r="S46068" s="486"/>
    </row>
    <row r="46069" hidden="1" customHeight="1" spans="19:19">
      <c r="S46069" s="486"/>
    </row>
    <row r="46070" hidden="1" customHeight="1" spans="19:19">
      <c r="S46070" s="486"/>
    </row>
    <row r="46071" hidden="1" customHeight="1" spans="19:19">
      <c r="S46071" s="486"/>
    </row>
    <row r="46072" hidden="1" customHeight="1" spans="19:19">
      <c r="S46072" s="486"/>
    </row>
    <row r="46073" hidden="1" customHeight="1" spans="19:19">
      <c r="S46073" s="486"/>
    </row>
    <row r="46074" hidden="1" customHeight="1" spans="19:19">
      <c r="S46074" s="486"/>
    </row>
    <row r="46075" hidden="1" customHeight="1" spans="19:19">
      <c r="S46075" s="486"/>
    </row>
    <row r="46076" hidden="1" customHeight="1" spans="19:19">
      <c r="S46076" s="486"/>
    </row>
    <row r="46077" hidden="1" customHeight="1" spans="19:19">
      <c r="S46077" s="486"/>
    </row>
    <row r="46078" hidden="1" customHeight="1" spans="19:19">
      <c r="S46078" s="486"/>
    </row>
    <row r="46079" hidden="1" customHeight="1" spans="19:19">
      <c r="S46079" s="486"/>
    </row>
    <row r="46080" hidden="1" customHeight="1" spans="19:19">
      <c r="S46080" s="486"/>
    </row>
    <row r="46081" hidden="1" customHeight="1" spans="19:19">
      <c r="S46081" s="486"/>
    </row>
    <row r="46082" hidden="1" customHeight="1" spans="19:19">
      <c r="S46082" s="486"/>
    </row>
    <row r="46083" hidden="1" customHeight="1" spans="19:19">
      <c r="S46083" s="486"/>
    </row>
    <row r="46084" hidden="1" customHeight="1" spans="19:19">
      <c r="S46084" s="486"/>
    </row>
    <row r="46085" hidden="1" customHeight="1" spans="19:19">
      <c r="S46085" s="486"/>
    </row>
    <row r="46086" hidden="1" customHeight="1" spans="19:19">
      <c r="S46086" s="486"/>
    </row>
    <row r="46087" hidden="1" customHeight="1" spans="19:19">
      <c r="S46087" s="486"/>
    </row>
    <row r="46088" hidden="1" customHeight="1" spans="19:19">
      <c r="S46088" s="486"/>
    </row>
    <row r="46089" hidden="1" customHeight="1" spans="19:19">
      <c r="S46089" s="486"/>
    </row>
    <row r="46090" hidden="1" customHeight="1" spans="19:19">
      <c r="S46090" s="486"/>
    </row>
    <row r="46091" hidden="1" customHeight="1" spans="19:19">
      <c r="S46091" s="486"/>
    </row>
    <row r="46092" hidden="1" customHeight="1" spans="19:19">
      <c r="S46092" s="486"/>
    </row>
    <row r="46093" hidden="1" customHeight="1" spans="19:19">
      <c r="S46093" s="486"/>
    </row>
    <row r="46094" hidden="1" customHeight="1" spans="19:19">
      <c r="S46094" s="486"/>
    </row>
    <row r="46095" hidden="1" customHeight="1" spans="19:19">
      <c r="S46095" s="486"/>
    </row>
    <row r="46096" hidden="1" customHeight="1" spans="19:19">
      <c r="S46096" s="486"/>
    </row>
    <row r="46097" hidden="1" customHeight="1" spans="19:19">
      <c r="S46097" s="486"/>
    </row>
    <row r="46098" hidden="1" customHeight="1" spans="19:19">
      <c r="S46098" s="486"/>
    </row>
    <row r="46099" hidden="1" customHeight="1" spans="19:19">
      <c r="S46099" s="486"/>
    </row>
    <row r="46100" hidden="1" customHeight="1" spans="19:19">
      <c r="S46100" s="486"/>
    </row>
    <row r="46101" hidden="1" customHeight="1" spans="19:19">
      <c r="S46101" s="486"/>
    </row>
    <row r="46102" hidden="1" customHeight="1" spans="19:19">
      <c r="S46102" s="486"/>
    </row>
    <row r="46103" hidden="1" customHeight="1" spans="19:19">
      <c r="S46103" s="486"/>
    </row>
    <row r="46104" hidden="1" customHeight="1" spans="19:19">
      <c r="S46104" s="486"/>
    </row>
    <row r="46105" hidden="1" customHeight="1" spans="19:19">
      <c r="S46105" s="486"/>
    </row>
    <row r="46106" hidden="1" customHeight="1" spans="19:19">
      <c r="S46106" s="486"/>
    </row>
    <row r="46107" hidden="1" customHeight="1" spans="19:19">
      <c r="S46107" s="486"/>
    </row>
    <row r="46108" hidden="1" customHeight="1" spans="19:19">
      <c r="S46108" s="486"/>
    </row>
    <row r="46109" hidden="1" customHeight="1" spans="19:19">
      <c r="S46109" s="486"/>
    </row>
    <row r="46110" hidden="1" customHeight="1" spans="19:19">
      <c r="S46110" s="486"/>
    </row>
    <row r="46111" hidden="1" customHeight="1" spans="19:19">
      <c r="S46111" s="486"/>
    </row>
    <row r="46112" hidden="1" customHeight="1" spans="19:19">
      <c r="S46112" s="486"/>
    </row>
    <row r="46113" hidden="1" customHeight="1" spans="19:19">
      <c r="S46113" s="486"/>
    </row>
    <row r="46114" hidden="1" customHeight="1" spans="19:19">
      <c r="S46114" s="486"/>
    </row>
    <row r="46115" hidden="1" customHeight="1" spans="19:19">
      <c r="S46115" s="486"/>
    </row>
    <row r="46116" hidden="1" customHeight="1" spans="19:19">
      <c r="S46116" s="486"/>
    </row>
    <row r="46117" hidden="1" customHeight="1" spans="19:19">
      <c r="S46117" s="486"/>
    </row>
    <row r="46118" hidden="1" customHeight="1" spans="19:19">
      <c r="S46118" s="486"/>
    </row>
    <row r="46119" hidden="1" customHeight="1" spans="19:19">
      <c r="S46119" s="486"/>
    </row>
    <row r="46120" hidden="1" customHeight="1" spans="19:19">
      <c r="S46120" s="486"/>
    </row>
    <row r="46121" hidden="1" customHeight="1" spans="19:19">
      <c r="S46121" s="486"/>
    </row>
    <row r="46122" hidden="1" customHeight="1" spans="19:19">
      <c r="S46122" s="486"/>
    </row>
    <row r="46123" hidden="1" customHeight="1" spans="19:19">
      <c r="S46123" s="486"/>
    </row>
    <row r="46124" hidden="1" customHeight="1" spans="19:19">
      <c r="S46124" s="486"/>
    </row>
    <row r="46125" hidden="1" customHeight="1" spans="19:19">
      <c r="S46125" s="486"/>
    </row>
    <row r="46126" hidden="1" customHeight="1" spans="19:19">
      <c r="S46126" s="486"/>
    </row>
    <row r="46127" hidden="1" customHeight="1" spans="19:19">
      <c r="S46127" s="486"/>
    </row>
    <row r="46128" hidden="1" customHeight="1" spans="19:19">
      <c r="S46128" s="486"/>
    </row>
    <row r="46129" hidden="1" customHeight="1" spans="19:19">
      <c r="S46129" s="486"/>
    </row>
    <row r="46130" hidden="1" customHeight="1" spans="19:19">
      <c r="S46130" s="486"/>
    </row>
    <row r="46131" hidden="1" customHeight="1" spans="19:19">
      <c r="S46131" s="486"/>
    </row>
    <row r="46132" hidden="1" customHeight="1" spans="19:19">
      <c r="S46132" s="486"/>
    </row>
    <row r="46133" hidden="1" customHeight="1" spans="19:19">
      <c r="S46133" s="486"/>
    </row>
    <row r="46134" hidden="1" customHeight="1" spans="19:19">
      <c r="S46134" s="486"/>
    </row>
    <row r="46135" hidden="1" customHeight="1" spans="19:19">
      <c r="S46135" s="486"/>
    </row>
    <row r="46136" hidden="1" customHeight="1" spans="19:19">
      <c r="S46136" s="486"/>
    </row>
    <row r="46137" hidden="1" customHeight="1" spans="19:19">
      <c r="S46137" s="486"/>
    </row>
    <row r="46138" hidden="1" customHeight="1" spans="19:19">
      <c r="S46138" s="486"/>
    </row>
    <row r="46139" hidden="1" customHeight="1" spans="19:19">
      <c r="S46139" s="486"/>
    </row>
    <row r="46140" hidden="1" customHeight="1" spans="19:19">
      <c r="S46140" s="486"/>
    </row>
    <row r="46141" hidden="1" customHeight="1" spans="19:19">
      <c r="S46141" s="486"/>
    </row>
    <row r="46142" hidden="1" customHeight="1" spans="19:19">
      <c r="S46142" s="486"/>
    </row>
    <row r="46143" hidden="1" customHeight="1" spans="19:19">
      <c r="S46143" s="486"/>
    </row>
    <row r="46144" hidden="1" customHeight="1" spans="19:19">
      <c r="S46144" s="486"/>
    </row>
    <row r="46145" hidden="1" customHeight="1" spans="19:19">
      <c r="S46145" s="486"/>
    </row>
    <row r="46146" hidden="1" customHeight="1" spans="19:19">
      <c r="S46146" s="486"/>
    </row>
    <row r="46147" hidden="1" customHeight="1" spans="19:19">
      <c r="S46147" s="486"/>
    </row>
    <row r="46148" hidden="1" customHeight="1" spans="19:19">
      <c r="S46148" s="486"/>
    </row>
    <row r="46149" hidden="1" customHeight="1" spans="19:19">
      <c r="S46149" s="486"/>
    </row>
    <row r="46150" hidden="1" customHeight="1" spans="19:19">
      <c r="S46150" s="486"/>
    </row>
    <row r="46151" hidden="1" customHeight="1" spans="19:19">
      <c r="S46151" s="486"/>
    </row>
    <row r="46152" hidden="1" customHeight="1" spans="19:19">
      <c r="S46152" s="486"/>
    </row>
    <row r="46153" hidden="1" customHeight="1" spans="19:19">
      <c r="S46153" s="486"/>
    </row>
    <row r="46154" hidden="1" customHeight="1" spans="19:19">
      <c r="S46154" s="486"/>
    </row>
    <row r="46155" hidden="1" customHeight="1" spans="19:19">
      <c r="S46155" s="486"/>
    </row>
    <row r="46156" hidden="1" customHeight="1" spans="19:19">
      <c r="S46156" s="486"/>
    </row>
    <row r="46157" hidden="1" customHeight="1" spans="19:19">
      <c r="S46157" s="486"/>
    </row>
    <row r="46158" hidden="1" customHeight="1" spans="19:19">
      <c r="S46158" s="486"/>
    </row>
    <row r="46159" hidden="1" customHeight="1" spans="19:19">
      <c r="S46159" s="486"/>
    </row>
    <row r="46160" hidden="1" customHeight="1" spans="19:19">
      <c r="S46160" s="486"/>
    </row>
    <row r="46161" hidden="1" customHeight="1" spans="19:19">
      <c r="S46161" s="486"/>
    </row>
    <row r="46162" hidden="1" customHeight="1" spans="19:19">
      <c r="S46162" s="486"/>
    </row>
    <row r="46163" hidden="1" customHeight="1" spans="19:19">
      <c r="S46163" s="486"/>
    </row>
    <row r="46164" hidden="1" customHeight="1" spans="19:19">
      <c r="S46164" s="486"/>
    </row>
    <row r="46165" hidden="1" customHeight="1" spans="19:19">
      <c r="S46165" s="486"/>
    </row>
    <row r="46166" hidden="1" customHeight="1" spans="19:19">
      <c r="S46166" s="486"/>
    </row>
    <row r="46167" hidden="1" customHeight="1" spans="19:19">
      <c r="S46167" s="486"/>
    </row>
    <row r="46168" hidden="1" customHeight="1" spans="19:19">
      <c r="S46168" s="486"/>
    </row>
    <row r="46169" hidden="1" customHeight="1" spans="19:19">
      <c r="S46169" s="486"/>
    </row>
    <row r="46170" hidden="1" customHeight="1" spans="19:19">
      <c r="S46170" s="486"/>
    </row>
    <row r="46171" hidden="1" customHeight="1" spans="19:19">
      <c r="S46171" s="486"/>
    </row>
    <row r="46172" hidden="1" customHeight="1" spans="19:19">
      <c r="S46172" s="486"/>
    </row>
    <row r="46173" hidden="1" customHeight="1" spans="19:19">
      <c r="S46173" s="486"/>
    </row>
    <row r="46174" hidden="1" customHeight="1" spans="19:19">
      <c r="S46174" s="486"/>
    </row>
    <row r="46175" hidden="1" customHeight="1" spans="19:19">
      <c r="S46175" s="486"/>
    </row>
    <row r="46176" hidden="1" customHeight="1" spans="19:19">
      <c r="S46176" s="486"/>
    </row>
    <row r="46177" hidden="1" customHeight="1" spans="19:19">
      <c r="S46177" s="486"/>
    </row>
    <row r="46178" hidden="1" customHeight="1" spans="19:19">
      <c r="S46178" s="486"/>
    </row>
    <row r="46179" hidden="1" customHeight="1" spans="19:19">
      <c r="S46179" s="486"/>
    </row>
    <row r="46180" hidden="1" customHeight="1" spans="19:19">
      <c r="S46180" s="486"/>
    </row>
    <row r="46181" hidden="1" customHeight="1" spans="19:19">
      <c r="S46181" s="486"/>
    </row>
    <row r="46182" hidden="1" customHeight="1" spans="19:19">
      <c r="S46182" s="486"/>
    </row>
    <row r="46183" hidden="1" customHeight="1" spans="19:19">
      <c r="S46183" s="486"/>
    </row>
    <row r="46184" hidden="1" customHeight="1" spans="19:19">
      <c r="S46184" s="486"/>
    </row>
    <row r="46185" hidden="1" customHeight="1" spans="19:19">
      <c r="S46185" s="486"/>
    </row>
    <row r="46186" hidden="1" customHeight="1" spans="19:19">
      <c r="S46186" s="486"/>
    </row>
    <row r="46187" hidden="1" customHeight="1" spans="19:19">
      <c r="S46187" s="486"/>
    </row>
    <row r="46188" hidden="1" customHeight="1" spans="19:19">
      <c r="S46188" s="486"/>
    </row>
    <row r="46189" hidden="1" customHeight="1" spans="19:19">
      <c r="S46189" s="486"/>
    </row>
    <row r="46190" hidden="1" customHeight="1" spans="19:19">
      <c r="S46190" s="486"/>
    </row>
    <row r="46191" hidden="1" customHeight="1" spans="19:19">
      <c r="S46191" s="486"/>
    </row>
    <row r="46192" hidden="1" customHeight="1" spans="19:19">
      <c r="S46192" s="486"/>
    </row>
    <row r="46193" hidden="1" customHeight="1" spans="19:19">
      <c r="S46193" s="486"/>
    </row>
    <row r="46194" hidden="1" customHeight="1" spans="19:19">
      <c r="S46194" s="486"/>
    </row>
    <row r="46195" hidden="1" customHeight="1" spans="19:19">
      <c r="S46195" s="486"/>
    </row>
    <row r="46196" hidden="1" customHeight="1" spans="19:19">
      <c r="S46196" s="486"/>
    </row>
    <row r="46197" hidden="1" customHeight="1" spans="19:19">
      <c r="S46197" s="486"/>
    </row>
    <row r="46198" hidden="1" customHeight="1" spans="19:19">
      <c r="S46198" s="486"/>
    </row>
    <row r="46199" hidden="1" customHeight="1" spans="19:19">
      <c r="S46199" s="486"/>
    </row>
    <row r="46200" hidden="1" customHeight="1" spans="19:19">
      <c r="S46200" s="486"/>
    </row>
    <row r="46201" hidden="1" customHeight="1" spans="19:19">
      <c r="S46201" s="486"/>
    </row>
    <row r="46202" hidden="1" customHeight="1" spans="19:19">
      <c r="S46202" s="486"/>
    </row>
    <row r="46203" hidden="1" customHeight="1" spans="19:19">
      <c r="S46203" s="486"/>
    </row>
    <row r="46204" hidden="1" customHeight="1" spans="19:19">
      <c r="S46204" s="486"/>
    </row>
    <row r="46205" hidden="1" customHeight="1" spans="19:19">
      <c r="S46205" s="486"/>
    </row>
    <row r="46206" hidden="1" customHeight="1" spans="19:19">
      <c r="S46206" s="486"/>
    </row>
    <row r="46207" hidden="1" customHeight="1" spans="19:19">
      <c r="S46207" s="486"/>
    </row>
    <row r="46208" hidden="1" customHeight="1" spans="19:19">
      <c r="S46208" s="486"/>
    </row>
    <row r="46209" hidden="1" customHeight="1" spans="19:19">
      <c r="S46209" s="486"/>
    </row>
    <row r="46210" hidden="1" customHeight="1" spans="19:19">
      <c r="S46210" s="486"/>
    </row>
    <row r="46211" hidden="1" customHeight="1" spans="19:19">
      <c r="S46211" s="486"/>
    </row>
    <row r="46212" hidden="1" customHeight="1" spans="19:19">
      <c r="S46212" s="486"/>
    </row>
    <row r="46213" hidden="1" customHeight="1" spans="19:19">
      <c r="S46213" s="486"/>
    </row>
    <row r="46214" hidden="1" customHeight="1" spans="19:19">
      <c r="S46214" s="486"/>
    </row>
    <row r="46215" hidden="1" customHeight="1" spans="19:19">
      <c r="S46215" s="486"/>
    </row>
    <row r="46216" hidden="1" customHeight="1" spans="19:19">
      <c r="S46216" s="486"/>
    </row>
    <row r="46217" hidden="1" customHeight="1" spans="19:19">
      <c r="S46217" s="486"/>
    </row>
    <row r="46218" hidden="1" customHeight="1" spans="19:19">
      <c r="S46218" s="486"/>
    </row>
    <row r="46219" hidden="1" customHeight="1" spans="19:19">
      <c r="S46219" s="486"/>
    </row>
    <row r="46220" hidden="1" customHeight="1" spans="19:19">
      <c r="S46220" s="486"/>
    </row>
    <row r="46221" hidden="1" customHeight="1" spans="19:19">
      <c r="S46221" s="486"/>
    </row>
    <row r="46222" hidden="1" customHeight="1" spans="19:19">
      <c r="S46222" s="486"/>
    </row>
    <row r="46223" hidden="1" customHeight="1" spans="19:19">
      <c r="S46223" s="486"/>
    </row>
    <row r="46224" hidden="1" customHeight="1" spans="19:19">
      <c r="S46224" s="486"/>
    </row>
    <row r="46225" hidden="1" customHeight="1" spans="19:19">
      <c r="S46225" s="486"/>
    </row>
    <row r="46226" hidden="1" customHeight="1" spans="19:19">
      <c r="S46226" s="486"/>
    </row>
    <row r="46227" hidden="1" customHeight="1" spans="19:19">
      <c r="S46227" s="486"/>
    </row>
    <row r="46228" hidden="1" customHeight="1" spans="19:19">
      <c r="S46228" s="486"/>
    </row>
    <row r="46229" hidden="1" customHeight="1" spans="19:19">
      <c r="S46229" s="486"/>
    </row>
    <row r="46230" hidden="1" customHeight="1" spans="19:19">
      <c r="S46230" s="486"/>
    </row>
    <row r="46231" hidden="1" customHeight="1" spans="19:19">
      <c r="S46231" s="486"/>
    </row>
    <row r="46232" hidden="1" customHeight="1" spans="19:19">
      <c r="S46232" s="486"/>
    </row>
    <row r="46233" hidden="1" customHeight="1" spans="19:19">
      <c r="S46233" s="486"/>
    </row>
    <row r="46234" hidden="1" customHeight="1" spans="19:19">
      <c r="S46234" s="486"/>
    </row>
    <row r="46235" hidden="1" customHeight="1" spans="19:19">
      <c r="S46235" s="486"/>
    </row>
    <row r="46236" hidden="1" customHeight="1" spans="19:19">
      <c r="S46236" s="486"/>
    </row>
    <row r="46237" hidden="1" customHeight="1" spans="19:19">
      <c r="S46237" s="486"/>
    </row>
    <row r="46238" hidden="1" customHeight="1" spans="19:19">
      <c r="S46238" s="486"/>
    </row>
    <row r="46239" hidden="1" customHeight="1" spans="19:19">
      <c r="S46239" s="486"/>
    </row>
    <row r="46240" hidden="1" customHeight="1" spans="19:19">
      <c r="S46240" s="486"/>
    </row>
    <row r="46241" hidden="1" customHeight="1" spans="19:19">
      <c r="S46241" s="486"/>
    </row>
    <row r="46242" hidden="1" customHeight="1" spans="19:19">
      <c r="S46242" s="486"/>
    </row>
    <row r="46243" hidden="1" customHeight="1" spans="19:19">
      <c r="S46243" s="486"/>
    </row>
    <row r="46244" hidden="1" customHeight="1" spans="19:19">
      <c r="S46244" s="486"/>
    </row>
    <row r="46245" hidden="1" customHeight="1" spans="19:19">
      <c r="S46245" s="486"/>
    </row>
    <row r="46246" hidden="1" customHeight="1" spans="19:19">
      <c r="S46246" s="486"/>
    </row>
    <row r="46247" hidden="1" customHeight="1" spans="19:19">
      <c r="S46247" s="486"/>
    </row>
    <row r="46248" hidden="1" customHeight="1" spans="19:19">
      <c r="S46248" s="486"/>
    </row>
    <row r="46249" hidden="1" customHeight="1" spans="19:19">
      <c r="S46249" s="486"/>
    </row>
    <row r="46250" hidden="1" customHeight="1" spans="19:19">
      <c r="S46250" s="486"/>
    </row>
    <row r="46251" hidden="1" customHeight="1" spans="19:19">
      <c r="S46251" s="486"/>
    </row>
    <row r="46252" hidden="1" customHeight="1" spans="19:19">
      <c r="S46252" s="486"/>
    </row>
    <row r="46253" hidden="1" customHeight="1" spans="19:19">
      <c r="S46253" s="486"/>
    </row>
    <row r="46254" hidden="1" customHeight="1" spans="19:19">
      <c r="S46254" s="486"/>
    </row>
    <row r="46255" hidden="1" customHeight="1" spans="19:19">
      <c r="S46255" s="486"/>
    </row>
    <row r="46256" hidden="1" customHeight="1" spans="19:19">
      <c r="S46256" s="486"/>
    </row>
    <row r="46257" hidden="1" customHeight="1" spans="19:19">
      <c r="S46257" s="486"/>
    </row>
    <row r="46258" hidden="1" customHeight="1" spans="19:19">
      <c r="S46258" s="486"/>
    </row>
    <row r="46259" hidden="1" customHeight="1" spans="19:19">
      <c r="S46259" s="486"/>
    </row>
    <row r="46260" hidden="1" customHeight="1" spans="19:19">
      <c r="S46260" s="486"/>
    </row>
    <row r="46261" hidden="1" customHeight="1" spans="19:19">
      <c r="S46261" s="486"/>
    </row>
    <row r="46262" hidden="1" customHeight="1" spans="19:19">
      <c r="S46262" s="486"/>
    </row>
    <row r="46263" hidden="1" customHeight="1" spans="19:19">
      <c r="S46263" s="486"/>
    </row>
    <row r="46264" hidden="1" customHeight="1" spans="19:19">
      <c r="S46264" s="486"/>
    </row>
    <row r="46265" hidden="1" customHeight="1" spans="19:19">
      <c r="S46265" s="486"/>
    </row>
    <row r="46266" hidden="1" customHeight="1" spans="19:19">
      <c r="S46266" s="486"/>
    </row>
    <row r="46267" hidden="1" customHeight="1" spans="19:19">
      <c r="S46267" s="486"/>
    </row>
    <row r="46268" hidden="1" customHeight="1" spans="19:19">
      <c r="S46268" s="486"/>
    </row>
    <row r="46269" hidden="1" customHeight="1" spans="19:19">
      <c r="S46269" s="486"/>
    </row>
    <row r="46270" hidden="1" customHeight="1" spans="19:19">
      <c r="S46270" s="486"/>
    </row>
    <row r="46271" hidden="1" customHeight="1" spans="19:19">
      <c r="S46271" s="486"/>
    </row>
    <row r="46272" hidden="1" customHeight="1" spans="19:19">
      <c r="S46272" s="486"/>
    </row>
    <row r="46273" hidden="1" customHeight="1" spans="19:19">
      <c r="S46273" s="486"/>
    </row>
    <row r="46274" hidden="1" customHeight="1" spans="19:19">
      <c r="S46274" s="486"/>
    </row>
    <row r="46275" hidden="1" customHeight="1" spans="19:19">
      <c r="S46275" s="486"/>
    </row>
    <row r="46276" hidden="1" customHeight="1" spans="19:19">
      <c r="S46276" s="486"/>
    </row>
    <row r="46277" hidden="1" customHeight="1" spans="19:19">
      <c r="S46277" s="486"/>
    </row>
    <row r="46278" hidden="1" customHeight="1" spans="19:19">
      <c r="S46278" s="486"/>
    </row>
    <row r="46279" hidden="1" customHeight="1" spans="19:19">
      <c r="S46279" s="486"/>
    </row>
    <row r="46280" hidden="1" customHeight="1" spans="19:19">
      <c r="S46280" s="486"/>
    </row>
    <row r="46281" hidden="1" customHeight="1" spans="19:19">
      <c r="S46281" s="486"/>
    </row>
    <row r="46282" hidden="1" customHeight="1" spans="19:19">
      <c r="S46282" s="486"/>
    </row>
    <row r="46283" hidden="1" customHeight="1" spans="19:19">
      <c r="S46283" s="486"/>
    </row>
    <row r="46284" hidden="1" customHeight="1" spans="19:19">
      <c r="S46284" s="486"/>
    </row>
    <row r="46285" hidden="1" customHeight="1" spans="19:19">
      <c r="S46285" s="486"/>
    </row>
    <row r="46286" hidden="1" customHeight="1" spans="19:19">
      <c r="S46286" s="486"/>
    </row>
    <row r="46287" hidden="1" customHeight="1" spans="19:19">
      <c r="S46287" s="486"/>
    </row>
    <row r="46288" hidden="1" customHeight="1" spans="19:19">
      <c r="S46288" s="486"/>
    </row>
    <row r="46289" hidden="1" customHeight="1" spans="19:19">
      <c r="S46289" s="486"/>
    </row>
    <row r="46290" hidden="1" customHeight="1" spans="19:19">
      <c r="S46290" s="486"/>
    </row>
    <row r="46291" hidden="1" customHeight="1" spans="19:19">
      <c r="S46291" s="486"/>
    </row>
    <row r="46292" hidden="1" customHeight="1" spans="19:19">
      <c r="S46292" s="486"/>
    </row>
    <row r="46293" hidden="1" customHeight="1" spans="19:19">
      <c r="S46293" s="486"/>
    </row>
    <row r="46294" hidden="1" customHeight="1" spans="19:19">
      <c r="S46294" s="486"/>
    </row>
    <row r="46295" hidden="1" customHeight="1" spans="19:19">
      <c r="S46295" s="486"/>
    </row>
    <row r="46296" hidden="1" customHeight="1" spans="19:19">
      <c r="S46296" s="486"/>
    </row>
    <row r="46297" hidden="1" customHeight="1" spans="19:19">
      <c r="S46297" s="486"/>
    </row>
    <row r="46298" hidden="1" customHeight="1" spans="19:19">
      <c r="S46298" s="486"/>
    </row>
    <row r="46299" hidden="1" customHeight="1" spans="19:19">
      <c r="S46299" s="486"/>
    </row>
    <row r="46300" hidden="1" customHeight="1" spans="19:19">
      <c r="S46300" s="486"/>
    </row>
    <row r="46301" hidden="1" customHeight="1" spans="19:19">
      <c r="S46301" s="486"/>
    </row>
    <row r="46302" hidden="1" customHeight="1" spans="19:19">
      <c r="S46302" s="486"/>
    </row>
    <row r="46303" hidden="1" customHeight="1" spans="19:19">
      <c r="S46303" s="486"/>
    </row>
    <row r="46304" hidden="1" customHeight="1" spans="19:19">
      <c r="S46304" s="486"/>
    </row>
    <row r="46305" hidden="1" customHeight="1" spans="19:19">
      <c r="S46305" s="486"/>
    </row>
    <row r="46306" hidden="1" customHeight="1" spans="19:19">
      <c r="S46306" s="486"/>
    </row>
    <row r="46307" hidden="1" customHeight="1" spans="19:19">
      <c r="S46307" s="486"/>
    </row>
    <row r="46308" hidden="1" customHeight="1" spans="19:19">
      <c r="S46308" s="486"/>
    </row>
    <row r="46309" hidden="1" customHeight="1" spans="19:19">
      <c r="S46309" s="486"/>
    </row>
    <row r="46310" hidden="1" customHeight="1" spans="19:19">
      <c r="S46310" s="486"/>
    </row>
    <row r="46311" hidden="1" customHeight="1" spans="19:19">
      <c r="S46311" s="486"/>
    </row>
    <row r="46312" hidden="1" customHeight="1" spans="19:19">
      <c r="S46312" s="486"/>
    </row>
    <row r="46313" hidden="1" customHeight="1" spans="19:19">
      <c r="S46313" s="486"/>
    </row>
    <row r="46314" hidden="1" customHeight="1" spans="19:19">
      <c r="S46314" s="486"/>
    </row>
    <row r="46315" hidden="1" customHeight="1" spans="19:19">
      <c r="S46315" s="486"/>
    </row>
    <row r="46316" hidden="1" customHeight="1" spans="19:19">
      <c r="S46316" s="486"/>
    </row>
    <row r="46317" hidden="1" customHeight="1" spans="19:19">
      <c r="S46317" s="486"/>
    </row>
    <row r="46318" hidden="1" customHeight="1" spans="19:19">
      <c r="S46318" s="486"/>
    </row>
    <row r="46319" hidden="1" customHeight="1" spans="19:19">
      <c r="S46319" s="486"/>
    </row>
    <row r="46320" hidden="1" customHeight="1" spans="19:19">
      <c r="S46320" s="486"/>
    </row>
    <row r="46321" hidden="1" customHeight="1" spans="19:19">
      <c r="S46321" s="486"/>
    </row>
    <row r="46322" hidden="1" customHeight="1" spans="19:19">
      <c r="S46322" s="486"/>
    </row>
    <row r="46323" hidden="1" customHeight="1" spans="19:19">
      <c r="S46323" s="486"/>
    </row>
    <row r="46324" hidden="1" customHeight="1" spans="19:19">
      <c r="S46324" s="486"/>
    </row>
    <row r="46325" hidden="1" customHeight="1" spans="19:19">
      <c r="S46325" s="486"/>
    </row>
    <row r="46326" hidden="1" customHeight="1" spans="19:19">
      <c r="S46326" s="486"/>
    </row>
    <row r="46327" hidden="1" customHeight="1" spans="19:19">
      <c r="S46327" s="486"/>
    </row>
    <row r="46328" hidden="1" customHeight="1" spans="19:19">
      <c r="S46328" s="486"/>
    </row>
    <row r="46329" hidden="1" customHeight="1" spans="19:19">
      <c r="S46329" s="486"/>
    </row>
    <row r="46330" hidden="1" customHeight="1" spans="19:19">
      <c r="S46330" s="486"/>
    </row>
    <row r="46331" hidden="1" customHeight="1" spans="19:19">
      <c r="S46331" s="486"/>
    </row>
    <row r="46332" hidden="1" customHeight="1" spans="19:19">
      <c r="S46332" s="486"/>
    </row>
    <row r="46333" hidden="1" customHeight="1" spans="19:19">
      <c r="S46333" s="486"/>
    </row>
    <row r="46334" hidden="1" customHeight="1" spans="19:19">
      <c r="S46334" s="486"/>
    </row>
    <row r="46335" hidden="1" customHeight="1" spans="19:19">
      <c r="S46335" s="486"/>
    </row>
    <row r="46336" hidden="1" customHeight="1" spans="19:19">
      <c r="S46336" s="486"/>
    </row>
    <row r="46337" hidden="1" customHeight="1" spans="19:19">
      <c r="S46337" s="486"/>
    </row>
    <row r="46338" hidden="1" customHeight="1" spans="19:19">
      <c r="S46338" s="486"/>
    </row>
    <row r="46339" hidden="1" customHeight="1" spans="19:19">
      <c r="S46339" s="486"/>
    </row>
    <row r="46340" hidden="1" customHeight="1" spans="19:19">
      <c r="S46340" s="486"/>
    </row>
    <row r="46341" hidden="1" customHeight="1" spans="19:19">
      <c r="S46341" s="486"/>
    </row>
    <row r="46342" hidden="1" customHeight="1" spans="19:19">
      <c r="S46342" s="486"/>
    </row>
    <row r="46343" hidden="1" customHeight="1" spans="19:19">
      <c r="S46343" s="486"/>
    </row>
    <row r="46344" hidden="1" customHeight="1" spans="19:19">
      <c r="S46344" s="486"/>
    </row>
    <row r="46345" hidden="1" customHeight="1" spans="19:19">
      <c r="S46345" s="486"/>
    </row>
    <row r="46346" hidden="1" customHeight="1" spans="19:19">
      <c r="S46346" s="486"/>
    </row>
    <row r="46347" hidden="1" customHeight="1" spans="19:19">
      <c r="S46347" s="486"/>
    </row>
    <row r="46348" hidden="1" customHeight="1" spans="19:19">
      <c r="S46348" s="486"/>
    </row>
    <row r="46349" hidden="1" customHeight="1" spans="19:19">
      <c r="S46349" s="486"/>
    </row>
    <row r="46350" hidden="1" customHeight="1" spans="19:19">
      <c r="S46350" s="486"/>
    </row>
    <row r="46351" hidden="1" customHeight="1" spans="19:19">
      <c r="S46351" s="486"/>
    </row>
    <row r="46352" hidden="1" customHeight="1" spans="19:19">
      <c r="S46352" s="486"/>
    </row>
    <row r="46353" hidden="1" customHeight="1" spans="19:19">
      <c r="S46353" s="486"/>
    </row>
    <row r="46354" hidden="1" customHeight="1" spans="19:19">
      <c r="S46354" s="486"/>
    </row>
    <row r="46355" hidden="1" customHeight="1" spans="19:19">
      <c r="S46355" s="486"/>
    </row>
    <row r="46356" hidden="1" customHeight="1" spans="19:19">
      <c r="S46356" s="486"/>
    </row>
    <row r="46357" hidden="1" customHeight="1" spans="19:19">
      <c r="S46357" s="486"/>
    </row>
    <row r="46358" hidden="1" customHeight="1" spans="19:19">
      <c r="S46358" s="486"/>
    </row>
    <row r="46359" hidden="1" customHeight="1" spans="19:19">
      <c r="S46359" s="486"/>
    </row>
    <row r="46360" hidden="1" customHeight="1" spans="19:19">
      <c r="S46360" s="486"/>
    </row>
    <row r="46361" hidden="1" customHeight="1" spans="19:19">
      <c r="S46361" s="486"/>
    </row>
    <row r="46362" hidden="1" customHeight="1" spans="19:19">
      <c r="S46362" s="486"/>
    </row>
    <row r="46363" hidden="1" customHeight="1" spans="19:19">
      <c r="S46363" s="486"/>
    </row>
    <row r="46364" hidden="1" customHeight="1" spans="19:19">
      <c r="S46364" s="486"/>
    </row>
    <row r="46365" hidden="1" customHeight="1" spans="19:19">
      <c r="S46365" s="486"/>
    </row>
    <row r="46366" hidden="1" customHeight="1" spans="19:19">
      <c r="S46366" s="486"/>
    </row>
    <row r="46367" hidden="1" customHeight="1" spans="19:19">
      <c r="S46367" s="486"/>
    </row>
    <row r="46368" hidden="1" customHeight="1" spans="19:19">
      <c r="S46368" s="486"/>
    </row>
    <row r="46369" hidden="1" customHeight="1" spans="19:19">
      <c r="S46369" s="486"/>
    </row>
    <row r="46370" hidden="1" customHeight="1" spans="19:19">
      <c r="S46370" s="486"/>
    </row>
    <row r="46371" hidden="1" customHeight="1" spans="19:19">
      <c r="S46371" s="486"/>
    </row>
    <row r="46372" hidden="1" customHeight="1" spans="19:19">
      <c r="S46372" s="486"/>
    </row>
    <row r="46373" hidden="1" customHeight="1" spans="19:19">
      <c r="S46373" s="486"/>
    </row>
    <row r="46374" hidden="1" customHeight="1" spans="19:19">
      <c r="S46374" s="486"/>
    </row>
    <row r="46375" hidden="1" customHeight="1" spans="19:19">
      <c r="S46375" s="486"/>
    </row>
    <row r="46376" hidden="1" customHeight="1" spans="19:19">
      <c r="S46376" s="486"/>
    </row>
    <row r="46377" hidden="1" customHeight="1" spans="19:19">
      <c r="S46377" s="486"/>
    </row>
    <row r="46378" hidden="1" customHeight="1" spans="19:19">
      <c r="S46378" s="486"/>
    </row>
    <row r="46379" hidden="1" customHeight="1" spans="19:19">
      <c r="S46379" s="486"/>
    </row>
    <row r="46380" hidden="1" customHeight="1" spans="19:19">
      <c r="S46380" s="486"/>
    </row>
    <row r="46381" hidden="1" customHeight="1" spans="19:19">
      <c r="S46381" s="486"/>
    </row>
    <row r="46382" hidden="1" customHeight="1" spans="19:19">
      <c r="S46382" s="486"/>
    </row>
    <row r="46383" hidden="1" customHeight="1" spans="19:19">
      <c r="S46383" s="486"/>
    </row>
    <row r="46384" hidden="1" customHeight="1" spans="19:19">
      <c r="S46384" s="486"/>
    </row>
    <row r="46385" hidden="1" customHeight="1" spans="19:19">
      <c r="S46385" s="486"/>
    </row>
    <row r="46386" hidden="1" customHeight="1" spans="19:19">
      <c r="S46386" s="486"/>
    </row>
    <row r="46387" hidden="1" customHeight="1" spans="19:19">
      <c r="S46387" s="486"/>
    </row>
    <row r="46388" hidden="1" customHeight="1" spans="19:19">
      <c r="S46388" s="486"/>
    </row>
    <row r="46389" hidden="1" customHeight="1" spans="19:19">
      <c r="S46389" s="486"/>
    </row>
    <row r="46390" hidden="1" customHeight="1" spans="19:19">
      <c r="S46390" s="486"/>
    </row>
    <row r="46391" hidden="1" customHeight="1" spans="19:19">
      <c r="S46391" s="486"/>
    </row>
    <row r="46392" hidden="1" customHeight="1" spans="19:19">
      <c r="S46392" s="486"/>
    </row>
    <row r="46393" hidden="1" customHeight="1" spans="19:19">
      <c r="S46393" s="486"/>
    </row>
    <row r="46394" hidden="1" customHeight="1" spans="19:19">
      <c r="S46394" s="486"/>
    </row>
    <row r="46395" hidden="1" customHeight="1" spans="19:19">
      <c r="S46395" s="486"/>
    </row>
    <row r="46396" hidden="1" customHeight="1" spans="19:19">
      <c r="S46396" s="486"/>
    </row>
    <row r="46397" hidden="1" customHeight="1" spans="19:19">
      <c r="S46397" s="486"/>
    </row>
    <row r="46398" hidden="1" customHeight="1" spans="19:19">
      <c r="S46398" s="486"/>
    </row>
    <row r="46399" hidden="1" customHeight="1" spans="19:19">
      <c r="S46399" s="486"/>
    </row>
    <row r="46400" hidden="1" customHeight="1" spans="19:19">
      <c r="S46400" s="486"/>
    </row>
    <row r="46401" hidden="1" customHeight="1" spans="19:19">
      <c r="S46401" s="486"/>
    </row>
    <row r="46402" hidden="1" customHeight="1" spans="19:19">
      <c r="S46402" s="486"/>
    </row>
    <row r="46403" hidden="1" customHeight="1" spans="19:19">
      <c r="S46403" s="486"/>
    </row>
    <row r="46404" hidden="1" customHeight="1" spans="19:19">
      <c r="S46404" s="486"/>
    </row>
    <row r="46405" hidden="1" customHeight="1" spans="19:19">
      <c r="S46405" s="486"/>
    </row>
    <row r="46406" hidden="1" customHeight="1" spans="19:19">
      <c r="S46406" s="486"/>
    </row>
    <row r="46407" hidden="1" customHeight="1" spans="19:19">
      <c r="S46407" s="486"/>
    </row>
    <row r="46408" hidden="1" customHeight="1" spans="19:19">
      <c r="S46408" s="486"/>
    </row>
    <row r="46409" hidden="1" customHeight="1" spans="19:19">
      <c r="S46409" s="486"/>
    </row>
    <row r="46410" hidden="1" customHeight="1" spans="19:19">
      <c r="S46410" s="486"/>
    </row>
    <row r="46411" hidden="1" customHeight="1" spans="19:19">
      <c r="S46411" s="486"/>
    </row>
    <row r="46412" hidden="1" customHeight="1" spans="19:19">
      <c r="S46412" s="486"/>
    </row>
    <row r="46413" hidden="1" customHeight="1" spans="19:19">
      <c r="S46413" s="486"/>
    </row>
    <row r="46414" hidden="1" customHeight="1" spans="19:19">
      <c r="S46414" s="486"/>
    </row>
    <row r="46415" hidden="1" customHeight="1" spans="19:19">
      <c r="S46415" s="486"/>
    </row>
    <row r="46416" hidden="1" customHeight="1" spans="19:19">
      <c r="S46416" s="486"/>
    </row>
    <row r="46417" hidden="1" customHeight="1" spans="19:19">
      <c r="S46417" s="486"/>
    </row>
    <row r="46418" hidden="1" customHeight="1" spans="19:19">
      <c r="S46418" s="486"/>
    </row>
    <row r="46419" hidden="1" customHeight="1" spans="19:19">
      <c r="S46419" s="486"/>
    </row>
    <row r="46420" hidden="1" customHeight="1" spans="19:19">
      <c r="S46420" s="486"/>
    </row>
    <row r="46421" hidden="1" customHeight="1" spans="19:19">
      <c r="S46421" s="486"/>
    </row>
    <row r="46422" hidden="1" customHeight="1" spans="19:19">
      <c r="S46422" s="486"/>
    </row>
    <row r="46423" hidden="1" customHeight="1" spans="19:19">
      <c r="S46423" s="486"/>
    </row>
    <row r="46424" hidden="1" customHeight="1" spans="19:19">
      <c r="S46424" s="486"/>
    </row>
    <row r="46425" hidden="1" customHeight="1" spans="19:19">
      <c r="S46425" s="486"/>
    </row>
    <row r="46426" hidden="1" customHeight="1" spans="19:19">
      <c r="S46426" s="486"/>
    </row>
    <row r="46427" hidden="1" customHeight="1" spans="19:19">
      <c r="S46427" s="486"/>
    </row>
    <row r="46428" hidden="1" customHeight="1" spans="19:19">
      <c r="S46428" s="486"/>
    </row>
    <row r="46429" hidden="1" customHeight="1" spans="19:19">
      <c r="S46429" s="486"/>
    </row>
    <row r="46430" hidden="1" customHeight="1" spans="19:19">
      <c r="S46430" s="486"/>
    </row>
    <row r="46431" hidden="1" customHeight="1" spans="19:19">
      <c r="S46431" s="486"/>
    </row>
    <row r="46432" hidden="1" customHeight="1" spans="19:19">
      <c r="S46432" s="486"/>
    </row>
    <row r="46433" hidden="1" customHeight="1" spans="19:19">
      <c r="S46433" s="486"/>
    </row>
    <row r="46434" hidden="1" customHeight="1" spans="19:19">
      <c r="S46434" s="486"/>
    </row>
    <row r="46435" hidden="1" customHeight="1" spans="19:19">
      <c r="S46435" s="486"/>
    </row>
    <row r="46436" hidden="1" customHeight="1" spans="19:19">
      <c r="S46436" s="486"/>
    </row>
    <row r="46437" hidden="1" customHeight="1" spans="19:19">
      <c r="S46437" s="486"/>
    </row>
    <row r="46438" hidden="1" customHeight="1" spans="19:19">
      <c r="S46438" s="486"/>
    </row>
    <row r="46439" hidden="1" customHeight="1" spans="19:19">
      <c r="S46439" s="486"/>
    </row>
    <row r="46440" hidden="1" customHeight="1" spans="19:19">
      <c r="S46440" s="486"/>
    </row>
    <row r="46441" hidden="1" customHeight="1" spans="19:19">
      <c r="S46441" s="486"/>
    </row>
    <row r="46442" hidden="1" customHeight="1" spans="19:19">
      <c r="S46442" s="486"/>
    </row>
    <row r="46443" hidden="1" customHeight="1" spans="19:19">
      <c r="S46443" s="486"/>
    </row>
    <row r="46444" hidden="1" customHeight="1" spans="19:19">
      <c r="S46444" s="486"/>
    </row>
    <row r="46445" hidden="1" customHeight="1" spans="19:19">
      <c r="S46445" s="486"/>
    </row>
    <row r="46446" hidden="1" customHeight="1" spans="19:19">
      <c r="S46446" s="486"/>
    </row>
    <row r="46447" hidden="1" customHeight="1" spans="19:19">
      <c r="S46447" s="486"/>
    </row>
    <row r="46448" hidden="1" customHeight="1" spans="19:19">
      <c r="S46448" s="486"/>
    </row>
    <row r="46449" hidden="1" customHeight="1" spans="19:19">
      <c r="S46449" s="486"/>
    </row>
    <row r="46450" hidden="1" customHeight="1" spans="19:19">
      <c r="S46450" s="486"/>
    </row>
    <row r="46451" hidden="1" customHeight="1" spans="19:19">
      <c r="S46451" s="486"/>
    </row>
    <row r="46452" hidden="1" customHeight="1" spans="19:19">
      <c r="S46452" s="486"/>
    </row>
    <row r="46453" hidden="1" customHeight="1" spans="19:19">
      <c r="S46453" s="486"/>
    </row>
    <row r="46454" hidden="1" customHeight="1" spans="19:19">
      <c r="S46454" s="486"/>
    </row>
    <row r="46455" hidden="1" customHeight="1" spans="19:19">
      <c r="S46455" s="486"/>
    </row>
    <row r="46456" hidden="1" customHeight="1" spans="19:19">
      <c r="S46456" s="486"/>
    </row>
    <row r="46457" hidden="1" customHeight="1" spans="19:19">
      <c r="S46457" s="486"/>
    </row>
    <row r="46458" hidden="1" customHeight="1" spans="19:19">
      <c r="S46458" s="486"/>
    </row>
    <row r="46459" hidden="1" customHeight="1" spans="19:19">
      <c r="S46459" s="486"/>
    </row>
    <row r="46460" hidden="1" customHeight="1" spans="19:19">
      <c r="S46460" s="486"/>
    </row>
    <row r="46461" hidden="1" customHeight="1" spans="19:19">
      <c r="S46461" s="486"/>
    </row>
    <row r="46462" hidden="1" customHeight="1" spans="19:19">
      <c r="S46462" s="486"/>
    </row>
    <row r="46463" hidden="1" customHeight="1" spans="19:19">
      <c r="S46463" s="486"/>
    </row>
    <row r="46464" hidden="1" customHeight="1" spans="19:19">
      <c r="S46464" s="486"/>
    </row>
    <row r="46465" hidden="1" customHeight="1" spans="19:19">
      <c r="S46465" s="486"/>
    </row>
    <row r="46466" hidden="1" customHeight="1" spans="19:19">
      <c r="S46466" s="486"/>
    </row>
    <row r="46467" hidden="1" customHeight="1" spans="19:19">
      <c r="S46467" s="486"/>
    </row>
    <row r="46468" hidden="1" customHeight="1" spans="19:19">
      <c r="S46468" s="486"/>
    </row>
    <row r="46469" hidden="1" customHeight="1" spans="19:19">
      <c r="S46469" s="486"/>
    </row>
    <row r="46470" hidden="1" customHeight="1" spans="19:19">
      <c r="S46470" s="486"/>
    </row>
    <row r="46471" hidden="1" customHeight="1" spans="19:19">
      <c r="S46471" s="486"/>
    </row>
    <row r="46472" hidden="1" customHeight="1" spans="19:19">
      <c r="S46472" s="486"/>
    </row>
    <row r="46473" hidden="1" customHeight="1" spans="19:19">
      <c r="S46473" s="486"/>
    </row>
    <row r="46474" hidden="1" customHeight="1" spans="19:19">
      <c r="S46474" s="486"/>
    </row>
    <row r="46475" hidden="1" customHeight="1" spans="19:19">
      <c r="S46475" s="486"/>
    </row>
    <row r="46476" hidden="1" customHeight="1" spans="19:19">
      <c r="S46476" s="486"/>
    </row>
    <row r="46477" hidden="1" customHeight="1" spans="19:19">
      <c r="S46477" s="486"/>
    </row>
    <row r="46478" hidden="1" customHeight="1" spans="19:19">
      <c r="S46478" s="486"/>
    </row>
    <row r="46479" hidden="1" customHeight="1" spans="19:19">
      <c r="S46479" s="486"/>
    </row>
    <row r="46480" hidden="1" customHeight="1" spans="19:19">
      <c r="S46480" s="486"/>
    </row>
    <row r="46481" hidden="1" customHeight="1" spans="19:19">
      <c r="S46481" s="486"/>
    </row>
    <row r="46482" hidden="1" customHeight="1" spans="19:19">
      <c r="S46482" s="486"/>
    </row>
    <row r="46483" hidden="1" customHeight="1" spans="19:19">
      <c r="S46483" s="486"/>
    </row>
    <row r="46484" hidden="1" customHeight="1" spans="19:19">
      <c r="S46484" s="486"/>
    </row>
    <row r="46485" hidden="1" customHeight="1" spans="19:19">
      <c r="S46485" s="486"/>
    </row>
    <row r="46486" hidden="1" customHeight="1" spans="19:19">
      <c r="S46486" s="486"/>
    </row>
    <row r="46487" hidden="1" customHeight="1" spans="19:19">
      <c r="S46487" s="486"/>
    </row>
    <row r="46488" hidden="1" customHeight="1" spans="19:19">
      <c r="S46488" s="486"/>
    </row>
    <row r="46489" hidden="1" customHeight="1" spans="19:19">
      <c r="S46489" s="486"/>
    </row>
    <row r="46490" hidden="1" customHeight="1" spans="19:19">
      <c r="S46490" s="486"/>
    </row>
    <row r="46491" hidden="1" customHeight="1" spans="19:19">
      <c r="S46491" s="486"/>
    </row>
    <row r="46492" hidden="1" customHeight="1" spans="19:19">
      <c r="S46492" s="486"/>
    </row>
    <row r="46493" hidden="1" customHeight="1" spans="19:19">
      <c r="S46493" s="486"/>
    </row>
    <row r="46494" hidden="1" customHeight="1" spans="19:19">
      <c r="S46494" s="486"/>
    </row>
    <row r="46495" hidden="1" customHeight="1" spans="19:19">
      <c r="S46495" s="486"/>
    </row>
    <row r="46496" hidden="1" customHeight="1" spans="19:19">
      <c r="S46496" s="486"/>
    </row>
    <row r="46497" hidden="1" customHeight="1" spans="19:19">
      <c r="S46497" s="486"/>
    </row>
    <row r="46498" hidden="1" customHeight="1" spans="19:19">
      <c r="S46498" s="486"/>
    </row>
    <row r="46499" hidden="1" customHeight="1" spans="19:19">
      <c r="S46499" s="486"/>
    </row>
    <row r="46500" hidden="1" customHeight="1" spans="19:19">
      <c r="S46500" s="486"/>
    </row>
    <row r="46501" hidden="1" customHeight="1" spans="19:19">
      <c r="S46501" s="486"/>
    </row>
    <row r="46502" hidden="1" customHeight="1" spans="19:19">
      <c r="S46502" s="486"/>
    </row>
    <row r="46503" hidden="1" customHeight="1" spans="19:19">
      <c r="S46503" s="486"/>
    </row>
    <row r="46504" hidden="1" customHeight="1" spans="19:19">
      <c r="S46504" s="486"/>
    </row>
    <row r="46505" hidden="1" customHeight="1" spans="19:19">
      <c r="S46505" s="486"/>
    </row>
    <row r="46506" hidden="1" customHeight="1" spans="19:19">
      <c r="S46506" s="486"/>
    </row>
    <row r="46507" hidden="1" customHeight="1" spans="19:19">
      <c r="S46507" s="486"/>
    </row>
    <row r="46508" hidden="1" customHeight="1" spans="19:19">
      <c r="S46508" s="486"/>
    </row>
    <row r="46509" hidden="1" customHeight="1" spans="19:19">
      <c r="S46509" s="486"/>
    </row>
    <row r="46510" hidden="1" customHeight="1" spans="19:19">
      <c r="S46510" s="486"/>
    </row>
    <row r="46511" hidden="1" customHeight="1" spans="19:19">
      <c r="S46511" s="486"/>
    </row>
    <row r="46512" hidden="1" customHeight="1" spans="19:19">
      <c r="S46512" s="486"/>
    </row>
    <row r="46513" hidden="1" customHeight="1" spans="19:19">
      <c r="S46513" s="486"/>
    </row>
    <row r="46514" hidden="1" customHeight="1" spans="19:19">
      <c r="S46514" s="486"/>
    </row>
    <row r="46515" hidden="1" customHeight="1" spans="19:19">
      <c r="S46515" s="486"/>
    </row>
    <row r="46516" hidden="1" customHeight="1" spans="19:19">
      <c r="S46516" s="486"/>
    </row>
    <row r="46517" hidden="1" customHeight="1" spans="19:19">
      <c r="S46517" s="486"/>
    </row>
    <row r="46518" hidden="1" customHeight="1" spans="19:19">
      <c r="S46518" s="486"/>
    </row>
    <row r="46519" hidden="1" customHeight="1" spans="19:19">
      <c r="S46519" s="486"/>
    </row>
    <row r="46520" hidden="1" customHeight="1" spans="19:19">
      <c r="S46520" s="486"/>
    </row>
    <row r="46521" hidden="1" customHeight="1" spans="19:19">
      <c r="S46521" s="486"/>
    </row>
    <row r="46522" hidden="1" customHeight="1" spans="19:19">
      <c r="S46522" s="486"/>
    </row>
    <row r="46523" hidden="1" customHeight="1" spans="19:19">
      <c r="S46523" s="486"/>
    </row>
    <row r="46524" hidden="1" customHeight="1" spans="19:19">
      <c r="S46524" s="486"/>
    </row>
    <row r="46525" hidden="1" customHeight="1" spans="19:19">
      <c r="S46525" s="486"/>
    </row>
    <row r="46526" hidden="1" customHeight="1" spans="19:19">
      <c r="S46526" s="486"/>
    </row>
    <row r="46527" hidden="1" customHeight="1" spans="19:19">
      <c r="S46527" s="486"/>
    </row>
    <row r="46528" hidden="1" customHeight="1" spans="19:19">
      <c r="S46528" s="486"/>
    </row>
    <row r="46529" hidden="1" customHeight="1" spans="19:19">
      <c r="S46529" s="486"/>
    </row>
    <row r="46530" hidden="1" customHeight="1" spans="19:19">
      <c r="S46530" s="486"/>
    </row>
    <row r="46531" hidden="1" customHeight="1" spans="19:19">
      <c r="S46531" s="486"/>
    </row>
    <row r="46532" hidden="1" customHeight="1" spans="19:19">
      <c r="S46532" s="486"/>
    </row>
    <row r="46533" hidden="1" customHeight="1" spans="19:19">
      <c r="S46533" s="486"/>
    </row>
    <row r="46534" hidden="1" customHeight="1" spans="19:19">
      <c r="S46534" s="486"/>
    </row>
    <row r="46535" hidden="1" customHeight="1" spans="19:19">
      <c r="S46535" s="486"/>
    </row>
    <row r="46536" hidden="1" customHeight="1" spans="19:19">
      <c r="S46536" s="486"/>
    </row>
    <row r="46537" hidden="1" customHeight="1" spans="19:19">
      <c r="S46537" s="486"/>
    </row>
    <row r="46538" hidden="1" customHeight="1" spans="19:19">
      <c r="S46538" s="486"/>
    </row>
    <row r="46539" hidden="1" customHeight="1" spans="19:19">
      <c r="S46539" s="486"/>
    </row>
    <row r="46540" hidden="1" customHeight="1" spans="19:19">
      <c r="S46540" s="486"/>
    </row>
    <row r="46541" hidden="1" customHeight="1" spans="19:19">
      <c r="S46541" s="486"/>
    </row>
    <row r="46542" hidden="1" customHeight="1" spans="19:19">
      <c r="S46542" s="486"/>
    </row>
    <row r="46543" hidden="1" customHeight="1" spans="19:19">
      <c r="S46543" s="486"/>
    </row>
    <row r="46544" hidden="1" customHeight="1" spans="19:19">
      <c r="S46544" s="486"/>
    </row>
    <row r="46545" hidden="1" customHeight="1" spans="19:19">
      <c r="S46545" s="486"/>
    </row>
    <row r="46546" hidden="1" customHeight="1" spans="19:19">
      <c r="S46546" s="486"/>
    </row>
    <row r="46547" hidden="1" customHeight="1" spans="19:19">
      <c r="S46547" s="486"/>
    </row>
    <row r="46548" hidden="1" customHeight="1" spans="19:19">
      <c r="S46548" s="486"/>
    </row>
    <row r="46549" hidden="1" customHeight="1" spans="19:19">
      <c r="S46549" s="486"/>
    </row>
    <row r="46550" hidden="1" customHeight="1" spans="19:19">
      <c r="S46550" s="486"/>
    </row>
    <row r="46551" hidden="1" customHeight="1" spans="19:19">
      <c r="S46551" s="486"/>
    </row>
    <row r="46552" hidden="1" customHeight="1" spans="19:19">
      <c r="S46552" s="486"/>
    </row>
    <row r="46553" hidden="1" customHeight="1" spans="19:19">
      <c r="S46553" s="486"/>
    </row>
    <row r="46554" hidden="1" customHeight="1" spans="19:19">
      <c r="S46554" s="486"/>
    </row>
    <row r="46555" hidden="1" customHeight="1" spans="19:19">
      <c r="S46555" s="486"/>
    </row>
    <row r="46556" hidden="1" customHeight="1" spans="19:19">
      <c r="S46556" s="486"/>
    </row>
    <row r="46557" hidden="1" customHeight="1" spans="19:19">
      <c r="S46557" s="486"/>
    </row>
    <row r="46558" hidden="1" customHeight="1" spans="19:19">
      <c r="S46558" s="486"/>
    </row>
    <row r="46559" hidden="1" customHeight="1" spans="19:19">
      <c r="S46559" s="486"/>
    </row>
    <row r="46560" hidden="1" customHeight="1" spans="19:19">
      <c r="S46560" s="486"/>
    </row>
    <row r="46561" hidden="1" customHeight="1" spans="19:19">
      <c r="S46561" s="486"/>
    </row>
    <row r="46562" hidden="1" customHeight="1" spans="19:19">
      <c r="S46562" s="486"/>
    </row>
    <row r="46563" hidden="1" customHeight="1" spans="19:19">
      <c r="S46563" s="486"/>
    </row>
    <row r="46564" hidden="1" customHeight="1" spans="19:19">
      <c r="S46564" s="486"/>
    </row>
    <row r="46565" hidden="1" customHeight="1" spans="19:19">
      <c r="S46565" s="486"/>
    </row>
    <row r="46566" hidden="1" customHeight="1" spans="19:19">
      <c r="S46566" s="486"/>
    </row>
    <row r="46567" hidden="1" customHeight="1" spans="19:19">
      <c r="S46567" s="486"/>
    </row>
    <row r="46568" hidden="1" customHeight="1" spans="19:19">
      <c r="S46568" s="486"/>
    </row>
    <row r="46569" hidden="1" customHeight="1" spans="19:19">
      <c r="S46569" s="486"/>
    </row>
    <row r="46570" hidden="1" customHeight="1" spans="19:19">
      <c r="S46570" s="486"/>
    </row>
    <row r="46571" hidden="1" customHeight="1" spans="19:19">
      <c r="S46571" s="486"/>
    </row>
    <row r="46572" hidden="1" customHeight="1" spans="19:19">
      <c r="S46572" s="486"/>
    </row>
    <row r="46573" hidden="1" customHeight="1" spans="19:19">
      <c r="S46573" s="486"/>
    </row>
    <row r="46574" hidden="1" customHeight="1" spans="19:19">
      <c r="S46574" s="486"/>
    </row>
    <row r="46575" hidden="1" customHeight="1" spans="19:19">
      <c r="S46575" s="486"/>
    </row>
    <row r="46576" hidden="1" customHeight="1" spans="19:19">
      <c r="S46576" s="486"/>
    </row>
    <row r="46577" hidden="1" customHeight="1" spans="19:19">
      <c r="S46577" s="486"/>
    </row>
    <row r="46578" hidden="1" customHeight="1" spans="19:19">
      <c r="S46578" s="486"/>
    </row>
    <row r="46579" hidden="1" customHeight="1" spans="19:19">
      <c r="S46579" s="486"/>
    </row>
    <row r="46580" hidden="1" customHeight="1" spans="19:19">
      <c r="S46580" s="486"/>
    </row>
    <row r="46581" hidden="1" customHeight="1" spans="19:19">
      <c r="S46581" s="486"/>
    </row>
    <row r="46582" hidden="1" customHeight="1" spans="19:19">
      <c r="S46582" s="486"/>
    </row>
    <row r="46583" hidden="1" customHeight="1" spans="19:19">
      <c r="S46583" s="486"/>
    </row>
    <row r="46584" hidden="1" customHeight="1" spans="19:19">
      <c r="S46584" s="486"/>
    </row>
    <row r="46585" hidden="1" customHeight="1" spans="19:19">
      <c r="S46585" s="486"/>
    </row>
    <row r="46586" hidden="1" customHeight="1" spans="19:19">
      <c r="S46586" s="486"/>
    </row>
    <row r="46587" hidden="1" customHeight="1" spans="19:19">
      <c r="S46587" s="486"/>
    </row>
    <row r="46588" hidden="1" customHeight="1" spans="19:19">
      <c r="S46588" s="486"/>
    </row>
    <row r="46589" hidden="1" customHeight="1" spans="19:19">
      <c r="S46589" s="486"/>
    </row>
    <row r="46590" hidden="1" customHeight="1" spans="19:19">
      <c r="S46590" s="486"/>
    </row>
    <row r="46591" hidden="1" customHeight="1" spans="19:19">
      <c r="S46591" s="486"/>
    </row>
    <row r="46592" hidden="1" customHeight="1" spans="19:19">
      <c r="S46592" s="486"/>
    </row>
    <row r="46593" hidden="1" customHeight="1" spans="19:19">
      <c r="S46593" s="486"/>
    </row>
    <row r="46594" hidden="1" customHeight="1" spans="19:19">
      <c r="S46594" s="486"/>
    </row>
    <row r="46595" hidden="1" customHeight="1" spans="19:19">
      <c r="S46595" s="486"/>
    </row>
    <row r="46596" hidden="1" customHeight="1" spans="19:19">
      <c r="S46596" s="486"/>
    </row>
    <row r="46597" hidden="1" customHeight="1" spans="19:19">
      <c r="S46597" s="486"/>
    </row>
    <row r="46598" hidden="1" customHeight="1" spans="19:19">
      <c r="S46598" s="486"/>
    </row>
    <row r="46599" hidden="1" customHeight="1" spans="19:19">
      <c r="S46599" s="486"/>
    </row>
    <row r="46600" hidden="1" customHeight="1" spans="19:19">
      <c r="S46600" s="486"/>
    </row>
    <row r="46601" hidden="1" customHeight="1" spans="19:19">
      <c r="S46601" s="486"/>
    </row>
    <row r="46602" hidden="1" customHeight="1" spans="19:19">
      <c r="S46602" s="486"/>
    </row>
    <row r="46603" hidden="1" customHeight="1" spans="19:19">
      <c r="S46603" s="486"/>
    </row>
    <row r="46604" hidden="1" customHeight="1" spans="19:19">
      <c r="S46604" s="486"/>
    </row>
    <row r="46605" hidden="1" customHeight="1" spans="19:19">
      <c r="S46605" s="486"/>
    </row>
    <row r="46606" hidden="1" customHeight="1" spans="19:19">
      <c r="S46606" s="486"/>
    </row>
    <row r="46607" hidden="1" customHeight="1" spans="19:19">
      <c r="S46607" s="486"/>
    </row>
    <row r="46608" hidden="1" customHeight="1" spans="19:19">
      <c r="S46608" s="486"/>
    </row>
    <row r="46609" hidden="1" customHeight="1" spans="19:19">
      <c r="S46609" s="486"/>
    </row>
    <row r="46610" hidden="1" customHeight="1" spans="19:19">
      <c r="S46610" s="486"/>
    </row>
    <row r="46611" hidden="1" customHeight="1" spans="19:19">
      <c r="S46611" s="486"/>
    </row>
    <row r="46612" hidden="1" customHeight="1" spans="19:19">
      <c r="S46612" s="486"/>
    </row>
    <row r="46613" hidden="1" customHeight="1" spans="19:19">
      <c r="S46613" s="486"/>
    </row>
    <row r="46614" hidden="1" customHeight="1" spans="19:19">
      <c r="S46614" s="486"/>
    </row>
    <row r="46615" hidden="1" customHeight="1" spans="19:19">
      <c r="S46615" s="486"/>
    </row>
    <row r="46616" hidden="1" customHeight="1" spans="19:19">
      <c r="S46616" s="486"/>
    </row>
    <row r="46617" hidden="1" customHeight="1" spans="19:19">
      <c r="S46617" s="486"/>
    </row>
    <row r="46618" hidden="1" customHeight="1" spans="19:19">
      <c r="S46618" s="486"/>
    </row>
    <row r="46619" hidden="1" customHeight="1" spans="19:19">
      <c r="S46619" s="486"/>
    </row>
    <row r="46620" hidden="1" customHeight="1" spans="19:19">
      <c r="S46620" s="486"/>
    </row>
    <row r="46621" hidden="1" customHeight="1" spans="19:19">
      <c r="S46621" s="486"/>
    </row>
    <row r="46622" hidden="1" customHeight="1" spans="19:19">
      <c r="S46622" s="486"/>
    </row>
    <row r="46623" hidden="1" customHeight="1" spans="19:19">
      <c r="S46623" s="486"/>
    </row>
    <row r="46624" hidden="1" customHeight="1" spans="19:19">
      <c r="S46624" s="486"/>
    </row>
    <row r="46625" hidden="1" customHeight="1" spans="19:19">
      <c r="S46625" s="486"/>
    </row>
    <row r="46626" hidden="1" customHeight="1" spans="19:19">
      <c r="S46626" s="486"/>
    </row>
    <row r="46627" hidden="1" customHeight="1" spans="19:19">
      <c r="S46627" s="486"/>
    </row>
    <row r="46628" hidden="1" customHeight="1" spans="19:19">
      <c r="S46628" s="486"/>
    </row>
    <row r="46629" hidden="1" customHeight="1" spans="19:19">
      <c r="S46629" s="486"/>
    </row>
    <row r="46630" hidden="1" customHeight="1" spans="19:19">
      <c r="S46630" s="486"/>
    </row>
    <row r="46631" hidden="1" customHeight="1" spans="19:19">
      <c r="S46631" s="486"/>
    </row>
    <row r="46632" hidden="1" customHeight="1" spans="19:19">
      <c r="S46632" s="486"/>
    </row>
    <row r="46633" hidden="1" customHeight="1" spans="19:19">
      <c r="S46633" s="486"/>
    </row>
    <row r="46634" hidden="1" customHeight="1" spans="19:19">
      <c r="S46634" s="486"/>
    </row>
    <row r="46635" hidden="1" customHeight="1" spans="19:19">
      <c r="S46635" s="486"/>
    </row>
    <row r="46636" hidden="1" customHeight="1" spans="19:19">
      <c r="S46636" s="486"/>
    </row>
    <row r="46637" hidden="1" customHeight="1" spans="19:19">
      <c r="S46637" s="486"/>
    </row>
    <row r="46638" hidden="1" customHeight="1" spans="19:19">
      <c r="S46638" s="486"/>
    </row>
    <row r="46639" hidden="1" customHeight="1" spans="19:19">
      <c r="S46639" s="486"/>
    </row>
    <row r="46640" hidden="1" customHeight="1" spans="19:19">
      <c r="S46640" s="486"/>
    </row>
    <row r="46641" hidden="1" customHeight="1" spans="19:19">
      <c r="S46641" s="486"/>
    </row>
    <row r="46642" hidden="1" customHeight="1" spans="19:19">
      <c r="S46642" s="486"/>
    </row>
    <row r="46643" hidden="1" customHeight="1" spans="19:19">
      <c r="S46643" s="486"/>
    </row>
    <row r="46644" hidden="1" customHeight="1" spans="19:19">
      <c r="S46644" s="486"/>
    </row>
    <row r="46645" hidden="1" customHeight="1" spans="19:19">
      <c r="S46645" s="486"/>
    </row>
    <row r="46646" hidden="1" customHeight="1" spans="19:19">
      <c r="S46646" s="486"/>
    </row>
    <row r="46647" hidden="1" customHeight="1" spans="19:19">
      <c r="S46647" s="486"/>
    </row>
    <row r="46648" hidden="1" customHeight="1" spans="19:19">
      <c r="S46648" s="486"/>
    </row>
    <row r="46649" hidden="1" customHeight="1" spans="19:19">
      <c r="S46649" s="486"/>
    </row>
    <row r="46650" hidden="1" customHeight="1" spans="19:19">
      <c r="S46650" s="486"/>
    </row>
    <row r="46651" hidden="1" customHeight="1" spans="19:19">
      <c r="S46651" s="486"/>
    </row>
    <row r="46652" hidden="1" customHeight="1" spans="19:19">
      <c r="S46652" s="486"/>
    </row>
    <row r="46653" hidden="1" customHeight="1" spans="19:19">
      <c r="S46653" s="486"/>
    </row>
    <row r="46654" hidden="1" customHeight="1" spans="19:19">
      <c r="S46654" s="486"/>
    </row>
    <row r="46655" hidden="1" customHeight="1" spans="19:19">
      <c r="S46655" s="486"/>
    </row>
    <row r="46656" hidden="1" customHeight="1" spans="19:19">
      <c r="S46656" s="486"/>
    </row>
    <row r="46657" hidden="1" customHeight="1" spans="19:19">
      <c r="S46657" s="486"/>
    </row>
    <row r="46658" hidden="1" customHeight="1" spans="19:19">
      <c r="S46658" s="486"/>
    </row>
    <row r="46659" hidden="1" customHeight="1" spans="19:19">
      <c r="S46659" s="486"/>
    </row>
    <row r="46660" hidden="1" customHeight="1" spans="19:19">
      <c r="S46660" s="486"/>
    </row>
    <row r="46661" hidden="1" customHeight="1" spans="19:19">
      <c r="S46661" s="486"/>
    </row>
    <row r="46662" hidden="1" customHeight="1" spans="19:19">
      <c r="S46662" s="486"/>
    </row>
    <row r="46663" hidden="1" customHeight="1" spans="19:19">
      <c r="S46663" s="486"/>
    </row>
    <row r="46664" hidden="1" customHeight="1" spans="19:19">
      <c r="S46664" s="486"/>
    </row>
    <row r="46665" hidden="1" customHeight="1" spans="19:19">
      <c r="S46665" s="486"/>
    </row>
    <row r="46666" hidden="1" customHeight="1" spans="19:19">
      <c r="S46666" s="486"/>
    </row>
    <row r="46667" hidden="1" customHeight="1" spans="19:19">
      <c r="S46667" s="486"/>
    </row>
    <row r="46668" hidden="1" customHeight="1" spans="19:19">
      <c r="S46668" s="486"/>
    </row>
    <row r="46669" hidden="1" customHeight="1" spans="19:19">
      <c r="S46669" s="486"/>
    </row>
    <row r="46670" hidden="1" customHeight="1" spans="19:19">
      <c r="S46670" s="486"/>
    </row>
    <row r="46671" hidden="1" customHeight="1" spans="19:19">
      <c r="S46671" s="486"/>
    </row>
    <row r="46672" hidden="1" customHeight="1" spans="19:19">
      <c r="S46672" s="486"/>
    </row>
    <row r="46673" hidden="1" customHeight="1" spans="19:19">
      <c r="S46673" s="486"/>
    </row>
    <row r="46674" hidden="1" customHeight="1" spans="19:19">
      <c r="S46674" s="486"/>
    </row>
    <row r="46675" hidden="1" customHeight="1" spans="19:19">
      <c r="S46675" s="486"/>
    </row>
    <row r="46676" hidden="1" customHeight="1" spans="19:19">
      <c r="S46676" s="486"/>
    </row>
    <row r="46677" hidden="1" customHeight="1" spans="19:19">
      <c r="S46677" s="486"/>
    </row>
    <row r="46678" hidden="1" customHeight="1" spans="19:19">
      <c r="S46678" s="486"/>
    </row>
    <row r="46679" hidden="1" customHeight="1" spans="19:19">
      <c r="S46679" s="486"/>
    </row>
    <row r="46680" hidden="1" customHeight="1" spans="19:19">
      <c r="S46680" s="486"/>
    </row>
    <row r="46681" hidden="1" customHeight="1" spans="19:19">
      <c r="S46681" s="486"/>
    </row>
    <row r="46682" hidden="1" customHeight="1" spans="19:19">
      <c r="S46682" s="486"/>
    </row>
    <row r="46683" hidden="1" customHeight="1" spans="19:19">
      <c r="S46683" s="486"/>
    </row>
    <row r="46684" hidden="1" customHeight="1" spans="19:19">
      <c r="S46684" s="486"/>
    </row>
    <row r="46685" hidden="1" customHeight="1" spans="19:19">
      <c r="S46685" s="486"/>
    </row>
    <row r="46686" hidden="1" customHeight="1" spans="19:19">
      <c r="S46686" s="486"/>
    </row>
    <row r="46687" hidden="1" customHeight="1" spans="19:19">
      <c r="S46687" s="486"/>
    </row>
    <row r="46688" hidden="1" customHeight="1" spans="19:19">
      <c r="S46688" s="486"/>
    </row>
    <row r="46689" hidden="1" customHeight="1" spans="19:19">
      <c r="S46689" s="486"/>
    </row>
    <row r="46690" hidden="1" customHeight="1" spans="19:19">
      <c r="S46690" s="486"/>
    </row>
    <row r="46691" hidden="1" customHeight="1" spans="19:19">
      <c r="S46691" s="486"/>
    </row>
    <row r="46692" hidden="1" customHeight="1" spans="19:19">
      <c r="S46692" s="486"/>
    </row>
    <row r="46693" hidden="1" customHeight="1" spans="19:19">
      <c r="S46693" s="486"/>
    </row>
    <row r="46694" hidden="1" customHeight="1" spans="19:19">
      <c r="S46694" s="486"/>
    </row>
    <row r="46695" hidden="1" customHeight="1" spans="19:19">
      <c r="S46695" s="486"/>
    </row>
    <row r="46696" hidden="1" customHeight="1" spans="19:19">
      <c r="S46696" s="486"/>
    </row>
    <row r="46697" hidden="1" customHeight="1" spans="19:19">
      <c r="S46697" s="486"/>
    </row>
    <row r="46698" hidden="1" customHeight="1" spans="19:19">
      <c r="S46698" s="486"/>
    </row>
    <row r="46699" hidden="1" customHeight="1" spans="19:19">
      <c r="S46699" s="486"/>
    </row>
    <row r="46700" hidden="1" customHeight="1" spans="19:19">
      <c r="S46700" s="486"/>
    </row>
    <row r="46701" hidden="1" customHeight="1" spans="19:19">
      <c r="S46701" s="486"/>
    </row>
    <row r="46702" hidden="1" customHeight="1" spans="19:19">
      <c r="S46702" s="486"/>
    </row>
    <row r="46703" hidden="1" customHeight="1" spans="19:19">
      <c r="S46703" s="486"/>
    </row>
    <row r="46704" hidden="1" customHeight="1" spans="19:19">
      <c r="S46704" s="486"/>
    </row>
    <row r="46705" hidden="1" customHeight="1" spans="19:19">
      <c r="S46705" s="486"/>
    </row>
    <row r="46706" hidden="1" customHeight="1" spans="19:19">
      <c r="S46706" s="486"/>
    </row>
    <row r="46707" hidden="1" customHeight="1" spans="19:19">
      <c r="S46707" s="486"/>
    </row>
    <row r="46708" hidden="1" customHeight="1" spans="19:19">
      <c r="S46708" s="486"/>
    </row>
    <row r="46709" hidden="1" customHeight="1" spans="19:19">
      <c r="S46709" s="486"/>
    </row>
    <row r="46710" hidden="1" customHeight="1" spans="19:19">
      <c r="S46710" s="486"/>
    </row>
    <row r="46711" hidden="1" customHeight="1" spans="19:19">
      <c r="S46711" s="486"/>
    </row>
    <row r="46712" hidden="1" customHeight="1" spans="19:19">
      <c r="S46712" s="486"/>
    </row>
    <row r="46713" hidden="1" customHeight="1" spans="19:19">
      <c r="S46713" s="486"/>
    </row>
    <row r="46714" hidden="1" customHeight="1" spans="19:19">
      <c r="S46714" s="486"/>
    </row>
    <row r="46715" hidden="1" customHeight="1" spans="19:19">
      <c r="S46715" s="486"/>
    </row>
    <row r="46716" hidden="1" customHeight="1" spans="19:19">
      <c r="S46716" s="486"/>
    </row>
    <row r="46717" hidden="1" customHeight="1" spans="19:19">
      <c r="S46717" s="486"/>
    </row>
    <row r="46718" hidden="1" customHeight="1" spans="19:19">
      <c r="S46718" s="486"/>
    </row>
    <row r="46719" hidden="1" customHeight="1" spans="19:19">
      <c r="S46719" s="486"/>
    </row>
    <row r="46720" hidden="1" customHeight="1" spans="19:19">
      <c r="S46720" s="486"/>
    </row>
    <row r="46721" hidden="1" customHeight="1" spans="19:19">
      <c r="S46721" s="486"/>
    </row>
    <row r="46722" hidden="1" customHeight="1" spans="19:19">
      <c r="S46722" s="486"/>
    </row>
    <row r="46723" hidden="1" customHeight="1" spans="19:19">
      <c r="S46723" s="486"/>
    </row>
    <row r="46724" hidden="1" customHeight="1" spans="19:19">
      <c r="S46724" s="486"/>
    </row>
    <row r="46725" hidden="1" customHeight="1" spans="19:19">
      <c r="S46725" s="486"/>
    </row>
    <row r="46726" hidden="1" customHeight="1" spans="19:19">
      <c r="S46726" s="486"/>
    </row>
    <row r="46727" hidden="1" customHeight="1" spans="19:19">
      <c r="S46727" s="486"/>
    </row>
    <row r="46728" hidden="1" customHeight="1" spans="19:19">
      <c r="S46728" s="486"/>
    </row>
    <row r="46729" hidden="1" customHeight="1" spans="19:19">
      <c r="S46729" s="486"/>
    </row>
    <row r="46730" hidden="1" customHeight="1" spans="19:19">
      <c r="S46730" s="486"/>
    </row>
    <row r="46731" hidden="1" customHeight="1" spans="19:19">
      <c r="S46731" s="486"/>
    </row>
    <row r="46732" hidden="1" customHeight="1" spans="19:19">
      <c r="S46732" s="486"/>
    </row>
    <row r="46733" hidden="1" customHeight="1" spans="19:19">
      <c r="S46733" s="486"/>
    </row>
    <row r="46734" hidden="1" customHeight="1" spans="19:19">
      <c r="S46734" s="486"/>
    </row>
    <row r="46735" hidden="1" customHeight="1" spans="19:19">
      <c r="S46735" s="486"/>
    </row>
    <row r="46736" hidden="1" customHeight="1" spans="19:19">
      <c r="S46736" s="486"/>
    </row>
    <row r="46737" hidden="1" customHeight="1" spans="19:19">
      <c r="S46737" s="486"/>
    </row>
    <row r="46738" hidden="1" customHeight="1" spans="19:19">
      <c r="S46738" s="486"/>
    </row>
    <row r="46739" hidden="1" customHeight="1" spans="19:19">
      <c r="S46739" s="486"/>
    </row>
    <row r="46740" hidden="1" customHeight="1" spans="19:19">
      <c r="S46740" s="486"/>
    </row>
    <row r="46741" hidden="1" customHeight="1" spans="19:19">
      <c r="S46741" s="486"/>
    </row>
    <row r="46742" hidden="1" customHeight="1" spans="19:19">
      <c r="S46742" s="486"/>
    </row>
    <row r="46743" hidden="1" customHeight="1" spans="19:19">
      <c r="S46743" s="486"/>
    </row>
    <row r="46744" hidden="1" customHeight="1" spans="19:19">
      <c r="S46744" s="486"/>
    </row>
    <row r="46745" hidden="1" customHeight="1" spans="19:19">
      <c r="S46745" s="486"/>
    </row>
    <row r="46746" hidden="1" customHeight="1" spans="19:19">
      <c r="S46746" s="486"/>
    </row>
    <row r="46747" hidden="1" customHeight="1" spans="19:19">
      <c r="S46747" s="486"/>
    </row>
    <row r="46748" hidden="1" customHeight="1" spans="19:19">
      <c r="S46748" s="486"/>
    </row>
    <row r="46749" hidden="1" customHeight="1" spans="19:19">
      <c r="S46749" s="486"/>
    </row>
    <row r="46750" hidden="1" customHeight="1" spans="19:19">
      <c r="S46750" s="486"/>
    </row>
    <row r="46751" hidden="1" customHeight="1" spans="19:19">
      <c r="S46751" s="486"/>
    </row>
    <row r="46752" hidden="1" customHeight="1" spans="19:19">
      <c r="S46752" s="486"/>
    </row>
    <row r="46753" hidden="1" customHeight="1" spans="19:19">
      <c r="S46753" s="486"/>
    </row>
    <row r="46754" hidden="1" customHeight="1" spans="19:19">
      <c r="S46754" s="486"/>
    </row>
    <row r="46755" hidden="1" customHeight="1" spans="19:19">
      <c r="S46755" s="486"/>
    </row>
    <row r="46756" hidden="1" customHeight="1" spans="19:19">
      <c r="S46756" s="486"/>
    </row>
    <row r="46757" hidden="1" customHeight="1" spans="19:19">
      <c r="S46757" s="486"/>
    </row>
    <row r="46758" hidden="1" customHeight="1" spans="19:19">
      <c r="S46758" s="486"/>
    </row>
    <row r="46759" hidden="1" customHeight="1" spans="19:19">
      <c r="S46759" s="486"/>
    </row>
    <row r="46760" hidden="1" customHeight="1" spans="19:19">
      <c r="S46760" s="486"/>
    </row>
    <row r="46761" hidden="1" customHeight="1" spans="19:19">
      <c r="S46761" s="486"/>
    </row>
    <row r="46762" hidden="1" customHeight="1" spans="19:19">
      <c r="S46762" s="486"/>
    </row>
    <row r="46763" hidden="1" customHeight="1" spans="19:19">
      <c r="S46763" s="486"/>
    </row>
    <row r="46764" hidden="1" customHeight="1" spans="19:19">
      <c r="S46764" s="486"/>
    </row>
    <row r="46765" hidden="1" customHeight="1" spans="19:19">
      <c r="S46765" s="486"/>
    </row>
    <row r="46766" hidden="1" customHeight="1" spans="19:19">
      <c r="S46766" s="486"/>
    </row>
    <row r="46767" hidden="1" customHeight="1" spans="19:19">
      <c r="S46767" s="486"/>
    </row>
    <row r="46768" hidden="1" customHeight="1" spans="19:19">
      <c r="S46768" s="486"/>
    </row>
    <row r="46769" hidden="1" customHeight="1" spans="19:19">
      <c r="S46769" s="486"/>
    </row>
    <row r="46770" hidden="1" customHeight="1" spans="19:19">
      <c r="S46770" s="486"/>
    </row>
    <row r="46771" hidden="1" customHeight="1" spans="19:19">
      <c r="S46771" s="486"/>
    </row>
    <row r="46772" hidden="1" customHeight="1" spans="19:19">
      <c r="S46772" s="486"/>
    </row>
    <row r="46773" hidden="1" customHeight="1" spans="19:19">
      <c r="S46773" s="486"/>
    </row>
    <row r="46774" hidden="1" customHeight="1" spans="19:19">
      <c r="S46774" s="486"/>
    </row>
    <row r="46775" hidden="1" customHeight="1" spans="19:19">
      <c r="S46775" s="486"/>
    </row>
    <row r="46776" hidden="1" customHeight="1" spans="19:19">
      <c r="S46776" s="486"/>
    </row>
    <row r="46777" hidden="1" customHeight="1" spans="19:19">
      <c r="S46777" s="486"/>
    </row>
    <row r="46778" hidden="1" customHeight="1" spans="19:19">
      <c r="S46778" s="486"/>
    </row>
    <row r="46779" hidden="1" customHeight="1" spans="19:19">
      <c r="S46779" s="486"/>
    </row>
    <row r="46780" hidden="1" customHeight="1" spans="19:19">
      <c r="S46780" s="486"/>
    </row>
    <row r="46781" hidden="1" customHeight="1" spans="19:19">
      <c r="S46781" s="486"/>
    </row>
    <row r="46782" hidden="1" customHeight="1" spans="19:19">
      <c r="S46782" s="486"/>
    </row>
    <row r="46783" hidden="1" customHeight="1" spans="19:19">
      <c r="S46783" s="486"/>
    </row>
    <row r="46784" hidden="1" customHeight="1" spans="19:19">
      <c r="S46784" s="486"/>
    </row>
    <row r="46785" hidden="1" customHeight="1" spans="19:19">
      <c r="S46785" s="486"/>
    </row>
    <row r="46786" hidden="1" customHeight="1" spans="19:19">
      <c r="S46786" s="486"/>
    </row>
    <row r="46787" hidden="1" customHeight="1" spans="19:19">
      <c r="S46787" s="486"/>
    </row>
    <row r="46788" hidden="1" customHeight="1" spans="19:19">
      <c r="S46788" s="486"/>
    </row>
    <row r="46789" hidden="1" customHeight="1" spans="19:19">
      <c r="S46789" s="486"/>
    </row>
    <row r="46790" hidden="1" customHeight="1" spans="19:19">
      <c r="S46790" s="486"/>
    </row>
    <row r="46791" hidden="1" customHeight="1" spans="19:19">
      <c r="S46791" s="486"/>
    </row>
    <row r="46792" hidden="1" customHeight="1" spans="19:19">
      <c r="S46792" s="486"/>
    </row>
    <row r="46793" hidden="1" customHeight="1" spans="19:19">
      <c r="S46793" s="486"/>
    </row>
    <row r="46794" hidden="1" customHeight="1" spans="19:19">
      <c r="S46794" s="486"/>
    </row>
    <row r="46795" hidden="1" customHeight="1" spans="19:19">
      <c r="S46795" s="486"/>
    </row>
    <row r="46796" hidden="1" customHeight="1" spans="19:19">
      <c r="S46796" s="486"/>
    </row>
    <row r="46797" hidden="1" customHeight="1" spans="19:19">
      <c r="S46797" s="486"/>
    </row>
    <row r="46798" hidden="1" customHeight="1" spans="19:19">
      <c r="S46798" s="486"/>
    </row>
    <row r="46799" hidden="1" customHeight="1" spans="19:19">
      <c r="S46799" s="486"/>
    </row>
    <row r="46800" hidden="1" customHeight="1" spans="19:19">
      <c r="S46800" s="486"/>
    </row>
    <row r="46801" hidden="1" customHeight="1" spans="19:19">
      <c r="S46801" s="486"/>
    </row>
    <row r="46802" hidden="1" customHeight="1" spans="19:19">
      <c r="S46802" s="486"/>
    </row>
    <row r="46803" hidden="1" customHeight="1" spans="19:19">
      <c r="S46803" s="486"/>
    </row>
    <row r="46804" hidden="1" customHeight="1" spans="19:19">
      <c r="S46804" s="486"/>
    </row>
    <row r="46805" hidden="1" customHeight="1" spans="19:19">
      <c r="S46805" s="486"/>
    </row>
    <row r="46806" hidden="1" customHeight="1" spans="19:19">
      <c r="S46806" s="486"/>
    </row>
    <row r="46807" hidden="1" customHeight="1" spans="19:19">
      <c r="S46807" s="486"/>
    </row>
    <row r="46808" hidden="1" customHeight="1" spans="19:19">
      <c r="S46808" s="486"/>
    </row>
    <row r="46809" hidden="1" customHeight="1" spans="19:19">
      <c r="S46809" s="486"/>
    </row>
    <row r="46810" hidden="1" customHeight="1" spans="19:19">
      <c r="S46810" s="486"/>
    </row>
    <row r="46811" hidden="1" customHeight="1" spans="19:19">
      <c r="S46811" s="486"/>
    </row>
    <row r="46812" hidden="1" customHeight="1" spans="19:19">
      <c r="S46812" s="486"/>
    </row>
    <row r="46813" hidden="1" customHeight="1" spans="19:19">
      <c r="S46813" s="486"/>
    </row>
    <row r="46814" hidden="1" customHeight="1" spans="19:19">
      <c r="S46814" s="486"/>
    </row>
    <row r="46815" hidden="1" customHeight="1" spans="19:19">
      <c r="S46815" s="486"/>
    </row>
    <row r="46816" hidden="1" customHeight="1" spans="19:19">
      <c r="S46816" s="486"/>
    </row>
    <row r="46817" hidden="1" customHeight="1" spans="19:19">
      <c r="S46817" s="486"/>
    </row>
    <row r="46818" hidden="1" customHeight="1" spans="19:19">
      <c r="S46818" s="486"/>
    </row>
    <row r="46819" hidden="1" customHeight="1" spans="19:19">
      <c r="S46819" s="486"/>
    </row>
    <row r="46820" hidden="1" customHeight="1" spans="19:19">
      <c r="S46820" s="486"/>
    </row>
    <row r="46821" hidden="1" customHeight="1" spans="19:19">
      <c r="S46821" s="486"/>
    </row>
    <row r="46822" hidden="1" customHeight="1" spans="19:19">
      <c r="S46822" s="486"/>
    </row>
    <row r="46823" hidden="1" customHeight="1" spans="19:19">
      <c r="S46823" s="486"/>
    </row>
    <row r="46824" hidden="1" customHeight="1" spans="19:19">
      <c r="S46824" s="486"/>
    </row>
    <row r="46825" hidden="1" customHeight="1" spans="19:19">
      <c r="S46825" s="486"/>
    </row>
    <row r="46826" hidden="1" customHeight="1" spans="19:19">
      <c r="S46826" s="486"/>
    </row>
    <row r="46827" hidden="1" customHeight="1" spans="19:19">
      <c r="S46827" s="486"/>
    </row>
    <row r="46828" hidden="1" customHeight="1" spans="19:19">
      <c r="S46828" s="486"/>
    </row>
    <row r="46829" hidden="1" customHeight="1" spans="19:19">
      <c r="S46829" s="486"/>
    </row>
    <row r="46830" hidden="1" customHeight="1" spans="19:19">
      <c r="S46830" s="486"/>
    </row>
    <row r="46831" hidden="1" customHeight="1" spans="19:19">
      <c r="S46831" s="486"/>
    </row>
    <row r="46832" hidden="1" customHeight="1" spans="19:19">
      <c r="S46832" s="486"/>
    </row>
    <row r="46833" hidden="1" customHeight="1" spans="19:19">
      <c r="S46833" s="486"/>
    </row>
    <row r="46834" hidden="1" customHeight="1" spans="19:19">
      <c r="S46834" s="486"/>
    </row>
    <row r="46835" hidden="1" customHeight="1" spans="19:19">
      <c r="S46835" s="486"/>
    </row>
    <row r="46836" hidden="1" customHeight="1" spans="19:19">
      <c r="S46836" s="486"/>
    </row>
    <row r="46837" hidden="1" customHeight="1" spans="19:19">
      <c r="S46837" s="486"/>
    </row>
    <row r="46838" hidden="1" customHeight="1" spans="19:19">
      <c r="S46838" s="486"/>
    </row>
    <row r="46839" hidden="1" customHeight="1" spans="19:19">
      <c r="S46839" s="486"/>
    </row>
    <row r="46840" hidden="1" customHeight="1" spans="19:19">
      <c r="S46840" s="486"/>
    </row>
    <row r="46841" hidden="1" customHeight="1" spans="19:19">
      <c r="S46841" s="486"/>
    </row>
    <row r="46842" hidden="1" customHeight="1" spans="19:19">
      <c r="S46842" s="486"/>
    </row>
    <row r="46843" hidden="1" customHeight="1" spans="19:19">
      <c r="S46843" s="486"/>
    </row>
    <row r="46844" hidden="1" customHeight="1" spans="19:19">
      <c r="S46844" s="486"/>
    </row>
    <row r="46845" hidden="1" customHeight="1" spans="19:19">
      <c r="S46845" s="486"/>
    </row>
    <row r="46846" hidden="1" customHeight="1" spans="19:19">
      <c r="S46846" s="486"/>
    </row>
    <row r="46847" hidden="1" customHeight="1" spans="19:19">
      <c r="S46847" s="486"/>
    </row>
    <row r="46848" hidden="1" customHeight="1" spans="19:19">
      <c r="S46848" s="486"/>
    </row>
    <row r="46849" hidden="1" customHeight="1" spans="19:19">
      <c r="S46849" s="486"/>
    </row>
    <row r="46850" hidden="1" customHeight="1" spans="19:19">
      <c r="S46850" s="486"/>
    </row>
    <row r="46851" hidden="1" customHeight="1" spans="19:19">
      <c r="S46851" s="486"/>
    </row>
    <row r="46852" hidden="1" customHeight="1" spans="19:19">
      <c r="S46852" s="486"/>
    </row>
    <row r="46853" hidden="1" customHeight="1" spans="19:19">
      <c r="S46853" s="486"/>
    </row>
    <row r="46854" hidden="1" customHeight="1" spans="19:19">
      <c r="S46854" s="486"/>
    </row>
    <row r="46855" hidden="1" customHeight="1" spans="19:19">
      <c r="S46855" s="486"/>
    </row>
    <row r="46856" hidden="1" customHeight="1" spans="19:19">
      <c r="S46856" s="486"/>
    </row>
    <row r="46857" hidden="1" customHeight="1" spans="19:19">
      <c r="S46857" s="486"/>
    </row>
    <row r="46858" hidden="1" customHeight="1" spans="19:19">
      <c r="S46858" s="486"/>
    </row>
    <row r="46859" hidden="1" customHeight="1" spans="19:19">
      <c r="S46859" s="486"/>
    </row>
    <row r="46860" hidden="1" customHeight="1" spans="19:19">
      <c r="S46860" s="486"/>
    </row>
    <row r="46861" hidden="1" customHeight="1" spans="19:19">
      <c r="S46861" s="486"/>
    </row>
    <row r="46862" hidden="1" customHeight="1" spans="19:19">
      <c r="S46862" s="486"/>
    </row>
    <row r="46863" hidden="1" customHeight="1" spans="19:19">
      <c r="S46863" s="486"/>
    </row>
    <row r="46864" hidden="1" customHeight="1" spans="19:19">
      <c r="S46864" s="486"/>
    </row>
    <row r="46865" hidden="1" customHeight="1" spans="19:19">
      <c r="S46865" s="486"/>
    </row>
    <row r="46866" hidden="1" customHeight="1" spans="19:19">
      <c r="S46866" s="486"/>
    </row>
    <row r="46867" hidden="1" customHeight="1" spans="19:19">
      <c r="S46867" s="486"/>
    </row>
    <row r="46868" hidden="1" customHeight="1" spans="19:19">
      <c r="S46868" s="486"/>
    </row>
    <row r="46869" hidden="1" customHeight="1" spans="19:19">
      <c r="S46869" s="486"/>
    </row>
    <row r="46870" hidden="1" customHeight="1" spans="19:19">
      <c r="S46870" s="486"/>
    </row>
    <row r="46871" hidden="1" customHeight="1" spans="19:19">
      <c r="S46871" s="486"/>
    </row>
    <row r="46872" hidden="1" customHeight="1" spans="19:19">
      <c r="S46872" s="486"/>
    </row>
    <row r="46873" hidden="1" customHeight="1" spans="19:19">
      <c r="S46873" s="486"/>
    </row>
    <row r="46874" hidden="1" customHeight="1" spans="19:19">
      <c r="S46874" s="486"/>
    </row>
    <row r="46875" hidden="1" customHeight="1" spans="19:19">
      <c r="S46875" s="486"/>
    </row>
    <row r="46876" hidden="1" customHeight="1" spans="19:19">
      <c r="S46876" s="486"/>
    </row>
    <row r="46877" hidden="1" customHeight="1" spans="19:19">
      <c r="S46877" s="486"/>
    </row>
    <row r="46878" hidden="1" customHeight="1" spans="19:19">
      <c r="S46878" s="486"/>
    </row>
    <row r="46879" hidden="1" customHeight="1" spans="19:19">
      <c r="S46879" s="486"/>
    </row>
    <row r="46880" hidden="1" customHeight="1" spans="19:19">
      <c r="S46880" s="486"/>
    </row>
    <row r="46881" hidden="1" customHeight="1" spans="19:19">
      <c r="S46881" s="486"/>
    </row>
    <row r="46882" hidden="1" customHeight="1" spans="19:19">
      <c r="S46882" s="486"/>
    </row>
    <row r="46883" hidden="1" customHeight="1" spans="19:19">
      <c r="S46883" s="486"/>
    </row>
    <row r="46884" hidden="1" customHeight="1" spans="19:19">
      <c r="S46884" s="486"/>
    </row>
    <row r="46885" hidden="1" customHeight="1" spans="19:19">
      <c r="S46885" s="486"/>
    </row>
    <row r="46886" hidden="1" customHeight="1" spans="19:19">
      <c r="S46886" s="486"/>
    </row>
    <row r="46887" hidden="1" customHeight="1" spans="19:19">
      <c r="S46887" s="486"/>
    </row>
    <row r="46888" hidden="1" customHeight="1" spans="19:19">
      <c r="S46888" s="486"/>
    </row>
    <row r="46889" hidden="1" customHeight="1" spans="19:19">
      <c r="S46889" s="486"/>
    </row>
    <row r="46890" hidden="1" customHeight="1" spans="19:19">
      <c r="S46890" s="486"/>
    </row>
    <row r="46891" hidden="1" customHeight="1" spans="19:19">
      <c r="S46891" s="486"/>
    </row>
    <row r="46892" hidden="1" customHeight="1" spans="19:19">
      <c r="S46892" s="486"/>
    </row>
    <row r="46893" hidden="1" customHeight="1" spans="19:19">
      <c r="S46893" s="486"/>
    </row>
    <row r="46894" hidden="1" customHeight="1" spans="19:19">
      <c r="S46894" s="486"/>
    </row>
    <row r="46895" hidden="1" customHeight="1" spans="19:19">
      <c r="S46895" s="486"/>
    </row>
    <row r="46896" hidden="1" customHeight="1" spans="19:19">
      <c r="S46896" s="486"/>
    </row>
    <row r="46897" hidden="1" customHeight="1" spans="19:19">
      <c r="S46897" s="486"/>
    </row>
    <row r="46898" hidden="1" customHeight="1" spans="19:19">
      <c r="S46898" s="486"/>
    </row>
    <row r="46899" hidden="1" customHeight="1" spans="19:19">
      <c r="S46899" s="486"/>
    </row>
    <row r="46900" hidden="1" customHeight="1" spans="19:19">
      <c r="S46900" s="486"/>
    </row>
    <row r="46901" hidden="1" customHeight="1" spans="19:19">
      <c r="S46901" s="486"/>
    </row>
    <row r="46902" hidden="1" customHeight="1" spans="19:19">
      <c r="S46902" s="486"/>
    </row>
    <row r="46903" hidden="1" customHeight="1" spans="19:19">
      <c r="S46903" s="486"/>
    </row>
    <row r="46904" hidden="1" customHeight="1" spans="19:19">
      <c r="S46904" s="486"/>
    </row>
    <row r="46905" hidden="1" customHeight="1" spans="19:19">
      <c r="S46905" s="486"/>
    </row>
    <row r="46906" hidden="1" customHeight="1" spans="19:19">
      <c r="S46906" s="486"/>
    </row>
    <row r="46907" hidden="1" customHeight="1" spans="19:19">
      <c r="S46907" s="486"/>
    </row>
    <row r="46908" hidden="1" customHeight="1" spans="19:19">
      <c r="S46908" s="486"/>
    </row>
    <row r="46909" hidden="1" customHeight="1" spans="19:19">
      <c r="S46909" s="486"/>
    </row>
    <row r="46910" hidden="1" customHeight="1" spans="19:19">
      <c r="S46910" s="486"/>
    </row>
    <row r="46911" hidden="1" customHeight="1" spans="19:19">
      <c r="S46911" s="486"/>
    </row>
    <row r="46912" hidden="1" customHeight="1" spans="19:19">
      <c r="S46912" s="486"/>
    </row>
    <row r="46913" hidden="1" customHeight="1" spans="19:19">
      <c r="S46913" s="486"/>
    </row>
    <row r="46914" hidden="1" customHeight="1" spans="19:19">
      <c r="S46914" s="486"/>
    </row>
    <row r="46915" hidden="1" customHeight="1" spans="19:19">
      <c r="S46915" s="486"/>
    </row>
    <row r="46916" hidden="1" customHeight="1" spans="19:19">
      <c r="S46916" s="486"/>
    </row>
    <row r="46917" hidden="1" customHeight="1" spans="19:19">
      <c r="S46917" s="486"/>
    </row>
    <row r="46918" hidden="1" customHeight="1" spans="19:19">
      <c r="S46918" s="486"/>
    </row>
    <row r="46919" hidden="1" customHeight="1" spans="19:19">
      <c r="S46919" s="486"/>
    </row>
    <row r="46920" hidden="1" customHeight="1" spans="19:19">
      <c r="S46920" s="486"/>
    </row>
    <row r="46921" hidden="1" customHeight="1" spans="19:19">
      <c r="S46921" s="486"/>
    </row>
    <row r="46922" hidden="1" customHeight="1" spans="19:19">
      <c r="S46922" s="486"/>
    </row>
    <row r="46923" hidden="1" customHeight="1" spans="19:19">
      <c r="S46923" s="486"/>
    </row>
    <row r="46924" hidden="1" customHeight="1" spans="19:19">
      <c r="S46924" s="486"/>
    </row>
    <row r="46925" hidden="1" customHeight="1" spans="19:19">
      <c r="S46925" s="486"/>
    </row>
    <row r="46926" hidden="1" customHeight="1" spans="19:19">
      <c r="S46926" s="486"/>
    </row>
    <row r="46927" hidden="1" customHeight="1" spans="19:19">
      <c r="S46927" s="486"/>
    </row>
    <row r="46928" hidden="1" customHeight="1" spans="19:19">
      <c r="S46928" s="486"/>
    </row>
    <row r="46929" hidden="1" customHeight="1" spans="19:19">
      <c r="S46929" s="486"/>
    </row>
    <row r="46930" hidden="1" customHeight="1" spans="19:19">
      <c r="S46930" s="486"/>
    </row>
    <row r="46931" hidden="1" customHeight="1" spans="19:19">
      <c r="S46931" s="486"/>
    </row>
    <row r="46932" hidden="1" customHeight="1" spans="19:19">
      <c r="S46932" s="486"/>
    </row>
    <row r="46933" hidden="1" customHeight="1" spans="19:19">
      <c r="S46933" s="486"/>
    </row>
    <row r="46934" hidden="1" customHeight="1" spans="19:19">
      <c r="S46934" s="486"/>
    </row>
    <row r="46935" hidden="1" customHeight="1" spans="19:19">
      <c r="S46935" s="486"/>
    </row>
    <row r="46936" hidden="1" customHeight="1" spans="19:19">
      <c r="S46936" s="486"/>
    </row>
    <row r="46937" hidden="1" customHeight="1" spans="19:19">
      <c r="S46937" s="486"/>
    </row>
    <row r="46938" hidden="1" customHeight="1" spans="19:19">
      <c r="S46938" s="486"/>
    </row>
    <row r="46939" hidden="1" customHeight="1" spans="19:19">
      <c r="S46939" s="486"/>
    </row>
    <row r="46940" hidden="1" customHeight="1" spans="19:19">
      <c r="S46940" s="486"/>
    </row>
    <row r="46941" hidden="1" customHeight="1" spans="19:19">
      <c r="S46941" s="486"/>
    </row>
    <row r="46942" hidden="1" customHeight="1" spans="19:19">
      <c r="S46942" s="486"/>
    </row>
    <row r="46943" hidden="1" customHeight="1" spans="19:19">
      <c r="S46943" s="486"/>
    </row>
    <row r="46944" hidden="1" customHeight="1" spans="19:19">
      <c r="S46944" s="486"/>
    </row>
    <row r="46945" hidden="1" customHeight="1" spans="19:19">
      <c r="S46945" s="486"/>
    </row>
    <row r="46946" hidden="1" customHeight="1" spans="19:19">
      <c r="S46946" s="486"/>
    </row>
    <row r="46947" hidden="1" customHeight="1" spans="19:19">
      <c r="S46947" s="486"/>
    </row>
    <row r="46948" hidden="1" customHeight="1" spans="19:19">
      <c r="S46948" s="486"/>
    </row>
    <row r="46949" hidden="1" customHeight="1" spans="19:19">
      <c r="S46949" s="486"/>
    </row>
    <row r="46950" hidden="1" customHeight="1" spans="19:19">
      <c r="S46950" s="486"/>
    </row>
    <row r="46951" hidden="1" customHeight="1" spans="19:19">
      <c r="S46951" s="486"/>
    </row>
    <row r="46952" hidden="1" customHeight="1" spans="19:19">
      <c r="S46952" s="486"/>
    </row>
    <row r="46953" hidden="1" customHeight="1" spans="19:19">
      <c r="S46953" s="486"/>
    </row>
    <row r="46954" hidden="1" customHeight="1" spans="19:19">
      <c r="S46954" s="486"/>
    </row>
    <row r="46955" hidden="1" customHeight="1" spans="19:19">
      <c r="S46955" s="486"/>
    </row>
    <row r="46956" hidden="1" customHeight="1" spans="19:19">
      <c r="S46956" s="486"/>
    </row>
    <row r="46957" hidden="1" customHeight="1" spans="19:19">
      <c r="S46957" s="486"/>
    </row>
    <row r="46958" hidden="1" customHeight="1" spans="19:19">
      <c r="S46958" s="486"/>
    </row>
    <row r="46959" hidden="1" customHeight="1" spans="19:19">
      <c r="S46959" s="486"/>
    </row>
    <row r="46960" hidden="1" customHeight="1" spans="19:19">
      <c r="S46960" s="486"/>
    </row>
    <row r="46961" hidden="1" customHeight="1" spans="19:19">
      <c r="S46961" s="486"/>
    </row>
    <row r="46962" hidden="1" customHeight="1" spans="19:19">
      <c r="S46962" s="486"/>
    </row>
    <row r="46963" hidden="1" customHeight="1" spans="19:19">
      <c r="S46963" s="486"/>
    </row>
    <row r="46964" hidden="1" customHeight="1" spans="19:19">
      <c r="S46964" s="486"/>
    </row>
    <row r="46965" hidden="1" customHeight="1" spans="19:19">
      <c r="S46965" s="486"/>
    </row>
    <row r="46966" hidden="1" customHeight="1" spans="19:19">
      <c r="S46966" s="486"/>
    </row>
    <row r="46967" hidden="1" customHeight="1" spans="19:19">
      <c r="S46967" s="486"/>
    </row>
    <row r="46968" hidden="1" customHeight="1" spans="19:19">
      <c r="S46968" s="486"/>
    </row>
    <row r="46969" hidden="1" customHeight="1" spans="19:19">
      <c r="S46969" s="486"/>
    </row>
    <row r="46970" hidden="1" customHeight="1" spans="19:19">
      <c r="S46970" s="486"/>
    </row>
    <row r="46971" hidden="1" customHeight="1" spans="19:19">
      <c r="S46971" s="486"/>
    </row>
    <row r="46972" hidden="1" customHeight="1" spans="19:19">
      <c r="S46972" s="486"/>
    </row>
    <row r="46973" hidden="1" customHeight="1" spans="19:19">
      <c r="S46973" s="486"/>
    </row>
    <row r="46974" hidden="1" customHeight="1" spans="19:19">
      <c r="S46974" s="486"/>
    </row>
    <row r="46975" hidden="1" customHeight="1" spans="19:19">
      <c r="S46975" s="486"/>
    </row>
    <row r="46976" hidden="1" customHeight="1" spans="19:19">
      <c r="S46976" s="486"/>
    </row>
    <row r="46977" hidden="1" customHeight="1" spans="19:19">
      <c r="S46977" s="486"/>
    </row>
    <row r="46978" hidden="1" customHeight="1" spans="19:19">
      <c r="S46978" s="486"/>
    </row>
    <row r="46979" hidden="1" customHeight="1" spans="19:19">
      <c r="S46979" s="486"/>
    </row>
    <row r="46980" hidden="1" customHeight="1" spans="19:19">
      <c r="S46980" s="486"/>
    </row>
    <row r="46981" hidden="1" customHeight="1" spans="19:19">
      <c r="S46981" s="486"/>
    </row>
    <row r="46982" hidden="1" customHeight="1" spans="19:19">
      <c r="S46982" s="486"/>
    </row>
    <row r="46983" hidden="1" customHeight="1" spans="19:19">
      <c r="S46983" s="486"/>
    </row>
    <row r="46984" hidden="1" customHeight="1" spans="19:19">
      <c r="S46984" s="486"/>
    </row>
    <row r="46985" hidden="1" customHeight="1" spans="19:19">
      <c r="S46985" s="486"/>
    </row>
    <row r="46986" hidden="1" customHeight="1" spans="19:19">
      <c r="S46986" s="486"/>
    </row>
    <row r="46987" hidden="1" customHeight="1" spans="19:19">
      <c r="S46987" s="486"/>
    </row>
    <row r="46988" hidden="1" customHeight="1" spans="19:19">
      <c r="S46988" s="486"/>
    </row>
    <row r="46989" hidden="1" customHeight="1" spans="19:19">
      <c r="S46989" s="486"/>
    </row>
    <row r="46990" hidden="1" customHeight="1" spans="19:19">
      <c r="S46990" s="486"/>
    </row>
    <row r="46991" hidden="1" customHeight="1" spans="19:19">
      <c r="S46991" s="486"/>
    </row>
    <row r="46992" hidden="1" customHeight="1" spans="19:19">
      <c r="S46992" s="486"/>
    </row>
    <row r="46993" hidden="1" customHeight="1" spans="19:19">
      <c r="S46993" s="486"/>
    </row>
    <row r="46994" hidden="1" customHeight="1" spans="19:19">
      <c r="S46994" s="486"/>
    </row>
    <row r="46995" hidden="1" customHeight="1" spans="19:19">
      <c r="S46995" s="486"/>
    </row>
    <row r="46996" hidden="1" customHeight="1" spans="19:19">
      <c r="S46996" s="486"/>
    </row>
    <row r="46997" hidden="1" customHeight="1" spans="19:19">
      <c r="S46997" s="486"/>
    </row>
    <row r="46998" hidden="1" customHeight="1" spans="19:19">
      <c r="S46998" s="486"/>
    </row>
    <row r="46999" hidden="1" customHeight="1" spans="19:19">
      <c r="S46999" s="486"/>
    </row>
    <row r="47000" hidden="1" customHeight="1" spans="19:19">
      <c r="S47000" s="486"/>
    </row>
    <row r="47001" hidden="1" customHeight="1" spans="19:19">
      <c r="S47001" s="486"/>
    </row>
    <row r="47002" hidden="1" customHeight="1" spans="19:19">
      <c r="S47002" s="486"/>
    </row>
    <row r="47003" hidden="1" customHeight="1" spans="19:19">
      <c r="S47003" s="486"/>
    </row>
    <row r="47004" hidden="1" customHeight="1" spans="19:19">
      <c r="S47004" s="486"/>
    </row>
    <row r="47005" hidden="1" customHeight="1" spans="19:19">
      <c r="S47005" s="486"/>
    </row>
    <row r="47006" hidden="1" customHeight="1" spans="19:19">
      <c r="S47006" s="486"/>
    </row>
    <row r="47007" hidden="1" customHeight="1" spans="19:19">
      <c r="S47007" s="486"/>
    </row>
    <row r="47008" hidden="1" customHeight="1" spans="19:19">
      <c r="S47008" s="486"/>
    </row>
    <row r="47009" hidden="1" customHeight="1" spans="19:19">
      <c r="S47009" s="486"/>
    </row>
    <row r="47010" hidden="1" customHeight="1" spans="19:19">
      <c r="S47010" s="486"/>
    </row>
    <row r="47011" hidden="1" customHeight="1" spans="19:19">
      <c r="S47011" s="486"/>
    </row>
    <row r="47012" hidden="1" customHeight="1" spans="19:19">
      <c r="S47012" s="486"/>
    </row>
    <row r="47013" hidden="1" customHeight="1" spans="19:19">
      <c r="S47013" s="486"/>
    </row>
    <row r="47014" hidden="1" customHeight="1" spans="19:19">
      <c r="S47014" s="486"/>
    </row>
    <row r="47015" hidden="1" customHeight="1" spans="19:19">
      <c r="S47015" s="486"/>
    </row>
    <row r="47016" hidden="1" customHeight="1" spans="19:19">
      <c r="S47016" s="486"/>
    </row>
    <row r="47017" hidden="1" customHeight="1" spans="19:19">
      <c r="S47017" s="486"/>
    </row>
    <row r="47018" hidden="1" customHeight="1" spans="19:19">
      <c r="S47018" s="486"/>
    </row>
    <row r="47019" hidden="1" customHeight="1" spans="19:19">
      <c r="S47019" s="486"/>
    </row>
    <row r="47020" hidden="1" customHeight="1" spans="19:19">
      <c r="S47020" s="486"/>
    </row>
    <row r="47021" hidden="1" customHeight="1" spans="19:19">
      <c r="S47021" s="486"/>
    </row>
    <row r="47022" hidden="1" customHeight="1" spans="19:19">
      <c r="S47022" s="486"/>
    </row>
    <row r="47023" hidden="1" customHeight="1" spans="19:19">
      <c r="S47023" s="486"/>
    </row>
    <row r="47024" hidden="1" customHeight="1" spans="19:19">
      <c r="S47024" s="486"/>
    </row>
    <row r="47025" hidden="1" customHeight="1" spans="19:19">
      <c r="S47025" s="486"/>
    </row>
    <row r="47026" hidden="1" customHeight="1" spans="19:19">
      <c r="S47026" s="486"/>
    </row>
    <row r="47027" hidden="1" customHeight="1" spans="19:19">
      <c r="S47027" s="486"/>
    </row>
    <row r="47028" hidden="1" customHeight="1" spans="19:19">
      <c r="S47028" s="486"/>
    </row>
    <row r="47029" hidden="1" customHeight="1" spans="19:19">
      <c r="S47029" s="486"/>
    </row>
    <row r="47030" hidden="1" customHeight="1" spans="19:19">
      <c r="S47030" s="486"/>
    </row>
    <row r="47031" hidden="1" customHeight="1" spans="19:19">
      <c r="S47031" s="486"/>
    </row>
    <row r="47032" hidden="1" customHeight="1" spans="19:19">
      <c r="S47032" s="486"/>
    </row>
    <row r="47033" hidden="1" customHeight="1" spans="19:19">
      <c r="S47033" s="486"/>
    </row>
    <row r="47034" hidden="1" customHeight="1" spans="19:19">
      <c r="S47034" s="486"/>
    </row>
    <row r="47035" hidden="1" customHeight="1" spans="19:19">
      <c r="S47035" s="486"/>
    </row>
    <row r="47036" hidden="1" customHeight="1" spans="19:19">
      <c r="S47036" s="486"/>
    </row>
    <row r="47037" hidden="1" customHeight="1" spans="19:19">
      <c r="S47037" s="486"/>
    </row>
    <row r="47038" hidden="1" customHeight="1" spans="19:19">
      <c r="S47038" s="486"/>
    </row>
    <row r="47039" hidden="1" customHeight="1" spans="19:19">
      <c r="S47039" s="486"/>
    </row>
    <row r="47040" hidden="1" customHeight="1" spans="19:19">
      <c r="S47040" s="486"/>
    </row>
    <row r="47041" hidden="1" customHeight="1" spans="19:19">
      <c r="S47041" s="486"/>
    </row>
    <row r="47042" hidden="1" customHeight="1" spans="19:19">
      <c r="S47042" s="486"/>
    </row>
    <row r="47043" hidden="1" customHeight="1" spans="19:19">
      <c r="S47043" s="486"/>
    </row>
    <row r="47044" hidden="1" customHeight="1" spans="19:19">
      <c r="S47044" s="486"/>
    </row>
    <row r="47045" hidden="1" customHeight="1" spans="19:19">
      <c r="S47045" s="486"/>
    </row>
    <row r="47046" hidden="1" customHeight="1" spans="19:19">
      <c r="S47046" s="486"/>
    </row>
    <row r="47047" hidden="1" customHeight="1" spans="19:19">
      <c r="S47047" s="486"/>
    </row>
    <row r="47048" hidden="1" customHeight="1" spans="19:19">
      <c r="S47048" s="486"/>
    </row>
    <row r="47049" hidden="1" customHeight="1" spans="19:19">
      <c r="S47049" s="486"/>
    </row>
    <row r="47050" hidden="1" customHeight="1" spans="19:19">
      <c r="S47050" s="486"/>
    </row>
    <row r="47051" hidden="1" customHeight="1" spans="19:19">
      <c r="S47051" s="486"/>
    </row>
    <row r="47052" hidden="1" customHeight="1" spans="19:19">
      <c r="S47052" s="486"/>
    </row>
    <row r="47053" hidden="1" customHeight="1" spans="19:19">
      <c r="S47053" s="486"/>
    </row>
    <row r="47054" hidden="1" customHeight="1" spans="19:19">
      <c r="S47054" s="486"/>
    </row>
    <row r="47055" hidden="1" customHeight="1" spans="19:19">
      <c r="S47055" s="486"/>
    </row>
    <row r="47056" hidden="1" customHeight="1" spans="19:19">
      <c r="S47056" s="486"/>
    </row>
    <row r="47057" hidden="1" customHeight="1" spans="19:19">
      <c r="S47057" s="486"/>
    </row>
    <row r="47058" hidden="1" customHeight="1" spans="19:19">
      <c r="S47058" s="486"/>
    </row>
    <row r="47059" hidden="1" customHeight="1" spans="19:19">
      <c r="S47059" s="486"/>
    </row>
    <row r="47060" hidden="1" customHeight="1" spans="19:19">
      <c r="S47060" s="486"/>
    </row>
    <row r="47061" hidden="1" customHeight="1" spans="19:19">
      <c r="S47061" s="486"/>
    </row>
    <row r="47062" hidden="1" customHeight="1" spans="19:19">
      <c r="S47062" s="486"/>
    </row>
    <row r="47063" hidden="1" customHeight="1" spans="19:19">
      <c r="S47063" s="486"/>
    </row>
    <row r="47064" hidden="1" customHeight="1" spans="19:19">
      <c r="S47064" s="486"/>
    </row>
    <row r="47065" hidden="1" customHeight="1" spans="19:19">
      <c r="S47065" s="486"/>
    </row>
    <row r="47066" hidden="1" customHeight="1" spans="19:19">
      <c r="S47066" s="486"/>
    </row>
    <row r="47067" hidden="1" customHeight="1" spans="19:19">
      <c r="S47067" s="486"/>
    </row>
    <row r="47068" hidden="1" customHeight="1" spans="19:19">
      <c r="S47068" s="486"/>
    </row>
    <row r="47069" hidden="1" customHeight="1" spans="19:19">
      <c r="S47069" s="486"/>
    </row>
    <row r="47070" hidden="1" customHeight="1" spans="19:19">
      <c r="S47070" s="486"/>
    </row>
    <row r="47071" hidden="1" customHeight="1" spans="19:19">
      <c r="S47071" s="486"/>
    </row>
    <row r="47072" hidden="1" customHeight="1" spans="19:19">
      <c r="S47072" s="486"/>
    </row>
    <row r="47073" hidden="1" customHeight="1" spans="19:19">
      <c r="S47073" s="486"/>
    </row>
    <row r="47074" hidden="1" customHeight="1" spans="19:19">
      <c r="S47074" s="486"/>
    </row>
    <row r="47075" hidden="1" customHeight="1" spans="19:19">
      <c r="S47075" s="486"/>
    </row>
    <row r="47076" hidden="1" customHeight="1" spans="19:19">
      <c r="S47076" s="486"/>
    </row>
    <row r="47077" hidden="1" customHeight="1" spans="19:19">
      <c r="S47077" s="486"/>
    </row>
    <row r="47078" hidden="1" customHeight="1" spans="19:19">
      <c r="S47078" s="486"/>
    </row>
    <row r="47079" hidden="1" customHeight="1" spans="19:19">
      <c r="S47079" s="486"/>
    </row>
    <row r="47080" hidden="1" customHeight="1" spans="19:19">
      <c r="S47080" s="486"/>
    </row>
    <row r="47081" hidden="1" customHeight="1" spans="19:19">
      <c r="S47081" s="486"/>
    </row>
    <row r="47082" hidden="1" customHeight="1" spans="19:19">
      <c r="S47082" s="486"/>
    </row>
    <row r="47083" hidden="1" customHeight="1" spans="19:19">
      <c r="S47083" s="486"/>
    </row>
    <row r="47084" hidden="1" customHeight="1" spans="19:19">
      <c r="S47084" s="486"/>
    </row>
    <row r="47085" hidden="1" customHeight="1" spans="19:19">
      <c r="S47085" s="486"/>
    </row>
    <row r="47086" hidden="1" customHeight="1" spans="19:19">
      <c r="S47086" s="486"/>
    </row>
    <row r="47087" hidden="1" customHeight="1" spans="19:19">
      <c r="S47087" s="486"/>
    </row>
    <row r="47088" hidden="1" customHeight="1" spans="19:19">
      <c r="S47088" s="486"/>
    </row>
    <row r="47089" hidden="1" customHeight="1" spans="19:19">
      <c r="S47089" s="486"/>
    </row>
    <row r="47090" hidden="1" customHeight="1" spans="19:19">
      <c r="S47090" s="486"/>
    </row>
    <row r="47091" hidden="1" customHeight="1" spans="19:19">
      <c r="S47091" s="486"/>
    </row>
    <row r="47092" hidden="1" customHeight="1" spans="19:19">
      <c r="S47092" s="486"/>
    </row>
    <row r="47093" hidden="1" customHeight="1" spans="19:19">
      <c r="S47093" s="486"/>
    </row>
    <row r="47094" hidden="1" customHeight="1" spans="19:19">
      <c r="S47094" s="486"/>
    </row>
    <row r="47095" hidden="1" customHeight="1" spans="19:19">
      <c r="S47095" s="486"/>
    </row>
    <row r="47096" hidden="1" customHeight="1" spans="19:19">
      <c r="S47096" s="486"/>
    </row>
    <row r="47097" hidden="1" customHeight="1" spans="19:19">
      <c r="S47097" s="486"/>
    </row>
    <row r="47098" hidden="1" customHeight="1" spans="19:19">
      <c r="S47098" s="486"/>
    </row>
    <row r="47099" hidden="1" customHeight="1" spans="19:19">
      <c r="S47099" s="486"/>
    </row>
    <row r="47100" hidden="1" customHeight="1" spans="19:19">
      <c r="S47100" s="486"/>
    </row>
    <row r="47101" hidden="1" customHeight="1" spans="19:19">
      <c r="S47101" s="486"/>
    </row>
    <row r="47102" hidden="1" customHeight="1" spans="19:19">
      <c r="S47102" s="486"/>
    </row>
    <row r="47103" hidden="1" customHeight="1" spans="19:19">
      <c r="S47103" s="486"/>
    </row>
    <row r="47104" hidden="1" customHeight="1" spans="19:19">
      <c r="S47104" s="486"/>
    </row>
    <row r="47105" hidden="1" customHeight="1" spans="19:19">
      <c r="S47105" s="486"/>
    </row>
    <row r="47106" hidden="1" customHeight="1" spans="19:19">
      <c r="S47106" s="486"/>
    </row>
    <row r="47107" hidden="1" customHeight="1" spans="19:19">
      <c r="S47107" s="486"/>
    </row>
    <row r="47108" hidden="1" customHeight="1" spans="19:19">
      <c r="S47108" s="486"/>
    </row>
    <row r="47109" hidden="1" customHeight="1" spans="19:19">
      <c r="S47109" s="486"/>
    </row>
    <row r="47110" hidden="1" customHeight="1" spans="19:19">
      <c r="S47110" s="486"/>
    </row>
    <row r="47111" hidden="1" customHeight="1" spans="19:19">
      <c r="S47111" s="486"/>
    </row>
    <row r="47112" hidden="1" customHeight="1" spans="19:19">
      <c r="S47112" s="486"/>
    </row>
    <row r="47113" hidden="1" customHeight="1" spans="19:19">
      <c r="S47113" s="486"/>
    </row>
    <row r="47114" hidden="1" customHeight="1" spans="19:19">
      <c r="S47114" s="486"/>
    </row>
    <row r="47115" hidden="1" customHeight="1" spans="19:19">
      <c r="S47115" s="486"/>
    </row>
    <row r="47116" hidden="1" customHeight="1" spans="19:19">
      <c r="S47116" s="486"/>
    </row>
    <row r="47117" hidden="1" customHeight="1" spans="19:19">
      <c r="S47117" s="486"/>
    </row>
    <row r="47118" hidden="1" customHeight="1" spans="19:19">
      <c r="S47118" s="486"/>
    </row>
    <row r="47119" hidden="1" customHeight="1" spans="19:19">
      <c r="S47119" s="486"/>
    </row>
    <row r="47120" hidden="1" customHeight="1" spans="19:19">
      <c r="S47120" s="486"/>
    </row>
    <row r="47121" hidden="1" customHeight="1" spans="19:19">
      <c r="S47121" s="486"/>
    </row>
    <row r="47122" hidden="1" customHeight="1" spans="19:19">
      <c r="S47122" s="486"/>
    </row>
    <row r="47123" hidden="1" customHeight="1" spans="19:19">
      <c r="S47123" s="486"/>
    </row>
    <row r="47124" hidden="1" customHeight="1" spans="19:19">
      <c r="S47124" s="486"/>
    </row>
    <row r="47125" hidden="1" customHeight="1" spans="19:19">
      <c r="S47125" s="486"/>
    </row>
    <row r="47126" hidden="1" customHeight="1" spans="19:19">
      <c r="S47126" s="486"/>
    </row>
    <row r="47127" hidden="1" customHeight="1" spans="19:19">
      <c r="S47127" s="486"/>
    </row>
    <row r="47128" hidden="1" customHeight="1" spans="19:19">
      <c r="S47128" s="486"/>
    </row>
    <row r="47129" hidden="1" customHeight="1" spans="19:19">
      <c r="S47129" s="486"/>
    </row>
    <row r="47130" hidden="1" customHeight="1" spans="19:19">
      <c r="S47130" s="486"/>
    </row>
    <row r="47131" hidden="1" customHeight="1" spans="19:19">
      <c r="S47131" s="486"/>
    </row>
    <row r="47132" hidden="1" customHeight="1" spans="19:19">
      <c r="S47132" s="486"/>
    </row>
    <row r="47133" hidden="1" customHeight="1" spans="19:19">
      <c r="S47133" s="486"/>
    </row>
    <row r="47134" hidden="1" customHeight="1" spans="19:19">
      <c r="S47134" s="486"/>
    </row>
    <row r="47135" hidden="1" customHeight="1" spans="19:19">
      <c r="S47135" s="486"/>
    </row>
    <row r="47136" hidden="1" customHeight="1" spans="19:19">
      <c r="S47136" s="486"/>
    </row>
    <row r="47137" hidden="1" customHeight="1" spans="19:19">
      <c r="S47137" s="486"/>
    </row>
    <row r="47138" hidden="1" customHeight="1" spans="19:19">
      <c r="S47138" s="486"/>
    </row>
    <row r="47139" hidden="1" customHeight="1" spans="19:19">
      <c r="S47139" s="486"/>
    </row>
    <row r="47140" hidden="1" customHeight="1" spans="19:19">
      <c r="S47140" s="486"/>
    </row>
    <row r="47141" hidden="1" customHeight="1" spans="19:19">
      <c r="S47141" s="486"/>
    </row>
    <row r="47142" hidden="1" customHeight="1" spans="19:19">
      <c r="S47142" s="486"/>
    </row>
    <row r="47143" hidden="1" customHeight="1" spans="19:19">
      <c r="S47143" s="486"/>
    </row>
    <row r="47144" hidden="1" customHeight="1" spans="19:19">
      <c r="S47144" s="486"/>
    </row>
    <row r="47145" hidden="1" customHeight="1" spans="19:19">
      <c r="S47145" s="486"/>
    </row>
    <row r="47146" hidden="1" customHeight="1" spans="19:19">
      <c r="S47146" s="486"/>
    </row>
    <row r="47147" hidden="1" customHeight="1" spans="19:19">
      <c r="S47147" s="486"/>
    </row>
    <row r="47148" hidden="1" customHeight="1" spans="19:19">
      <c r="S47148" s="486"/>
    </row>
    <row r="47149" hidden="1" customHeight="1" spans="19:19">
      <c r="S47149" s="486"/>
    </row>
    <row r="47150" hidden="1" customHeight="1" spans="19:19">
      <c r="S47150" s="486"/>
    </row>
    <row r="47151" hidden="1" customHeight="1" spans="19:19">
      <c r="S47151" s="486"/>
    </row>
    <row r="47152" hidden="1" customHeight="1" spans="19:19">
      <c r="S47152" s="486"/>
    </row>
    <row r="47153" hidden="1" customHeight="1" spans="19:19">
      <c r="S47153" s="486"/>
    </row>
    <row r="47154" hidden="1" customHeight="1" spans="19:19">
      <c r="S47154" s="486"/>
    </row>
    <row r="47155" hidden="1" customHeight="1" spans="19:19">
      <c r="S47155" s="486"/>
    </row>
    <row r="47156" hidden="1" customHeight="1" spans="19:19">
      <c r="S47156" s="486"/>
    </row>
    <row r="47157" hidden="1" customHeight="1" spans="19:19">
      <c r="S47157" s="486"/>
    </row>
    <row r="47158" hidden="1" customHeight="1" spans="19:19">
      <c r="S47158" s="486"/>
    </row>
    <row r="47159" hidden="1" customHeight="1" spans="19:19">
      <c r="S47159" s="486"/>
    </row>
    <row r="47160" hidden="1" customHeight="1" spans="19:19">
      <c r="S47160" s="486"/>
    </row>
    <row r="47161" hidden="1" customHeight="1" spans="19:19">
      <c r="S47161" s="486"/>
    </row>
    <row r="47162" hidden="1" customHeight="1" spans="19:19">
      <c r="S47162" s="486"/>
    </row>
    <row r="47163" hidden="1" customHeight="1" spans="19:19">
      <c r="S47163" s="486"/>
    </row>
    <row r="47164" hidden="1" customHeight="1" spans="19:19">
      <c r="S47164" s="486"/>
    </row>
    <row r="47165" hidden="1" customHeight="1" spans="19:19">
      <c r="S47165" s="486"/>
    </row>
    <row r="47166" hidden="1" customHeight="1" spans="19:19">
      <c r="S47166" s="486"/>
    </row>
    <row r="47167" hidden="1" customHeight="1" spans="19:19">
      <c r="S47167" s="486"/>
    </row>
    <row r="47168" hidden="1" customHeight="1" spans="19:19">
      <c r="S47168" s="486"/>
    </row>
    <row r="47169" hidden="1" customHeight="1" spans="19:19">
      <c r="S47169" s="486"/>
    </row>
    <row r="47170" hidden="1" customHeight="1" spans="19:19">
      <c r="S47170" s="486"/>
    </row>
    <row r="47171" hidden="1" customHeight="1" spans="19:19">
      <c r="S47171" s="486"/>
    </row>
    <row r="47172" hidden="1" customHeight="1" spans="19:19">
      <c r="S47172" s="486"/>
    </row>
    <row r="47173" hidden="1" customHeight="1" spans="19:19">
      <c r="S47173" s="486"/>
    </row>
    <row r="47174" hidden="1" customHeight="1" spans="19:19">
      <c r="S47174" s="486"/>
    </row>
    <row r="47175" hidden="1" customHeight="1" spans="19:19">
      <c r="S47175" s="486"/>
    </row>
    <row r="47176" hidden="1" customHeight="1" spans="19:19">
      <c r="S47176" s="486"/>
    </row>
    <row r="47177" hidden="1" customHeight="1" spans="19:19">
      <c r="S47177" s="486"/>
    </row>
    <row r="47178" hidden="1" customHeight="1" spans="19:19">
      <c r="S47178" s="486"/>
    </row>
    <row r="47179" hidden="1" customHeight="1" spans="19:19">
      <c r="S47179" s="486"/>
    </row>
    <row r="47180" hidden="1" customHeight="1" spans="19:19">
      <c r="S47180" s="486"/>
    </row>
    <row r="47181" hidden="1" customHeight="1" spans="19:19">
      <c r="S47181" s="486"/>
    </row>
    <row r="47182" hidden="1" customHeight="1" spans="19:19">
      <c r="S47182" s="486"/>
    </row>
    <row r="47183" hidden="1" customHeight="1" spans="19:19">
      <c r="S47183" s="486"/>
    </row>
    <row r="47184" hidden="1" customHeight="1" spans="19:19">
      <c r="S47184" s="486"/>
    </row>
    <row r="47185" hidden="1" customHeight="1" spans="19:19">
      <c r="S47185" s="486"/>
    </row>
    <row r="47186" hidden="1" customHeight="1" spans="19:19">
      <c r="S47186" s="486"/>
    </row>
    <row r="47187" hidden="1" customHeight="1" spans="19:19">
      <c r="S47187" s="486"/>
    </row>
    <row r="47188" hidden="1" customHeight="1" spans="19:19">
      <c r="S47188" s="486"/>
    </row>
    <row r="47189" hidden="1" customHeight="1" spans="19:19">
      <c r="S47189" s="486"/>
    </row>
    <row r="47190" hidden="1" customHeight="1" spans="19:19">
      <c r="S47190" s="486"/>
    </row>
    <row r="47191" hidden="1" customHeight="1" spans="19:19">
      <c r="S47191" s="486"/>
    </row>
    <row r="47192" hidden="1" customHeight="1" spans="19:19">
      <c r="S47192" s="486"/>
    </row>
    <row r="47193" hidden="1" customHeight="1" spans="19:19">
      <c r="S47193" s="486"/>
    </row>
    <row r="47194" hidden="1" customHeight="1" spans="19:19">
      <c r="S47194" s="486"/>
    </row>
    <row r="47195" hidden="1" customHeight="1" spans="19:19">
      <c r="S47195" s="486"/>
    </row>
    <row r="47196" hidden="1" customHeight="1" spans="19:19">
      <c r="S47196" s="486"/>
    </row>
    <row r="47197" hidden="1" customHeight="1" spans="19:19">
      <c r="S47197" s="486"/>
    </row>
    <row r="47198" hidden="1" customHeight="1" spans="19:19">
      <c r="S47198" s="486"/>
    </row>
    <row r="47199" hidden="1" customHeight="1" spans="19:19">
      <c r="S47199" s="486"/>
    </row>
    <row r="47200" hidden="1" customHeight="1" spans="19:19">
      <c r="S47200" s="486"/>
    </row>
    <row r="47201" hidden="1" customHeight="1" spans="19:19">
      <c r="S47201" s="486"/>
    </row>
    <row r="47202" hidden="1" customHeight="1" spans="19:19">
      <c r="S47202" s="486"/>
    </row>
    <row r="47203" hidden="1" customHeight="1" spans="19:19">
      <c r="S47203" s="486"/>
    </row>
    <row r="47204" hidden="1" customHeight="1" spans="19:19">
      <c r="S47204" s="486"/>
    </row>
    <row r="47205" hidden="1" customHeight="1" spans="19:19">
      <c r="S47205" s="486"/>
    </row>
    <row r="47206" hidden="1" customHeight="1" spans="19:19">
      <c r="S47206" s="486"/>
    </row>
    <row r="47207" hidden="1" customHeight="1" spans="19:19">
      <c r="S47207" s="486"/>
    </row>
    <row r="47208" hidden="1" customHeight="1" spans="19:19">
      <c r="S47208" s="486"/>
    </row>
    <row r="47209" hidden="1" customHeight="1" spans="19:19">
      <c r="S47209" s="486"/>
    </row>
    <row r="47210" hidden="1" customHeight="1" spans="19:19">
      <c r="S47210" s="486"/>
    </row>
    <row r="47211" hidden="1" customHeight="1" spans="19:19">
      <c r="S47211" s="486"/>
    </row>
    <row r="47212" hidden="1" customHeight="1" spans="19:19">
      <c r="S47212" s="486"/>
    </row>
    <row r="47213" hidden="1" customHeight="1" spans="19:19">
      <c r="S47213" s="486"/>
    </row>
    <row r="47214" hidden="1" customHeight="1" spans="19:19">
      <c r="S47214" s="486"/>
    </row>
    <row r="47215" hidden="1" customHeight="1" spans="19:19">
      <c r="S47215" s="486"/>
    </row>
    <row r="47216" hidden="1" customHeight="1" spans="19:19">
      <c r="S47216" s="486"/>
    </row>
    <row r="47217" hidden="1" customHeight="1" spans="19:19">
      <c r="S47217" s="486"/>
    </row>
    <row r="47218" hidden="1" customHeight="1" spans="19:19">
      <c r="S47218" s="486"/>
    </row>
    <row r="47219" hidden="1" customHeight="1" spans="19:19">
      <c r="S47219" s="486"/>
    </row>
    <row r="47220" hidden="1" customHeight="1" spans="19:19">
      <c r="S47220" s="486"/>
    </row>
    <row r="47221" hidden="1" customHeight="1" spans="19:19">
      <c r="S47221" s="486"/>
    </row>
    <row r="47222" hidden="1" customHeight="1" spans="19:19">
      <c r="S47222" s="486"/>
    </row>
    <row r="47223" hidden="1" customHeight="1" spans="19:19">
      <c r="S47223" s="486"/>
    </row>
    <row r="47224" hidden="1" customHeight="1" spans="19:19">
      <c r="S47224" s="486"/>
    </row>
    <row r="47225" hidden="1" customHeight="1" spans="19:19">
      <c r="S47225" s="486"/>
    </row>
    <row r="47226" hidden="1" customHeight="1" spans="19:19">
      <c r="S47226" s="486"/>
    </row>
    <row r="47227" hidden="1" customHeight="1" spans="19:19">
      <c r="S47227" s="486"/>
    </row>
    <row r="47228" hidden="1" customHeight="1" spans="19:19">
      <c r="S47228" s="486"/>
    </row>
    <row r="47229" hidden="1" customHeight="1" spans="19:19">
      <c r="S47229" s="486"/>
    </row>
    <row r="47230" hidden="1" customHeight="1" spans="19:19">
      <c r="S47230" s="486"/>
    </row>
    <row r="47231" hidden="1" customHeight="1" spans="19:19">
      <c r="S47231" s="486"/>
    </row>
    <row r="47232" hidden="1" customHeight="1" spans="19:19">
      <c r="S47232" s="486"/>
    </row>
    <row r="47233" hidden="1" customHeight="1" spans="19:19">
      <c r="S47233" s="486"/>
    </row>
    <row r="47234" hidden="1" customHeight="1" spans="19:19">
      <c r="S47234" s="486"/>
    </row>
    <row r="47235" hidden="1" customHeight="1" spans="19:19">
      <c r="S47235" s="486"/>
    </row>
    <row r="47236" hidden="1" customHeight="1" spans="19:19">
      <c r="S47236" s="486"/>
    </row>
    <row r="47237" hidden="1" customHeight="1" spans="19:19">
      <c r="S47237" s="486"/>
    </row>
    <row r="47238" hidden="1" customHeight="1" spans="19:19">
      <c r="S47238" s="486"/>
    </row>
    <row r="47239" hidden="1" customHeight="1" spans="19:19">
      <c r="S47239" s="486"/>
    </row>
    <row r="47240" hidden="1" customHeight="1" spans="19:19">
      <c r="S47240" s="486"/>
    </row>
    <row r="47241" hidden="1" customHeight="1" spans="19:19">
      <c r="S47241" s="486"/>
    </row>
    <row r="47242" hidden="1" customHeight="1" spans="19:19">
      <c r="S47242" s="486"/>
    </row>
    <row r="47243" hidden="1" customHeight="1" spans="19:19">
      <c r="S47243" s="486"/>
    </row>
    <row r="47244" hidden="1" customHeight="1" spans="19:19">
      <c r="S47244" s="486"/>
    </row>
    <row r="47245" hidden="1" customHeight="1" spans="19:19">
      <c r="S47245" s="486"/>
    </row>
    <row r="47246" hidden="1" customHeight="1" spans="19:19">
      <c r="S47246" s="486"/>
    </row>
    <row r="47247" hidden="1" customHeight="1" spans="19:19">
      <c r="S47247" s="486"/>
    </row>
    <row r="47248" hidden="1" customHeight="1" spans="19:19">
      <c r="S47248" s="486"/>
    </row>
    <row r="47249" hidden="1" customHeight="1" spans="19:19">
      <c r="S47249" s="486"/>
    </row>
    <row r="47250" hidden="1" customHeight="1" spans="19:19">
      <c r="S47250" s="486"/>
    </row>
    <row r="47251" hidden="1" customHeight="1" spans="19:19">
      <c r="S47251" s="486"/>
    </row>
    <row r="47252" hidden="1" customHeight="1" spans="19:19">
      <c r="S47252" s="486"/>
    </row>
    <row r="47253" hidden="1" customHeight="1" spans="19:19">
      <c r="S47253" s="486"/>
    </row>
    <row r="47254" hidden="1" customHeight="1" spans="19:19">
      <c r="S47254" s="486"/>
    </row>
    <row r="47255" hidden="1" customHeight="1" spans="19:19">
      <c r="S47255" s="486"/>
    </row>
    <row r="47256" hidden="1" customHeight="1" spans="19:19">
      <c r="S47256" s="486"/>
    </row>
    <row r="47257" hidden="1" customHeight="1" spans="19:19">
      <c r="S47257" s="486"/>
    </row>
    <row r="47258" hidden="1" customHeight="1" spans="19:19">
      <c r="S47258" s="486"/>
    </row>
    <row r="47259" hidden="1" customHeight="1" spans="19:19">
      <c r="S47259" s="486"/>
    </row>
    <row r="47260" hidden="1" customHeight="1" spans="19:19">
      <c r="S47260" s="486"/>
    </row>
    <row r="47261" hidden="1" customHeight="1" spans="19:19">
      <c r="S47261" s="486"/>
    </row>
    <row r="47262" hidden="1" customHeight="1" spans="19:19">
      <c r="S47262" s="486"/>
    </row>
    <row r="47263" hidden="1" customHeight="1" spans="19:19">
      <c r="S47263" s="486"/>
    </row>
    <row r="47264" hidden="1" customHeight="1" spans="19:19">
      <c r="S47264" s="486"/>
    </row>
    <row r="47265" hidden="1" customHeight="1" spans="19:19">
      <c r="S47265" s="486"/>
    </row>
    <row r="47266" hidden="1" customHeight="1" spans="19:19">
      <c r="S47266" s="486"/>
    </row>
    <row r="47267" hidden="1" customHeight="1" spans="19:19">
      <c r="S47267" s="486"/>
    </row>
    <row r="47268" hidden="1" customHeight="1" spans="19:19">
      <c r="S47268" s="486"/>
    </row>
    <row r="47269" hidden="1" customHeight="1" spans="19:19">
      <c r="S47269" s="486"/>
    </row>
    <row r="47270" hidden="1" customHeight="1" spans="19:19">
      <c r="S47270" s="486"/>
    </row>
    <row r="47271" hidden="1" customHeight="1" spans="19:19">
      <c r="S47271" s="486"/>
    </row>
    <row r="47272" hidden="1" customHeight="1" spans="19:19">
      <c r="S47272" s="486"/>
    </row>
    <row r="47273" hidden="1" customHeight="1" spans="19:19">
      <c r="S47273" s="486"/>
    </row>
    <row r="47274" hidden="1" customHeight="1" spans="19:19">
      <c r="S47274" s="486"/>
    </row>
    <row r="47275" hidden="1" customHeight="1" spans="19:19">
      <c r="S47275" s="486"/>
    </row>
    <row r="47276" hidden="1" customHeight="1" spans="19:19">
      <c r="S47276" s="486"/>
    </row>
    <row r="47277" hidden="1" customHeight="1" spans="19:19">
      <c r="S47277" s="486"/>
    </row>
    <row r="47278" hidden="1" customHeight="1" spans="19:19">
      <c r="S47278" s="486"/>
    </row>
    <row r="47279" hidden="1" customHeight="1" spans="19:19">
      <c r="S47279" s="486"/>
    </row>
    <row r="47280" hidden="1" customHeight="1" spans="19:19">
      <c r="S47280" s="486"/>
    </row>
    <row r="47281" hidden="1" customHeight="1" spans="19:19">
      <c r="S47281" s="486"/>
    </row>
    <row r="47282" hidden="1" customHeight="1" spans="19:19">
      <c r="S47282" s="486"/>
    </row>
    <row r="47283" hidden="1" customHeight="1" spans="19:19">
      <c r="S47283" s="486"/>
    </row>
    <row r="47284" hidden="1" customHeight="1" spans="19:19">
      <c r="S47284" s="486"/>
    </row>
    <row r="47285" hidden="1" customHeight="1" spans="19:19">
      <c r="S47285" s="486"/>
    </row>
    <row r="47286" hidden="1" customHeight="1" spans="19:19">
      <c r="S47286" s="486"/>
    </row>
    <row r="47287" hidden="1" customHeight="1" spans="19:19">
      <c r="S47287" s="486"/>
    </row>
    <row r="47288" hidden="1" customHeight="1" spans="19:19">
      <c r="S47288" s="486"/>
    </row>
    <row r="47289" hidden="1" customHeight="1" spans="19:19">
      <c r="S47289" s="486"/>
    </row>
    <row r="47290" hidden="1" customHeight="1" spans="19:19">
      <c r="S47290" s="486"/>
    </row>
    <row r="47291" hidden="1" customHeight="1" spans="19:19">
      <c r="S47291" s="486"/>
    </row>
    <row r="47292" hidden="1" customHeight="1" spans="19:19">
      <c r="S47292" s="486"/>
    </row>
    <row r="47293" hidden="1" customHeight="1" spans="19:19">
      <c r="S47293" s="486"/>
    </row>
    <row r="47294" hidden="1" customHeight="1" spans="19:19">
      <c r="S47294" s="486"/>
    </row>
    <row r="47295" hidden="1" customHeight="1" spans="19:19">
      <c r="S47295" s="486"/>
    </row>
    <row r="47296" hidden="1" customHeight="1" spans="19:19">
      <c r="S47296" s="486"/>
    </row>
    <row r="47297" hidden="1" customHeight="1" spans="19:19">
      <c r="S47297" s="486"/>
    </row>
    <row r="47298" hidden="1" customHeight="1" spans="19:19">
      <c r="S47298" s="486"/>
    </row>
    <row r="47299" hidden="1" customHeight="1" spans="19:19">
      <c r="S47299" s="486"/>
    </row>
    <row r="47300" hidden="1" customHeight="1" spans="19:19">
      <c r="S47300" s="486"/>
    </row>
    <row r="47301" hidden="1" customHeight="1" spans="19:19">
      <c r="S47301" s="486"/>
    </row>
    <row r="47302" hidden="1" customHeight="1" spans="19:19">
      <c r="S47302" s="486"/>
    </row>
    <row r="47303" hidden="1" customHeight="1" spans="19:19">
      <c r="S47303" s="486"/>
    </row>
    <row r="47304" hidden="1" customHeight="1" spans="19:19">
      <c r="S47304" s="486"/>
    </row>
    <row r="47305" hidden="1" customHeight="1" spans="19:19">
      <c r="S47305" s="486"/>
    </row>
    <row r="47306" hidden="1" customHeight="1" spans="19:19">
      <c r="S47306" s="486"/>
    </row>
    <row r="47307" hidden="1" customHeight="1" spans="19:19">
      <c r="S47307" s="486"/>
    </row>
    <row r="47308" hidden="1" customHeight="1" spans="19:19">
      <c r="S47308" s="486"/>
    </row>
    <row r="47309" hidden="1" customHeight="1" spans="19:19">
      <c r="S47309" s="486"/>
    </row>
    <row r="47310" hidden="1" customHeight="1" spans="19:19">
      <c r="S47310" s="486"/>
    </row>
    <row r="47311" hidden="1" customHeight="1" spans="19:19">
      <c r="S47311" s="486"/>
    </row>
    <row r="47312" hidden="1" customHeight="1" spans="19:19">
      <c r="S47312" s="486"/>
    </row>
    <row r="47313" hidden="1" customHeight="1" spans="19:19">
      <c r="S47313" s="486"/>
    </row>
    <row r="47314" hidden="1" customHeight="1" spans="19:19">
      <c r="S47314" s="486"/>
    </row>
    <row r="47315" hidden="1" customHeight="1" spans="19:19">
      <c r="S47315" s="486"/>
    </row>
    <row r="47316" hidden="1" customHeight="1" spans="19:19">
      <c r="S47316" s="486"/>
    </row>
    <row r="47317" hidden="1" customHeight="1" spans="19:19">
      <c r="S47317" s="486"/>
    </row>
    <row r="47318" hidden="1" customHeight="1" spans="19:19">
      <c r="S47318" s="486"/>
    </row>
    <row r="47319" hidden="1" customHeight="1" spans="19:19">
      <c r="S47319" s="486"/>
    </row>
    <row r="47320" hidden="1" customHeight="1" spans="19:19">
      <c r="S47320" s="486"/>
    </row>
    <row r="47321" hidden="1" customHeight="1" spans="19:19">
      <c r="S47321" s="486"/>
    </row>
    <row r="47322" hidden="1" customHeight="1" spans="19:19">
      <c r="S47322" s="486"/>
    </row>
    <row r="47323" hidden="1" customHeight="1" spans="19:19">
      <c r="S47323" s="486"/>
    </row>
    <row r="47324" hidden="1" customHeight="1" spans="19:19">
      <c r="S47324" s="486"/>
    </row>
    <row r="47325" hidden="1" customHeight="1" spans="19:19">
      <c r="S47325" s="486"/>
    </row>
    <row r="47326" hidden="1" customHeight="1" spans="19:19">
      <c r="S47326" s="486"/>
    </row>
    <row r="47327" hidden="1" customHeight="1" spans="19:19">
      <c r="S47327" s="486"/>
    </row>
    <row r="47328" hidden="1" customHeight="1" spans="19:19">
      <c r="S47328" s="486"/>
    </row>
    <row r="47329" hidden="1" customHeight="1" spans="19:19">
      <c r="S47329" s="486"/>
    </row>
    <row r="47330" hidden="1" customHeight="1" spans="19:19">
      <c r="S47330" s="486"/>
    </row>
    <row r="47331" hidden="1" customHeight="1" spans="19:19">
      <c r="S47331" s="486"/>
    </row>
    <row r="47332" hidden="1" customHeight="1" spans="19:19">
      <c r="S47332" s="486"/>
    </row>
    <row r="47333" hidden="1" customHeight="1" spans="19:19">
      <c r="S47333" s="486"/>
    </row>
    <row r="47334" hidden="1" customHeight="1" spans="19:19">
      <c r="S47334" s="486"/>
    </row>
    <row r="47335" hidden="1" customHeight="1" spans="19:19">
      <c r="S47335" s="486"/>
    </row>
    <row r="47336" hidden="1" customHeight="1" spans="19:19">
      <c r="S47336" s="486"/>
    </row>
    <row r="47337" hidden="1" customHeight="1" spans="19:19">
      <c r="S47337" s="486"/>
    </row>
    <row r="47338" hidden="1" customHeight="1" spans="19:19">
      <c r="S47338" s="486"/>
    </row>
    <row r="47339" hidden="1" customHeight="1" spans="19:19">
      <c r="S47339" s="486"/>
    </row>
    <row r="47340" hidden="1" customHeight="1" spans="19:19">
      <c r="S47340" s="486"/>
    </row>
    <row r="47341" hidden="1" customHeight="1" spans="19:19">
      <c r="S47341" s="486"/>
    </row>
    <row r="47342" hidden="1" customHeight="1" spans="19:19">
      <c r="S47342" s="486"/>
    </row>
    <row r="47343" hidden="1" customHeight="1" spans="19:19">
      <c r="S47343" s="486"/>
    </row>
    <row r="47344" hidden="1" customHeight="1" spans="19:19">
      <c r="S47344" s="486"/>
    </row>
    <row r="47345" hidden="1" customHeight="1" spans="19:19">
      <c r="S47345" s="486"/>
    </row>
    <row r="47346" hidden="1" customHeight="1" spans="19:19">
      <c r="S47346" s="486"/>
    </row>
    <row r="47347" hidden="1" customHeight="1" spans="19:19">
      <c r="S47347" s="486"/>
    </row>
    <row r="47348" hidden="1" customHeight="1" spans="19:19">
      <c r="S47348" s="486"/>
    </row>
    <row r="47349" hidden="1" customHeight="1" spans="19:19">
      <c r="S47349" s="486"/>
    </row>
    <row r="47350" hidden="1" customHeight="1" spans="19:19">
      <c r="S47350" s="486"/>
    </row>
    <row r="47351" hidden="1" customHeight="1" spans="19:19">
      <c r="S47351" s="486"/>
    </row>
    <row r="47352" hidden="1" customHeight="1" spans="19:19">
      <c r="S47352" s="486"/>
    </row>
    <row r="47353" hidden="1" customHeight="1" spans="19:19">
      <c r="S47353" s="486"/>
    </row>
    <row r="47354" hidden="1" customHeight="1" spans="19:19">
      <c r="S47354" s="486"/>
    </row>
    <row r="47355" hidden="1" customHeight="1" spans="19:19">
      <c r="S47355" s="486"/>
    </row>
    <row r="47356" hidden="1" customHeight="1" spans="19:19">
      <c r="S47356" s="486"/>
    </row>
    <row r="47357" hidden="1" customHeight="1" spans="19:19">
      <c r="S47357" s="486"/>
    </row>
    <row r="47358" hidden="1" customHeight="1" spans="19:19">
      <c r="S47358" s="486"/>
    </row>
    <row r="47359" hidden="1" customHeight="1" spans="19:19">
      <c r="S47359" s="486"/>
    </row>
    <row r="47360" hidden="1" customHeight="1" spans="19:19">
      <c r="S47360" s="486"/>
    </row>
    <row r="47361" hidden="1" customHeight="1" spans="19:19">
      <c r="S47361" s="486"/>
    </row>
    <row r="47362" hidden="1" customHeight="1" spans="19:19">
      <c r="S47362" s="486"/>
    </row>
    <row r="47363" hidden="1" customHeight="1" spans="19:19">
      <c r="S47363" s="486"/>
    </row>
    <row r="47364" hidden="1" customHeight="1" spans="19:19">
      <c r="S47364" s="486"/>
    </row>
    <row r="47365" hidden="1" customHeight="1" spans="19:19">
      <c r="S47365" s="486"/>
    </row>
    <row r="47366" hidden="1" customHeight="1" spans="19:19">
      <c r="S47366" s="486"/>
    </row>
    <row r="47367" hidden="1" customHeight="1" spans="19:19">
      <c r="S47367" s="486"/>
    </row>
    <row r="47368" hidden="1" customHeight="1" spans="19:19">
      <c r="S47368" s="486"/>
    </row>
    <row r="47369" hidden="1" customHeight="1" spans="19:19">
      <c r="S47369" s="486"/>
    </row>
    <row r="47370" hidden="1" customHeight="1" spans="19:19">
      <c r="S47370" s="486"/>
    </row>
    <row r="47371" hidden="1" customHeight="1" spans="19:19">
      <c r="S47371" s="486"/>
    </row>
    <row r="47372" hidden="1" customHeight="1" spans="19:19">
      <c r="S47372" s="486"/>
    </row>
    <row r="47373" hidden="1" customHeight="1" spans="19:19">
      <c r="S47373" s="486"/>
    </row>
    <row r="47374" hidden="1" customHeight="1" spans="19:19">
      <c r="S47374" s="486"/>
    </row>
    <row r="47375" hidden="1" customHeight="1" spans="19:19">
      <c r="S47375" s="486"/>
    </row>
    <row r="47376" hidden="1" customHeight="1" spans="19:19">
      <c r="S47376" s="486"/>
    </row>
    <row r="47377" hidden="1" customHeight="1" spans="19:19">
      <c r="S47377" s="486"/>
    </row>
    <row r="47378" hidden="1" customHeight="1" spans="19:19">
      <c r="S47378" s="486"/>
    </row>
    <row r="47379" hidden="1" customHeight="1" spans="19:19">
      <c r="S47379" s="486"/>
    </row>
    <row r="47380" hidden="1" customHeight="1" spans="19:19">
      <c r="S47380" s="486"/>
    </row>
    <row r="47381" hidden="1" customHeight="1" spans="19:19">
      <c r="S47381" s="486"/>
    </row>
    <row r="47382" hidden="1" customHeight="1" spans="19:19">
      <c r="S47382" s="486"/>
    </row>
    <row r="47383" hidden="1" customHeight="1" spans="19:19">
      <c r="S47383" s="486"/>
    </row>
    <row r="47384" hidden="1" customHeight="1" spans="19:19">
      <c r="S47384" s="486"/>
    </row>
    <row r="47385" hidden="1" customHeight="1" spans="19:19">
      <c r="S47385" s="486"/>
    </row>
    <row r="47386" hidden="1" customHeight="1" spans="19:19">
      <c r="S47386" s="486"/>
    </row>
    <row r="47387" hidden="1" customHeight="1" spans="19:19">
      <c r="S47387" s="486"/>
    </row>
    <row r="47388" hidden="1" customHeight="1" spans="19:19">
      <c r="S47388" s="486"/>
    </row>
    <row r="47389" hidden="1" customHeight="1" spans="19:19">
      <c r="S47389" s="486"/>
    </row>
    <row r="47390" hidden="1" customHeight="1" spans="19:19">
      <c r="S47390" s="486"/>
    </row>
    <row r="47391" hidden="1" customHeight="1" spans="19:19">
      <c r="S47391" s="486"/>
    </row>
    <row r="47392" hidden="1" customHeight="1" spans="19:19">
      <c r="S47392" s="486"/>
    </row>
    <row r="47393" hidden="1" customHeight="1" spans="19:19">
      <c r="S47393" s="486"/>
    </row>
    <row r="47394" hidden="1" customHeight="1" spans="19:19">
      <c r="S47394" s="486"/>
    </row>
    <row r="47395" hidden="1" customHeight="1" spans="19:19">
      <c r="S47395" s="486"/>
    </row>
    <row r="47396" hidden="1" customHeight="1" spans="19:19">
      <c r="S47396" s="486"/>
    </row>
    <row r="47397" hidden="1" customHeight="1" spans="19:19">
      <c r="S47397" s="486"/>
    </row>
    <row r="47398" hidden="1" customHeight="1" spans="19:19">
      <c r="S47398" s="486"/>
    </row>
    <row r="47399" hidden="1" customHeight="1" spans="19:19">
      <c r="S47399" s="486"/>
    </row>
    <row r="47400" hidden="1" customHeight="1" spans="19:19">
      <c r="S47400" s="486"/>
    </row>
    <row r="47401" hidden="1" customHeight="1" spans="19:19">
      <c r="S47401" s="486"/>
    </row>
    <row r="47402" hidden="1" customHeight="1" spans="19:19">
      <c r="S47402" s="486"/>
    </row>
    <row r="47403" hidden="1" customHeight="1" spans="19:19">
      <c r="S47403" s="486"/>
    </row>
    <row r="47404" hidden="1" customHeight="1" spans="19:19">
      <c r="S47404" s="486"/>
    </row>
    <row r="47405" hidden="1" customHeight="1" spans="19:19">
      <c r="S47405" s="486"/>
    </row>
    <row r="47406" hidden="1" customHeight="1" spans="19:19">
      <c r="S47406" s="486"/>
    </row>
    <row r="47407" hidden="1" customHeight="1" spans="19:19">
      <c r="S47407" s="486"/>
    </row>
    <row r="47408" hidden="1" customHeight="1" spans="19:19">
      <c r="S47408" s="486"/>
    </row>
    <row r="47409" hidden="1" customHeight="1" spans="19:19">
      <c r="S47409" s="486"/>
    </row>
    <row r="47410" hidden="1" customHeight="1" spans="19:19">
      <c r="S47410" s="486"/>
    </row>
    <row r="47411" hidden="1" customHeight="1" spans="19:19">
      <c r="S47411" s="486"/>
    </row>
    <row r="47412" hidden="1" customHeight="1" spans="19:19">
      <c r="S47412" s="486"/>
    </row>
    <row r="47413" hidden="1" customHeight="1" spans="19:19">
      <c r="S47413" s="486"/>
    </row>
    <row r="47414" hidden="1" customHeight="1" spans="19:19">
      <c r="S47414" s="486"/>
    </row>
    <row r="47415" hidden="1" customHeight="1" spans="19:19">
      <c r="S47415" s="486"/>
    </row>
    <row r="47416" hidden="1" customHeight="1" spans="19:19">
      <c r="S47416" s="486"/>
    </row>
    <row r="47417" hidden="1" customHeight="1" spans="19:19">
      <c r="S47417" s="486"/>
    </row>
    <row r="47418" hidden="1" customHeight="1" spans="19:19">
      <c r="S47418" s="486"/>
    </row>
    <row r="47419" hidden="1" customHeight="1" spans="19:19">
      <c r="S47419" s="486"/>
    </row>
    <row r="47420" hidden="1" customHeight="1" spans="19:19">
      <c r="S47420" s="486"/>
    </row>
    <row r="47421" hidden="1" customHeight="1" spans="19:19">
      <c r="S47421" s="486"/>
    </row>
    <row r="47422" hidden="1" customHeight="1" spans="19:19">
      <c r="S47422" s="486"/>
    </row>
    <row r="47423" hidden="1" customHeight="1" spans="19:19">
      <c r="S47423" s="486"/>
    </row>
    <row r="47424" hidden="1" customHeight="1" spans="19:19">
      <c r="S47424" s="486"/>
    </row>
    <row r="47425" hidden="1" customHeight="1" spans="19:19">
      <c r="S47425" s="486"/>
    </row>
    <row r="47426" hidden="1" customHeight="1" spans="19:19">
      <c r="S47426" s="486"/>
    </row>
    <row r="47427" hidden="1" customHeight="1" spans="19:19">
      <c r="S47427" s="486"/>
    </row>
    <row r="47428" hidden="1" customHeight="1" spans="19:19">
      <c r="S47428" s="486"/>
    </row>
    <row r="47429" hidden="1" customHeight="1" spans="19:19">
      <c r="S47429" s="486"/>
    </row>
    <row r="47430" hidden="1" customHeight="1" spans="19:19">
      <c r="S47430" s="486"/>
    </row>
    <row r="47431" hidden="1" customHeight="1" spans="19:19">
      <c r="S47431" s="486"/>
    </row>
    <row r="47432" hidden="1" customHeight="1" spans="19:19">
      <c r="S47432" s="486"/>
    </row>
    <row r="47433" hidden="1" customHeight="1" spans="19:19">
      <c r="S47433" s="486"/>
    </row>
    <row r="47434" hidden="1" customHeight="1" spans="19:19">
      <c r="S47434" s="486"/>
    </row>
    <row r="47435" hidden="1" customHeight="1" spans="19:19">
      <c r="S47435" s="486"/>
    </row>
    <row r="47436" hidden="1" customHeight="1" spans="19:19">
      <c r="S47436" s="486"/>
    </row>
    <row r="47437" hidden="1" customHeight="1" spans="19:19">
      <c r="S47437" s="486"/>
    </row>
    <row r="47438" hidden="1" customHeight="1" spans="19:19">
      <c r="S47438" s="486"/>
    </row>
    <row r="47439" hidden="1" customHeight="1" spans="19:19">
      <c r="S47439" s="486"/>
    </row>
    <row r="47440" hidden="1" customHeight="1" spans="19:19">
      <c r="S47440" s="486"/>
    </row>
    <row r="47441" hidden="1" customHeight="1" spans="19:19">
      <c r="S47441" s="486"/>
    </row>
    <row r="47442" hidden="1" customHeight="1" spans="19:19">
      <c r="S47442" s="486"/>
    </row>
    <row r="47443" hidden="1" customHeight="1" spans="19:19">
      <c r="S47443" s="486"/>
    </row>
    <row r="47444" hidden="1" customHeight="1" spans="19:19">
      <c r="S47444" s="486"/>
    </row>
    <row r="47445" hidden="1" customHeight="1" spans="19:19">
      <c r="S47445" s="486"/>
    </row>
    <row r="47446" hidden="1" customHeight="1" spans="19:19">
      <c r="S47446" s="486"/>
    </row>
    <row r="47447" hidden="1" customHeight="1" spans="19:19">
      <c r="S47447" s="486"/>
    </row>
    <row r="47448" hidden="1" customHeight="1" spans="19:19">
      <c r="S47448" s="486"/>
    </row>
    <row r="47449" hidden="1" customHeight="1" spans="19:19">
      <c r="S47449" s="486"/>
    </row>
    <row r="47450" hidden="1" customHeight="1" spans="19:19">
      <c r="S47450" s="486"/>
    </row>
    <row r="47451" hidden="1" customHeight="1" spans="19:19">
      <c r="S47451" s="486"/>
    </row>
    <row r="47452" hidden="1" customHeight="1" spans="19:19">
      <c r="S47452" s="486"/>
    </row>
    <row r="47453" hidden="1" customHeight="1" spans="19:19">
      <c r="S47453" s="486"/>
    </row>
    <row r="47454" hidden="1" customHeight="1" spans="19:19">
      <c r="S47454" s="486"/>
    </row>
    <row r="47455" hidden="1" customHeight="1" spans="19:19">
      <c r="S47455" s="486"/>
    </row>
    <row r="47456" hidden="1" customHeight="1" spans="19:19">
      <c r="S47456" s="486"/>
    </row>
    <row r="47457" hidden="1" customHeight="1" spans="19:19">
      <c r="S47457" s="486"/>
    </row>
    <row r="47458" hidden="1" customHeight="1" spans="19:19">
      <c r="S47458" s="486"/>
    </row>
    <row r="47459" hidden="1" customHeight="1" spans="19:19">
      <c r="S47459" s="486"/>
    </row>
    <row r="47460" hidden="1" customHeight="1" spans="19:19">
      <c r="S47460" s="486"/>
    </row>
    <row r="47461" hidden="1" customHeight="1" spans="19:19">
      <c r="S47461" s="486"/>
    </row>
    <row r="47462" hidden="1" customHeight="1" spans="19:19">
      <c r="S47462" s="486"/>
    </row>
    <row r="47463" hidden="1" customHeight="1" spans="19:19">
      <c r="S47463" s="486"/>
    </row>
    <row r="47464" hidden="1" customHeight="1" spans="19:19">
      <c r="S47464" s="486"/>
    </row>
    <row r="47465" hidden="1" customHeight="1" spans="19:19">
      <c r="S47465" s="486"/>
    </row>
    <row r="47466" hidden="1" customHeight="1" spans="19:19">
      <c r="S47466" s="486"/>
    </row>
    <row r="47467" hidden="1" customHeight="1" spans="19:19">
      <c r="S47467" s="486"/>
    </row>
    <row r="47468" hidden="1" customHeight="1" spans="19:19">
      <c r="S47468" s="486"/>
    </row>
    <row r="47469" hidden="1" customHeight="1" spans="19:19">
      <c r="S47469" s="486"/>
    </row>
    <row r="47470" hidden="1" customHeight="1" spans="19:19">
      <c r="S47470" s="486"/>
    </row>
    <row r="47471" hidden="1" customHeight="1" spans="19:19">
      <c r="S47471" s="486"/>
    </row>
    <row r="47472" hidden="1" customHeight="1" spans="19:19">
      <c r="S47472" s="486"/>
    </row>
    <row r="47473" hidden="1" customHeight="1" spans="19:19">
      <c r="S47473" s="486"/>
    </row>
    <row r="47474" hidden="1" customHeight="1" spans="19:19">
      <c r="S47474" s="486"/>
    </row>
    <row r="47475" hidden="1" customHeight="1" spans="19:19">
      <c r="S47475" s="486"/>
    </row>
    <row r="47476" hidden="1" customHeight="1" spans="19:19">
      <c r="S47476" s="486"/>
    </row>
    <row r="47477" hidden="1" customHeight="1" spans="19:19">
      <c r="S47477" s="486"/>
    </row>
    <row r="47478" hidden="1" customHeight="1" spans="19:19">
      <c r="S47478" s="486"/>
    </row>
    <row r="47479" hidden="1" customHeight="1" spans="19:19">
      <c r="S47479" s="486"/>
    </row>
    <row r="47480" hidden="1" customHeight="1" spans="19:19">
      <c r="S47480" s="486"/>
    </row>
    <row r="47481" hidden="1" customHeight="1" spans="19:19">
      <c r="S47481" s="486"/>
    </row>
    <row r="47482" hidden="1" customHeight="1" spans="19:19">
      <c r="S47482" s="486"/>
    </row>
    <row r="47483" hidden="1" customHeight="1" spans="19:19">
      <c r="S47483" s="486"/>
    </row>
    <row r="47484" hidden="1" customHeight="1" spans="19:19">
      <c r="S47484" s="486"/>
    </row>
    <row r="47485" hidden="1" customHeight="1" spans="19:19">
      <c r="S47485" s="486"/>
    </row>
    <row r="47486" hidden="1" customHeight="1" spans="19:19">
      <c r="S47486" s="486"/>
    </row>
    <row r="47487" hidden="1" customHeight="1" spans="19:19">
      <c r="S47487" s="486"/>
    </row>
    <row r="47488" hidden="1" customHeight="1" spans="19:19">
      <c r="S47488" s="486"/>
    </row>
    <row r="47489" hidden="1" customHeight="1" spans="19:19">
      <c r="S47489" s="486"/>
    </row>
    <row r="47490" hidden="1" customHeight="1" spans="19:19">
      <c r="S47490" s="486"/>
    </row>
    <row r="47491" hidden="1" customHeight="1" spans="19:19">
      <c r="S47491" s="486"/>
    </row>
    <row r="47492" hidden="1" customHeight="1" spans="19:19">
      <c r="S47492" s="486"/>
    </row>
    <row r="47493" hidden="1" customHeight="1" spans="19:19">
      <c r="S47493" s="486"/>
    </row>
    <row r="47494" hidden="1" customHeight="1" spans="19:19">
      <c r="S47494" s="486"/>
    </row>
    <row r="47495" hidden="1" customHeight="1" spans="19:19">
      <c r="S47495" s="486"/>
    </row>
    <row r="47496" hidden="1" customHeight="1" spans="19:19">
      <c r="S47496" s="486"/>
    </row>
    <row r="47497" hidden="1" customHeight="1" spans="19:19">
      <c r="S47497" s="486"/>
    </row>
    <row r="47498" hidden="1" customHeight="1" spans="19:19">
      <c r="S47498" s="486"/>
    </row>
    <row r="47499" hidden="1" customHeight="1" spans="19:19">
      <c r="S47499" s="486"/>
    </row>
    <row r="47500" hidden="1" customHeight="1" spans="19:19">
      <c r="S47500" s="486"/>
    </row>
    <row r="47501" hidden="1" customHeight="1" spans="19:19">
      <c r="S47501" s="486"/>
    </row>
    <row r="47502" hidden="1" customHeight="1" spans="19:19">
      <c r="S47502" s="486"/>
    </row>
    <row r="47503" hidden="1" customHeight="1" spans="19:19">
      <c r="S47503" s="486"/>
    </row>
    <row r="47504" hidden="1" customHeight="1" spans="19:19">
      <c r="S47504" s="486"/>
    </row>
    <row r="47505" hidden="1" customHeight="1" spans="19:19">
      <c r="S47505" s="486"/>
    </row>
    <row r="47506" hidden="1" customHeight="1" spans="19:19">
      <c r="S47506" s="486"/>
    </row>
    <row r="47507" hidden="1" customHeight="1" spans="19:19">
      <c r="S47507" s="486"/>
    </row>
    <row r="47508" hidden="1" customHeight="1" spans="19:19">
      <c r="S47508" s="486"/>
    </row>
    <row r="47509" hidden="1" customHeight="1" spans="19:19">
      <c r="S47509" s="486"/>
    </row>
    <row r="47510" hidden="1" customHeight="1" spans="19:19">
      <c r="S47510" s="486"/>
    </row>
    <row r="47511" hidden="1" customHeight="1" spans="19:19">
      <c r="S47511" s="486"/>
    </row>
    <row r="47512" hidden="1" customHeight="1" spans="19:19">
      <c r="S47512" s="486"/>
    </row>
    <row r="47513" hidden="1" customHeight="1" spans="19:19">
      <c r="S47513" s="486"/>
    </row>
    <row r="47514" hidden="1" customHeight="1" spans="19:19">
      <c r="S47514" s="486"/>
    </row>
    <row r="47515" hidden="1" customHeight="1" spans="19:19">
      <c r="S47515" s="486"/>
    </row>
    <row r="47516" hidden="1" customHeight="1" spans="19:19">
      <c r="S47516" s="486"/>
    </row>
    <row r="47517" hidden="1" customHeight="1" spans="19:19">
      <c r="S47517" s="486"/>
    </row>
    <row r="47518" hidden="1" customHeight="1" spans="19:19">
      <c r="S47518" s="486"/>
    </row>
    <row r="47519" hidden="1" customHeight="1" spans="19:19">
      <c r="S47519" s="486"/>
    </row>
    <row r="47520" hidden="1" customHeight="1" spans="19:19">
      <c r="S47520" s="486"/>
    </row>
    <row r="47521" hidden="1" customHeight="1" spans="19:19">
      <c r="S47521" s="486"/>
    </row>
    <row r="47522" hidden="1" customHeight="1" spans="19:19">
      <c r="S47522" s="486"/>
    </row>
    <row r="47523" hidden="1" customHeight="1" spans="19:19">
      <c r="S47523" s="486"/>
    </row>
    <row r="47524" hidden="1" customHeight="1" spans="19:19">
      <c r="S47524" s="486"/>
    </row>
    <row r="47525" hidden="1" customHeight="1" spans="19:19">
      <c r="S47525" s="486"/>
    </row>
    <row r="47526" hidden="1" customHeight="1" spans="19:19">
      <c r="S47526" s="486"/>
    </row>
    <row r="47527" hidden="1" customHeight="1" spans="19:19">
      <c r="S47527" s="486"/>
    </row>
    <row r="47528" hidden="1" customHeight="1" spans="19:19">
      <c r="S47528" s="486"/>
    </row>
    <row r="47529" hidden="1" customHeight="1" spans="19:19">
      <c r="S47529" s="486"/>
    </row>
    <row r="47530" hidden="1" customHeight="1" spans="19:19">
      <c r="S47530" s="486"/>
    </row>
    <row r="47531" hidden="1" customHeight="1" spans="19:19">
      <c r="S47531" s="486"/>
    </row>
    <row r="47532" hidden="1" customHeight="1" spans="19:19">
      <c r="S47532" s="486"/>
    </row>
    <row r="47533" hidden="1" customHeight="1" spans="19:19">
      <c r="S47533" s="486"/>
    </row>
    <row r="47534" hidden="1" customHeight="1" spans="19:19">
      <c r="S47534" s="486"/>
    </row>
    <row r="47535" hidden="1" customHeight="1" spans="19:19">
      <c r="S47535" s="486"/>
    </row>
    <row r="47536" hidden="1" customHeight="1" spans="19:19">
      <c r="S47536" s="486"/>
    </row>
    <row r="47537" hidden="1" customHeight="1" spans="19:19">
      <c r="S47537" s="486"/>
    </row>
    <row r="47538" hidden="1" customHeight="1" spans="19:19">
      <c r="S47538" s="486"/>
    </row>
    <row r="47539" hidden="1" customHeight="1" spans="19:19">
      <c r="S47539" s="486"/>
    </row>
    <row r="47540" hidden="1" customHeight="1" spans="19:19">
      <c r="S47540" s="486"/>
    </row>
    <row r="47541" hidden="1" customHeight="1" spans="19:19">
      <c r="S47541" s="486"/>
    </row>
    <row r="47542" hidden="1" customHeight="1" spans="19:19">
      <c r="S47542" s="486"/>
    </row>
    <row r="47543" hidden="1" customHeight="1" spans="19:19">
      <c r="S47543" s="486"/>
    </row>
    <row r="47544" hidden="1" customHeight="1" spans="19:19">
      <c r="S47544" s="486"/>
    </row>
    <row r="47545" hidden="1" customHeight="1" spans="19:19">
      <c r="S47545" s="486"/>
    </row>
    <row r="47546" hidden="1" customHeight="1" spans="19:19">
      <c r="S47546" s="486"/>
    </row>
    <row r="47547" hidden="1" customHeight="1" spans="19:19">
      <c r="S47547" s="486"/>
    </row>
    <row r="47548" hidden="1" customHeight="1" spans="19:19">
      <c r="S47548" s="486"/>
    </row>
    <row r="47549" hidden="1" customHeight="1" spans="19:19">
      <c r="S47549" s="486"/>
    </row>
    <row r="47550" hidden="1" customHeight="1" spans="19:19">
      <c r="S47550" s="486"/>
    </row>
    <row r="47551" hidden="1" customHeight="1" spans="19:19">
      <c r="S47551" s="486"/>
    </row>
    <row r="47552" hidden="1" customHeight="1" spans="19:19">
      <c r="S47552" s="486"/>
    </row>
    <row r="47553" hidden="1" customHeight="1" spans="19:19">
      <c r="S47553" s="486"/>
    </row>
    <row r="47554" hidden="1" customHeight="1" spans="19:19">
      <c r="S47554" s="486"/>
    </row>
    <row r="47555" hidden="1" customHeight="1" spans="19:19">
      <c r="S47555" s="486"/>
    </row>
    <row r="47556" hidden="1" customHeight="1" spans="19:19">
      <c r="S47556" s="486"/>
    </row>
    <row r="47557" hidden="1" customHeight="1" spans="19:19">
      <c r="S47557" s="486"/>
    </row>
    <row r="47558" hidden="1" customHeight="1" spans="19:19">
      <c r="S47558" s="486"/>
    </row>
    <row r="47559" hidden="1" customHeight="1" spans="19:19">
      <c r="S47559" s="486"/>
    </row>
    <row r="47560" hidden="1" customHeight="1" spans="19:19">
      <c r="S47560" s="486"/>
    </row>
    <row r="47561" hidden="1" customHeight="1" spans="19:19">
      <c r="S47561" s="486"/>
    </row>
    <row r="47562" hidden="1" customHeight="1" spans="19:19">
      <c r="S47562" s="486"/>
    </row>
    <row r="47563" hidden="1" customHeight="1" spans="19:19">
      <c r="S47563" s="486"/>
    </row>
    <row r="47564" hidden="1" customHeight="1" spans="19:19">
      <c r="S47564" s="486"/>
    </row>
    <row r="47565" hidden="1" customHeight="1" spans="19:19">
      <c r="S47565" s="486"/>
    </row>
    <row r="47566" hidden="1" customHeight="1" spans="19:19">
      <c r="S47566" s="486"/>
    </row>
    <row r="47567" hidden="1" customHeight="1" spans="19:19">
      <c r="S47567" s="486"/>
    </row>
    <row r="47568" hidden="1" customHeight="1" spans="19:19">
      <c r="S47568" s="486"/>
    </row>
    <row r="47569" hidden="1" customHeight="1" spans="19:19">
      <c r="S47569" s="486"/>
    </row>
    <row r="47570" hidden="1" customHeight="1" spans="19:19">
      <c r="S47570" s="486"/>
    </row>
    <row r="47571" hidden="1" customHeight="1" spans="19:19">
      <c r="S47571" s="486"/>
    </row>
    <row r="47572" hidden="1" customHeight="1" spans="19:19">
      <c r="S47572" s="486"/>
    </row>
    <row r="47573" hidden="1" customHeight="1" spans="19:19">
      <c r="S47573" s="486"/>
    </row>
    <row r="47574" hidden="1" customHeight="1" spans="19:19">
      <c r="S47574" s="486"/>
    </row>
    <row r="47575" hidden="1" customHeight="1" spans="19:19">
      <c r="S47575" s="486"/>
    </row>
    <row r="47576" hidden="1" customHeight="1" spans="19:19">
      <c r="S47576" s="486"/>
    </row>
    <row r="47577" hidden="1" customHeight="1" spans="19:19">
      <c r="S47577" s="486"/>
    </row>
    <row r="47578" hidden="1" customHeight="1" spans="19:19">
      <c r="S47578" s="486"/>
    </row>
    <row r="47579" hidden="1" customHeight="1" spans="19:19">
      <c r="S47579" s="486"/>
    </row>
    <row r="47580" hidden="1" customHeight="1" spans="19:19">
      <c r="S47580" s="486"/>
    </row>
    <row r="47581" hidden="1" customHeight="1" spans="19:19">
      <c r="S47581" s="486"/>
    </row>
    <row r="47582" hidden="1" customHeight="1" spans="19:19">
      <c r="S47582" s="486"/>
    </row>
    <row r="47583" hidden="1" customHeight="1" spans="19:19">
      <c r="S47583" s="486"/>
    </row>
    <row r="47584" hidden="1" customHeight="1" spans="19:19">
      <c r="S47584" s="486"/>
    </row>
    <row r="47585" hidden="1" customHeight="1" spans="19:19">
      <c r="S47585" s="486"/>
    </row>
    <row r="47586" hidden="1" customHeight="1" spans="19:19">
      <c r="S47586" s="486"/>
    </row>
    <row r="47587" hidden="1" customHeight="1" spans="19:19">
      <c r="S47587" s="486"/>
    </row>
    <row r="47588" hidden="1" customHeight="1" spans="19:19">
      <c r="S47588" s="486"/>
    </row>
    <row r="47589" hidden="1" customHeight="1" spans="19:19">
      <c r="S47589" s="486"/>
    </row>
    <row r="47590" hidden="1" customHeight="1" spans="19:19">
      <c r="S47590" s="486"/>
    </row>
    <row r="47591" hidden="1" customHeight="1" spans="19:19">
      <c r="S47591" s="486"/>
    </row>
    <row r="47592" hidden="1" customHeight="1" spans="19:19">
      <c r="S47592" s="486"/>
    </row>
    <row r="47593" hidden="1" customHeight="1" spans="19:19">
      <c r="S47593" s="486"/>
    </row>
    <row r="47594" hidden="1" customHeight="1" spans="19:19">
      <c r="S47594" s="486"/>
    </row>
    <row r="47595" hidden="1" customHeight="1" spans="19:19">
      <c r="S47595" s="486"/>
    </row>
    <row r="47596" hidden="1" customHeight="1" spans="19:19">
      <c r="S47596" s="486"/>
    </row>
    <row r="47597" hidden="1" customHeight="1" spans="19:19">
      <c r="S47597" s="486"/>
    </row>
    <row r="47598" hidden="1" customHeight="1" spans="19:19">
      <c r="S47598" s="486"/>
    </row>
    <row r="47599" hidden="1" customHeight="1" spans="19:19">
      <c r="S47599" s="486"/>
    </row>
    <row r="47600" hidden="1" customHeight="1" spans="19:19">
      <c r="S47600" s="486"/>
    </row>
    <row r="47601" hidden="1" customHeight="1" spans="19:19">
      <c r="S47601" s="486"/>
    </row>
    <row r="47602" hidden="1" customHeight="1" spans="19:19">
      <c r="S47602" s="486"/>
    </row>
    <row r="47603" hidden="1" customHeight="1" spans="19:19">
      <c r="S47603" s="486"/>
    </row>
    <row r="47604" hidden="1" customHeight="1" spans="19:19">
      <c r="S47604" s="486"/>
    </row>
    <row r="47605" hidden="1" customHeight="1" spans="19:19">
      <c r="S47605" s="486"/>
    </row>
    <row r="47606" hidden="1" customHeight="1" spans="19:19">
      <c r="S47606" s="486"/>
    </row>
    <row r="47607" hidden="1" customHeight="1" spans="19:19">
      <c r="S47607" s="486"/>
    </row>
    <row r="47608" hidden="1" customHeight="1" spans="19:19">
      <c r="S47608" s="486"/>
    </row>
    <row r="47609" hidden="1" customHeight="1" spans="19:19">
      <c r="S47609" s="486"/>
    </row>
    <row r="47610" hidden="1" customHeight="1" spans="19:19">
      <c r="S47610" s="486"/>
    </row>
    <row r="47611" hidden="1" customHeight="1" spans="19:19">
      <c r="S47611" s="486"/>
    </row>
    <row r="47612" hidden="1" customHeight="1" spans="19:19">
      <c r="S47612" s="486"/>
    </row>
    <row r="47613" hidden="1" customHeight="1" spans="19:19">
      <c r="S47613" s="486"/>
    </row>
    <row r="47614" hidden="1" customHeight="1" spans="19:19">
      <c r="S47614" s="486"/>
    </row>
    <row r="47615" hidden="1" customHeight="1" spans="19:19">
      <c r="S47615" s="486"/>
    </row>
    <row r="47616" hidden="1" customHeight="1" spans="19:19">
      <c r="S47616" s="486"/>
    </row>
    <row r="47617" hidden="1" customHeight="1" spans="19:19">
      <c r="S47617" s="486"/>
    </row>
    <row r="47618" hidden="1" customHeight="1" spans="19:19">
      <c r="S47618" s="486"/>
    </row>
    <row r="47619" hidden="1" customHeight="1" spans="19:19">
      <c r="S47619" s="486"/>
    </row>
    <row r="47620" hidden="1" customHeight="1" spans="19:19">
      <c r="S47620" s="486"/>
    </row>
    <row r="47621" hidden="1" customHeight="1" spans="19:19">
      <c r="S47621" s="486"/>
    </row>
    <row r="47622" hidden="1" customHeight="1" spans="19:19">
      <c r="S47622" s="486"/>
    </row>
    <row r="47623" hidden="1" customHeight="1" spans="19:19">
      <c r="S47623" s="486"/>
    </row>
    <row r="47624" hidden="1" customHeight="1" spans="19:19">
      <c r="S47624" s="486"/>
    </row>
    <row r="47625" hidden="1" customHeight="1" spans="19:19">
      <c r="S47625" s="486"/>
    </row>
    <row r="47626" hidden="1" customHeight="1" spans="19:19">
      <c r="S47626" s="486"/>
    </row>
    <row r="47627" hidden="1" customHeight="1" spans="19:19">
      <c r="S47627" s="486"/>
    </row>
    <row r="47628" hidden="1" customHeight="1" spans="19:19">
      <c r="S47628" s="486"/>
    </row>
    <row r="47629" hidden="1" customHeight="1" spans="19:19">
      <c r="S47629" s="486"/>
    </row>
    <row r="47630" hidden="1" customHeight="1" spans="19:19">
      <c r="S47630" s="486"/>
    </row>
    <row r="47631" hidden="1" customHeight="1" spans="19:19">
      <c r="S47631" s="486"/>
    </row>
    <row r="47632" hidden="1" customHeight="1" spans="19:19">
      <c r="S47632" s="486"/>
    </row>
    <row r="47633" hidden="1" customHeight="1" spans="19:19">
      <c r="S47633" s="486"/>
    </row>
    <row r="47634" hidden="1" customHeight="1" spans="19:19">
      <c r="S47634" s="486"/>
    </row>
    <row r="47635" hidden="1" customHeight="1" spans="19:19">
      <c r="S47635" s="486"/>
    </row>
    <row r="47636" hidden="1" customHeight="1" spans="19:19">
      <c r="S47636" s="486"/>
    </row>
    <row r="47637" hidden="1" customHeight="1" spans="19:19">
      <c r="S47637" s="486"/>
    </row>
    <row r="47638" hidden="1" customHeight="1" spans="19:19">
      <c r="S47638" s="486"/>
    </row>
    <row r="47639" hidden="1" customHeight="1" spans="19:19">
      <c r="S47639" s="486"/>
    </row>
    <row r="47640" hidden="1" customHeight="1" spans="19:19">
      <c r="S47640" s="486"/>
    </row>
    <row r="47641" hidden="1" customHeight="1" spans="19:19">
      <c r="S47641" s="486"/>
    </row>
    <row r="47642" hidden="1" customHeight="1" spans="19:19">
      <c r="S47642" s="486"/>
    </row>
    <row r="47643" hidden="1" customHeight="1" spans="19:19">
      <c r="S47643" s="486"/>
    </row>
    <row r="47644" hidden="1" customHeight="1" spans="19:19">
      <c r="S47644" s="486"/>
    </row>
    <row r="47645" hidden="1" customHeight="1" spans="19:19">
      <c r="S47645" s="486"/>
    </row>
    <row r="47646" hidden="1" customHeight="1" spans="19:19">
      <c r="S47646" s="486"/>
    </row>
    <row r="47647" hidden="1" customHeight="1" spans="19:19">
      <c r="S47647" s="486"/>
    </row>
    <row r="47648" hidden="1" customHeight="1" spans="19:19">
      <c r="S47648" s="486"/>
    </row>
    <row r="47649" hidden="1" customHeight="1" spans="19:19">
      <c r="S47649" s="486"/>
    </row>
    <row r="47650" hidden="1" customHeight="1" spans="19:19">
      <c r="S47650" s="486"/>
    </row>
    <row r="47651" hidden="1" customHeight="1" spans="19:19">
      <c r="S47651" s="486"/>
    </row>
    <row r="47652" hidden="1" customHeight="1" spans="19:19">
      <c r="S47652" s="486"/>
    </row>
    <row r="47653" hidden="1" customHeight="1" spans="19:19">
      <c r="S47653" s="486"/>
    </row>
    <row r="47654" hidden="1" customHeight="1" spans="19:19">
      <c r="S47654" s="486"/>
    </row>
    <row r="47655" hidden="1" customHeight="1" spans="19:19">
      <c r="S47655" s="486"/>
    </row>
    <row r="47656" hidden="1" customHeight="1" spans="19:19">
      <c r="S47656" s="486"/>
    </row>
    <row r="47657" hidden="1" customHeight="1" spans="19:19">
      <c r="S47657" s="486"/>
    </row>
    <row r="47658" hidden="1" customHeight="1" spans="19:19">
      <c r="S47658" s="486"/>
    </row>
    <row r="47659" hidden="1" customHeight="1" spans="19:19">
      <c r="S47659" s="486"/>
    </row>
    <row r="47660" hidden="1" customHeight="1" spans="19:19">
      <c r="S47660" s="486"/>
    </row>
    <row r="47661" hidden="1" customHeight="1" spans="19:19">
      <c r="S47661" s="486"/>
    </row>
    <row r="47662" hidden="1" customHeight="1" spans="19:19">
      <c r="S47662" s="486"/>
    </row>
    <row r="47663" hidden="1" customHeight="1" spans="19:19">
      <c r="S47663" s="486"/>
    </row>
    <row r="47664" hidden="1" customHeight="1" spans="19:19">
      <c r="S47664" s="486"/>
    </row>
    <row r="47665" hidden="1" customHeight="1" spans="19:19">
      <c r="S47665" s="486"/>
    </row>
    <row r="47666" hidden="1" customHeight="1" spans="19:19">
      <c r="S47666" s="486"/>
    </row>
    <row r="47667" hidden="1" customHeight="1" spans="19:19">
      <c r="S47667" s="486"/>
    </row>
    <row r="47668" hidden="1" customHeight="1" spans="19:19">
      <c r="S47668" s="486"/>
    </row>
    <row r="47669" hidden="1" customHeight="1" spans="19:19">
      <c r="S47669" s="486"/>
    </row>
    <row r="47670" hidden="1" customHeight="1" spans="19:19">
      <c r="S47670" s="486"/>
    </row>
    <row r="47671" hidden="1" customHeight="1" spans="19:19">
      <c r="S47671" s="486"/>
    </row>
    <row r="47672" hidden="1" customHeight="1" spans="19:19">
      <c r="S47672" s="486"/>
    </row>
    <row r="47673" hidden="1" customHeight="1" spans="19:19">
      <c r="S47673" s="486"/>
    </row>
    <row r="47674" hidden="1" customHeight="1" spans="19:19">
      <c r="S47674" s="486"/>
    </row>
    <row r="47675" hidden="1" customHeight="1" spans="19:19">
      <c r="S47675" s="486"/>
    </row>
    <row r="47676" hidden="1" customHeight="1" spans="19:19">
      <c r="S47676" s="486"/>
    </row>
    <row r="47677" hidden="1" customHeight="1" spans="19:19">
      <c r="S47677" s="486"/>
    </row>
    <row r="47678" hidden="1" customHeight="1" spans="19:19">
      <c r="S47678" s="486"/>
    </row>
    <row r="47679" hidden="1" customHeight="1" spans="19:19">
      <c r="S47679" s="486"/>
    </row>
    <row r="47680" hidden="1" customHeight="1" spans="19:19">
      <c r="S47680" s="486"/>
    </row>
    <row r="47681" hidden="1" customHeight="1" spans="19:19">
      <c r="S47681" s="486"/>
    </row>
    <row r="47682" hidden="1" customHeight="1" spans="19:19">
      <c r="S47682" s="486"/>
    </row>
    <row r="47683" hidden="1" customHeight="1" spans="19:19">
      <c r="S47683" s="486"/>
    </row>
    <row r="47684" hidden="1" customHeight="1" spans="19:19">
      <c r="S47684" s="486"/>
    </row>
    <row r="47685" hidden="1" customHeight="1" spans="19:19">
      <c r="S47685" s="486"/>
    </row>
    <row r="47686" hidden="1" customHeight="1" spans="19:19">
      <c r="S47686" s="486"/>
    </row>
    <row r="47687" hidden="1" customHeight="1" spans="19:19">
      <c r="S47687" s="486"/>
    </row>
    <row r="47688" hidden="1" customHeight="1" spans="19:19">
      <c r="S47688" s="486"/>
    </row>
    <row r="47689" hidden="1" customHeight="1" spans="19:19">
      <c r="S47689" s="486"/>
    </row>
    <row r="47690" hidden="1" customHeight="1" spans="19:19">
      <c r="S47690" s="486"/>
    </row>
    <row r="47691" hidden="1" customHeight="1" spans="19:19">
      <c r="S47691" s="486"/>
    </row>
    <row r="47692" hidden="1" customHeight="1" spans="19:19">
      <c r="S47692" s="486"/>
    </row>
    <row r="47693" hidden="1" customHeight="1" spans="19:19">
      <c r="S47693" s="486"/>
    </row>
    <row r="47694" hidden="1" customHeight="1" spans="19:19">
      <c r="S47694" s="486"/>
    </row>
    <row r="47695" hidden="1" customHeight="1" spans="19:19">
      <c r="S47695" s="486"/>
    </row>
    <row r="47696" hidden="1" customHeight="1" spans="19:19">
      <c r="S47696" s="486"/>
    </row>
    <row r="47697" hidden="1" customHeight="1" spans="19:19">
      <c r="S47697" s="486"/>
    </row>
    <row r="47698" hidden="1" customHeight="1" spans="19:19">
      <c r="S47698" s="486"/>
    </row>
    <row r="47699" hidden="1" customHeight="1" spans="19:19">
      <c r="S47699" s="486"/>
    </row>
    <row r="47700" hidden="1" customHeight="1" spans="19:19">
      <c r="S47700" s="486"/>
    </row>
    <row r="47701" hidden="1" customHeight="1" spans="19:19">
      <c r="S47701" s="486"/>
    </row>
    <row r="47702" hidden="1" customHeight="1" spans="19:19">
      <c r="S47702" s="486"/>
    </row>
    <row r="47703" hidden="1" customHeight="1" spans="19:19">
      <c r="S47703" s="486"/>
    </row>
    <row r="47704" hidden="1" customHeight="1" spans="19:19">
      <c r="S47704" s="486"/>
    </row>
    <row r="47705" hidden="1" customHeight="1" spans="19:19">
      <c r="S47705" s="486"/>
    </row>
    <row r="47706" hidden="1" customHeight="1" spans="19:19">
      <c r="S47706" s="486"/>
    </row>
    <row r="47707" hidden="1" customHeight="1" spans="19:19">
      <c r="S47707" s="486"/>
    </row>
    <row r="47708" hidden="1" customHeight="1" spans="19:19">
      <c r="S47708" s="486"/>
    </row>
    <row r="47709" hidden="1" customHeight="1" spans="19:19">
      <c r="S47709" s="486"/>
    </row>
    <row r="47710" hidden="1" customHeight="1" spans="19:19">
      <c r="S47710" s="486"/>
    </row>
    <row r="47711" hidden="1" customHeight="1" spans="19:19">
      <c r="S47711" s="486"/>
    </row>
    <row r="47712" hidden="1" customHeight="1" spans="19:19">
      <c r="S47712" s="486"/>
    </row>
    <row r="47713" hidden="1" customHeight="1" spans="19:19">
      <c r="S47713" s="486"/>
    </row>
    <row r="47714" hidden="1" customHeight="1" spans="19:19">
      <c r="S47714" s="486"/>
    </row>
    <row r="47715" hidden="1" customHeight="1" spans="19:19">
      <c r="S47715" s="486"/>
    </row>
    <row r="47716" hidden="1" customHeight="1" spans="19:19">
      <c r="S47716" s="486"/>
    </row>
    <row r="47717" hidden="1" customHeight="1" spans="19:19">
      <c r="S47717" s="486"/>
    </row>
    <row r="47718" hidden="1" customHeight="1" spans="19:19">
      <c r="S47718" s="486"/>
    </row>
    <row r="47719" hidden="1" customHeight="1" spans="19:19">
      <c r="S47719" s="486"/>
    </row>
    <row r="47720" hidden="1" customHeight="1" spans="19:19">
      <c r="S47720" s="486"/>
    </row>
    <row r="47721" hidden="1" customHeight="1" spans="19:19">
      <c r="S47721" s="486"/>
    </row>
    <row r="47722" hidden="1" customHeight="1" spans="19:19">
      <c r="S47722" s="486"/>
    </row>
    <row r="47723" hidden="1" customHeight="1" spans="19:19">
      <c r="S47723" s="486"/>
    </row>
    <row r="47724" hidden="1" customHeight="1" spans="19:19">
      <c r="S47724" s="486"/>
    </row>
    <row r="47725" hidden="1" customHeight="1" spans="19:19">
      <c r="S47725" s="486"/>
    </row>
    <row r="47726" hidden="1" customHeight="1" spans="19:19">
      <c r="S47726" s="486"/>
    </row>
    <row r="47727" hidden="1" customHeight="1" spans="19:19">
      <c r="S47727" s="486"/>
    </row>
    <row r="47728" hidden="1" customHeight="1" spans="19:19">
      <c r="S47728" s="486"/>
    </row>
    <row r="47729" hidden="1" customHeight="1" spans="19:19">
      <c r="S47729" s="486"/>
    </row>
    <row r="47730" hidden="1" customHeight="1" spans="19:19">
      <c r="S47730" s="486"/>
    </row>
    <row r="47731" hidden="1" customHeight="1" spans="19:19">
      <c r="S47731" s="486"/>
    </row>
    <row r="47732" hidden="1" customHeight="1" spans="19:19">
      <c r="S47732" s="486"/>
    </row>
    <row r="47733" hidden="1" customHeight="1" spans="19:19">
      <c r="S47733" s="486"/>
    </row>
    <row r="47734" hidden="1" customHeight="1" spans="19:19">
      <c r="S47734" s="486"/>
    </row>
    <row r="47735" hidden="1" customHeight="1" spans="19:19">
      <c r="S47735" s="486"/>
    </row>
    <row r="47736" hidden="1" customHeight="1" spans="19:19">
      <c r="S47736" s="486"/>
    </row>
    <row r="47737" hidden="1" customHeight="1" spans="19:19">
      <c r="S47737" s="486"/>
    </row>
    <row r="47738" hidden="1" customHeight="1" spans="19:19">
      <c r="S47738" s="486"/>
    </row>
    <row r="47739" hidden="1" customHeight="1" spans="19:19">
      <c r="S47739" s="486"/>
    </row>
    <row r="47740" hidden="1" customHeight="1" spans="19:19">
      <c r="S47740" s="486"/>
    </row>
    <row r="47741" hidden="1" customHeight="1" spans="19:19">
      <c r="S47741" s="486"/>
    </row>
    <row r="47742" hidden="1" customHeight="1" spans="19:19">
      <c r="S47742" s="486"/>
    </row>
    <row r="47743" hidden="1" customHeight="1" spans="19:19">
      <c r="S47743" s="486"/>
    </row>
    <row r="47744" hidden="1" customHeight="1" spans="19:19">
      <c r="S47744" s="486"/>
    </row>
    <row r="47745" hidden="1" customHeight="1" spans="19:19">
      <c r="S47745" s="486"/>
    </row>
    <row r="47746" hidden="1" customHeight="1" spans="19:19">
      <c r="S47746" s="486"/>
    </row>
    <row r="47747" hidden="1" customHeight="1" spans="19:19">
      <c r="S47747" s="486"/>
    </row>
    <row r="47748" hidden="1" customHeight="1" spans="19:19">
      <c r="S47748" s="486"/>
    </row>
    <row r="47749" hidden="1" customHeight="1" spans="19:19">
      <c r="S47749" s="486"/>
    </row>
    <row r="47750" hidden="1" customHeight="1" spans="19:19">
      <c r="S47750" s="486"/>
    </row>
    <row r="47751" hidden="1" customHeight="1" spans="19:19">
      <c r="S47751" s="486"/>
    </row>
    <row r="47752" hidden="1" customHeight="1" spans="19:19">
      <c r="S47752" s="486"/>
    </row>
    <row r="47753" hidden="1" customHeight="1" spans="19:19">
      <c r="S47753" s="486"/>
    </row>
    <row r="47754" hidden="1" customHeight="1" spans="19:19">
      <c r="S47754" s="486"/>
    </row>
    <row r="47755" hidden="1" customHeight="1" spans="19:19">
      <c r="S47755" s="486"/>
    </row>
    <row r="47756" hidden="1" customHeight="1" spans="19:19">
      <c r="S47756" s="486"/>
    </row>
    <row r="47757" hidden="1" customHeight="1" spans="19:19">
      <c r="S47757" s="486"/>
    </row>
    <row r="47758" hidden="1" customHeight="1" spans="19:19">
      <c r="S47758" s="486"/>
    </row>
    <row r="47759" hidden="1" customHeight="1" spans="19:19">
      <c r="S47759" s="486"/>
    </row>
    <row r="47760" hidden="1" customHeight="1" spans="19:19">
      <c r="S47760" s="486"/>
    </row>
    <row r="47761" hidden="1" customHeight="1" spans="19:19">
      <c r="S47761" s="486"/>
    </row>
    <row r="47762" hidden="1" customHeight="1" spans="19:19">
      <c r="S47762" s="486"/>
    </row>
    <row r="47763" hidden="1" customHeight="1" spans="19:19">
      <c r="S47763" s="486"/>
    </row>
    <row r="47764" hidden="1" customHeight="1" spans="19:19">
      <c r="S47764" s="486"/>
    </row>
    <row r="47765" hidden="1" customHeight="1" spans="19:19">
      <c r="S47765" s="486"/>
    </row>
    <row r="47766" hidden="1" customHeight="1" spans="19:19">
      <c r="S47766" s="486"/>
    </row>
    <row r="47767" hidden="1" customHeight="1" spans="19:19">
      <c r="S47767" s="486"/>
    </row>
    <row r="47768" hidden="1" customHeight="1" spans="19:19">
      <c r="S47768" s="486"/>
    </row>
    <row r="47769" hidden="1" customHeight="1" spans="19:19">
      <c r="S47769" s="486"/>
    </row>
    <row r="47770" hidden="1" customHeight="1" spans="19:19">
      <c r="S47770" s="486"/>
    </row>
    <row r="47771" hidden="1" customHeight="1" spans="19:19">
      <c r="S47771" s="486"/>
    </row>
    <row r="47772" hidden="1" customHeight="1" spans="19:19">
      <c r="S47772" s="486"/>
    </row>
    <row r="47773" hidden="1" customHeight="1" spans="19:19">
      <c r="S47773" s="486"/>
    </row>
    <row r="47774" hidden="1" customHeight="1" spans="19:19">
      <c r="S47774" s="486"/>
    </row>
    <row r="47775" hidden="1" customHeight="1" spans="19:19">
      <c r="S47775" s="486"/>
    </row>
    <row r="47776" hidden="1" customHeight="1" spans="19:19">
      <c r="S47776" s="486"/>
    </row>
    <row r="47777" hidden="1" customHeight="1" spans="19:19">
      <c r="S47777" s="486"/>
    </row>
    <row r="47778" hidden="1" customHeight="1" spans="19:19">
      <c r="S47778" s="486"/>
    </row>
    <row r="47779" hidden="1" customHeight="1" spans="19:19">
      <c r="S47779" s="486"/>
    </row>
    <row r="47780" hidden="1" customHeight="1" spans="19:19">
      <c r="S47780" s="486"/>
    </row>
    <row r="47781" hidden="1" customHeight="1" spans="19:19">
      <c r="S47781" s="486"/>
    </row>
    <row r="47782" hidden="1" customHeight="1" spans="19:19">
      <c r="S47782" s="486"/>
    </row>
    <row r="47783" hidden="1" customHeight="1" spans="19:19">
      <c r="S47783" s="486"/>
    </row>
    <row r="47784" hidden="1" customHeight="1" spans="19:19">
      <c r="S47784" s="486"/>
    </row>
    <row r="47785" hidden="1" customHeight="1" spans="19:19">
      <c r="S47785" s="486"/>
    </row>
    <row r="47786" hidden="1" customHeight="1" spans="19:19">
      <c r="S47786" s="486"/>
    </row>
    <row r="47787" hidden="1" customHeight="1" spans="19:19">
      <c r="S47787" s="486"/>
    </row>
    <row r="47788" hidden="1" customHeight="1" spans="19:19">
      <c r="S47788" s="486"/>
    </row>
    <row r="47789" hidden="1" customHeight="1" spans="19:19">
      <c r="S47789" s="486"/>
    </row>
    <row r="47790" hidden="1" customHeight="1" spans="19:19">
      <c r="S47790" s="486"/>
    </row>
    <row r="47791" hidden="1" customHeight="1" spans="19:19">
      <c r="S47791" s="486"/>
    </row>
    <row r="47792" hidden="1" customHeight="1" spans="19:19">
      <c r="S47792" s="486"/>
    </row>
    <row r="47793" hidden="1" customHeight="1" spans="19:19">
      <c r="S47793" s="486"/>
    </row>
    <row r="47794" hidden="1" customHeight="1" spans="19:19">
      <c r="S47794" s="486"/>
    </row>
    <row r="47795" hidden="1" customHeight="1" spans="19:19">
      <c r="S47795" s="486"/>
    </row>
    <row r="47796" hidden="1" customHeight="1" spans="19:19">
      <c r="S47796" s="486"/>
    </row>
    <row r="47797" hidden="1" customHeight="1" spans="19:19">
      <c r="S47797" s="486"/>
    </row>
    <row r="47798" hidden="1" customHeight="1" spans="19:19">
      <c r="S47798" s="486"/>
    </row>
    <row r="47799" hidden="1" customHeight="1" spans="19:19">
      <c r="S47799" s="486"/>
    </row>
    <row r="47800" hidden="1" customHeight="1" spans="19:19">
      <c r="S47800" s="486"/>
    </row>
    <row r="47801" hidden="1" customHeight="1" spans="19:19">
      <c r="S47801" s="486"/>
    </row>
    <row r="47802" hidden="1" customHeight="1" spans="19:19">
      <c r="S47802" s="486"/>
    </row>
    <row r="47803" hidden="1" customHeight="1" spans="19:19">
      <c r="S47803" s="486"/>
    </row>
    <row r="47804" hidden="1" customHeight="1" spans="19:19">
      <c r="S47804" s="486"/>
    </row>
    <row r="47805" hidden="1" customHeight="1" spans="19:19">
      <c r="S47805" s="486"/>
    </row>
    <row r="47806" hidden="1" customHeight="1" spans="19:19">
      <c r="S47806" s="486"/>
    </row>
    <row r="47807" hidden="1" customHeight="1" spans="19:19">
      <c r="S47807" s="486"/>
    </row>
    <row r="47808" hidden="1" customHeight="1" spans="19:19">
      <c r="S47808" s="486"/>
    </row>
    <row r="47809" hidden="1" customHeight="1" spans="19:19">
      <c r="S47809" s="486"/>
    </row>
    <row r="47810" hidden="1" customHeight="1" spans="19:19">
      <c r="S47810" s="486"/>
    </row>
    <row r="47811" hidden="1" customHeight="1" spans="19:19">
      <c r="S47811" s="486"/>
    </row>
    <row r="47812" hidden="1" customHeight="1" spans="19:19">
      <c r="S47812" s="486"/>
    </row>
    <row r="47813" hidden="1" customHeight="1" spans="19:19">
      <c r="S47813" s="486"/>
    </row>
    <row r="47814" hidden="1" customHeight="1" spans="19:19">
      <c r="S47814" s="486"/>
    </row>
    <row r="47815" hidden="1" customHeight="1" spans="19:19">
      <c r="S47815" s="486"/>
    </row>
    <row r="47816" hidden="1" customHeight="1" spans="19:19">
      <c r="S47816" s="486"/>
    </row>
    <row r="47817" hidden="1" customHeight="1" spans="19:19">
      <c r="S47817" s="486"/>
    </row>
    <row r="47818" hidden="1" customHeight="1" spans="19:19">
      <c r="S47818" s="486"/>
    </row>
    <row r="47819" hidden="1" customHeight="1" spans="19:19">
      <c r="S47819" s="486"/>
    </row>
    <row r="47820" hidden="1" customHeight="1" spans="19:19">
      <c r="S47820" s="486"/>
    </row>
    <row r="47821" hidden="1" customHeight="1" spans="19:19">
      <c r="S47821" s="486"/>
    </row>
    <row r="47822" hidden="1" customHeight="1" spans="19:19">
      <c r="S47822" s="486"/>
    </row>
    <row r="47823" hidden="1" customHeight="1" spans="19:19">
      <c r="S47823" s="486"/>
    </row>
    <row r="47824" hidden="1" customHeight="1" spans="19:19">
      <c r="S47824" s="486"/>
    </row>
    <row r="47825" hidden="1" customHeight="1" spans="19:19">
      <c r="S47825" s="486"/>
    </row>
    <row r="47826" hidden="1" customHeight="1" spans="19:19">
      <c r="S47826" s="486"/>
    </row>
    <row r="47827" hidden="1" customHeight="1" spans="19:19">
      <c r="S47827" s="486"/>
    </row>
    <row r="47828" hidden="1" customHeight="1" spans="19:19">
      <c r="S47828" s="486"/>
    </row>
    <row r="47829" hidden="1" customHeight="1" spans="19:19">
      <c r="S47829" s="486"/>
    </row>
    <row r="47830" hidden="1" customHeight="1" spans="19:19">
      <c r="S47830" s="486"/>
    </row>
    <row r="47831" hidden="1" customHeight="1" spans="19:19">
      <c r="S47831" s="486"/>
    </row>
    <row r="47832" hidden="1" customHeight="1" spans="19:19">
      <c r="S47832" s="486"/>
    </row>
    <row r="47833" hidden="1" customHeight="1" spans="19:19">
      <c r="S47833" s="486"/>
    </row>
    <row r="47834" hidden="1" customHeight="1" spans="19:19">
      <c r="S47834" s="486"/>
    </row>
    <row r="47835" hidden="1" customHeight="1" spans="19:19">
      <c r="S47835" s="486"/>
    </row>
    <row r="47836" hidden="1" customHeight="1" spans="19:19">
      <c r="S47836" s="486"/>
    </row>
    <row r="47837" hidden="1" customHeight="1" spans="19:19">
      <c r="S47837" s="486"/>
    </row>
    <row r="47838" hidden="1" customHeight="1" spans="19:19">
      <c r="S47838" s="486"/>
    </row>
    <row r="47839" hidden="1" customHeight="1" spans="19:19">
      <c r="S47839" s="486"/>
    </row>
    <row r="47840" hidden="1" customHeight="1" spans="19:19">
      <c r="S47840" s="486"/>
    </row>
    <row r="47841" hidden="1" customHeight="1" spans="19:19">
      <c r="S47841" s="486"/>
    </row>
    <row r="47842" hidden="1" customHeight="1" spans="19:19">
      <c r="S47842" s="486"/>
    </row>
    <row r="47843" hidden="1" customHeight="1" spans="19:19">
      <c r="S47843" s="486"/>
    </row>
    <row r="47844" hidden="1" customHeight="1" spans="19:19">
      <c r="S47844" s="486"/>
    </row>
    <row r="47845" hidden="1" customHeight="1" spans="19:19">
      <c r="S47845" s="486"/>
    </row>
    <row r="47846" hidden="1" customHeight="1" spans="19:19">
      <c r="S47846" s="486"/>
    </row>
    <row r="47847" hidden="1" customHeight="1" spans="19:19">
      <c r="S47847" s="486"/>
    </row>
    <row r="47848" hidden="1" customHeight="1" spans="19:19">
      <c r="S47848" s="486"/>
    </row>
    <row r="47849" hidden="1" customHeight="1" spans="19:19">
      <c r="S47849" s="486"/>
    </row>
    <row r="47850" hidden="1" customHeight="1" spans="19:19">
      <c r="S47850" s="486"/>
    </row>
    <row r="47851" hidden="1" customHeight="1" spans="19:19">
      <c r="S47851" s="486"/>
    </row>
    <row r="47852" hidden="1" customHeight="1" spans="19:19">
      <c r="S47852" s="486"/>
    </row>
    <row r="47853" hidden="1" customHeight="1" spans="19:19">
      <c r="S47853" s="486"/>
    </row>
    <row r="47854" hidden="1" customHeight="1" spans="19:19">
      <c r="S47854" s="486"/>
    </row>
    <row r="47855" hidden="1" customHeight="1" spans="19:19">
      <c r="S47855" s="486"/>
    </row>
    <row r="47856" hidden="1" customHeight="1" spans="19:19">
      <c r="S47856" s="486"/>
    </row>
    <row r="47857" hidden="1" customHeight="1" spans="19:19">
      <c r="S47857" s="486"/>
    </row>
    <row r="47858" hidden="1" customHeight="1" spans="19:19">
      <c r="S47858" s="486"/>
    </row>
    <row r="47859" hidden="1" customHeight="1" spans="19:19">
      <c r="S47859" s="486"/>
    </row>
    <row r="47860" hidden="1" customHeight="1" spans="19:19">
      <c r="S47860" s="486"/>
    </row>
    <row r="47861" hidden="1" customHeight="1" spans="19:19">
      <c r="S47861" s="486"/>
    </row>
    <row r="47862" hidden="1" customHeight="1" spans="19:19">
      <c r="S47862" s="486"/>
    </row>
    <row r="47863" hidden="1" customHeight="1" spans="19:19">
      <c r="S47863" s="486"/>
    </row>
    <row r="47864" hidden="1" customHeight="1" spans="19:19">
      <c r="S47864" s="486"/>
    </row>
    <row r="47865" hidden="1" customHeight="1" spans="19:19">
      <c r="S47865" s="486"/>
    </row>
    <row r="47866" hidden="1" customHeight="1" spans="19:19">
      <c r="S47866" s="486"/>
    </row>
    <row r="47867" hidden="1" customHeight="1" spans="19:19">
      <c r="S47867" s="486"/>
    </row>
    <row r="47868" hidden="1" customHeight="1" spans="19:19">
      <c r="S47868" s="486"/>
    </row>
    <row r="47869" hidden="1" customHeight="1" spans="19:19">
      <c r="S47869" s="486"/>
    </row>
    <row r="47870" hidden="1" customHeight="1" spans="19:19">
      <c r="S47870" s="486"/>
    </row>
    <row r="47871" hidden="1" customHeight="1" spans="19:19">
      <c r="S47871" s="486"/>
    </row>
    <row r="47872" hidden="1" customHeight="1" spans="19:19">
      <c r="S47872" s="486"/>
    </row>
    <row r="47873" hidden="1" customHeight="1" spans="19:19">
      <c r="S47873" s="486"/>
    </row>
    <row r="47874" hidden="1" customHeight="1" spans="19:19">
      <c r="S47874" s="486"/>
    </row>
    <row r="47875" hidden="1" customHeight="1" spans="19:19">
      <c r="S47875" s="486"/>
    </row>
    <row r="47876" hidden="1" customHeight="1" spans="19:19">
      <c r="S47876" s="486"/>
    </row>
    <row r="47877" hidden="1" customHeight="1" spans="19:19">
      <c r="S47877" s="486"/>
    </row>
    <row r="47878" hidden="1" customHeight="1" spans="19:19">
      <c r="S47878" s="486"/>
    </row>
    <row r="47879" hidden="1" customHeight="1" spans="19:19">
      <c r="S47879" s="486"/>
    </row>
    <row r="47880" hidden="1" customHeight="1" spans="19:19">
      <c r="S47880" s="486"/>
    </row>
    <row r="47881" hidden="1" customHeight="1" spans="19:19">
      <c r="S47881" s="486"/>
    </row>
    <row r="47882" hidden="1" customHeight="1" spans="19:19">
      <c r="S47882" s="486"/>
    </row>
    <row r="47883" hidden="1" customHeight="1" spans="19:19">
      <c r="S47883" s="486"/>
    </row>
    <row r="47884" hidden="1" customHeight="1" spans="19:19">
      <c r="S47884" s="486"/>
    </row>
    <row r="47885" hidden="1" customHeight="1" spans="19:19">
      <c r="S47885" s="486"/>
    </row>
    <row r="47886" hidden="1" customHeight="1" spans="19:19">
      <c r="S47886" s="486"/>
    </row>
    <row r="47887" hidden="1" customHeight="1" spans="19:19">
      <c r="S47887" s="486"/>
    </row>
    <row r="47888" hidden="1" customHeight="1" spans="19:19">
      <c r="S47888" s="486"/>
    </row>
    <row r="47889" hidden="1" customHeight="1" spans="19:19">
      <c r="S47889" s="486"/>
    </row>
    <row r="47890" hidden="1" customHeight="1" spans="19:19">
      <c r="S47890" s="486"/>
    </row>
    <row r="47891" hidden="1" customHeight="1" spans="19:19">
      <c r="S47891" s="486"/>
    </row>
    <row r="47892" hidden="1" customHeight="1" spans="19:19">
      <c r="S47892" s="486"/>
    </row>
    <row r="47893" hidden="1" customHeight="1" spans="19:19">
      <c r="S47893" s="486"/>
    </row>
    <row r="47894" hidden="1" customHeight="1" spans="19:19">
      <c r="S47894" s="486"/>
    </row>
    <row r="47895" hidden="1" customHeight="1" spans="19:19">
      <c r="S47895" s="486"/>
    </row>
    <row r="47896" hidden="1" customHeight="1" spans="19:19">
      <c r="S47896" s="486"/>
    </row>
    <row r="47897" hidden="1" customHeight="1" spans="19:19">
      <c r="S47897" s="486"/>
    </row>
    <row r="47898" hidden="1" customHeight="1" spans="19:19">
      <c r="S47898" s="486"/>
    </row>
    <row r="47899" hidden="1" customHeight="1" spans="19:19">
      <c r="S47899" s="486"/>
    </row>
    <row r="47900" hidden="1" customHeight="1" spans="19:19">
      <c r="S47900" s="486"/>
    </row>
    <row r="47901" hidden="1" customHeight="1" spans="19:19">
      <c r="S47901" s="486"/>
    </row>
    <row r="47902" hidden="1" customHeight="1" spans="19:19">
      <c r="S47902" s="486"/>
    </row>
    <row r="47903" hidden="1" customHeight="1" spans="19:19">
      <c r="S47903" s="486"/>
    </row>
    <row r="47904" hidden="1" customHeight="1" spans="19:19">
      <c r="S47904" s="486"/>
    </row>
    <row r="47905" hidden="1" customHeight="1" spans="19:19">
      <c r="S47905" s="486"/>
    </row>
    <row r="47906" hidden="1" customHeight="1" spans="19:19">
      <c r="S47906" s="486"/>
    </row>
    <row r="47907" hidden="1" customHeight="1" spans="19:19">
      <c r="S47907" s="486"/>
    </row>
    <row r="47908" hidden="1" customHeight="1" spans="19:19">
      <c r="S47908" s="486"/>
    </row>
    <row r="47909" hidden="1" customHeight="1" spans="19:19">
      <c r="S47909" s="486"/>
    </row>
    <row r="47910" hidden="1" customHeight="1" spans="19:19">
      <c r="S47910" s="486"/>
    </row>
    <row r="47911" hidden="1" customHeight="1" spans="19:19">
      <c r="S47911" s="486"/>
    </row>
    <row r="47912" hidden="1" customHeight="1" spans="19:19">
      <c r="S47912" s="486"/>
    </row>
    <row r="47913" hidden="1" customHeight="1" spans="19:19">
      <c r="S47913" s="486"/>
    </row>
    <row r="47914" hidden="1" customHeight="1" spans="19:19">
      <c r="S47914" s="486"/>
    </row>
    <row r="47915" hidden="1" customHeight="1" spans="19:19">
      <c r="S47915" s="486"/>
    </row>
    <row r="47916" hidden="1" customHeight="1" spans="19:19">
      <c r="S47916" s="486"/>
    </row>
    <row r="47917" hidden="1" customHeight="1" spans="19:19">
      <c r="S47917" s="486"/>
    </row>
    <row r="47918" hidden="1" customHeight="1" spans="19:19">
      <c r="S47918" s="486"/>
    </row>
    <row r="47919" hidden="1" customHeight="1" spans="19:19">
      <c r="S47919" s="486"/>
    </row>
    <row r="47920" hidden="1" customHeight="1" spans="19:19">
      <c r="S47920" s="486"/>
    </row>
    <row r="47921" hidden="1" customHeight="1" spans="19:19">
      <c r="S47921" s="486"/>
    </row>
    <row r="47922" hidden="1" customHeight="1" spans="19:19">
      <c r="S47922" s="486"/>
    </row>
    <row r="47923" hidden="1" customHeight="1" spans="19:19">
      <c r="S47923" s="486"/>
    </row>
    <row r="47924" hidden="1" customHeight="1" spans="19:19">
      <c r="S47924" s="486"/>
    </row>
    <row r="47925" hidden="1" customHeight="1" spans="19:19">
      <c r="S47925" s="486"/>
    </row>
    <row r="47926" hidden="1" customHeight="1" spans="19:19">
      <c r="S47926" s="486"/>
    </row>
    <row r="47927" hidden="1" customHeight="1" spans="19:19">
      <c r="S47927" s="486"/>
    </row>
    <row r="47928" hidden="1" customHeight="1" spans="19:19">
      <c r="S47928" s="486"/>
    </row>
    <row r="47929" hidden="1" customHeight="1" spans="19:19">
      <c r="S47929" s="486"/>
    </row>
    <row r="47930" hidden="1" customHeight="1" spans="19:19">
      <c r="S47930" s="486"/>
    </row>
    <row r="47931" hidden="1" customHeight="1" spans="19:19">
      <c r="S47931" s="486"/>
    </row>
    <row r="47932" hidden="1" customHeight="1" spans="19:19">
      <c r="S47932" s="486"/>
    </row>
    <row r="47933" hidden="1" customHeight="1" spans="19:19">
      <c r="S47933" s="486"/>
    </row>
    <row r="47934" hidden="1" customHeight="1" spans="19:19">
      <c r="S47934" s="486"/>
    </row>
    <row r="47935" hidden="1" customHeight="1" spans="19:19">
      <c r="S47935" s="486"/>
    </row>
    <row r="47936" hidden="1" customHeight="1" spans="19:19">
      <c r="S47936" s="486"/>
    </row>
    <row r="47937" hidden="1" customHeight="1" spans="19:19">
      <c r="S47937" s="486"/>
    </row>
    <row r="47938" hidden="1" customHeight="1" spans="19:19">
      <c r="S47938" s="486"/>
    </row>
    <row r="47939" hidden="1" customHeight="1" spans="19:19">
      <c r="S47939" s="486"/>
    </row>
    <row r="47940" hidden="1" customHeight="1" spans="19:19">
      <c r="S47940" s="486"/>
    </row>
    <row r="47941" hidden="1" customHeight="1" spans="19:19">
      <c r="S47941" s="486"/>
    </row>
    <row r="47942" hidden="1" customHeight="1" spans="19:19">
      <c r="S47942" s="486"/>
    </row>
    <row r="47943" hidden="1" customHeight="1" spans="19:19">
      <c r="S47943" s="486"/>
    </row>
    <row r="47944" hidden="1" customHeight="1" spans="19:19">
      <c r="S47944" s="486"/>
    </row>
    <row r="47945" hidden="1" customHeight="1" spans="19:19">
      <c r="S47945" s="486"/>
    </row>
    <row r="47946" hidden="1" customHeight="1" spans="19:19">
      <c r="S47946" s="486"/>
    </row>
    <row r="47947" hidden="1" customHeight="1" spans="19:19">
      <c r="S47947" s="486"/>
    </row>
    <row r="47948" hidden="1" customHeight="1" spans="19:19">
      <c r="S47948" s="486"/>
    </row>
    <row r="47949" hidden="1" customHeight="1" spans="19:19">
      <c r="S47949" s="486"/>
    </row>
    <row r="47950" hidden="1" customHeight="1" spans="19:19">
      <c r="S47950" s="486"/>
    </row>
    <row r="47951" hidden="1" customHeight="1" spans="19:19">
      <c r="S47951" s="486"/>
    </row>
    <row r="47952" hidden="1" customHeight="1" spans="19:19">
      <c r="S47952" s="486"/>
    </row>
    <row r="47953" hidden="1" customHeight="1" spans="19:19">
      <c r="S47953" s="486"/>
    </row>
    <row r="47954" hidden="1" customHeight="1" spans="19:19">
      <c r="S47954" s="486"/>
    </row>
    <row r="47955" hidden="1" customHeight="1" spans="19:19">
      <c r="S47955" s="486"/>
    </row>
    <row r="47956" hidden="1" customHeight="1" spans="19:19">
      <c r="S47956" s="486"/>
    </row>
    <row r="47957" hidden="1" customHeight="1" spans="19:19">
      <c r="S47957" s="486"/>
    </row>
    <row r="47958" hidden="1" customHeight="1" spans="19:19">
      <c r="S47958" s="486"/>
    </row>
    <row r="47959" hidden="1" customHeight="1" spans="19:19">
      <c r="S47959" s="486"/>
    </row>
    <row r="47960" hidden="1" customHeight="1" spans="19:19">
      <c r="S47960" s="486"/>
    </row>
    <row r="47961" hidden="1" customHeight="1" spans="19:19">
      <c r="S47961" s="486"/>
    </row>
    <row r="47962" hidden="1" customHeight="1" spans="19:19">
      <c r="S47962" s="486"/>
    </row>
    <row r="47963" hidden="1" customHeight="1" spans="19:19">
      <c r="S47963" s="486"/>
    </row>
    <row r="47964" hidden="1" customHeight="1" spans="19:19">
      <c r="S47964" s="486"/>
    </row>
    <row r="47965" hidden="1" customHeight="1" spans="19:19">
      <c r="S47965" s="486"/>
    </row>
    <row r="47966" hidden="1" customHeight="1" spans="19:19">
      <c r="S47966" s="486"/>
    </row>
    <row r="47967" hidden="1" customHeight="1" spans="19:19">
      <c r="S47967" s="486"/>
    </row>
    <row r="47968" hidden="1" customHeight="1" spans="19:19">
      <c r="S47968" s="486"/>
    </row>
    <row r="47969" hidden="1" customHeight="1" spans="19:19">
      <c r="S47969" s="486"/>
    </row>
    <row r="47970" hidden="1" customHeight="1" spans="19:19">
      <c r="S47970" s="486"/>
    </row>
    <row r="47971" hidden="1" customHeight="1" spans="19:19">
      <c r="S47971" s="486"/>
    </row>
    <row r="47972" hidden="1" customHeight="1" spans="19:19">
      <c r="S47972" s="486"/>
    </row>
    <row r="47973" hidden="1" customHeight="1" spans="19:19">
      <c r="S47973" s="486"/>
    </row>
    <row r="47974" hidden="1" customHeight="1" spans="19:19">
      <c r="S47974" s="486"/>
    </row>
    <row r="47975" hidden="1" customHeight="1" spans="19:19">
      <c r="S47975" s="486"/>
    </row>
    <row r="47976" hidden="1" customHeight="1" spans="19:19">
      <c r="S47976" s="486"/>
    </row>
    <row r="47977" hidden="1" customHeight="1" spans="19:19">
      <c r="S47977" s="486"/>
    </row>
    <row r="47978" hidden="1" customHeight="1" spans="19:19">
      <c r="S47978" s="486"/>
    </row>
    <row r="47979" hidden="1" customHeight="1" spans="19:19">
      <c r="S47979" s="486"/>
    </row>
    <row r="47980" hidden="1" customHeight="1" spans="19:19">
      <c r="S47980" s="486"/>
    </row>
    <row r="47981" hidden="1" customHeight="1" spans="19:19">
      <c r="S47981" s="486"/>
    </row>
    <row r="47982" hidden="1" customHeight="1" spans="19:19">
      <c r="S47982" s="486"/>
    </row>
    <row r="47983" hidden="1" customHeight="1" spans="19:19">
      <c r="S47983" s="486"/>
    </row>
    <row r="47984" hidden="1" customHeight="1" spans="19:19">
      <c r="S47984" s="486"/>
    </row>
    <row r="47985" hidden="1" customHeight="1" spans="19:19">
      <c r="S47985" s="486"/>
    </row>
    <row r="47986" hidden="1" customHeight="1" spans="19:19">
      <c r="S47986" s="486"/>
    </row>
    <row r="47987" hidden="1" customHeight="1" spans="19:19">
      <c r="S47987" s="486"/>
    </row>
    <row r="47988" hidden="1" customHeight="1" spans="19:19">
      <c r="S47988" s="486"/>
    </row>
    <row r="47989" hidden="1" customHeight="1" spans="19:19">
      <c r="S47989" s="486"/>
    </row>
    <row r="47990" hidden="1" customHeight="1" spans="19:19">
      <c r="S47990" s="486"/>
    </row>
    <row r="47991" hidden="1" customHeight="1" spans="19:19">
      <c r="S47991" s="486"/>
    </row>
    <row r="47992" hidden="1" customHeight="1" spans="19:19">
      <c r="S47992" s="486"/>
    </row>
    <row r="47993" hidden="1" customHeight="1" spans="19:19">
      <c r="S47993" s="486"/>
    </row>
    <row r="47994" hidden="1" customHeight="1" spans="19:19">
      <c r="S47994" s="486"/>
    </row>
    <row r="47995" hidden="1" customHeight="1" spans="19:19">
      <c r="S47995" s="486"/>
    </row>
    <row r="47996" hidden="1" customHeight="1" spans="19:19">
      <c r="S47996" s="486"/>
    </row>
    <row r="47997" hidden="1" customHeight="1" spans="19:19">
      <c r="S47997" s="486"/>
    </row>
    <row r="47998" hidden="1" customHeight="1" spans="19:19">
      <c r="S47998" s="486"/>
    </row>
    <row r="47999" hidden="1" customHeight="1" spans="19:19">
      <c r="S47999" s="486"/>
    </row>
    <row r="48000" hidden="1" customHeight="1" spans="19:19">
      <c r="S48000" s="486"/>
    </row>
    <row r="48001" hidden="1" customHeight="1" spans="19:19">
      <c r="S48001" s="486"/>
    </row>
    <row r="48002" hidden="1" customHeight="1" spans="19:19">
      <c r="S48002" s="486"/>
    </row>
    <row r="48003" hidden="1" customHeight="1" spans="19:19">
      <c r="S48003" s="486"/>
    </row>
    <row r="48004" hidden="1" customHeight="1" spans="19:19">
      <c r="S48004" s="486"/>
    </row>
    <row r="48005" hidden="1" customHeight="1" spans="19:19">
      <c r="S48005" s="486"/>
    </row>
    <row r="48006" hidden="1" customHeight="1" spans="19:19">
      <c r="S48006" s="486"/>
    </row>
    <row r="48007" hidden="1" customHeight="1" spans="19:19">
      <c r="S48007" s="486"/>
    </row>
    <row r="48008" hidden="1" customHeight="1" spans="19:19">
      <c r="S48008" s="486"/>
    </row>
    <row r="48009" hidden="1" customHeight="1" spans="19:19">
      <c r="S48009" s="486"/>
    </row>
    <row r="48010" hidden="1" customHeight="1" spans="19:19">
      <c r="S48010" s="486"/>
    </row>
    <row r="48011" hidden="1" customHeight="1" spans="19:19">
      <c r="S48011" s="486"/>
    </row>
    <row r="48012" hidden="1" customHeight="1" spans="19:19">
      <c r="S48012" s="486"/>
    </row>
    <row r="48013" hidden="1" customHeight="1" spans="19:19">
      <c r="S48013" s="486"/>
    </row>
    <row r="48014" hidden="1" customHeight="1" spans="19:19">
      <c r="S48014" s="486"/>
    </row>
    <row r="48015" hidden="1" customHeight="1" spans="19:19">
      <c r="S48015" s="486"/>
    </row>
    <row r="48016" hidden="1" customHeight="1" spans="19:19">
      <c r="S48016" s="486"/>
    </row>
    <row r="48017" hidden="1" customHeight="1" spans="19:19">
      <c r="S48017" s="486"/>
    </row>
    <row r="48018" hidden="1" customHeight="1" spans="19:19">
      <c r="S48018" s="486"/>
    </row>
    <row r="48019" hidden="1" customHeight="1" spans="19:19">
      <c r="S48019" s="486"/>
    </row>
    <row r="48020" hidden="1" customHeight="1" spans="19:19">
      <c r="S48020" s="486"/>
    </row>
    <row r="48021" hidden="1" customHeight="1" spans="19:19">
      <c r="S48021" s="486"/>
    </row>
    <row r="48022" hidden="1" customHeight="1" spans="19:19">
      <c r="S48022" s="486"/>
    </row>
    <row r="48023" hidden="1" customHeight="1" spans="19:19">
      <c r="S48023" s="486"/>
    </row>
    <row r="48024" hidden="1" customHeight="1" spans="19:19">
      <c r="S48024" s="486"/>
    </row>
    <row r="48025" hidden="1" customHeight="1" spans="19:19">
      <c r="S48025" s="486"/>
    </row>
    <row r="48026" hidden="1" customHeight="1" spans="19:19">
      <c r="S48026" s="486"/>
    </row>
    <row r="48027" hidden="1" customHeight="1" spans="19:19">
      <c r="S48027" s="486"/>
    </row>
    <row r="48028" hidden="1" customHeight="1" spans="19:19">
      <c r="S48028" s="486"/>
    </row>
    <row r="48029" hidden="1" customHeight="1" spans="19:19">
      <c r="S48029" s="486"/>
    </row>
    <row r="48030" hidden="1" customHeight="1" spans="19:19">
      <c r="S48030" s="486"/>
    </row>
    <row r="48031" hidden="1" customHeight="1" spans="19:19">
      <c r="S48031" s="486"/>
    </row>
    <row r="48032" hidden="1" customHeight="1" spans="19:19">
      <c r="S48032" s="486"/>
    </row>
    <row r="48033" hidden="1" customHeight="1" spans="19:19">
      <c r="S48033" s="486"/>
    </row>
    <row r="48034" hidden="1" customHeight="1" spans="19:19">
      <c r="S48034" s="486"/>
    </row>
    <row r="48035" hidden="1" customHeight="1" spans="19:19">
      <c r="S48035" s="486"/>
    </row>
    <row r="48036" hidden="1" customHeight="1" spans="19:19">
      <c r="S48036" s="486"/>
    </row>
    <row r="48037" hidden="1" customHeight="1" spans="19:19">
      <c r="S48037" s="486"/>
    </row>
    <row r="48038" hidden="1" customHeight="1" spans="19:19">
      <c r="S48038" s="486"/>
    </row>
    <row r="48039" hidden="1" customHeight="1" spans="19:19">
      <c r="S48039" s="486"/>
    </row>
    <row r="48040" hidden="1" customHeight="1" spans="19:19">
      <c r="S48040" s="486"/>
    </row>
    <row r="48041" hidden="1" customHeight="1" spans="19:19">
      <c r="S48041" s="486"/>
    </row>
    <row r="48042" hidden="1" customHeight="1" spans="19:19">
      <c r="S48042" s="486"/>
    </row>
    <row r="48043" hidden="1" customHeight="1" spans="19:19">
      <c r="S48043" s="486"/>
    </row>
    <row r="48044" hidden="1" customHeight="1" spans="19:19">
      <c r="S48044" s="486"/>
    </row>
    <row r="48045" hidden="1" customHeight="1" spans="19:19">
      <c r="S48045" s="486"/>
    </row>
    <row r="48046" hidden="1" customHeight="1" spans="19:19">
      <c r="S48046" s="486"/>
    </row>
    <row r="48047" hidden="1" customHeight="1" spans="19:19">
      <c r="S48047" s="486"/>
    </row>
    <row r="48048" hidden="1" customHeight="1" spans="19:19">
      <c r="S48048" s="486"/>
    </row>
    <row r="48049" hidden="1" customHeight="1" spans="19:19">
      <c r="S48049" s="486"/>
    </row>
    <row r="48050" hidden="1" customHeight="1" spans="19:19">
      <c r="S48050" s="486"/>
    </row>
    <row r="48051" hidden="1" customHeight="1" spans="19:19">
      <c r="S48051" s="486"/>
    </row>
    <row r="48052" hidden="1" customHeight="1" spans="19:19">
      <c r="S48052" s="486"/>
    </row>
    <row r="48053" hidden="1" customHeight="1" spans="19:19">
      <c r="S48053" s="486"/>
    </row>
    <row r="48054" hidden="1" customHeight="1" spans="19:19">
      <c r="S48054" s="486"/>
    </row>
    <row r="48055" hidden="1" customHeight="1" spans="19:19">
      <c r="S48055" s="486"/>
    </row>
    <row r="48056" hidden="1" customHeight="1" spans="19:19">
      <c r="S48056" s="486"/>
    </row>
    <row r="48057" hidden="1" customHeight="1" spans="19:19">
      <c r="S48057" s="486"/>
    </row>
    <row r="48058" hidden="1" customHeight="1" spans="19:19">
      <c r="S48058" s="486"/>
    </row>
    <row r="48059" hidden="1" customHeight="1" spans="19:19">
      <c r="S48059" s="486"/>
    </row>
    <row r="48060" hidden="1" customHeight="1" spans="19:19">
      <c r="S48060" s="486"/>
    </row>
    <row r="48061" hidden="1" customHeight="1" spans="19:19">
      <c r="S48061" s="486"/>
    </row>
    <row r="48062" hidden="1" customHeight="1" spans="19:19">
      <c r="S48062" s="486"/>
    </row>
    <row r="48063" hidden="1" customHeight="1" spans="19:19">
      <c r="S48063" s="486"/>
    </row>
    <row r="48064" hidden="1" customHeight="1" spans="19:19">
      <c r="S48064" s="486"/>
    </row>
    <row r="48065" hidden="1" customHeight="1" spans="19:19">
      <c r="S48065" s="486"/>
    </row>
    <row r="48066" hidden="1" customHeight="1" spans="19:19">
      <c r="S48066" s="486"/>
    </row>
    <row r="48067" hidden="1" customHeight="1" spans="19:19">
      <c r="S48067" s="486"/>
    </row>
    <row r="48068" hidden="1" customHeight="1" spans="19:19">
      <c r="S48068" s="486"/>
    </row>
    <row r="48069" hidden="1" customHeight="1" spans="19:19">
      <c r="S48069" s="486"/>
    </row>
    <row r="48070" hidden="1" customHeight="1" spans="19:19">
      <c r="S48070" s="486"/>
    </row>
    <row r="48071" hidden="1" customHeight="1" spans="19:19">
      <c r="S48071" s="486"/>
    </row>
    <row r="48072" hidden="1" customHeight="1" spans="19:19">
      <c r="S48072" s="486"/>
    </row>
    <row r="48073" hidden="1" customHeight="1" spans="19:19">
      <c r="S48073" s="486"/>
    </row>
    <row r="48074" hidden="1" customHeight="1" spans="19:19">
      <c r="S48074" s="486"/>
    </row>
    <row r="48075" hidden="1" customHeight="1" spans="19:19">
      <c r="S48075" s="486"/>
    </row>
    <row r="48076" hidden="1" customHeight="1" spans="19:19">
      <c r="S48076" s="486"/>
    </row>
    <row r="48077" hidden="1" customHeight="1" spans="19:19">
      <c r="S48077" s="486"/>
    </row>
    <row r="48078" hidden="1" customHeight="1" spans="19:19">
      <c r="S48078" s="486"/>
    </row>
    <row r="48079" hidden="1" customHeight="1" spans="19:19">
      <c r="S48079" s="486"/>
    </row>
    <row r="48080" hidden="1" customHeight="1" spans="19:19">
      <c r="S48080" s="486"/>
    </row>
    <row r="48081" hidden="1" customHeight="1" spans="19:19">
      <c r="S48081" s="486"/>
    </row>
    <row r="48082" hidden="1" customHeight="1" spans="19:19">
      <c r="S48082" s="486"/>
    </row>
    <row r="48083" hidden="1" customHeight="1" spans="19:19">
      <c r="S48083" s="486"/>
    </row>
    <row r="48084" hidden="1" customHeight="1" spans="19:19">
      <c r="S48084" s="486"/>
    </row>
    <row r="48085" hidden="1" customHeight="1" spans="19:19">
      <c r="S48085" s="486"/>
    </row>
    <row r="48086" hidden="1" customHeight="1" spans="19:19">
      <c r="S48086" s="486"/>
    </row>
    <row r="48087" hidden="1" customHeight="1" spans="19:19">
      <c r="S48087" s="486"/>
    </row>
    <row r="48088" hidden="1" customHeight="1" spans="19:19">
      <c r="S48088" s="486"/>
    </row>
    <row r="48089" hidden="1" customHeight="1" spans="19:19">
      <c r="S48089" s="486"/>
    </row>
    <row r="48090" hidden="1" customHeight="1" spans="19:19">
      <c r="S48090" s="486"/>
    </row>
    <row r="48091" hidden="1" customHeight="1" spans="19:19">
      <c r="S48091" s="486"/>
    </row>
    <row r="48092" hidden="1" customHeight="1" spans="19:19">
      <c r="S48092" s="486"/>
    </row>
    <row r="48093" hidden="1" customHeight="1" spans="19:19">
      <c r="S48093" s="486"/>
    </row>
    <row r="48094" hidden="1" customHeight="1" spans="19:19">
      <c r="S48094" s="486"/>
    </row>
    <row r="48095" hidden="1" customHeight="1" spans="19:19">
      <c r="S48095" s="486"/>
    </row>
    <row r="48096" hidden="1" customHeight="1" spans="19:19">
      <c r="S48096" s="486"/>
    </row>
    <row r="48097" hidden="1" customHeight="1" spans="19:19">
      <c r="S48097" s="486"/>
    </row>
    <row r="48098" hidden="1" customHeight="1" spans="19:19">
      <c r="S48098" s="486"/>
    </row>
    <row r="48099" hidden="1" customHeight="1" spans="19:19">
      <c r="S48099" s="486"/>
    </row>
    <row r="48100" hidden="1" customHeight="1" spans="19:19">
      <c r="S48100" s="486"/>
    </row>
    <row r="48101" hidden="1" customHeight="1" spans="19:19">
      <c r="S48101" s="486"/>
    </row>
    <row r="48102" hidden="1" customHeight="1" spans="19:19">
      <c r="S48102" s="486"/>
    </row>
    <row r="48103" hidden="1" customHeight="1" spans="19:19">
      <c r="S48103" s="486"/>
    </row>
    <row r="48104" hidden="1" customHeight="1" spans="19:19">
      <c r="S48104" s="486"/>
    </row>
    <row r="48105" hidden="1" customHeight="1" spans="19:19">
      <c r="S48105" s="486"/>
    </row>
    <row r="48106" hidden="1" customHeight="1" spans="19:19">
      <c r="S48106" s="486"/>
    </row>
    <row r="48107" hidden="1" customHeight="1" spans="19:19">
      <c r="S48107" s="486"/>
    </row>
    <row r="48108" hidden="1" customHeight="1" spans="19:19">
      <c r="S48108" s="486"/>
    </row>
    <row r="48109" hidden="1" customHeight="1" spans="19:19">
      <c r="S48109" s="486"/>
    </row>
    <row r="48110" hidden="1" customHeight="1" spans="19:19">
      <c r="S48110" s="486"/>
    </row>
    <row r="48111" hidden="1" customHeight="1" spans="19:19">
      <c r="S48111" s="486"/>
    </row>
    <row r="48112" hidden="1" customHeight="1" spans="19:19">
      <c r="S48112" s="486"/>
    </row>
    <row r="48113" hidden="1" customHeight="1" spans="19:19">
      <c r="S48113" s="486"/>
    </row>
    <row r="48114" hidden="1" customHeight="1" spans="19:19">
      <c r="S48114" s="486"/>
    </row>
    <row r="48115" hidden="1" customHeight="1" spans="19:19">
      <c r="S48115" s="486"/>
    </row>
    <row r="48116" hidden="1" customHeight="1" spans="19:19">
      <c r="S48116" s="486"/>
    </row>
    <row r="48117" hidden="1" customHeight="1" spans="19:19">
      <c r="S48117" s="486"/>
    </row>
    <row r="48118" hidden="1" customHeight="1" spans="19:19">
      <c r="S48118" s="486"/>
    </row>
    <row r="48119" hidden="1" customHeight="1" spans="19:19">
      <c r="S48119" s="486"/>
    </row>
    <row r="48120" hidden="1" customHeight="1" spans="19:19">
      <c r="S48120" s="486"/>
    </row>
    <row r="48121" hidden="1" customHeight="1" spans="19:19">
      <c r="S48121" s="486"/>
    </row>
    <row r="48122" hidden="1" customHeight="1" spans="19:19">
      <c r="S48122" s="486"/>
    </row>
    <row r="48123" hidden="1" customHeight="1" spans="19:19">
      <c r="S48123" s="486"/>
    </row>
    <row r="48124" hidden="1" customHeight="1" spans="19:19">
      <c r="S48124" s="486"/>
    </row>
    <row r="48125" hidden="1" customHeight="1" spans="19:19">
      <c r="S48125" s="486"/>
    </row>
    <row r="48126" hidden="1" customHeight="1" spans="19:19">
      <c r="S48126" s="486"/>
    </row>
    <row r="48127" hidden="1" customHeight="1" spans="19:19">
      <c r="S48127" s="486"/>
    </row>
    <row r="48128" hidden="1" customHeight="1" spans="19:19">
      <c r="S48128" s="486"/>
    </row>
    <row r="48129" hidden="1" customHeight="1" spans="19:19">
      <c r="S48129" s="486"/>
    </row>
    <row r="48130" hidden="1" customHeight="1" spans="19:19">
      <c r="S48130" s="486"/>
    </row>
    <row r="48131" hidden="1" customHeight="1" spans="19:19">
      <c r="S48131" s="486"/>
    </row>
    <row r="48132" hidden="1" customHeight="1" spans="19:19">
      <c r="S48132" s="486"/>
    </row>
    <row r="48133" hidden="1" customHeight="1" spans="19:19">
      <c r="S48133" s="486"/>
    </row>
    <row r="48134" hidden="1" customHeight="1" spans="19:19">
      <c r="S48134" s="486"/>
    </row>
    <row r="48135" hidden="1" customHeight="1" spans="19:19">
      <c r="S48135" s="486"/>
    </row>
    <row r="48136" hidden="1" customHeight="1" spans="19:19">
      <c r="S48136" s="486"/>
    </row>
    <row r="48137" hidden="1" customHeight="1" spans="19:19">
      <c r="S48137" s="486"/>
    </row>
    <row r="48138" hidden="1" customHeight="1" spans="19:19">
      <c r="S48138" s="486"/>
    </row>
    <row r="48139" hidden="1" customHeight="1" spans="19:19">
      <c r="S48139" s="486"/>
    </row>
    <row r="48140" hidden="1" customHeight="1" spans="19:19">
      <c r="S48140" s="486"/>
    </row>
    <row r="48141" hidden="1" customHeight="1" spans="19:19">
      <c r="S48141" s="486"/>
    </row>
    <row r="48142" hidden="1" customHeight="1" spans="19:19">
      <c r="S48142" s="486"/>
    </row>
    <row r="48143" hidden="1" customHeight="1" spans="19:19">
      <c r="S48143" s="486"/>
    </row>
    <row r="48144" hidden="1" customHeight="1" spans="19:19">
      <c r="S48144" s="486"/>
    </row>
    <row r="48145" hidden="1" customHeight="1" spans="19:19">
      <c r="S48145" s="486"/>
    </row>
    <row r="48146" hidden="1" customHeight="1" spans="19:19">
      <c r="S48146" s="486"/>
    </row>
    <row r="48147" hidden="1" customHeight="1" spans="19:19">
      <c r="S48147" s="486"/>
    </row>
    <row r="48148" hidden="1" customHeight="1" spans="19:19">
      <c r="S48148" s="486"/>
    </row>
    <row r="48149" hidden="1" customHeight="1" spans="19:19">
      <c r="S48149" s="486"/>
    </row>
    <row r="48150" hidden="1" customHeight="1" spans="19:19">
      <c r="S48150" s="486"/>
    </row>
    <row r="48151" hidden="1" customHeight="1" spans="19:19">
      <c r="S48151" s="486"/>
    </row>
    <row r="48152" hidden="1" customHeight="1" spans="19:19">
      <c r="S48152" s="486"/>
    </row>
    <row r="48153" hidden="1" customHeight="1" spans="19:19">
      <c r="S48153" s="486"/>
    </row>
    <row r="48154" hidden="1" customHeight="1" spans="19:19">
      <c r="S48154" s="486"/>
    </row>
    <row r="48155" hidden="1" customHeight="1" spans="19:19">
      <c r="S48155" s="486"/>
    </row>
    <row r="48156" hidden="1" customHeight="1" spans="19:19">
      <c r="S48156" s="486"/>
    </row>
    <row r="48157" hidden="1" customHeight="1" spans="19:19">
      <c r="S48157" s="486"/>
    </row>
    <row r="48158" hidden="1" customHeight="1" spans="19:19">
      <c r="S48158" s="486"/>
    </row>
    <row r="48159" hidden="1" customHeight="1" spans="19:19">
      <c r="S48159" s="486"/>
    </row>
    <row r="48160" hidden="1" customHeight="1" spans="19:19">
      <c r="S48160" s="486"/>
    </row>
    <row r="48161" hidden="1" customHeight="1" spans="19:19">
      <c r="S48161" s="486"/>
    </row>
    <row r="48162" hidden="1" customHeight="1" spans="19:19">
      <c r="S48162" s="486"/>
    </row>
    <row r="48163" hidden="1" customHeight="1" spans="19:19">
      <c r="S48163" s="486"/>
    </row>
    <row r="48164" hidden="1" customHeight="1" spans="19:19">
      <c r="S48164" s="486"/>
    </row>
    <row r="48165" hidden="1" customHeight="1" spans="19:19">
      <c r="S48165" s="486"/>
    </row>
    <row r="48166" hidden="1" customHeight="1" spans="19:19">
      <c r="S48166" s="486"/>
    </row>
    <row r="48167" hidden="1" customHeight="1" spans="19:19">
      <c r="S48167" s="486"/>
    </row>
    <row r="48168" hidden="1" customHeight="1" spans="19:19">
      <c r="S48168" s="486"/>
    </row>
    <row r="48169" hidden="1" customHeight="1" spans="19:19">
      <c r="S48169" s="486"/>
    </row>
    <row r="48170" hidden="1" customHeight="1" spans="19:19">
      <c r="S48170" s="486"/>
    </row>
    <row r="48171" hidden="1" customHeight="1" spans="19:19">
      <c r="S48171" s="486"/>
    </row>
    <row r="48172" hidden="1" customHeight="1" spans="19:19">
      <c r="S48172" s="486"/>
    </row>
    <row r="48173" hidden="1" customHeight="1" spans="19:19">
      <c r="S48173" s="486"/>
    </row>
    <row r="48174" hidden="1" customHeight="1" spans="19:19">
      <c r="S48174" s="486"/>
    </row>
    <row r="48175" hidden="1" customHeight="1" spans="19:19">
      <c r="S48175" s="486"/>
    </row>
    <row r="48176" hidden="1" customHeight="1" spans="19:19">
      <c r="S48176" s="486"/>
    </row>
    <row r="48177" hidden="1" customHeight="1" spans="19:19">
      <c r="S48177" s="486"/>
    </row>
    <row r="48178" hidden="1" customHeight="1" spans="19:19">
      <c r="S48178" s="486"/>
    </row>
    <row r="48179" hidden="1" customHeight="1" spans="19:19">
      <c r="S48179" s="486"/>
    </row>
    <row r="48180" hidden="1" customHeight="1" spans="19:19">
      <c r="S48180" s="486"/>
    </row>
    <row r="48181" hidden="1" customHeight="1" spans="19:19">
      <c r="S48181" s="486"/>
    </row>
    <row r="48182" hidden="1" customHeight="1" spans="19:19">
      <c r="S48182" s="486"/>
    </row>
    <row r="48183" hidden="1" customHeight="1" spans="19:19">
      <c r="S48183" s="486"/>
    </row>
    <row r="48184" hidden="1" customHeight="1" spans="19:19">
      <c r="S48184" s="486"/>
    </row>
    <row r="48185" hidden="1" customHeight="1" spans="19:19">
      <c r="S48185" s="486"/>
    </row>
    <row r="48186" hidden="1" customHeight="1" spans="19:19">
      <c r="S48186" s="486"/>
    </row>
    <row r="48187" hidden="1" customHeight="1" spans="19:19">
      <c r="S48187" s="486"/>
    </row>
    <row r="48188" hidden="1" customHeight="1" spans="19:19">
      <c r="S48188" s="486"/>
    </row>
    <row r="48189" hidden="1" customHeight="1" spans="19:19">
      <c r="S48189" s="486"/>
    </row>
    <row r="48190" hidden="1" customHeight="1" spans="19:19">
      <c r="S48190" s="486"/>
    </row>
    <row r="48191" hidden="1" customHeight="1" spans="19:19">
      <c r="S48191" s="486"/>
    </row>
    <row r="48192" hidden="1" customHeight="1" spans="19:19">
      <c r="S48192" s="486"/>
    </row>
    <row r="48193" hidden="1" customHeight="1" spans="19:19">
      <c r="S48193" s="486"/>
    </row>
    <row r="48194" hidden="1" customHeight="1" spans="19:19">
      <c r="S48194" s="486"/>
    </row>
    <row r="48195" hidden="1" customHeight="1" spans="19:19">
      <c r="S48195" s="486"/>
    </row>
    <row r="48196" hidden="1" customHeight="1" spans="19:19">
      <c r="S48196" s="486"/>
    </row>
    <row r="48197" hidden="1" customHeight="1" spans="19:19">
      <c r="S48197" s="486"/>
    </row>
    <row r="48198" hidden="1" customHeight="1" spans="19:19">
      <c r="S48198" s="486"/>
    </row>
    <row r="48199" hidden="1" customHeight="1" spans="19:19">
      <c r="S48199" s="486"/>
    </row>
    <row r="48200" hidden="1" customHeight="1" spans="19:19">
      <c r="S48200" s="486"/>
    </row>
    <row r="48201" hidden="1" customHeight="1" spans="19:19">
      <c r="S48201" s="486"/>
    </row>
    <row r="48202" hidden="1" customHeight="1" spans="19:19">
      <c r="S48202" s="486"/>
    </row>
    <row r="48203" hidden="1" customHeight="1" spans="19:19">
      <c r="S48203" s="486"/>
    </row>
    <row r="48204" hidden="1" customHeight="1" spans="19:19">
      <c r="S48204" s="486"/>
    </row>
    <row r="48205" hidden="1" customHeight="1" spans="19:19">
      <c r="S48205" s="486"/>
    </row>
    <row r="48206" hidden="1" customHeight="1" spans="19:19">
      <c r="S48206" s="486"/>
    </row>
    <row r="48207" hidden="1" customHeight="1" spans="19:19">
      <c r="S48207" s="486"/>
    </row>
    <row r="48208" hidden="1" customHeight="1" spans="19:19">
      <c r="S48208" s="486"/>
    </row>
    <row r="48209" hidden="1" customHeight="1" spans="19:19">
      <c r="S48209" s="486"/>
    </row>
    <row r="48210" hidden="1" customHeight="1" spans="19:19">
      <c r="S48210" s="486"/>
    </row>
    <row r="48211" hidden="1" customHeight="1" spans="19:19">
      <c r="S48211" s="486"/>
    </row>
    <row r="48212" hidden="1" customHeight="1" spans="19:19">
      <c r="S48212" s="486"/>
    </row>
    <row r="48213" hidden="1" customHeight="1" spans="19:19">
      <c r="S48213" s="486"/>
    </row>
    <row r="48214" hidden="1" customHeight="1" spans="19:19">
      <c r="S48214" s="486"/>
    </row>
    <row r="48215" hidden="1" customHeight="1" spans="19:19">
      <c r="S48215" s="486"/>
    </row>
    <row r="48216" hidden="1" customHeight="1" spans="19:19">
      <c r="S48216" s="486"/>
    </row>
    <row r="48217" hidden="1" customHeight="1" spans="19:19">
      <c r="S48217" s="486"/>
    </row>
    <row r="48218" hidden="1" customHeight="1" spans="19:19">
      <c r="S48218" s="486"/>
    </row>
    <row r="48219" hidden="1" customHeight="1" spans="19:19">
      <c r="S48219" s="486"/>
    </row>
    <row r="48220" hidden="1" customHeight="1" spans="19:19">
      <c r="S48220" s="486"/>
    </row>
    <row r="48221" hidden="1" customHeight="1" spans="19:19">
      <c r="S48221" s="486"/>
    </row>
    <row r="48222" hidden="1" customHeight="1" spans="19:19">
      <c r="S48222" s="486"/>
    </row>
    <row r="48223" hidden="1" customHeight="1" spans="19:19">
      <c r="S48223" s="486"/>
    </row>
    <row r="48224" hidden="1" customHeight="1" spans="19:19">
      <c r="S48224" s="486"/>
    </row>
    <row r="48225" hidden="1" customHeight="1" spans="19:19">
      <c r="S48225" s="486"/>
    </row>
    <row r="48226" hidden="1" customHeight="1" spans="19:19">
      <c r="S48226" s="486"/>
    </row>
    <row r="48227" hidden="1" customHeight="1" spans="19:19">
      <c r="S48227" s="486"/>
    </row>
    <row r="48228" hidden="1" customHeight="1" spans="19:19">
      <c r="S48228" s="486"/>
    </row>
    <row r="48229" hidden="1" customHeight="1" spans="19:19">
      <c r="S48229" s="486"/>
    </row>
    <row r="48230" hidden="1" customHeight="1" spans="19:19">
      <c r="S48230" s="486"/>
    </row>
    <row r="48231" hidden="1" customHeight="1" spans="19:19">
      <c r="S48231" s="486"/>
    </row>
    <row r="48232" hidden="1" customHeight="1" spans="19:19">
      <c r="S48232" s="486"/>
    </row>
    <row r="48233" hidden="1" customHeight="1" spans="19:19">
      <c r="S48233" s="486"/>
    </row>
    <row r="48234" hidden="1" customHeight="1" spans="19:19">
      <c r="S48234" s="486"/>
    </row>
    <row r="48235" hidden="1" customHeight="1" spans="19:19">
      <c r="S48235" s="486"/>
    </row>
    <row r="48236" hidden="1" customHeight="1" spans="19:19">
      <c r="S48236" s="486"/>
    </row>
    <row r="48237" hidden="1" customHeight="1" spans="19:19">
      <c r="S48237" s="486"/>
    </row>
    <row r="48238" hidden="1" customHeight="1" spans="19:19">
      <c r="S48238" s="486"/>
    </row>
    <row r="48239" hidden="1" customHeight="1" spans="19:19">
      <c r="S48239" s="486"/>
    </row>
    <row r="48240" hidden="1" customHeight="1" spans="19:19">
      <c r="S48240" s="486"/>
    </row>
    <row r="48241" hidden="1" customHeight="1" spans="19:19">
      <c r="S48241" s="486"/>
    </row>
    <row r="48242" hidden="1" customHeight="1" spans="19:19">
      <c r="S48242" s="486"/>
    </row>
    <row r="48243" hidden="1" customHeight="1" spans="19:19">
      <c r="S48243" s="486"/>
    </row>
    <row r="48244" hidden="1" customHeight="1" spans="19:19">
      <c r="S48244" s="486"/>
    </row>
    <row r="48245" hidden="1" customHeight="1" spans="19:19">
      <c r="S48245" s="486"/>
    </row>
    <row r="48246" hidden="1" customHeight="1" spans="19:19">
      <c r="S48246" s="486"/>
    </row>
    <row r="48247" hidden="1" customHeight="1" spans="19:19">
      <c r="S48247" s="486"/>
    </row>
    <row r="48248" hidden="1" customHeight="1" spans="19:19">
      <c r="S48248" s="486"/>
    </row>
    <row r="48249" hidden="1" customHeight="1" spans="19:19">
      <c r="S48249" s="486"/>
    </row>
    <row r="48250" hidden="1" customHeight="1" spans="19:19">
      <c r="S48250" s="486"/>
    </row>
    <row r="48251" hidden="1" customHeight="1" spans="19:19">
      <c r="S48251" s="486"/>
    </row>
    <row r="48252" hidden="1" customHeight="1" spans="19:19">
      <c r="S48252" s="486"/>
    </row>
    <row r="48253" hidden="1" customHeight="1" spans="19:19">
      <c r="S48253" s="486"/>
    </row>
    <row r="48254" hidden="1" customHeight="1" spans="19:19">
      <c r="S48254" s="486"/>
    </row>
    <row r="48255" hidden="1" customHeight="1" spans="19:19">
      <c r="S48255" s="486"/>
    </row>
    <row r="48256" hidden="1" customHeight="1" spans="19:19">
      <c r="S48256" s="486"/>
    </row>
    <row r="48257" hidden="1" customHeight="1" spans="19:19">
      <c r="S48257" s="486"/>
    </row>
    <row r="48258" hidden="1" customHeight="1" spans="19:19">
      <c r="S48258" s="486"/>
    </row>
    <row r="48259" hidden="1" customHeight="1" spans="19:19">
      <c r="S48259" s="486"/>
    </row>
    <row r="48260" hidden="1" customHeight="1" spans="19:19">
      <c r="S48260" s="486"/>
    </row>
    <row r="48261" hidden="1" customHeight="1" spans="19:19">
      <c r="S48261" s="486"/>
    </row>
    <row r="48262" hidden="1" customHeight="1" spans="19:19">
      <c r="S48262" s="486"/>
    </row>
    <row r="48263" hidden="1" customHeight="1" spans="19:19">
      <c r="S48263" s="486"/>
    </row>
    <row r="48264" hidden="1" customHeight="1" spans="19:19">
      <c r="S48264" s="486"/>
    </row>
    <row r="48265" hidden="1" customHeight="1" spans="19:19">
      <c r="S48265" s="486"/>
    </row>
    <row r="48266" hidden="1" customHeight="1" spans="19:19">
      <c r="S48266" s="486"/>
    </row>
    <row r="48267" hidden="1" customHeight="1" spans="19:19">
      <c r="S48267" s="486"/>
    </row>
    <row r="48268" hidden="1" customHeight="1" spans="19:19">
      <c r="S48268" s="486"/>
    </row>
    <row r="48269" hidden="1" customHeight="1" spans="19:19">
      <c r="S48269" s="486"/>
    </row>
    <row r="48270" hidden="1" customHeight="1" spans="19:19">
      <c r="S48270" s="486"/>
    </row>
    <row r="48271" hidden="1" customHeight="1" spans="19:19">
      <c r="S48271" s="486"/>
    </row>
    <row r="48272" hidden="1" customHeight="1" spans="19:19">
      <c r="S48272" s="486"/>
    </row>
    <row r="48273" hidden="1" customHeight="1" spans="19:19">
      <c r="S48273" s="486"/>
    </row>
    <row r="48274" hidden="1" customHeight="1" spans="19:19">
      <c r="S48274" s="486"/>
    </row>
    <row r="48275" hidden="1" customHeight="1" spans="19:19">
      <c r="S48275" s="486"/>
    </row>
    <row r="48276" hidden="1" customHeight="1" spans="19:19">
      <c r="S48276" s="486"/>
    </row>
    <row r="48277" hidden="1" customHeight="1" spans="19:19">
      <c r="S48277" s="486"/>
    </row>
    <row r="48278" hidden="1" customHeight="1" spans="19:19">
      <c r="S48278" s="486"/>
    </row>
    <row r="48279" hidden="1" customHeight="1" spans="19:19">
      <c r="S48279" s="486"/>
    </row>
    <row r="48280" hidden="1" customHeight="1" spans="19:19">
      <c r="S48280" s="486"/>
    </row>
    <row r="48281" hidden="1" customHeight="1" spans="19:19">
      <c r="S48281" s="486"/>
    </row>
    <row r="48282" hidden="1" customHeight="1" spans="19:19">
      <c r="S48282" s="486"/>
    </row>
    <row r="48283" hidden="1" customHeight="1" spans="19:19">
      <c r="S48283" s="486"/>
    </row>
    <row r="48284" hidden="1" customHeight="1" spans="19:19">
      <c r="S48284" s="486"/>
    </row>
    <row r="48285" hidden="1" customHeight="1" spans="19:19">
      <c r="S48285" s="486"/>
    </row>
    <row r="48286" hidden="1" customHeight="1" spans="19:19">
      <c r="S48286" s="486"/>
    </row>
    <row r="48287" hidden="1" customHeight="1" spans="19:19">
      <c r="S48287" s="486"/>
    </row>
    <row r="48288" hidden="1" customHeight="1" spans="19:19">
      <c r="S48288" s="486"/>
    </row>
    <row r="48289" hidden="1" customHeight="1" spans="19:19">
      <c r="S48289" s="486"/>
    </row>
    <row r="48290" hidden="1" customHeight="1" spans="19:19">
      <c r="S48290" s="486"/>
    </row>
    <row r="48291" hidden="1" customHeight="1" spans="19:19">
      <c r="S48291" s="486"/>
    </row>
    <row r="48292" hidden="1" customHeight="1" spans="19:19">
      <c r="S48292" s="486"/>
    </row>
    <row r="48293" hidden="1" customHeight="1" spans="19:19">
      <c r="S48293" s="486"/>
    </row>
    <row r="48294" hidden="1" customHeight="1" spans="19:19">
      <c r="S48294" s="486"/>
    </row>
    <row r="48295" hidden="1" customHeight="1" spans="19:19">
      <c r="S48295" s="486"/>
    </row>
    <row r="48296" hidden="1" customHeight="1" spans="19:19">
      <c r="S48296" s="486"/>
    </row>
    <row r="48297" hidden="1" customHeight="1" spans="19:19">
      <c r="S48297" s="486"/>
    </row>
    <row r="48298" hidden="1" customHeight="1" spans="19:19">
      <c r="S48298" s="486"/>
    </row>
    <row r="48299" hidden="1" customHeight="1" spans="19:19">
      <c r="S48299" s="486"/>
    </row>
    <row r="48300" hidden="1" customHeight="1" spans="19:19">
      <c r="S48300" s="486"/>
    </row>
    <row r="48301" hidden="1" customHeight="1" spans="19:19">
      <c r="S48301" s="486"/>
    </row>
    <row r="48302" hidden="1" customHeight="1" spans="19:19">
      <c r="S48302" s="486"/>
    </row>
    <row r="48303" hidden="1" customHeight="1" spans="19:19">
      <c r="S48303" s="486"/>
    </row>
    <row r="48304" hidden="1" customHeight="1" spans="19:19">
      <c r="S48304" s="486"/>
    </row>
    <row r="48305" hidden="1" customHeight="1" spans="19:19">
      <c r="S48305" s="486"/>
    </row>
    <row r="48306" hidden="1" customHeight="1" spans="19:19">
      <c r="S48306" s="486"/>
    </row>
    <row r="48307" hidden="1" customHeight="1" spans="19:19">
      <c r="S48307" s="486"/>
    </row>
    <row r="48308" hidden="1" customHeight="1" spans="19:19">
      <c r="S48308" s="486"/>
    </row>
    <row r="48309" hidden="1" customHeight="1" spans="19:19">
      <c r="S48309" s="486"/>
    </row>
    <row r="48310" hidden="1" customHeight="1" spans="19:19">
      <c r="S48310" s="486"/>
    </row>
    <row r="48311" hidden="1" customHeight="1" spans="19:19">
      <c r="S48311" s="486"/>
    </row>
    <row r="48312" hidden="1" customHeight="1" spans="19:19">
      <c r="S48312" s="486"/>
    </row>
    <row r="48313" hidden="1" customHeight="1" spans="19:19">
      <c r="S48313" s="486"/>
    </row>
    <row r="48314" hidden="1" customHeight="1" spans="19:19">
      <c r="S48314" s="486"/>
    </row>
    <row r="48315" hidden="1" customHeight="1" spans="19:19">
      <c r="S48315" s="486"/>
    </row>
    <row r="48316" hidden="1" customHeight="1" spans="19:19">
      <c r="S48316" s="486"/>
    </row>
    <row r="48317" hidden="1" customHeight="1" spans="19:19">
      <c r="S48317" s="486"/>
    </row>
    <row r="48318" hidden="1" customHeight="1" spans="19:19">
      <c r="S48318" s="486"/>
    </row>
    <row r="48319" hidden="1" customHeight="1" spans="19:19">
      <c r="S48319" s="486"/>
    </row>
    <row r="48320" hidden="1" customHeight="1" spans="19:19">
      <c r="S48320" s="486"/>
    </row>
    <row r="48321" hidden="1" customHeight="1" spans="19:19">
      <c r="S48321" s="486"/>
    </row>
    <row r="48322" hidden="1" customHeight="1" spans="19:19">
      <c r="S48322" s="486"/>
    </row>
    <row r="48323" hidden="1" customHeight="1" spans="19:19">
      <c r="S48323" s="486"/>
    </row>
    <row r="48324" hidden="1" customHeight="1" spans="19:19">
      <c r="S48324" s="486"/>
    </row>
    <row r="48325" hidden="1" customHeight="1" spans="19:19">
      <c r="S48325" s="486"/>
    </row>
    <row r="48326" hidden="1" customHeight="1" spans="19:19">
      <c r="S48326" s="486"/>
    </row>
    <row r="48327" hidden="1" customHeight="1" spans="19:19">
      <c r="S48327" s="486"/>
    </row>
    <row r="48328" hidden="1" customHeight="1" spans="19:19">
      <c r="S48328" s="486"/>
    </row>
    <row r="48329" hidden="1" customHeight="1" spans="19:19">
      <c r="S48329" s="486"/>
    </row>
    <row r="48330" hidden="1" customHeight="1" spans="19:19">
      <c r="S48330" s="486"/>
    </row>
    <row r="48331" hidden="1" customHeight="1" spans="19:19">
      <c r="S48331" s="486"/>
    </row>
    <row r="48332" hidden="1" customHeight="1" spans="19:19">
      <c r="S48332" s="486"/>
    </row>
    <row r="48333" hidden="1" customHeight="1" spans="19:19">
      <c r="S48333" s="486"/>
    </row>
    <row r="48334" hidden="1" customHeight="1" spans="19:19">
      <c r="S48334" s="486"/>
    </row>
    <row r="48335" hidden="1" customHeight="1" spans="19:19">
      <c r="S48335" s="486"/>
    </row>
    <row r="48336" hidden="1" customHeight="1" spans="19:19">
      <c r="S48336" s="486"/>
    </row>
    <row r="48337" hidden="1" customHeight="1" spans="19:19">
      <c r="S48337" s="486"/>
    </row>
    <row r="48338" hidden="1" customHeight="1" spans="19:19">
      <c r="S48338" s="486"/>
    </row>
    <row r="48339" hidden="1" customHeight="1" spans="19:19">
      <c r="S48339" s="486"/>
    </row>
    <row r="48340" hidden="1" customHeight="1" spans="19:19">
      <c r="S48340" s="486"/>
    </row>
    <row r="48341" hidden="1" customHeight="1" spans="19:19">
      <c r="S48341" s="486"/>
    </row>
    <row r="48342" hidden="1" customHeight="1" spans="19:19">
      <c r="S48342" s="486"/>
    </row>
    <row r="48343" hidden="1" customHeight="1" spans="19:19">
      <c r="S48343" s="486"/>
    </row>
    <row r="48344" hidden="1" customHeight="1" spans="19:19">
      <c r="S48344" s="486"/>
    </row>
    <row r="48345" hidden="1" customHeight="1" spans="19:19">
      <c r="S48345" s="486"/>
    </row>
    <row r="48346" hidden="1" customHeight="1" spans="19:19">
      <c r="S48346" s="486"/>
    </row>
    <row r="48347" hidden="1" customHeight="1" spans="19:19">
      <c r="S48347" s="486"/>
    </row>
    <row r="48348" hidden="1" customHeight="1" spans="19:19">
      <c r="S48348" s="486"/>
    </row>
    <row r="48349" hidden="1" customHeight="1" spans="19:19">
      <c r="S48349" s="486"/>
    </row>
    <row r="48350" hidden="1" customHeight="1" spans="19:19">
      <c r="S48350" s="486"/>
    </row>
    <row r="48351" hidden="1" customHeight="1" spans="19:19">
      <c r="S48351" s="486"/>
    </row>
    <row r="48352" hidden="1" customHeight="1" spans="19:19">
      <c r="S48352" s="486"/>
    </row>
    <row r="48353" hidden="1" customHeight="1" spans="19:19">
      <c r="S48353" s="486"/>
    </row>
    <row r="48354" hidden="1" customHeight="1" spans="19:19">
      <c r="S48354" s="486"/>
    </row>
    <row r="48355" hidden="1" customHeight="1" spans="19:19">
      <c r="S48355" s="486"/>
    </row>
    <row r="48356" hidden="1" customHeight="1" spans="19:19">
      <c r="S48356" s="486"/>
    </row>
    <row r="48357" hidden="1" customHeight="1" spans="19:19">
      <c r="S48357" s="486"/>
    </row>
    <row r="48358" hidden="1" customHeight="1" spans="19:19">
      <c r="S48358" s="486"/>
    </row>
    <row r="48359" hidden="1" customHeight="1" spans="19:19">
      <c r="S48359" s="486"/>
    </row>
    <row r="48360" hidden="1" customHeight="1" spans="19:19">
      <c r="S48360" s="486"/>
    </row>
    <row r="48361" hidden="1" customHeight="1" spans="19:19">
      <c r="S48361" s="486"/>
    </row>
    <row r="48362" hidden="1" customHeight="1" spans="19:19">
      <c r="S48362" s="486"/>
    </row>
    <row r="48363" hidden="1" customHeight="1" spans="19:19">
      <c r="S48363" s="486"/>
    </row>
    <row r="48364" hidden="1" customHeight="1" spans="19:19">
      <c r="S48364" s="486"/>
    </row>
    <row r="48365" hidden="1" customHeight="1" spans="19:19">
      <c r="S48365" s="486"/>
    </row>
    <row r="48366" hidden="1" customHeight="1" spans="19:19">
      <c r="S48366" s="486"/>
    </row>
    <row r="48367" hidden="1" customHeight="1" spans="19:19">
      <c r="S48367" s="486"/>
    </row>
    <row r="48368" hidden="1" customHeight="1" spans="19:19">
      <c r="S48368" s="486"/>
    </row>
    <row r="48369" hidden="1" customHeight="1" spans="19:19">
      <c r="S48369" s="486"/>
    </row>
    <row r="48370" hidden="1" customHeight="1" spans="19:19">
      <c r="S48370" s="486"/>
    </row>
    <row r="48371" hidden="1" customHeight="1" spans="19:19">
      <c r="S48371" s="486"/>
    </row>
    <row r="48372" hidden="1" customHeight="1" spans="19:19">
      <c r="S48372" s="486"/>
    </row>
    <row r="48373" hidden="1" customHeight="1" spans="19:19">
      <c r="S48373" s="486"/>
    </row>
    <row r="48374" hidden="1" customHeight="1" spans="19:19">
      <c r="S48374" s="486"/>
    </row>
    <row r="48375" hidden="1" customHeight="1" spans="19:19">
      <c r="S48375" s="486"/>
    </row>
    <row r="48376" hidden="1" customHeight="1" spans="19:19">
      <c r="S48376" s="486"/>
    </row>
    <row r="48377" hidden="1" customHeight="1" spans="19:19">
      <c r="S48377" s="486"/>
    </row>
    <row r="48378" hidden="1" customHeight="1" spans="19:19">
      <c r="S48378" s="486"/>
    </row>
    <row r="48379" hidden="1" customHeight="1" spans="19:19">
      <c r="S48379" s="486"/>
    </row>
    <row r="48380" hidden="1" customHeight="1" spans="19:19">
      <c r="S48380" s="486"/>
    </row>
    <row r="48381" hidden="1" customHeight="1" spans="19:19">
      <c r="S48381" s="486"/>
    </row>
    <row r="48382" hidden="1" customHeight="1" spans="19:19">
      <c r="S48382" s="486"/>
    </row>
    <row r="48383" hidden="1" customHeight="1" spans="19:19">
      <c r="S48383" s="486"/>
    </row>
    <row r="48384" hidden="1" customHeight="1" spans="19:19">
      <c r="S48384" s="486"/>
    </row>
    <row r="48385" hidden="1" customHeight="1" spans="19:19">
      <c r="S48385" s="486"/>
    </row>
    <row r="48386" hidden="1" customHeight="1" spans="19:19">
      <c r="S48386" s="486"/>
    </row>
    <row r="48387" hidden="1" customHeight="1" spans="19:19">
      <c r="S48387" s="486"/>
    </row>
    <row r="48388" hidden="1" customHeight="1" spans="19:19">
      <c r="S48388" s="486"/>
    </row>
    <row r="48389" hidden="1" customHeight="1" spans="19:19">
      <c r="S48389" s="486"/>
    </row>
    <row r="48390" hidden="1" customHeight="1" spans="19:19">
      <c r="S48390" s="486"/>
    </row>
    <row r="48391" hidden="1" customHeight="1" spans="19:19">
      <c r="S48391" s="486"/>
    </row>
    <row r="48392" hidden="1" customHeight="1" spans="19:19">
      <c r="S48392" s="486"/>
    </row>
    <row r="48393" hidden="1" customHeight="1" spans="19:19">
      <c r="S48393" s="486"/>
    </row>
    <row r="48394" hidden="1" customHeight="1" spans="19:19">
      <c r="S48394" s="486"/>
    </row>
    <row r="48395" hidden="1" customHeight="1" spans="19:19">
      <c r="S48395" s="486"/>
    </row>
    <row r="48396" hidden="1" customHeight="1" spans="19:19">
      <c r="S48396" s="486"/>
    </row>
    <row r="48397" hidden="1" customHeight="1" spans="19:19">
      <c r="S48397" s="486"/>
    </row>
    <row r="48398" hidden="1" customHeight="1" spans="19:19">
      <c r="S48398" s="486"/>
    </row>
    <row r="48399" hidden="1" customHeight="1" spans="19:19">
      <c r="S48399" s="486"/>
    </row>
    <row r="48400" hidden="1" customHeight="1" spans="19:19">
      <c r="S48400" s="486"/>
    </row>
    <row r="48401" hidden="1" customHeight="1" spans="19:19">
      <c r="S48401" s="486"/>
    </row>
    <row r="48402" hidden="1" customHeight="1" spans="19:19">
      <c r="S48402" s="486"/>
    </row>
    <row r="48403" hidden="1" customHeight="1" spans="19:19">
      <c r="S48403" s="486"/>
    </row>
    <row r="48404" hidden="1" customHeight="1" spans="19:19">
      <c r="S48404" s="486"/>
    </row>
    <row r="48405" hidden="1" customHeight="1" spans="19:19">
      <c r="S48405" s="486"/>
    </row>
    <row r="48406" hidden="1" customHeight="1" spans="19:19">
      <c r="S48406" s="486"/>
    </row>
    <row r="48407" hidden="1" customHeight="1" spans="19:19">
      <c r="S48407" s="486"/>
    </row>
    <row r="48408" hidden="1" customHeight="1" spans="19:19">
      <c r="S48408" s="486"/>
    </row>
    <row r="48409" hidden="1" customHeight="1" spans="19:19">
      <c r="S48409" s="486"/>
    </row>
    <row r="48410" hidden="1" customHeight="1" spans="19:19">
      <c r="S48410" s="486"/>
    </row>
    <row r="48411" hidden="1" customHeight="1" spans="19:19">
      <c r="S48411" s="486"/>
    </row>
    <row r="48412" hidden="1" customHeight="1" spans="19:19">
      <c r="S48412" s="486"/>
    </row>
    <row r="48413" hidden="1" customHeight="1" spans="19:19">
      <c r="S48413" s="486"/>
    </row>
    <row r="48414" hidden="1" customHeight="1" spans="19:19">
      <c r="S48414" s="486"/>
    </row>
    <row r="48415" hidden="1" customHeight="1" spans="19:19">
      <c r="S48415" s="486"/>
    </row>
    <row r="48416" hidden="1" customHeight="1" spans="19:19">
      <c r="S48416" s="486"/>
    </row>
    <row r="48417" hidden="1" customHeight="1" spans="19:19">
      <c r="S48417" s="486"/>
    </row>
    <row r="48418" hidden="1" customHeight="1" spans="19:19">
      <c r="S48418" s="486"/>
    </row>
    <row r="48419" hidden="1" customHeight="1" spans="19:19">
      <c r="S48419" s="486"/>
    </row>
    <row r="48420" hidden="1" customHeight="1" spans="19:19">
      <c r="S48420" s="486"/>
    </row>
    <row r="48421" hidden="1" customHeight="1" spans="19:19">
      <c r="S48421" s="486"/>
    </row>
    <row r="48422" hidden="1" customHeight="1" spans="19:19">
      <c r="S48422" s="486"/>
    </row>
    <row r="48423" hidden="1" customHeight="1" spans="19:19">
      <c r="S48423" s="486"/>
    </row>
    <row r="48424" hidden="1" customHeight="1" spans="19:19">
      <c r="S48424" s="486"/>
    </row>
    <row r="48425" hidden="1" customHeight="1" spans="19:19">
      <c r="S48425" s="486"/>
    </row>
    <row r="48426" hidden="1" customHeight="1" spans="19:19">
      <c r="S48426" s="486"/>
    </row>
    <row r="48427" hidden="1" customHeight="1" spans="19:19">
      <c r="S48427" s="486"/>
    </row>
    <row r="48428" hidden="1" customHeight="1" spans="19:19">
      <c r="S48428" s="486"/>
    </row>
    <row r="48429" hidden="1" customHeight="1" spans="19:19">
      <c r="S48429" s="486"/>
    </row>
    <row r="48430" hidden="1" customHeight="1" spans="19:19">
      <c r="S48430" s="486"/>
    </row>
    <row r="48431" hidden="1" customHeight="1" spans="19:19">
      <c r="S48431" s="486"/>
    </row>
    <row r="48432" hidden="1" customHeight="1" spans="19:19">
      <c r="S48432" s="486"/>
    </row>
    <row r="48433" hidden="1" customHeight="1" spans="19:19">
      <c r="S48433" s="486"/>
    </row>
    <row r="48434" hidden="1" customHeight="1" spans="19:19">
      <c r="S48434" s="486"/>
    </row>
    <row r="48435" hidden="1" customHeight="1" spans="19:19">
      <c r="S48435" s="486"/>
    </row>
    <row r="48436" hidden="1" customHeight="1" spans="19:19">
      <c r="S48436" s="486"/>
    </row>
    <row r="48437" hidden="1" customHeight="1" spans="19:19">
      <c r="S48437" s="486"/>
    </row>
    <row r="48438" hidden="1" customHeight="1" spans="19:19">
      <c r="S48438" s="486"/>
    </row>
    <row r="48439" hidden="1" customHeight="1" spans="19:19">
      <c r="S48439" s="486"/>
    </row>
    <row r="48440" hidden="1" customHeight="1" spans="19:19">
      <c r="S48440" s="486"/>
    </row>
    <row r="48441" hidden="1" customHeight="1" spans="19:19">
      <c r="S48441" s="486"/>
    </row>
    <row r="48442" hidden="1" customHeight="1" spans="19:19">
      <c r="S48442" s="486"/>
    </row>
    <row r="48443" hidden="1" customHeight="1" spans="19:19">
      <c r="S48443" s="486"/>
    </row>
    <row r="48444" hidden="1" customHeight="1" spans="19:19">
      <c r="S48444" s="486"/>
    </row>
    <row r="48445" hidden="1" customHeight="1" spans="19:19">
      <c r="S48445" s="486"/>
    </row>
    <row r="48446" hidden="1" customHeight="1" spans="19:19">
      <c r="S48446" s="486"/>
    </row>
    <row r="48447" hidden="1" customHeight="1" spans="19:19">
      <c r="S48447" s="486"/>
    </row>
    <row r="48448" hidden="1" customHeight="1" spans="19:19">
      <c r="S48448" s="486"/>
    </row>
    <row r="48449" hidden="1" customHeight="1" spans="19:19">
      <c r="S48449" s="486"/>
    </row>
    <row r="48450" hidden="1" customHeight="1" spans="19:19">
      <c r="S48450" s="486"/>
    </row>
    <row r="48451" hidden="1" customHeight="1" spans="19:19">
      <c r="S48451" s="486"/>
    </row>
    <row r="48452" hidden="1" customHeight="1" spans="19:19">
      <c r="S48452" s="486"/>
    </row>
    <row r="48453" hidden="1" customHeight="1" spans="19:19">
      <c r="S48453" s="486"/>
    </row>
    <row r="48454" hidden="1" customHeight="1" spans="19:19">
      <c r="S48454" s="486"/>
    </row>
    <row r="48455" hidden="1" customHeight="1" spans="19:19">
      <c r="S48455" s="486"/>
    </row>
    <row r="48456" hidden="1" customHeight="1" spans="19:19">
      <c r="S48456" s="486"/>
    </row>
    <row r="48457" hidden="1" customHeight="1" spans="19:19">
      <c r="S48457" s="486"/>
    </row>
    <row r="48458" hidden="1" customHeight="1" spans="19:19">
      <c r="S48458" s="486"/>
    </row>
    <row r="48459" hidden="1" customHeight="1" spans="19:19">
      <c r="S48459" s="486"/>
    </row>
    <row r="48460" hidden="1" customHeight="1" spans="19:19">
      <c r="S48460" s="486"/>
    </row>
    <row r="48461" hidden="1" customHeight="1" spans="19:19">
      <c r="S48461" s="486"/>
    </row>
    <row r="48462" hidden="1" customHeight="1" spans="19:19">
      <c r="S48462" s="486"/>
    </row>
    <row r="48463" hidden="1" customHeight="1" spans="19:19">
      <c r="S48463" s="486"/>
    </row>
    <row r="48464" hidden="1" customHeight="1" spans="19:19">
      <c r="S48464" s="486"/>
    </row>
    <row r="48465" hidden="1" customHeight="1" spans="19:19">
      <c r="S48465" s="486"/>
    </row>
    <row r="48466" hidden="1" customHeight="1" spans="19:19">
      <c r="S48466" s="486"/>
    </row>
    <row r="48467" hidden="1" customHeight="1" spans="19:19">
      <c r="S48467" s="486"/>
    </row>
    <row r="48468" hidden="1" customHeight="1" spans="19:19">
      <c r="S48468" s="486"/>
    </row>
    <row r="48469" hidden="1" customHeight="1" spans="19:19">
      <c r="S48469" s="486"/>
    </row>
    <row r="48470" hidden="1" customHeight="1" spans="19:19">
      <c r="S48470" s="486"/>
    </row>
    <row r="48471" hidden="1" customHeight="1" spans="19:19">
      <c r="S48471" s="486"/>
    </row>
    <row r="48472" hidden="1" customHeight="1" spans="19:19">
      <c r="S48472" s="486"/>
    </row>
    <row r="48473" hidden="1" customHeight="1" spans="19:19">
      <c r="S48473" s="486"/>
    </row>
    <row r="48474" hidden="1" customHeight="1" spans="19:19">
      <c r="S48474" s="486"/>
    </row>
    <row r="48475" hidden="1" customHeight="1" spans="19:19">
      <c r="S48475" s="486"/>
    </row>
    <row r="48476" hidden="1" customHeight="1" spans="19:19">
      <c r="S48476" s="486"/>
    </row>
    <row r="48477" hidden="1" customHeight="1" spans="19:19">
      <c r="S48477" s="486"/>
    </row>
    <row r="48478" hidden="1" customHeight="1" spans="19:19">
      <c r="S48478" s="486"/>
    </row>
    <row r="48479" hidden="1" customHeight="1" spans="19:19">
      <c r="S48479" s="486"/>
    </row>
    <row r="48480" hidden="1" customHeight="1" spans="19:19">
      <c r="S48480" s="486"/>
    </row>
    <row r="48481" hidden="1" customHeight="1" spans="19:19">
      <c r="S48481" s="486"/>
    </row>
    <row r="48482" hidden="1" customHeight="1" spans="19:19">
      <c r="S48482" s="486"/>
    </row>
    <row r="48483" hidden="1" customHeight="1" spans="19:19">
      <c r="S48483" s="486"/>
    </row>
    <row r="48484" hidden="1" customHeight="1" spans="19:19">
      <c r="S48484" s="486"/>
    </row>
    <row r="48485" hidden="1" customHeight="1" spans="19:19">
      <c r="S48485" s="486"/>
    </row>
    <row r="48486" hidden="1" customHeight="1" spans="19:19">
      <c r="S48486" s="486"/>
    </row>
    <row r="48487" hidden="1" customHeight="1" spans="19:19">
      <c r="S48487" s="486"/>
    </row>
    <row r="48488" hidden="1" customHeight="1" spans="19:19">
      <c r="S48488" s="486"/>
    </row>
    <row r="48489" hidden="1" customHeight="1" spans="19:19">
      <c r="S48489" s="486"/>
    </row>
    <row r="48490" hidden="1" customHeight="1" spans="19:19">
      <c r="S48490" s="486"/>
    </row>
    <row r="48491" hidden="1" customHeight="1" spans="19:19">
      <c r="S48491" s="486"/>
    </row>
    <row r="48492" hidden="1" customHeight="1" spans="19:19">
      <c r="S48492" s="486"/>
    </row>
    <row r="48493" hidden="1" customHeight="1" spans="19:19">
      <c r="S48493" s="486"/>
    </row>
    <row r="48494" hidden="1" customHeight="1" spans="19:19">
      <c r="S48494" s="486"/>
    </row>
    <row r="48495" hidden="1" customHeight="1" spans="19:19">
      <c r="S48495" s="486"/>
    </row>
    <row r="48496" hidden="1" customHeight="1" spans="19:19">
      <c r="S48496" s="486"/>
    </row>
    <row r="48497" hidden="1" customHeight="1" spans="19:19">
      <c r="S48497" s="486"/>
    </row>
    <row r="48498" hidden="1" customHeight="1" spans="19:19">
      <c r="S48498" s="486"/>
    </row>
    <row r="48499" hidden="1" customHeight="1" spans="19:19">
      <c r="S48499" s="486"/>
    </row>
    <row r="48500" hidden="1" customHeight="1" spans="19:19">
      <c r="S48500" s="486"/>
    </row>
    <row r="48501" hidden="1" customHeight="1" spans="19:19">
      <c r="S48501" s="486"/>
    </row>
    <row r="48502" hidden="1" customHeight="1" spans="19:19">
      <c r="S48502" s="486"/>
    </row>
    <row r="48503" hidden="1" customHeight="1" spans="19:19">
      <c r="S48503" s="486"/>
    </row>
    <row r="48504" hidden="1" customHeight="1" spans="19:19">
      <c r="S48504" s="486"/>
    </row>
    <row r="48505" hidden="1" customHeight="1" spans="19:19">
      <c r="S48505" s="486"/>
    </row>
    <row r="48506" hidden="1" customHeight="1" spans="19:19">
      <c r="S48506" s="486"/>
    </row>
    <row r="48507" hidden="1" customHeight="1" spans="19:19">
      <c r="S48507" s="486"/>
    </row>
    <row r="48508" hidden="1" customHeight="1" spans="19:19">
      <c r="S48508" s="486"/>
    </row>
    <row r="48509" hidden="1" customHeight="1" spans="19:19">
      <c r="S48509" s="486"/>
    </row>
    <row r="48510" hidden="1" customHeight="1" spans="19:19">
      <c r="S48510" s="486"/>
    </row>
    <row r="48511" hidden="1" customHeight="1" spans="19:19">
      <c r="S48511" s="486"/>
    </row>
    <row r="48512" hidden="1" customHeight="1" spans="19:19">
      <c r="S48512" s="486"/>
    </row>
    <row r="48513" hidden="1" customHeight="1" spans="19:19">
      <c r="S48513" s="486"/>
    </row>
    <row r="48514" hidden="1" customHeight="1" spans="19:19">
      <c r="S48514" s="486"/>
    </row>
    <row r="48515" hidden="1" customHeight="1" spans="19:19">
      <c r="S48515" s="486"/>
    </row>
    <row r="48516" hidden="1" customHeight="1" spans="19:19">
      <c r="S48516" s="486"/>
    </row>
    <row r="48517" hidden="1" customHeight="1" spans="19:19">
      <c r="S48517" s="486"/>
    </row>
    <row r="48518" hidden="1" customHeight="1" spans="19:19">
      <c r="S48518" s="486"/>
    </row>
    <row r="48519" hidden="1" customHeight="1" spans="19:19">
      <c r="S48519" s="486"/>
    </row>
    <row r="48520" hidden="1" customHeight="1" spans="19:19">
      <c r="S48520" s="486"/>
    </row>
    <row r="48521" hidden="1" customHeight="1" spans="19:19">
      <c r="S48521" s="486"/>
    </row>
    <row r="48522" hidden="1" customHeight="1" spans="19:19">
      <c r="S48522" s="486"/>
    </row>
    <row r="48523" hidden="1" customHeight="1" spans="19:19">
      <c r="S48523" s="486"/>
    </row>
    <row r="48524" hidden="1" customHeight="1" spans="19:19">
      <c r="S48524" s="486"/>
    </row>
    <row r="48525" hidden="1" customHeight="1" spans="19:19">
      <c r="S48525" s="486"/>
    </row>
    <row r="48526" hidden="1" customHeight="1" spans="19:19">
      <c r="S48526" s="486"/>
    </row>
    <row r="48527" hidden="1" customHeight="1" spans="19:19">
      <c r="S48527" s="486"/>
    </row>
    <row r="48528" hidden="1" customHeight="1" spans="19:19">
      <c r="S48528" s="486"/>
    </row>
    <row r="48529" hidden="1" customHeight="1" spans="19:19">
      <c r="S48529" s="486"/>
    </row>
    <row r="48530" hidden="1" customHeight="1" spans="19:19">
      <c r="S48530" s="486"/>
    </row>
    <row r="48531" hidden="1" customHeight="1" spans="19:19">
      <c r="S48531" s="486"/>
    </row>
    <row r="48532" hidden="1" customHeight="1" spans="19:19">
      <c r="S48532" s="486"/>
    </row>
    <row r="48533" hidden="1" customHeight="1" spans="19:19">
      <c r="S48533" s="486"/>
    </row>
    <row r="48534" hidden="1" customHeight="1" spans="19:19">
      <c r="S48534" s="486"/>
    </row>
    <row r="48535" hidden="1" customHeight="1" spans="19:19">
      <c r="S48535" s="486"/>
    </row>
    <row r="48536" hidden="1" customHeight="1" spans="19:19">
      <c r="S48536" s="486"/>
    </row>
    <row r="48537" hidden="1" customHeight="1" spans="19:19">
      <c r="S48537" s="486"/>
    </row>
    <row r="48538" hidden="1" customHeight="1" spans="19:19">
      <c r="S48538" s="486"/>
    </row>
    <row r="48539" hidden="1" customHeight="1" spans="19:19">
      <c r="S48539" s="486"/>
    </row>
    <row r="48540" hidden="1" customHeight="1" spans="19:19">
      <c r="S48540" s="486"/>
    </row>
    <row r="48541" hidden="1" customHeight="1" spans="19:19">
      <c r="S48541" s="486"/>
    </row>
    <row r="48542" hidden="1" customHeight="1" spans="19:19">
      <c r="S48542" s="486"/>
    </row>
    <row r="48543" hidden="1" customHeight="1" spans="19:19">
      <c r="S48543" s="486"/>
    </row>
    <row r="48544" hidden="1" customHeight="1" spans="19:19">
      <c r="S48544" s="486"/>
    </row>
    <row r="48545" hidden="1" customHeight="1" spans="19:19">
      <c r="S48545" s="486"/>
    </row>
    <row r="48546" hidden="1" customHeight="1" spans="19:19">
      <c r="S48546" s="486"/>
    </row>
    <row r="48547" hidden="1" customHeight="1" spans="19:19">
      <c r="S48547" s="486"/>
    </row>
    <row r="48548" hidden="1" customHeight="1" spans="19:19">
      <c r="S48548" s="486"/>
    </row>
    <row r="48549" hidden="1" customHeight="1" spans="19:19">
      <c r="S48549" s="486"/>
    </row>
    <row r="48550" hidden="1" customHeight="1" spans="19:19">
      <c r="S48550" s="486"/>
    </row>
    <row r="48551" hidden="1" customHeight="1" spans="19:19">
      <c r="S48551" s="486"/>
    </row>
    <row r="48552" hidden="1" customHeight="1" spans="19:19">
      <c r="S48552" s="486"/>
    </row>
    <row r="48553" hidden="1" customHeight="1" spans="19:19">
      <c r="S48553" s="486"/>
    </row>
    <row r="48554" hidden="1" customHeight="1" spans="19:19">
      <c r="S48554" s="486"/>
    </row>
    <row r="48555" hidden="1" customHeight="1" spans="19:19">
      <c r="S48555" s="486"/>
    </row>
    <row r="48556" hidden="1" customHeight="1" spans="19:19">
      <c r="S48556" s="486"/>
    </row>
    <row r="48557" hidden="1" customHeight="1" spans="19:19">
      <c r="S48557" s="486"/>
    </row>
    <row r="48558" hidden="1" customHeight="1" spans="19:19">
      <c r="S48558" s="486"/>
    </row>
    <row r="48559" hidden="1" customHeight="1" spans="19:19">
      <c r="S48559" s="486"/>
    </row>
    <row r="48560" hidden="1" customHeight="1" spans="19:19">
      <c r="S48560" s="486"/>
    </row>
    <row r="48561" hidden="1" customHeight="1" spans="19:19">
      <c r="S48561" s="486"/>
    </row>
    <row r="48562" hidden="1" customHeight="1" spans="19:19">
      <c r="S48562" s="486"/>
    </row>
    <row r="48563" hidden="1" customHeight="1" spans="19:19">
      <c r="S48563" s="486"/>
    </row>
    <row r="48564" hidden="1" customHeight="1" spans="19:19">
      <c r="S48564" s="486"/>
    </row>
    <row r="48565" hidden="1" customHeight="1" spans="19:19">
      <c r="S48565" s="486"/>
    </row>
    <row r="48566" hidden="1" customHeight="1" spans="19:19">
      <c r="S48566" s="486"/>
    </row>
    <row r="48567" hidden="1" customHeight="1" spans="19:19">
      <c r="S48567" s="486"/>
    </row>
    <row r="48568" hidden="1" customHeight="1" spans="19:19">
      <c r="S48568" s="486"/>
    </row>
    <row r="48569" hidden="1" customHeight="1" spans="19:19">
      <c r="S48569" s="486"/>
    </row>
    <row r="48570" hidden="1" customHeight="1" spans="19:19">
      <c r="S48570" s="486"/>
    </row>
    <row r="48571" hidden="1" customHeight="1" spans="19:19">
      <c r="S48571" s="486"/>
    </row>
    <row r="48572" hidden="1" customHeight="1" spans="19:19">
      <c r="S48572" s="486"/>
    </row>
    <row r="48573" hidden="1" customHeight="1" spans="19:19">
      <c r="S48573" s="486"/>
    </row>
    <row r="48574" hidden="1" customHeight="1" spans="19:19">
      <c r="S48574" s="486"/>
    </row>
    <row r="48575" hidden="1" customHeight="1" spans="19:19">
      <c r="S48575" s="486"/>
    </row>
    <row r="48576" hidden="1" customHeight="1" spans="19:19">
      <c r="S48576" s="486"/>
    </row>
    <row r="48577" hidden="1" customHeight="1" spans="19:19">
      <c r="S48577" s="486"/>
    </row>
    <row r="48578" hidden="1" customHeight="1" spans="19:19">
      <c r="S48578" s="486"/>
    </row>
    <row r="48579" hidden="1" customHeight="1" spans="19:19">
      <c r="S48579" s="486"/>
    </row>
    <row r="48580" hidden="1" customHeight="1" spans="19:19">
      <c r="S48580" s="486"/>
    </row>
    <row r="48581" hidden="1" customHeight="1" spans="19:19">
      <c r="S48581" s="486"/>
    </row>
    <row r="48582" hidden="1" customHeight="1" spans="19:19">
      <c r="S48582" s="486"/>
    </row>
    <row r="48583" hidden="1" customHeight="1" spans="19:19">
      <c r="S48583" s="486"/>
    </row>
    <row r="48584" hidden="1" customHeight="1" spans="19:19">
      <c r="S48584" s="486"/>
    </row>
    <row r="48585" hidden="1" customHeight="1" spans="19:19">
      <c r="S48585" s="486"/>
    </row>
    <row r="48586" hidden="1" customHeight="1" spans="19:19">
      <c r="S48586" s="486"/>
    </row>
    <row r="48587" hidden="1" customHeight="1" spans="19:19">
      <c r="S48587" s="486"/>
    </row>
    <row r="48588" hidden="1" customHeight="1" spans="19:19">
      <c r="S48588" s="486"/>
    </row>
    <row r="48589" hidden="1" customHeight="1" spans="19:19">
      <c r="S48589" s="486"/>
    </row>
    <row r="48590" hidden="1" customHeight="1" spans="19:19">
      <c r="S48590" s="486"/>
    </row>
    <row r="48591" hidden="1" customHeight="1" spans="19:19">
      <c r="S48591" s="486"/>
    </row>
    <row r="48592" hidden="1" customHeight="1" spans="19:19">
      <c r="S48592" s="486"/>
    </row>
    <row r="48593" hidden="1" customHeight="1" spans="19:19">
      <c r="S48593" s="486"/>
    </row>
    <row r="48594" hidden="1" customHeight="1" spans="19:19">
      <c r="S48594" s="486"/>
    </row>
    <row r="48595" hidden="1" customHeight="1" spans="19:19">
      <c r="S48595" s="486"/>
    </row>
    <row r="48596" hidden="1" customHeight="1" spans="19:19">
      <c r="S48596" s="486"/>
    </row>
    <row r="48597" hidden="1" customHeight="1" spans="19:19">
      <c r="S48597" s="486"/>
    </row>
    <row r="48598" hidden="1" customHeight="1" spans="19:19">
      <c r="S48598" s="486"/>
    </row>
    <row r="48599" hidden="1" customHeight="1" spans="19:19">
      <c r="S48599" s="486"/>
    </row>
    <row r="48600" hidden="1" customHeight="1" spans="19:19">
      <c r="S48600" s="486"/>
    </row>
    <row r="48601" hidden="1" customHeight="1" spans="19:19">
      <c r="S48601" s="486"/>
    </row>
    <row r="48602" hidden="1" customHeight="1" spans="19:19">
      <c r="S48602" s="486"/>
    </row>
    <row r="48603" hidden="1" customHeight="1" spans="19:19">
      <c r="S48603" s="486"/>
    </row>
    <row r="48604" hidden="1" customHeight="1" spans="19:19">
      <c r="S48604" s="486"/>
    </row>
    <row r="48605" hidden="1" customHeight="1" spans="19:19">
      <c r="S48605" s="486"/>
    </row>
    <row r="48606" hidden="1" customHeight="1" spans="19:19">
      <c r="S48606" s="486"/>
    </row>
    <row r="48607" hidden="1" customHeight="1" spans="19:19">
      <c r="S48607" s="486"/>
    </row>
    <row r="48608" hidden="1" customHeight="1" spans="19:19">
      <c r="S48608" s="486"/>
    </row>
    <row r="48609" hidden="1" customHeight="1" spans="19:19">
      <c r="S48609" s="486"/>
    </row>
    <row r="48610" hidden="1" customHeight="1" spans="19:19">
      <c r="S48610" s="486"/>
    </row>
    <row r="48611" hidden="1" customHeight="1" spans="19:19">
      <c r="S48611" s="486"/>
    </row>
    <row r="48612" hidden="1" customHeight="1" spans="19:19">
      <c r="S48612" s="486"/>
    </row>
    <row r="48613" hidden="1" customHeight="1" spans="19:19">
      <c r="S48613" s="486"/>
    </row>
    <row r="48614" hidden="1" customHeight="1" spans="19:19">
      <c r="S48614" s="486"/>
    </row>
    <row r="48615" hidden="1" customHeight="1" spans="19:19">
      <c r="S48615" s="486"/>
    </row>
    <row r="48616" hidden="1" customHeight="1" spans="19:19">
      <c r="S48616" s="486"/>
    </row>
    <row r="48617" hidden="1" customHeight="1" spans="19:19">
      <c r="S48617" s="486"/>
    </row>
    <row r="48618" hidden="1" customHeight="1" spans="19:19">
      <c r="S48618" s="486"/>
    </row>
    <row r="48619" hidden="1" customHeight="1" spans="19:19">
      <c r="S48619" s="486"/>
    </row>
    <row r="48620" hidden="1" customHeight="1" spans="19:19">
      <c r="S48620" s="486"/>
    </row>
    <row r="48621" hidden="1" customHeight="1" spans="19:19">
      <c r="S48621" s="486"/>
    </row>
    <row r="48622" hidden="1" customHeight="1" spans="19:19">
      <c r="S48622" s="486"/>
    </row>
    <row r="48623" hidden="1" customHeight="1" spans="19:19">
      <c r="S48623" s="486"/>
    </row>
    <row r="48624" hidden="1" customHeight="1" spans="19:19">
      <c r="S48624" s="486"/>
    </row>
    <row r="48625" hidden="1" customHeight="1" spans="19:19">
      <c r="S48625" s="486"/>
    </row>
    <row r="48626" hidden="1" customHeight="1" spans="19:19">
      <c r="S48626" s="486"/>
    </row>
    <row r="48627" hidden="1" customHeight="1" spans="19:19">
      <c r="S48627" s="486"/>
    </row>
    <row r="48628" hidden="1" customHeight="1" spans="19:19">
      <c r="S48628" s="486"/>
    </row>
    <row r="48629" hidden="1" customHeight="1" spans="19:19">
      <c r="S48629" s="486"/>
    </row>
    <row r="48630" hidden="1" customHeight="1" spans="19:19">
      <c r="S48630" s="486"/>
    </row>
    <row r="48631" hidden="1" customHeight="1" spans="19:19">
      <c r="S48631" s="486"/>
    </row>
    <row r="48632" hidden="1" customHeight="1" spans="19:19">
      <c r="S48632" s="486"/>
    </row>
    <row r="48633" hidden="1" customHeight="1" spans="19:19">
      <c r="S48633" s="486"/>
    </row>
    <row r="48634" hidden="1" customHeight="1" spans="19:19">
      <c r="S48634" s="486"/>
    </row>
    <row r="48635" hidden="1" customHeight="1" spans="19:19">
      <c r="S48635" s="486"/>
    </row>
    <row r="48636" hidden="1" customHeight="1" spans="19:19">
      <c r="S48636" s="486"/>
    </row>
    <row r="48637" hidden="1" customHeight="1" spans="19:19">
      <c r="S48637" s="486"/>
    </row>
    <row r="48638" hidden="1" customHeight="1" spans="19:19">
      <c r="S48638" s="486"/>
    </row>
    <row r="48639" hidden="1" customHeight="1" spans="19:19">
      <c r="S48639" s="486"/>
    </row>
    <row r="48640" hidden="1" customHeight="1" spans="19:19">
      <c r="S48640" s="486"/>
    </row>
    <row r="48641" hidden="1" customHeight="1" spans="19:19">
      <c r="S48641" s="486"/>
    </row>
    <row r="48642" hidden="1" customHeight="1" spans="19:19">
      <c r="S48642" s="486"/>
    </row>
    <row r="48643" hidden="1" customHeight="1" spans="19:19">
      <c r="S48643" s="486"/>
    </row>
    <row r="48644" hidden="1" customHeight="1" spans="19:19">
      <c r="S48644" s="486"/>
    </row>
    <row r="48645" hidden="1" customHeight="1" spans="19:19">
      <c r="S48645" s="486"/>
    </row>
    <row r="48646" hidden="1" customHeight="1" spans="19:19">
      <c r="S48646" s="486"/>
    </row>
    <row r="48647" hidden="1" customHeight="1" spans="19:19">
      <c r="S48647" s="486"/>
    </row>
    <row r="48648" hidden="1" customHeight="1" spans="19:19">
      <c r="S48648" s="486"/>
    </row>
    <row r="48649" hidden="1" customHeight="1" spans="19:19">
      <c r="S48649" s="486"/>
    </row>
    <row r="48650" hidden="1" customHeight="1" spans="19:19">
      <c r="S48650" s="486"/>
    </row>
    <row r="48651" hidden="1" customHeight="1" spans="19:19">
      <c r="S48651" s="486"/>
    </row>
    <row r="48652" hidden="1" customHeight="1" spans="19:19">
      <c r="S48652" s="486"/>
    </row>
    <row r="48653" hidden="1" customHeight="1" spans="19:19">
      <c r="S48653" s="486"/>
    </row>
    <row r="48654" hidden="1" customHeight="1" spans="19:19">
      <c r="S48654" s="486"/>
    </row>
    <row r="48655" hidden="1" customHeight="1" spans="19:19">
      <c r="S48655" s="486"/>
    </row>
    <row r="48656" hidden="1" customHeight="1" spans="19:19">
      <c r="S48656" s="486"/>
    </row>
    <row r="48657" hidden="1" customHeight="1" spans="19:19">
      <c r="S48657" s="486"/>
    </row>
    <row r="48658" hidden="1" customHeight="1" spans="19:19">
      <c r="S48658" s="486"/>
    </row>
    <row r="48659" hidden="1" customHeight="1" spans="19:19">
      <c r="S48659" s="486"/>
    </row>
    <row r="48660" hidden="1" customHeight="1" spans="19:19">
      <c r="S48660" s="486"/>
    </row>
    <row r="48661" hidden="1" customHeight="1" spans="19:19">
      <c r="S48661" s="486"/>
    </row>
    <row r="48662" hidden="1" customHeight="1" spans="19:19">
      <c r="S48662" s="486"/>
    </row>
    <row r="48663" hidden="1" customHeight="1" spans="19:19">
      <c r="S48663" s="486"/>
    </row>
    <row r="48664" hidden="1" customHeight="1" spans="19:19">
      <c r="S48664" s="486"/>
    </row>
    <row r="48665" hidden="1" customHeight="1" spans="19:19">
      <c r="S48665" s="486"/>
    </row>
    <row r="48666" hidden="1" customHeight="1" spans="19:19">
      <c r="S48666" s="486"/>
    </row>
    <row r="48667" hidden="1" customHeight="1" spans="19:19">
      <c r="S48667" s="486"/>
    </row>
    <row r="48668" hidden="1" customHeight="1" spans="19:19">
      <c r="S48668" s="486"/>
    </row>
    <row r="48669" hidden="1" customHeight="1" spans="19:19">
      <c r="S48669" s="486"/>
    </row>
    <row r="48670" hidden="1" customHeight="1" spans="19:19">
      <c r="S48670" s="486"/>
    </row>
    <row r="48671" hidden="1" customHeight="1" spans="19:19">
      <c r="S48671" s="486"/>
    </row>
    <row r="48672" hidden="1" customHeight="1" spans="19:19">
      <c r="S48672" s="486"/>
    </row>
    <row r="48673" hidden="1" customHeight="1" spans="19:19">
      <c r="S48673" s="486"/>
    </row>
    <row r="48674" hidden="1" customHeight="1" spans="19:19">
      <c r="S48674" s="486"/>
    </row>
    <row r="48675" hidden="1" customHeight="1" spans="19:19">
      <c r="S48675" s="486"/>
    </row>
    <row r="48676" hidden="1" customHeight="1" spans="19:19">
      <c r="S48676" s="486"/>
    </row>
    <row r="48677" hidden="1" customHeight="1" spans="19:19">
      <c r="S48677" s="486"/>
    </row>
    <row r="48678" hidden="1" customHeight="1" spans="19:19">
      <c r="S48678" s="486"/>
    </row>
    <row r="48679" hidden="1" customHeight="1" spans="19:19">
      <c r="S48679" s="486"/>
    </row>
    <row r="48680" hidden="1" customHeight="1" spans="19:19">
      <c r="S48680" s="486"/>
    </row>
    <row r="48681" hidden="1" customHeight="1" spans="19:19">
      <c r="S48681" s="486"/>
    </row>
    <row r="48682" hidden="1" customHeight="1" spans="19:19">
      <c r="S48682" s="486"/>
    </row>
    <row r="48683" hidden="1" customHeight="1" spans="19:19">
      <c r="S48683" s="486"/>
    </row>
    <row r="48684" hidden="1" customHeight="1" spans="19:19">
      <c r="S48684" s="486"/>
    </row>
    <row r="48685" hidden="1" customHeight="1" spans="19:19">
      <c r="S48685" s="486"/>
    </row>
    <row r="48686" hidden="1" customHeight="1" spans="19:19">
      <c r="S48686" s="486"/>
    </row>
    <row r="48687" hidden="1" customHeight="1" spans="19:19">
      <c r="S48687" s="486"/>
    </row>
    <row r="48688" hidden="1" customHeight="1" spans="19:19">
      <c r="S48688" s="486"/>
    </row>
    <row r="48689" hidden="1" customHeight="1" spans="19:19">
      <c r="S48689" s="486"/>
    </row>
    <row r="48690" hidden="1" customHeight="1" spans="19:19">
      <c r="S48690" s="486"/>
    </row>
    <row r="48691" hidden="1" customHeight="1" spans="19:19">
      <c r="S48691" s="486"/>
    </row>
    <row r="48692" hidden="1" customHeight="1" spans="19:19">
      <c r="S48692" s="486"/>
    </row>
    <row r="48693" hidden="1" customHeight="1" spans="19:19">
      <c r="S48693" s="486"/>
    </row>
    <row r="48694" hidden="1" customHeight="1" spans="19:19">
      <c r="S48694" s="486"/>
    </row>
    <row r="48695" hidden="1" customHeight="1" spans="19:19">
      <c r="S48695" s="486"/>
    </row>
    <row r="48696" hidden="1" customHeight="1" spans="19:19">
      <c r="S48696" s="486"/>
    </row>
    <row r="48697" hidden="1" customHeight="1" spans="19:19">
      <c r="S48697" s="486"/>
    </row>
    <row r="48698" hidden="1" customHeight="1" spans="19:19">
      <c r="S48698" s="486"/>
    </row>
    <row r="48699" hidden="1" customHeight="1" spans="19:19">
      <c r="S48699" s="486"/>
    </row>
    <row r="48700" hidden="1" customHeight="1" spans="19:19">
      <c r="S48700" s="486"/>
    </row>
    <row r="48701" hidden="1" customHeight="1" spans="19:19">
      <c r="S48701" s="486"/>
    </row>
    <row r="48702" hidden="1" customHeight="1" spans="19:19">
      <c r="S48702" s="486"/>
    </row>
    <row r="48703" hidden="1" customHeight="1" spans="19:19">
      <c r="S48703" s="486"/>
    </row>
    <row r="48704" hidden="1" customHeight="1" spans="19:19">
      <c r="S48704" s="486"/>
    </row>
    <row r="48705" hidden="1" customHeight="1" spans="19:19">
      <c r="S48705" s="486"/>
    </row>
    <row r="48706" hidden="1" customHeight="1" spans="19:19">
      <c r="S48706" s="486"/>
    </row>
    <row r="48707" hidden="1" customHeight="1" spans="19:19">
      <c r="S48707" s="486"/>
    </row>
    <row r="48708" hidden="1" customHeight="1" spans="19:19">
      <c r="S48708" s="486"/>
    </row>
    <row r="48709" hidden="1" customHeight="1" spans="19:19">
      <c r="S48709" s="486"/>
    </row>
    <row r="48710" hidden="1" customHeight="1" spans="19:19">
      <c r="S48710" s="486"/>
    </row>
    <row r="48711" hidden="1" customHeight="1" spans="19:19">
      <c r="S48711" s="486"/>
    </row>
    <row r="48712" hidden="1" customHeight="1" spans="19:19">
      <c r="S48712" s="486"/>
    </row>
    <row r="48713" hidden="1" customHeight="1" spans="19:19">
      <c r="S48713" s="486"/>
    </row>
    <row r="48714" hidden="1" customHeight="1" spans="19:19">
      <c r="S48714" s="486"/>
    </row>
    <row r="48715" hidden="1" customHeight="1" spans="19:19">
      <c r="S48715" s="486"/>
    </row>
    <row r="48716" hidden="1" customHeight="1" spans="19:19">
      <c r="S48716" s="486"/>
    </row>
    <row r="48717" hidden="1" customHeight="1" spans="19:19">
      <c r="S48717" s="486"/>
    </row>
    <row r="48718" hidden="1" customHeight="1" spans="19:19">
      <c r="S48718" s="486"/>
    </row>
    <row r="48719" hidden="1" customHeight="1" spans="19:19">
      <c r="S48719" s="486"/>
    </row>
    <row r="48720" hidden="1" customHeight="1" spans="19:19">
      <c r="S48720" s="486"/>
    </row>
    <row r="48721" hidden="1" customHeight="1" spans="19:19">
      <c r="S48721" s="486"/>
    </row>
    <row r="48722" hidden="1" customHeight="1" spans="19:19">
      <c r="S48722" s="486"/>
    </row>
    <row r="48723" hidden="1" customHeight="1" spans="19:19">
      <c r="S48723" s="486"/>
    </row>
    <row r="48724" hidden="1" customHeight="1" spans="19:19">
      <c r="S48724" s="486"/>
    </row>
    <row r="48725" hidden="1" customHeight="1" spans="19:19">
      <c r="S48725" s="486"/>
    </row>
    <row r="48726" hidden="1" customHeight="1" spans="19:19">
      <c r="S48726" s="486"/>
    </row>
    <row r="48727" hidden="1" customHeight="1" spans="19:19">
      <c r="S48727" s="486"/>
    </row>
    <row r="48728" hidden="1" customHeight="1" spans="19:19">
      <c r="S48728" s="486"/>
    </row>
    <row r="48729" hidden="1" customHeight="1" spans="19:19">
      <c r="S48729" s="486"/>
    </row>
    <row r="48730" hidden="1" customHeight="1" spans="19:19">
      <c r="S48730" s="486"/>
    </row>
    <row r="48731" hidden="1" customHeight="1" spans="19:19">
      <c r="S48731" s="486"/>
    </row>
    <row r="48732" hidden="1" customHeight="1" spans="19:19">
      <c r="S48732" s="486"/>
    </row>
    <row r="48733" hidden="1" customHeight="1" spans="19:19">
      <c r="S48733" s="486"/>
    </row>
    <row r="48734" hidden="1" customHeight="1" spans="19:19">
      <c r="S48734" s="486"/>
    </row>
    <row r="48735" hidden="1" customHeight="1" spans="19:19">
      <c r="S48735" s="486"/>
    </row>
    <row r="48736" hidden="1" customHeight="1" spans="19:19">
      <c r="S48736" s="486"/>
    </row>
    <row r="48737" hidden="1" customHeight="1" spans="19:19">
      <c r="S48737" s="486"/>
    </row>
    <row r="48738" hidden="1" customHeight="1" spans="19:19">
      <c r="S48738" s="486"/>
    </row>
    <row r="48739" hidden="1" customHeight="1" spans="19:19">
      <c r="S48739" s="486"/>
    </row>
    <row r="48740" hidden="1" customHeight="1" spans="19:19">
      <c r="S48740" s="486"/>
    </row>
    <row r="48741" hidden="1" customHeight="1" spans="19:19">
      <c r="S48741" s="486"/>
    </row>
    <row r="48742" hidden="1" customHeight="1" spans="19:19">
      <c r="S48742" s="486"/>
    </row>
    <row r="48743" hidden="1" customHeight="1" spans="19:19">
      <c r="S48743" s="486"/>
    </row>
    <row r="48744" hidden="1" customHeight="1" spans="19:19">
      <c r="S48744" s="486"/>
    </row>
    <row r="48745" hidden="1" customHeight="1" spans="19:19">
      <c r="S48745" s="486"/>
    </row>
    <row r="48746" hidden="1" customHeight="1" spans="19:19">
      <c r="S48746" s="486"/>
    </row>
    <row r="48747" hidden="1" customHeight="1" spans="19:19">
      <c r="S48747" s="486"/>
    </row>
    <row r="48748" hidden="1" customHeight="1" spans="19:19">
      <c r="S48748" s="486"/>
    </row>
    <row r="48749" hidden="1" customHeight="1" spans="19:19">
      <c r="S48749" s="486"/>
    </row>
    <row r="48750" hidden="1" customHeight="1" spans="19:19">
      <c r="S48750" s="486"/>
    </row>
    <row r="48751" hidden="1" customHeight="1" spans="19:19">
      <c r="S48751" s="486"/>
    </row>
    <row r="48752" hidden="1" customHeight="1" spans="19:19">
      <c r="S48752" s="486"/>
    </row>
    <row r="48753" hidden="1" customHeight="1" spans="19:19">
      <c r="S48753" s="486"/>
    </row>
    <row r="48754" hidden="1" customHeight="1" spans="19:19">
      <c r="S48754" s="486"/>
    </row>
    <row r="48755" hidden="1" customHeight="1" spans="19:19">
      <c r="S48755" s="486"/>
    </row>
    <row r="48756" hidden="1" customHeight="1" spans="19:19">
      <c r="S48756" s="486"/>
    </row>
    <row r="48757" hidden="1" customHeight="1" spans="19:19">
      <c r="S48757" s="486"/>
    </row>
    <row r="48758" hidden="1" customHeight="1" spans="19:19">
      <c r="S48758" s="486"/>
    </row>
    <row r="48759" hidden="1" customHeight="1" spans="19:19">
      <c r="S48759" s="486"/>
    </row>
    <row r="48760" hidden="1" customHeight="1" spans="19:19">
      <c r="S48760" s="486"/>
    </row>
    <row r="48761" hidden="1" customHeight="1" spans="19:19">
      <c r="S48761" s="486"/>
    </row>
    <row r="48762" hidden="1" customHeight="1" spans="19:19">
      <c r="S48762" s="486"/>
    </row>
    <row r="48763" hidden="1" customHeight="1" spans="19:19">
      <c r="S48763" s="486"/>
    </row>
    <row r="48764" hidden="1" customHeight="1" spans="19:19">
      <c r="S48764" s="486"/>
    </row>
    <row r="48765" hidden="1" customHeight="1" spans="19:19">
      <c r="S48765" s="486"/>
    </row>
    <row r="48766" hidden="1" customHeight="1" spans="19:19">
      <c r="S48766" s="486"/>
    </row>
    <row r="48767" hidden="1" customHeight="1" spans="19:19">
      <c r="S48767" s="486"/>
    </row>
    <row r="48768" hidden="1" customHeight="1" spans="19:19">
      <c r="S48768" s="486"/>
    </row>
    <row r="48769" hidden="1" customHeight="1" spans="19:19">
      <c r="S48769" s="486"/>
    </row>
    <row r="48770" hidden="1" customHeight="1" spans="19:19">
      <c r="S48770" s="486"/>
    </row>
    <row r="48771" hidden="1" customHeight="1" spans="19:19">
      <c r="S48771" s="486"/>
    </row>
    <row r="48772" hidden="1" customHeight="1" spans="19:19">
      <c r="S48772" s="486"/>
    </row>
    <row r="48773" hidden="1" customHeight="1" spans="19:19">
      <c r="S48773" s="486"/>
    </row>
    <row r="48774" hidden="1" customHeight="1" spans="19:19">
      <c r="S48774" s="486"/>
    </row>
    <row r="48775" hidden="1" customHeight="1" spans="19:19">
      <c r="S48775" s="486"/>
    </row>
    <row r="48776" hidden="1" customHeight="1" spans="19:19">
      <c r="S48776" s="486"/>
    </row>
    <row r="48777" hidden="1" customHeight="1" spans="19:19">
      <c r="S48777" s="486"/>
    </row>
    <row r="48778" hidden="1" customHeight="1" spans="19:19">
      <c r="S48778" s="486"/>
    </row>
    <row r="48779" hidden="1" customHeight="1" spans="19:19">
      <c r="S48779" s="486"/>
    </row>
    <row r="48780" hidden="1" customHeight="1" spans="19:19">
      <c r="S48780" s="486"/>
    </row>
    <row r="48781" hidden="1" customHeight="1" spans="19:19">
      <c r="S48781" s="486"/>
    </row>
    <row r="48782" hidden="1" customHeight="1" spans="19:19">
      <c r="S48782" s="486"/>
    </row>
    <row r="48783" hidden="1" customHeight="1" spans="19:19">
      <c r="S48783" s="486"/>
    </row>
    <row r="48784" hidden="1" customHeight="1" spans="19:19">
      <c r="S48784" s="486"/>
    </row>
    <row r="48785" hidden="1" customHeight="1" spans="19:19">
      <c r="S48785" s="486"/>
    </row>
    <row r="48786" hidden="1" customHeight="1" spans="19:19">
      <c r="S48786" s="486"/>
    </row>
    <row r="48787" hidden="1" customHeight="1" spans="19:19">
      <c r="S48787" s="486"/>
    </row>
    <row r="48788" hidden="1" customHeight="1" spans="19:19">
      <c r="S48788" s="486"/>
    </row>
    <row r="48789" hidden="1" customHeight="1" spans="19:19">
      <c r="S48789" s="486"/>
    </row>
    <row r="48790" hidden="1" customHeight="1" spans="19:19">
      <c r="S48790" s="486"/>
    </row>
    <row r="48791" hidden="1" customHeight="1" spans="19:19">
      <c r="S48791" s="486"/>
    </row>
    <row r="48792" hidden="1" customHeight="1" spans="19:19">
      <c r="S48792" s="486"/>
    </row>
    <row r="48793" hidden="1" customHeight="1" spans="19:19">
      <c r="S48793" s="486"/>
    </row>
    <row r="48794" hidden="1" customHeight="1" spans="19:19">
      <c r="S48794" s="486"/>
    </row>
    <row r="48795" hidden="1" customHeight="1" spans="19:19">
      <c r="S48795" s="486"/>
    </row>
    <row r="48796" hidden="1" customHeight="1" spans="19:19">
      <c r="S48796" s="486"/>
    </row>
    <row r="48797" hidden="1" customHeight="1" spans="19:19">
      <c r="S48797" s="486"/>
    </row>
    <row r="48798" hidden="1" customHeight="1" spans="19:19">
      <c r="S48798" s="486"/>
    </row>
    <row r="48799" hidden="1" customHeight="1" spans="19:19">
      <c r="S48799" s="486"/>
    </row>
    <row r="48800" hidden="1" customHeight="1" spans="19:19">
      <c r="S48800" s="486"/>
    </row>
    <row r="48801" hidden="1" customHeight="1" spans="19:19">
      <c r="S48801" s="486"/>
    </row>
    <row r="48802" hidden="1" customHeight="1" spans="19:19">
      <c r="S48802" s="486"/>
    </row>
    <row r="48803" hidden="1" customHeight="1" spans="19:19">
      <c r="S48803" s="486"/>
    </row>
    <row r="48804" hidden="1" customHeight="1" spans="19:19">
      <c r="S48804" s="486"/>
    </row>
    <row r="48805" hidden="1" customHeight="1" spans="19:19">
      <c r="S48805" s="486"/>
    </row>
    <row r="48806" hidden="1" customHeight="1" spans="19:19">
      <c r="S48806" s="486"/>
    </row>
    <row r="48807" hidden="1" customHeight="1" spans="19:19">
      <c r="S48807" s="486"/>
    </row>
    <row r="48808" hidden="1" customHeight="1" spans="19:19">
      <c r="S48808" s="486"/>
    </row>
    <row r="48809" hidden="1" customHeight="1" spans="19:19">
      <c r="S48809" s="486"/>
    </row>
    <row r="48810" hidden="1" customHeight="1" spans="19:19">
      <c r="S48810" s="486"/>
    </row>
    <row r="48811" hidden="1" customHeight="1" spans="19:19">
      <c r="S48811" s="486"/>
    </row>
    <row r="48812" hidden="1" customHeight="1" spans="19:19">
      <c r="S48812" s="486"/>
    </row>
    <row r="48813" hidden="1" customHeight="1" spans="19:19">
      <c r="S48813" s="486"/>
    </row>
    <row r="48814" hidden="1" customHeight="1" spans="19:19">
      <c r="S48814" s="486"/>
    </row>
    <row r="48815" hidden="1" customHeight="1" spans="19:19">
      <c r="S48815" s="486"/>
    </row>
    <row r="48816" hidden="1" customHeight="1" spans="19:19">
      <c r="S48816" s="486"/>
    </row>
    <row r="48817" hidden="1" customHeight="1" spans="19:19">
      <c r="S48817" s="486"/>
    </row>
    <row r="48818" hidden="1" customHeight="1" spans="19:19">
      <c r="S48818" s="486"/>
    </row>
    <row r="48819" hidden="1" customHeight="1" spans="19:19">
      <c r="S48819" s="486"/>
    </row>
    <row r="48820" hidden="1" customHeight="1" spans="19:19">
      <c r="S48820" s="486"/>
    </row>
    <row r="48821" hidden="1" customHeight="1" spans="19:19">
      <c r="S48821" s="486"/>
    </row>
    <row r="48822" hidden="1" customHeight="1" spans="19:19">
      <c r="S48822" s="486"/>
    </row>
    <row r="48823" hidden="1" customHeight="1" spans="19:19">
      <c r="S48823" s="486"/>
    </row>
    <row r="48824" hidden="1" customHeight="1" spans="19:19">
      <c r="S48824" s="486"/>
    </row>
    <row r="48825" hidden="1" customHeight="1" spans="19:19">
      <c r="S48825" s="486"/>
    </row>
    <row r="48826" hidden="1" customHeight="1" spans="19:19">
      <c r="S48826" s="486"/>
    </row>
    <row r="48827" hidden="1" customHeight="1" spans="19:19">
      <c r="S48827" s="486"/>
    </row>
    <row r="48828" hidden="1" customHeight="1" spans="19:19">
      <c r="S48828" s="486"/>
    </row>
    <row r="48829" hidden="1" customHeight="1" spans="19:19">
      <c r="S48829" s="486"/>
    </row>
    <row r="48830" hidden="1" customHeight="1" spans="19:19">
      <c r="S48830" s="486"/>
    </row>
    <row r="48831" hidden="1" customHeight="1" spans="19:19">
      <c r="S48831" s="486"/>
    </row>
    <row r="48832" hidden="1" customHeight="1" spans="19:19">
      <c r="S48832" s="486"/>
    </row>
    <row r="48833" hidden="1" customHeight="1" spans="19:19">
      <c r="S48833" s="486"/>
    </row>
    <row r="48834" hidden="1" customHeight="1" spans="19:19">
      <c r="S48834" s="486"/>
    </row>
    <row r="48835" hidden="1" customHeight="1" spans="19:19">
      <c r="S48835" s="486"/>
    </row>
    <row r="48836" hidden="1" customHeight="1" spans="19:19">
      <c r="S48836" s="486"/>
    </row>
    <row r="48837" hidden="1" customHeight="1" spans="19:19">
      <c r="S48837" s="486"/>
    </row>
    <row r="48838" hidden="1" customHeight="1" spans="19:19">
      <c r="S48838" s="486"/>
    </row>
    <row r="48839" hidden="1" customHeight="1" spans="19:19">
      <c r="S48839" s="486"/>
    </row>
    <row r="48840" hidden="1" customHeight="1" spans="19:19">
      <c r="S48840" s="486"/>
    </row>
    <row r="48841" hidden="1" customHeight="1" spans="19:19">
      <c r="S48841" s="486"/>
    </row>
    <row r="48842" hidden="1" customHeight="1" spans="19:19">
      <c r="S48842" s="486"/>
    </row>
    <row r="48843" hidden="1" customHeight="1" spans="19:19">
      <c r="S48843" s="486"/>
    </row>
    <row r="48844" hidden="1" customHeight="1" spans="19:19">
      <c r="S48844" s="486"/>
    </row>
    <row r="48845" hidden="1" customHeight="1" spans="19:19">
      <c r="S48845" s="486"/>
    </row>
    <row r="48846" hidden="1" customHeight="1" spans="19:19">
      <c r="S48846" s="486"/>
    </row>
    <row r="48847" hidden="1" customHeight="1" spans="19:19">
      <c r="S48847" s="486"/>
    </row>
    <row r="48848" hidden="1" customHeight="1" spans="19:19">
      <c r="S48848" s="486"/>
    </row>
    <row r="48849" hidden="1" customHeight="1" spans="19:19">
      <c r="S48849" s="486"/>
    </row>
    <row r="48850" hidden="1" customHeight="1" spans="19:19">
      <c r="S48850" s="486"/>
    </row>
    <row r="48851" hidden="1" customHeight="1" spans="19:19">
      <c r="S48851" s="486"/>
    </row>
    <row r="48852" hidden="1" customHeight="1" spans="19:19">
      <c r="S48852" s="486"/>
    </row>
    <row r="48853" hidden="1" customHeight="1" spans="19:19">
      <c r="S48853" s="486"/>
    </row>
    <row r="48854" hidden="1" customHeight="1" spans="19:19">
      <c r="S48854" s="486"/>
    </row>
    <row r="48855" hidden="1" customHeight="1" spans="19:19">
      <c r="S48855" s="486"/>
    </row>
    <row r="48856" hidden="1" customHeight="1" spans="19:19">
      <c r="S48856" s="486"/>
    </row>
    <row r="48857" hidden="1" customHeight="1" spans="19:19">
      <c r="S48857" s="486"/>
    </row>
    <row r="48858" hidden="1" customHeight="1" spans="19:19">
      <c r="S48858" s="486"/>
    </row>
    <row r="48859" hidden="1" customHeight="1" spans="19:19">
      <c r="S48859" s="486"/>
    </row>
    <row r="48860" hidden="1" customHeight="1" spans="19:19">
      <c r="S48860" s="486"/>
    </row>
    <row r="48861" hidden="1" customHeight="1" spans="19:19">
      <c r="S48861" s="486"/>
    </row>
    <row r="48862" hidden="1" customHeight="1" spans="19:19">
      <c r="S48862" s="486"/>
    </row>
    <row r="48863" hidden="1" customHeight="1" spans="19:19">
      <c r="S48863" s="486"/>
    </row>
    <row r="48864" hidden="1" customHeight="1" spans="19:19">
      <c r="S48864" s="486"/>
    </row>
    <row r="48865" hidden="1" customHeight="1" spans="19:19">
      <c r="S48865" s="486"/>
    </row>
    <row r="48866" hidden="1" customHeight="1" spans="19:19">
      <c r="S48866" s="486"/>
    </row>
    <row r="48867" hidden="1" customHeight="1" spans="19:19">
      <c r="S48867" s="486"/>
    </row>
    <row r="48868" hidden="1" customHeight="1" spans="19:19">
      <c r="S48868" s="486"/>
    </row>
    <row r="48869" hidden="1" customHeight="1" spans="19:19">
      <c r="S48869" s="486"/>
    </row>
    <row r="48870" hidden="1" customHeight="1" spans="19:19">
      <c r="S48870" s="486"/>
    </row>
    <row r="48871" hidden="1" customHeight="1" spans="19:19">
      <c r="S48871" s="486"/>
    </row>
    <row r="48872" hidden="1" customHeight="1" spans="19:19">
      <c r="S48872" s="486"/>
    </row>
    <row r="48873" hidden="1" customHeight="1" spans="19:19">
      <c r="S48873" s="486"/>
    </row>
    <row r="48874" hidden="1" customHeight="1" spans="19:19">
      <c r="S48874" s="486"/>
    </row>
    <row r="48875" hidden="1" customHeight="1" spans="19:19">
      <c r="S48875" s="486"/>
    </row>
    <row r="48876" hidden="1" customHeight="1" spans="19:19">
      <c r="S48876" s="486"/>
    </row>
    <row r="48877" hidden="1" customHeight="1" spans="19:19">
      <c r="S48877" s="486"/>
    </row>
    <row r="48878" hidden="1" customHeight="1" spans="19:19">
      <c r="S48878" s="486"/>
    </row>
    <row r="48879" hidden="1" customHeight="1" spans="19:19">
      <c r="S48879" s="486"/>
    </row>
    <row r="48880" hidden="1" customHeight="1" spans="19:19">
      <c r="S48880" s="486"/>
    </row>
    <row r="48881" hidden="1" customHeight="1" spans="19:19">
      <c r="S48881" s="486"/>
    </row>
    <row r="48882" hidden="1" customHeight="1" spans="19:19">
      <c r="S48882" s="486"/>
    </row>
    <row r="48883" hidden="1" customHeight="1" spans="19:19">
      <c r="S48883" s="486"/>
    </row>
    <row r="48884" hidden="1" customHeight="1" spans="19:19">
      <c r="S48884" s="486"/>
    </row>
    <row r="48885" hidden="1" customHeight="1" spans="19:19">
      <c r="S48885" s="486"/>
    </row>
    <row r="48886" hidden="1" customHeight="1" spans="19:19">
      <c r="S48886" s="486"/>
    </row>
    <row r="48887" hidden="1" customHeight="1" spans="19:19">
      <c r="S48887" s="486"/>
    </row>
    <row r="48888" hidden="1" customHeight="1" spans="19:19">
      <c r="S48888" s="486"/>
    </row>
    <row r="48889" hidden="1" customHeight="1" spans="19:19">
      <c r="S48889" s="486"/>
    </row>
    <row r="48890" hidden="1" customHeight="1" spans="19:19">
      <c r="S48890" s="486"/>
    </row>
    <row r="48891" hidden="1" customHeight="1" spans="19:19">
      <c r="S48891" s="486"/>
    </row>
    <row r="48892" hidden="1" customHeight="1" spans="19:19">
      <c r="S48892" s="486"/>
    </row>
    <row r="48893" hidden="1" customHeight="1" spans="19:19">
      <c r="S48893" s="486"/>
    </row>
    <row r="48894" hidden="1" customHeight="1" spans="19:19">
      <c r="S48894" s="486"/>
    </row>
    <row r="48895" hidden="1" customHeight="1" spans="19:19">
      <c r="S48895" s="486"/>
    </row>
    <row r="48896" hidden="1" customHeight="1" spans="19:19">
      <c r="S48896" s="486"/>
    </row>
    <row r="48897" hidden="1" customHeight="1" spans="19:19">
      <c r="S48897" s="486"/>
    </row>
    <row r="48898" hidden="1" customHeight="1" spans="19:19">
      <c r="S48898" s="486"/>
    </row>
    <row r="48899" hidden="1" customHeight="1" spans="19:19">
      <c r="S48899" s="486"/>
    </row>
    <row r="48900" hidden="1" customHeight="1" spans="19:19">
      <c r="S48900" s="486"/>
    </row>
    <row r="48901" hidden="1" customHeight="1" spans="19:19">
      <c r="S48901" s="486"/>
    </row>
    <row r="48902" hidden="1" customHeight="1" spans="19:19">
      <c r="S48902" s="486"/>
    </row>
    <row r="48903" hidden="1" customHeight="1" spans="19:19">
      <c r="S48903" s="486"/>
    </row>
    <row r="48904" hidden="1" customHeight="1" spans="19:19">
      <c r="S48904" s="486"/>
    </row>
    <row r="48905" hidden="1" customHeight="1" spans="19:19">
      <c r="S48905" s="486"/>
    </row>
    <row r="48906" hidden="1" customHeight="1" spans="19:19">
      <c r="S48906" s="486"/>
    </row>
    <row r="48907" hidden="1" customHeight="1" spans="19:19">
      <c r="S48907" s="486"/>
    </row>
    <row r="48908" hidden="1" customHeight="1" spans="19:19">
      <c r="S48908" s="486"/>
    </row>
    <row r="48909" hidden="1" customHeight="1" spans="19:19">
      <c r="S48909" s="486"/>
    </row>
    <row r="48910" hidden="1" customHeight="1" spans="19:19">
      <c r="S48910" s="486"/>
    </row>
    <row r="48911" hidden="1" customHeight="1" spans="19:19">
      <c r="S48911" s="486"/>
    </row>
    <row r="48912" hidden="1" customHeight="1" spans="19:19">
      <c r="S48912" s="486"/>
    </row>
    <row r="48913" hidden="1" customHeight="1" spans="19:19">
      <c r="S48913" s="486"/>
    </row>
    <row r="48914" hidden="1" customHeight="1" spans="19:19">
      <c r="S48914" s="486"/>
    </row>
    <row r="48915" hidden="1" customHeight="1" spans="19:19">
      <c r="S48915" s="486"/>
    </row>
    <row r="48916" hidden="1" customHeight="1" spans="19:19">
      <c r="S48916" s="486"/>
    </row>
    <row r="48917" hidden="1" customHeight="1" spans="19:19">
      <c r="S48917" s="486"/>
    </row>
    <row r="48918" hidden="1" customHeight="1" spans="19:19">
      <c r="S48918" s="486"/>
    </row>
    <row r="48919" hidden="1" customHeight="1" spans="19:19">
      <c r="S48919" s="486"/>
    </row>
    <row r="48920" hidden="1" customHeight="1" spans="19:19">
      <c r="S48920" s="486"/>
    </row>
    <row r="48921" hidden="1" customHeight="1" spans="19:19">
      <c r="S48921" s="486"/>
    </row>
    <row r="48922" hidden="1" customHeight="1" spans="19:19">
      <c r="S48922" s="486"/>
    </row>
    <row r="48923" hidden="1" customHeight="1" spans="19:19">
      <c r="S48923" s="486"/>
    </row>
    <row r="48924" hidden="1" customHeight="1" spans="19:19">
      <c r="S48924" s="486"/>
    </row>
    <row r="48925" hidden="1" customHeight="1" spans="19:19">
      <c r="S48925" s="486"/>
    </row>
    <row r="48926" hidden="1" customHeight="1" spans="19:19">
      <c r="S48926" s="486"/>
    </row>
    <row r="48927" hidden="1" customHeight="1" spans="19:19">
      <c r="S48927" s="486"/>
    </row>
    <row r="48928" hidden="1" customHeight="1" spans="19:19">
      <c r="S48928" s="486"/>
    </row>
    <row r="48929" hidden="1" customHeight="1" spans="19:19">
      <c r="S48929" s="486"/>
    </row>
    <row r="48930" hidden="1" customHeight="1" spans="19:19">
      <c r="S48930" s="486"/>
    </row>
    <row r="48931" hidden="1" customHeight="1" spans="19:19">
      <c r="S48931" s="486"/>
    </row>
    <row r="48932" hidden="1" customHeight="1" spans="19:19">
      <c r="S48932" s="486"/>
    </row>
    <row r="48933" hidden="1" customHeight="1" spans="19:19">
      <c r="S48933" s="486"/>
    </row>
    <row r="48934" hidden="1" customHeight="1" spans="19:19">
      <c r="S48934" s="486"/>
    </row>
    <row r="48935" hidden="1" customHeight="1" spans="19:19">
      <c r="S48935" s="486"/>
    </row>
    <row r="48936" hidden="1" customHeight="1" spans="19:19">
      <c r="S48936" s="486"/>
    </row>
    <row r="48937" hidden="1" customHeight="1" spans="19:19">
      <c r="S48937" s="486"/>
    </row>
    <row r="48938" hidden="1" customHeight="1" spans="19:19">
      <c r="S48938" s="486"/>
    </row>
    <row r="48939" hidden="1" customHeight="1" spans="19:19">
      <c r="S48939" s="486"/>
    </row>
    <row r="48940" hidden="1" customHeight="1" spans="19:19">
      <c r="S48940" s="486"/>
    </row>
    <row r="48941" hidden="1" customHeight="1" spans="19:19">
      <c r="S48941" s="486"/>
    </row>
    <row r="48942" hidden="1" customHeight="1" spans="19:19">
      <c r="S48942" s="486"/>
    </row>
    <row r="48943" hidden="1" customHeight="1" spans="19:19">
      <c r="S48943" s="486"/>
    </row>
    <row r="48944" hidden="1" customHeight="1" spans="19:19">
      <c r="S48944" s="486"/>
    </row>
    <row r="48945" hidden="1" customHeight="1" spans="19:19">
      <c r="S48945" s="486"/>
    </row>
    <row r="48946" hidden="1" customHeight="1" spans="19:19">
      <c r="S48946" s="486"/>
    </row>
    <row r="48947" hidden="1" customHeight="1" spans="19:19">
      <c r="S48947" s="486"/>
    </row>
    <row r="48948" hidden="1" customHeight="1" spans="19:19">
      <c r="S48948" s="486"/>
    </row>
    <row r="48949" hidden="1" customHeight="1" spans="19:19">
      <c r="S48949" s="486"/>
    </row>
    <row r="48950" hidden="1" customHeight="1" spans="19:19">
      <c r="S48950" s="486"/>
    </row>
    <row r="48951" hidden="1" customHeight="1" spans="19:19">
      <c r="S48951" s="486"/>
    </row>
    <row r="48952" hidden="1" customHeight="1" spans="19:19">
      <c r="S48952" s="486"/>
    </row>
    <row r="48953" hidden="1" customHeight="1" spans="19:19">
      <c r="S48953" s="486"/>
    </row>
    <row r="48954" hidden="1" customHeight="1" spans="19:19">
      <c r="S48954" s="486"/>
    </row>
    <row r="48955" hidden="1" customHeight="1" spans="19:19">
      <c r="S48955" s="486"/>
    </row>
    <row r="48956" hidden="1" customHeight="1" spans="19:19">
      <c r="S48956" s="486"/>
    </row>
    <row r="48957" hidden="1" customHeight="1" spans="19:19">
      <c r="S48957" s="486"/>
    </row>
    <row r="48958" hidden="1" customHeight="1" spans="19:19">
      <c r="S48958" s="486"/>
    </row>
    <row r="48959" hidden="1" customHeight="1" spans="19:19">
      <c r="S48959" s="486"/>
    </row>
    <row r="48960" hidden="1" customHeight="1" spans="19:19">
      <c r="S48960" s="486"/>
    </row>
    <row r="48961" hidden="1" customHeight="1" spans="19:19">
      <c r="S48961" s="486"/>
    </row>
    <row r="48962" hidden="1" customHeight="1" spans="19:19">
      <c r="S48962" s="486"/>
    </row>
    <row r="48963" hidden="1" customHeight="1" spans="19:19">
      <c r="S48963" s="486"/>
    </row>
    <row r="48964" hidden="1" customHeight="1" spans="19:19">
      <c r="S48964" s="486"/>
    </row>
    <row r="48965" hidden="1" customHeight="1" spans="19:19">
      <c r="S48965" s="486"/>
    </row>
    <row r="48966" hidden="1" customHeight="1" spans="19:19">
      <c r="S48966" s="486"/>
    </row>
    <row r="48967" hidden="1" customHeight="1" spans="19:19">
      <c r="S48967" s="486"/>
    </row>
    <row r="48968" hidden="1" customHeight="1" spans="19:19">
      <c r="S48968" s="486"/>
    </row>
    <row r="48969" hidden="1" customHeight="1" spans="19:19">
      <c r="S48969" s="486"/>
    </row>
    <row r="48970" hidden="1" customHeight="1" spans="19:19">
      <c r="S48970" s="486"/>
    </row>
    <row r="48971" hidden="1" customHeight="1" spans="19:19">
      <c r="S48971" s="486"/>
    </row>
    <row r="48972" hidden="1" customHeight="1" spans="19:19">
      <c r="S48972" s="486"/>
    </row>
    <row r="48973" hidden="1" customHeight="1" spans="19:19">
      <c r="S48973" s="486"/>
    </row>
    <row r="48974" hidden="1" customHeight="1" spans="19:19">
      <c r="S48974" s="486"/>
    </row>
    <row r="48975" hidden="1" customHeight="1" spans="19:19">
      <c r="S48975" s="486"/>
    </row>
    <row r="48976" hidden="1" customHeight="1" spans="19:19">
      <c r="S48976" s="486"/>
    </row>
    <row r="48977" hidden="1" customHeight="1" spans="19:19">
      <c r="S48977" s="486"/>
    </row>
    <row r="48978" hidden="1" customHeight="1" spans="19:19">
      <c r="S48978" s="486"/>
    </row>
    <row r="48979" hidden="1" customHeight="1" spans="19:19">
      <c r="S48979" s="486"/>
    </row>
    <row r="48980" hidden="1" customHeight="1" spans="19:19">
      <c r="S48980" s="486"/>
    </row>
    <row r="48981" hidden="1" customHeight="1" spans="19:19">
      <c r="S48981" s="486"/>
    </row>
    <row r="48982" hidden="1" customHeight="1" spans="19:19">
      <c r="S48982" s="486"/>
    </row>
    <row r="48983" hidden="1" customHeight="1" spans="19:19">
      <c r="S48983" s="486"/>
    </row>
    <row r="48984" hidden="1" customHeight="1" spans="19:19">
      <c r="S48984" s="486"/>
    </row>
    <row r="48985" hidden="1" customHeight="1" spans="19:19">
      <c r="S48985" s="486"/>
    </row>
    <row r="48986" hidden="1" customHeight="1" spans="19:19">
      <c r="S48986" s="486"/>
    </row>
    <row r="48987" hidden="1" customHeight="1" spans="19:19">
      <c r="S48987" s="486"/>
    </row>
    <row r="48988" hidden="1" customHeight="1" spans="19:19">
      <c r="S48988" s="486"/>
    </row>
    <row r="48989" hidden="1" customHeight="1" spans="19:19">
      <c r="S48989" s="486"/>
    </row>
    <row r="48990" hidden="1" customHeight="1" spans="19:19">
      <c r="S48990" s="486"/>
    </row>
    <row r="48991" hidden="1" customHeight="1" spans="19:19">
      <c r="S48991" s="486"/>
    </row>
    <row r="48992" hidden="1" customHeight="1" spans="19:19">
      <c r="S48992" s="486"/>
    </row>
    <row r="48993" hidden="1" customHeight="1" spans="19:19">
      <c r="S48993" s="486"/>
    </row>
    <row r="48994" hidden="1" customHeight="1" spans="19:19">
      <c r="S48994" s="486"/>
    </row>
    <row r="48995" hidden="1" customHeight="1" spans="19:19">
      <c r="S48995" s="486"/>
    </row>
    <row r="48996" hidden="1" customHeight="1" spans="19:19">
      <c r="S48996" s="486"/>
    </row>
    <row r="48997" hidden="1" customHeight="1" spans="19:19">
      <c r="S48997" s="486"/>
    </row>
    <row r="48998" hidden="1" customHeight="1" spans="19:19">
      <c r="S48998" s="486"/>
    </row>
    <row r="48999" hidden="1" customHeight="1" spans="19:19">
      <c r="S48999" s="486"/>
    </row>
    <row r="49000" hidden="1" customHeight="1" spans="19:19">
      <c r="S49000" s="486"/>
    </row>
    <row r="49001" hidden="1" customHeight="1" spans="19:19">
      <c r="S49001" s="486"/>
    </row>
    <row r="49002" hidden="1" customHeight="1" spans="19:19">
      <c r="S49002" s="486"/>
    </row>
    <row r="49003" hidden="1" customHeight="1" spans="19:19">
      <c r="S49003" s="486"/>
    </row>
    <row r="49004" hidden="1" customHeight="1" spans="19:19">
      <c r="S49004" s="486"/>
    </row>
    <row r="49005" hidden="1" customHeight="1" spans="19:19">
      <c r="S49005" s="486"/>
    </row>
    <row r="49006" hidden="1" customHeight="1" spans="19:19">
      <c r="S49006" s="486"/>
    </row>
    <row r="49007" hidden="1" customHeight="1" spans="19:19">
      <c r="S49007" s="486"/>
    </row>
    <row r="49008" hidden="1" customHeight="1" spans="19:19">
      <c r="S49008" s="486"/>
    </row>
    <row r="49009" hidden="1" customHeight="1" spans="19:19">
      <c r="S49009" s="486"/>
    </row>
    <row r="49010" hidden="1" customHeight="1" spans="19:19">
      <c r="S49010" s="486"/>
    </row>
    <row r="49011" hidden="1" customHeight="1" spans="19:19">
      <c r="S49011" s="486"/>
    </row>
    <row r="49012" hidden="1" customHeight="1" spans="19:19">
      <c r="S49012" s="486"/>
    </row>
    <row r="49013" hidden="1" customHeight="1" spans="19:19">
      <c r="S49013" s="486"/>
    </row>
    <row r="49014" hidden="1" customHeight="1" spans="19:19">
      <c r="S49014" s="486"/>
    </row>
    <row r="49015" hidden="1" customHeight="1" spans="19:19">
      <c r="S49015" s="486"/>
    </row>
    <row r="49016" hidden="1" customHeight="1" spans="19:19">
      <c r="S49016" s="486"/>
    </row>
    <row r="49017" hidden="1" customHeight="1" spans="19:19">
      <c r="S49017" s="486"/>
    </row>
    <row r="49018" hidden="1" customHeight="1" spans="19:19">
      <c r="S49018" s="486"/>
    </row>
    <row r="49019" hidden="1" customHeight="1" spans="19:19">
      <c r="S49019" s="486"/>
    </row>
    <row r="49020" hidden="1" customHeight="1" spans="19:19">
      <c r="S49020" s="486"/>
    </row>
    <row r="49021" hidden="1" customHeight="1" spans="19:19">
      <c r="S49021" s="486"/>
    </row>
    <row r="49022" hidden="1" customHeight="1" spans="19:19">
      <c r="S49022" s="486"/>
    </row>
    <row r="49023" hidden="1" customHeight="1" spans="19:19">
      <c r="S49023" s="486"/>
    </row>
    <row r="49024" hidden="1" customHeight="1" spans="19:19">
      <c r="S49024" s="486"/>
    </row>
    <row r="49025" hidden="1" customHeight="1" spans="19:19">
      <c r="S49025" s="486"/>
    </row>
    <row r="49026" hidden="1" customHeight="1" spans="19:19">
      <c r="S49026" s="486"/>
    </row>
    <row r="49027" hidden="1" customHeight="1" spans="19:19">
      <c r="S49027" s="486"/>
    </row>
    <row r="49028" hidden="1" customHeight="1" spans="19:19">
      <c r="S49028" s="486"/>
    </row>
    <row r="49029" hidden="1" customHeight="1" spans="19:19">
      <c r="S49029" s="486"/>
    </row>
    <row r="49030" hidden="1" customHeight="1" spans="19:19">
      <c r="S49030" s="486"/>
    </row>
    <row r="49031" hidden="1" customHeight="1" spans="19:19">
      <c r="S49031" s="486"/>
    </row>
    <row r="49032" hidden="1" customHeight="1" spans="19:19">
      <c r="S49032" s="486"/>
    </row>
    <row r="49033" hidden="1" customHeight="1" spans="19:19">
      <c r="S49033" s="486"/>
    </row>
    <row r="49034" hidden="1" customHeight="1" spans="19:19">
      <c r="S49034" s="486"/>
    </row>
    <row r="49035" hidden="1" customHeight="1" spans="19:19">
      <c r="S49035" s="486"/>
    </row>
    <row r="49036" hidden="1" customHeight="1" spans="19:19">
      <c r="S49036" s="486"/>
    </row>
    <row r="49037" hidden="1" customHeight="1" spans="19:19">
      <c r="S49037" s="486"/>
    </row>
    <row r="49038" hidden="1" customHeight="1" spans="19:19">
      <c r="S49038" s="486"/>
    </row>
    <row r="49039" hidden="1" customHeight="1" spans="19:19">
      <c r="S49039" s="486"/>
    </row>
    <row r="49040" hidden="1" customHeight="1" spans="19:19">
      <c r="S49040" s="486"/>
    </row>
    <row r="49041" hidden="1" customHeight="1" spans="19:19">
      <c r="S49041" s="486"/>
    </row>
    <row r="49042" hidden="1" customHeight="1" spans="19:19">
      <c r="S49042" s="486"/>
    </row>
    <row r="49043" hidden="1" customHeight="1" spans="19:19">
      <c r="S49043" s="486"/>
    </row>
    <row r="49044" hidden="1" customHeight="1" spans="19:19">
      <c r="S49044" s="486"/>
    </row>
    <row r="49045" hidden="1" customHeight="1" spans="19:19">
      <c r="S49045" s="486"/>
    </row>
    <row r="49046" hidden="1" customHeight="1" spans="19:19">
      <c r="S49046" s="486"/>
    </row>
    <row r="49047" hidden="1" customHeight="1" spans="19:19">
      <c r="S49047" s="486"/>
    </row>
    <row r="49048" hidden="1" customHeight="1" spans="19:19">
      <c r="S49048" s="486"/>
    </row>
    <row r="49049" hidden="1" customHeight="1" spans="19:19">
      <c r="S49049" s="486"/>
    </row>
    <row r="49050" hidden="1" customHeight="1" spans="19:19">
      <c r="S49050" s="486"/>
    </row>
    <row r="49051" hidden="1" customHeight="1" spans="19:19">
      <c r="S49051" s="486"/>
    </row>
    <row r="49052" hidden="1" customHeight="1" spans="19:19">
      <c r="S49052" s="486"/>
    </row>
    <row r="49053" hidden="1" customHeight="1" spans="19:19">
      <c r="S49053" s="486"/>
    </row>
    <row r="49054" hidden="1" customHeight="1" spans="19:19">
      <c r="S49054" s="486"/>
    </row>
    <row r="49055" hidden="1" customHeight="1" spans="19:19">
      <c r="S49055" s="486"/>
    </row>
    <row r="49056" hidden="1" customHeight="1" spans="19:19">
      <c r="S49056" s="486"/>
    </row>
    <row r="49057" hidden="1" customHeight="1" spans="19:19">
      <c r="S49057" s="486"/>
    </row>
    <row r="49058" hidden="1" customHeight="1" spans="19:19">
      <c r="S49058" s="486"/>
    </row>
    <row r="49059" hidden="1" customHeight="1" spans="19:19">
      <c r="S49059" s="486"/>
    </row>
    <row r="49060" hidden="1" customHeight="1" spans="19:19">
      <c r="S49060" s="486"/>
    </row>
    <row r="49061" hidden="1" customHeight="1" spans="19:19">
      <c r="S49061" s="486"/>
    </row>
    <row r="49062" hidden="1" customHeight="1" spans="19:19">
      <c r="S49062" s="486"/>
    </row>
    <row r="49063" hidden="1" customHeight="1" spans="19:19">
      <c r="S49063" s="486"/>
    </row>
    <row r="49064" hidden="1" customHeight="1" spans="19:19">
      <c r="S49064" s="486"/>
    </row>
    <row r="49065" hidden="1" customHeight="1" spans="19:19">
      <c r="S49065" s="486"/>
    </row>
    <row r="49066" hidden="1" customHeight="1" spans="19:19">
      <c r="S49066" s="486"/>
    </row>
    <row r="49067" hidden="1" customHeight="1" spans="19:19">
      <c r="S49067" s="486"/>
    </row>
    <row r="49068" hidden="1" customHeight="1" spans="19:19">
      <c r="S49068" s="486"/>
    </row>
    <row r="49069" hidden="1" customHeight="1" spans="19:19">
      <c r="S49069" s="486"/>
    </row>
    <row r="49070" hidden="1" customHeight="1" spans="19:19">
      <c r="S49070" s="486"/>
    </row>
    <row r="49071" hidden="1" customHeight="1" spans="19:19">
      <c r="S49071" s="486"/>
    </row>
    <row r="49072" hidden="1" customHeight="1" spans="19:19">
      <c r="S49072" s="486"/>
    </row>
    <row r="49073" hidden="1" customHeight="1" spans="19:19">
      <c r="S49073" s="486"/>
    </row>
    <row r="49074" hidden="1" customHeight="1" spans="19:19">
      <c r="S49074" s="486"/>
    </row>
    <row r="49075" hidden="1" customHeight="1" spans="19:19">
      <c r="S49075" s="486"/>
    </row>
    <row r="49076" hidden="1" customHeight="1" spans="19:19">
      <c r="S49076" s="486"/>
    </row>
    <row r="49077" hidden="1" customHeight="1" spans="19:19">
      <c r="S49077" s="486"/>
    </row>
    <row r="49078" hidden="1" customHeight="1" spans="19:19">
      <c r="S49078" s="486"/>
    </row>
    <row r="49079" hidden="1" customHeight="1" spans="19:19">
      <c r="S49079" s="486"/>
    </row>
    <row r="49080" hidden="1" customHeight="1" spans="19:19">
      <c r="S49080" s="486"/>
    </row>
    <row r="49081" hidden="1" customHeight="1" spans="19:19">
      <c r="S49081" s="486"/>
    </row>
    <row r="49082" hidden="1" customHeight="1" spans="19:19">
      <c r="S49082" s="486"/>
    </row>
    <row r="49083" hidden="1" customHeight="1" spans="19:19">
      <c r="S49083" s="486"/>
    </row>
    <row r="49084" hidden="1" customHeight="1" spans="19:19">
      <c r="S49084" s="486"/>
    </row>
    <row r="49085" hidden="1" customHeight="1" spans="19:19">
      <c r="S49085" s="486"/>
    </row>
    <row r="49086" hidden="1" customHeight="1" spans="19:19">
      <c r="S49086" s="486"/>
    </row>
    <row r="49087" hidden="1" customHeight="1" spans="19:19">
      <c r="S49087" s="486"/>
    </row>
    <row r="49088" hidden="1" customHeight="1" spans="19:19">
      <c r="S49088" s="486"/>
    </row>
    <row r="49089" hidden="1" customHeight="1" spans="19:19">
      <c r="S49089" s="486"/>
    </row>
    <row r="49090" hidden="1" customHeight="1" spans="19:19">
      <c r="S49090" s="486"/>
    </row>
    <row r="49091" hidden="1" customHeight="1" spans="19:19">
      <c r="S49091" s="486"/>
    </row>
    <row r="49092" hidden="1" customHeight="1" spans="19:19">
      <c r="S49092" s="486"/>
    </row>
    <row r="49093" hidden="1" customHeight="1" spans="19:19">
      <c r="S49093" s="486"/>
    </row>
    <row r="49094" hidden="1" customHeight="1" spans="19:19">
      <c r="S49094" s="486"/>
    </row>
    <row r="49095" hidden="1" customHeight="1" spans="19:19">
      <c r="S49095" s="486"/>
    </row>
    <row r="49096" hidden="1" customHeight="1" spans="19:19">
      <c r="S49096" s="486"/>
    </row>
    <row r="49097" hidden="1" customHeight="1" spans="19:19">
      <c r="S49097" s="486"/>
    </row>
    <row r="49098" hidden="1" customHeight="1" spans="19:19">
      <c r="S49098" s="486"/>
    </row>
    <row r="49099" hidden="1" customHeight="1" spans="19:19">
      <c r="S49099" s="486"/>
    </row>
    <row r="49100" hidden="1" customHeight="1" spans="19:19">
      <c r="S49100" s="486"/>
    </row>
    <row r="49101" hidden="1" customHeight="1" spans="19:19">
      <c r="S49101" s="486"/>
    </row>
    <row r="49102" hidden="1" customHeight="1" spans="19:19">
      <c r="S49102" s="486"/>
    </row>
    <row r="49103" hidden="1" customHeight="1" spans="19:19">
      <c r="S49103" s="486"/>
    </row>
    <row r="49104" hidden="1" customHeight="1" spans="19:19">
      <c r="S49104" s="486"/>
    </row>
    <row r="49105" hidden="1" customHeight="1" spans="19:19">
      <c r="S49105" s="486"/>
    </row>
    <row r="49106" hidden="1" customHeight="1" spans="19:19">
      <c r="S49106" s="486"/>
    </row>
    <row r="49107" hidden="1" customHeight="1" spans="19:19">
      <c r="S49107" s="486"/>
    </row>
    <row r="49108" hidden="1" customHeight="1" spans="19:19">
      <c r="S49108" s="486"/>
    </row>
    <row r="49109" hidden="1" customHeight="1" spans="19:19">
      <c r="S49109" s="486"/>
    </row>
    <row r="49110" hidden="1" customHeight="1" spans="19:19">
      <c r="S49110" s="486"/>
    </row>
    <row r="49111" hidden="1" customHeight="1" spans="19:19">
      <c r="S49111" s="486"/>
    </row>
    <row r="49112" hidden="1" customHeight="1" spans="19:19">
      <c r="S49112" s="486"/>
    </row>
    <row r="49113" hidden="1" customHeight="1" spans="19:19">
      <c r="S49113" s="486"/>
    </row>
    <row r="49114" hidden="1" customHeight="1" spans="19:19">
      <c r="S49114" s="486"/>
    </row>
    <row r="49115" hidden="1" customHeight="1" spans="19:19">
      <c r="S49115" s="486"/>
    </row>
    <row r="49116" hidden="1" customHeight="1" spans="19:19">
      <c r="S49116" s="486"/>
    </row>
    <row r="49117" hidden="1" customHeight="1" spans="19:19">
      <c r="S49117" s="486"/>
    </row>
    <row r="49118" hidden="1" customHeight="1" spans="19:19">
      <c r="S49118" s="486"/>
    </row>
    <row r="49119" hidden="1" customHeight="1" spans="19:19">
      <c r="S49119" s="486"/>
    </row>
    <row r="49120" hidden="1" customHeight="1" spans="19:19">
      <c r="S49120" s="486"/>
    </row>
    <row r="49121" hidden="1" customHeight="1" spans="19:19">
      <c r="S49121" s="486"/>
    </row>
    <row r="49122" hidden="1" customHeight="1" spans="19:19">
      <c r="S49122" s="486"/>
    </row>
    <row r="49123" hidden="1" customHeight="1" spans="19:19">
      <c r="S49123" s="486"/>
    </row>
    <row r="49124" hidden="1" customHeight="1" spans="19:19">
      <c r="S49124" s="486"/>
    </row>
    <row r="49125" hidden="1" customHeight="1" spans="19:19">
      <c r="S49125" s="486"/>
    </row>
    <row r="49126" hidden="1" customHeight="1" spans="19:19">
      <c r="S49126" s="486"/>
    </row>
    <row r="49127" hidden="1" customHeight="1" spans="19:19">
      <c r="S49127" s="486"/>
    </row>
    <row r="49128" hidden="1" customHeight="1" spans="19:19">
      <c r="S49128" s="486"/>
    </row>
    <row r="49129" hidden="1" customHeight="1" spans="19:19">
      <c r="S49129" s="486"/>
    </row>
    <row r="49130" hidden="1" customHeight="1" spans="19:19">
      <c r="S49130" s="486"/>
    </row>
    <row r="49131" hidden="1" customHeight="1" spans="19:19">
      <c r="S49131" s="486"/>
    </row>
    <row r="49132" hidden="1" customHeight="1" spans="19:19">
      <c r="S49132" s="486"/>
    </row>
    <row r="49133" hidden="1" customHeight="1" spans="19:19">
      <c r="S49133" s="486"/>
    </row>
    <row r="49134" hidden="1" customHeight="1" spans="19:19">
      <c r="S49134" s="486"/>
    </row>
    <row r="49135" hidden="1" customHeight="1" spans="19:19">
      <c r="S49135" s="486"/>
    </row>
    <row r="49136" hidden="1" customHeight="1" spans="19:19">
      <c r="S49136" s="486"/>
    </row>
    <row r="49137" hidden="1" customHeight="1" spans="19:19">
      <c r="S49137" s="486"/>
    </row>
    <row r="49138" hidden="1" customHeight="1" spans="19:19">
      <c r="S49138" s="486"/>
    </row>
    <row r="49139" hidden="1" customHeight="1" spans="19:19">
      <c r="S49139" s="486"/>
    </row>
    <row r="49140" hidden="1" customHeight="1" spans="19:19">
      <c r="S49140" s="486"/>
    </row>
    <row r="49141" hidden="1" customHeight="1" spans="19:19">
      <c r="S49141" s="486"/>
    </row>
    <row r="49142" hidden="1" customHeight="1" spans="19:19">
      <c r="S49142" s="486"/>
    </row>
    <row r="49143" hidden="1" customHeight="1" spans="19:19">
      <c r="S49143" s="486"/>
    </row>
    <row r="49144" hidden="1" customHeight="1" spans="19:19">
      <c r="S49144" s="486"/>
    </row>
    <row r="49145" hidden="1" customHeight="1" spans="19:19">
      <c r="S49145" s="486"/>
    </row>
    <row r="49146" hidden="1" customHeight="1" spans="19:19">
      <c r="S49146" s="486"/>
    </row>
    <row r="49147" hidden="1" customHeight="1" spans="19:19">
      <c r="S49147" s="486"/>
    </row>
    <row r="49148" hidden="1" customHeight="1" spans="19:19">
      <c r="S49148" s="486"/>
    </row>
    <row r="49149" hidden="1" customHeight="1" spans="19:19">
      <c r="S49149" s="486"/>
    </row>
    <row r="49150" hidden="1" customHeight="1" spans="19:19">
      <c r="S49150" s="486"/>
    </row>
    <row r="49151" hidden="1" customHeight="1" spans="19:19">
      <c r="S49151" s="486"/>
    </row>
    <row r="49152" hidden="1" customHeight="1" spans="19:19">
      <c r="S49152" s="486"/>
    </row>
    <row r="49153" hidden="1" customHeight="1" spans="19:19">
      <c r="S49153" s="486"/>
    </row>
    <row r="49154" hidden="1" customHeight="1" spans="19:19">
      <c r="S49154" s="486"/>
    </row>
    <row r="49155" hidden="1" customHeight="1" spans="19:19">
      <c r="S49155" s="486"/>
    </row>
    <row r="49156" hidden="1" customHeight="1" spans="19:19">
      <c r="S49156" s="486"/>
    </row>
    <row r="49157" hidden="1" customHeight="1" spans="19:19">
      <c r="S49157" s="486"/>
    </row>
    <row r="49158" hidden="1" customHeight="1" spans="19:19">
      <c r="S49158" s="486"/>
    </row>
    <row r="49159" hidden="1" customHeight="1" spans="19:19">
      <c r="S49159" s="486"/>
    </row>
    <row r="49160" hidden="1" customHeight="1" spans="19:19">
      <c r="S49160" s="486"/>
    </row>
    <row r="49161" hidden="1" customHeight="1" spans="19:19">
      <c r="S49161" s="486"/>
    </row>
    <row r="49162" hidden="1" customHeight="1" spans="19:19">
      <c r="S49162" s="486"/>
    </row>
    <row r="49163" hidden="1" customHeight="1" spans="19:19">
      <c r="S49163" s="486"/>
    </row>
    <row r="49164" hidden="1" customHeight="1" spans="19:19">
      <c r="S49164" s="486"/>
    </row>
    <row r="49165" hidden="1" customHeight="1" spans="19:19">
      <c r="S49165" s="486"/>
    </row>
    <row r="49166" hidden="1" customHeight="1" spans="19:19">
      <c r="S49166" s="486"/>
    </row>
    <row r="49167" hidden="1" customHeight="1" spans="19:19">
      <c r="S49167" s="486"/>
    </row>
    <row r="49168" hidden="1" customHeight="1" spans="19:19">
      <c r="S49168" s="486"/>
    </row>
    <row r="49169" hidden="1" customHeight="1" spans="19:19">
      <c r="S49169" s="486"/>
    </row>
    <row r="49170" hidden="1" customHeight="1" spans="19:19">
      <c r="S49170" s="486"/>
    </row>
    <row r="49171" hidden="1" customHeight="1" spans="19:19">
      <c r="S49171" s="486"/>
    </row>
    <row r="49172" hidden="1" customHeight="1" spans="19:19">
      <c r="S49172" s="486"/>
    </row>
    <row r="49173" hidden="1" customHeight="1" spans="19:19">
      <c r="S49173" s="486"/>
    </row>
    <row r="49174" hidden="1" customHeight="1" spans="19:19">
      <c r="S49174" s="486"/>
    </row>
    <row r="49175" hidden="1" customHeight="1" spans="19:19">
      <c r="S49175" s="486"/>
    </row>
    <row r="49176" hidden="1" customHeight="1" spans="19:19">
      <c r="S49176" s="486"/>
    </row>
    <row r="49177" hidden="1" customHeight="1" spans="19:19">
      <c r="S49177" s="486"/>
    </row>
    <row r="49178" hidden="1" customHeight="1" spans="19:19">
      <c r="S49178" s="486"/>
    </row>
    <row r="49179" hidden="1" customHeight="1" spans="19:19">
      <c r="S49179" s="486"/>
    </row>
    <row r="49180" hidden="1" customHeight="1" spans="19:19">
      <c r="S49180" s="486"/>
    </row>
    <row r="49181" hidden="1" customHeight="1" spans="19:19">
      <c r="S49181" s="486"/>
    </row>
    <row r="49182" hidden="1" customHeight="1" spans="19:19">
      <c r="S49182" s="486"/>
    </row>
    <row r="49183" hidden="1" customHeight="1" spans="19:19">
      <c r="S49183" s="486"/>
    </row>
    <row r="49184" hidden="1" customHeight="1" spans="19:19">
      <c r="S49184" s="486"/>
    </row>
    <row r="49185" hidden="1" customHeight="1" spans="19:19">
      <c r="S49185" s="486"/>
    </row>
    <row r="49186" hidden="1" customHeight="1" spans="19:19">
      <c r="S49186" s="486"/>
    </row>
    <row r="49187" hidden="1" customHeight="1" spans="19:19">
      <c r="S49187" s="486"/>
    </row>
    <row r="49188" hidden="1" customHeight="1" spans="19:19">
      <c r="S49188" s="486"/>
    </row>
    <row r="49189" hidden="1" customHeight="1" spans="19:19">
      <c r="S49189" s="486"/>
    </row>
    <row r="49190" hidden="1" customHeight="1" spans="19:19">
      <c r="S49190" s="486"/>
    </row>
    <row r="49191" hidden="1" customHeight="1" spans="19:19">
      <c r="S49191" s="486"/>
    </row>
    <row r="49192" hidden="1" customHeight="1" spans="19:19">
      <c r="S49192" s="486"/>
    </row>
    <row r="49193" hidden="1" customHeight="1" spans="19:19">
      <c r="S49193" s="486"/>
    </row>
    <row r="49194" hidden="1" customHeight="1" spans="19:19">
      <c r="S49194" s="486"/>
    </row>
    <row r="49195" hidden="1" customHeight="1" spans="19:19">
      <c r="S49195" s="486"/>
    </row>
    <row r="49196" hidden="1" customHeight="1" spans="19:19">
      <c r="S49196" s="486"/>
    </row>
    <row r="49197" hidden="1" customHeight="1" spans="19:19">
      <c r="S49197" s="486"/>
    </row>
    <row r="49198" hidden="1" customHeight="1" spans="19:19">
      <c r="S49198" s="486"/>
    </row>
    <row r="49199" hidden="1" customHeight="1" spans="19:19">
      <c r="S49199" s="486"/>
    </row>
    <row r="49200" hidden="1" customHeight="1" spans="19:19">
      <c r="S49200" s="486"/>
    </row>
    <row r="49201" hidden="1" customHeight="1" spans="19:19">
      <c r="S49201" s="486"/>
    </row>
    <row r="49202" hidden="1" customHeight="1" spans="19:19">
      <c r="S49202" s="486"/>
    </row>
    <row r="49203" hidden="1" customHeight="1" spans="19:19">
      <c r="S49203" s="486"/>
    </row>
    <row r="49204" hidden="1" customHeight="1" spans="19:19">
      <c r="S49204" s="486"/>
    </row>
    <row r="49205" hidden="1" customHeight="1" spans="19:19">
      <c r="S49205" s="486"/>
    </row>
    <row r="49206" hidden="1" customHeight="1" spans="19:19">
      <c r="S49206" s="486"/>
    </row>
    <row r="49207" hidden="1" customHeight="1" spans="19:19">
      <c r="S49207" s="486"/>
    </row>
    <row r="49208" hidden="1" customHeight="1" spans="19:19">
      <c r="S49208" s="486"/>
    </row>
    <row r="49209" hidden="1" customHeight="1" spans="19:19">
      <c r="S49209" s="486"/>
    </row>
    <row r="49210" hidden="1" customHeight="1" spans="19:19">
      <c r="S49210" s="486"/>
    </row>
    <row r="49211" hidden="1" customHeight="1" spans="19:19">
      <c r="S49211" s="486"/>
    </row>
    <row r="49212" hidden="1" customHeight="1" spans="19:19">
      <c r="S49212" s="486"/>
    </row>
    <row r="49213" hidden="1" customHeight="1" spans="19:19">
      <c r="S49213" s="486"/>
    </row>
    <row r="49214" hidden="1" customHeight="1" spans="19:19">
      <c r="S49214" s="486"/>
    </row>
    <row r="49215" hidden="1" customHeight="1" spans="19:19">
      <c r="S49215" s="486"/>
    </row>
    <row r="49216" hidden="1" customHeight="1" spans="19:19">
      <c r="S49216" s="486"/>
    </row>
    <row r="49217" hidden="1" customHeight="1" spans="19:19">
      <c r="S49217" s="486"/>
    </row>
    <row r="49218" hidden="1" customHeight="1" spans="19:19">
      <c r="S49218" s="486"/>
    </row>
    <row r="49219" hidden="1" customHeight="1" spans="19:19">
      <c r="S49219" s="486"/>
    </row>
    <row r="49220" hidden="1" customHeight="1" spans="19:19">
      <c r="S49220" s="486"/>
    </row>
    <row r="49221" hidden="1" customHeight="1" spans="19:19">
      <c r="S49221" s="486"/>
    </row>
    <row r="49222" hidden="1" customHeight="1" spans="19:19">
      <c r="S49222" s="486"/>
    </row>
    <row r="49223" hidden="1" customHeight="1" spans="19:19">
      <c r="S49223" s="486"/>
    </row>
    <row r="49224" hidden="1" customHeight="1" spans="19:19">
      <c r="S49224" s="486"/>
    </row>
    <row r="49225" hidden="1" customHeight="1" spans="19:19">
      <c r="S49225" s="486"/>
    </row>
    <row r="49226" hidden="1" customHeight="1" spans="19:19">
      <c r="S49226" s="486"/>
    </row>
    <row r="49227" hidden="1" customHeight="1" spans="19:19">
      <c r="S49227" s="486"/>
    </row>
    <row r="49228" hidden="1" customHeight="1" spans="19:19">
      <c r="S49228" s="486"/>
    </row>
    <row r="49229" hidden="1" customHeight="1" spans="19:19">
      <c r="S49229" s="486"/>
    </row>
    <row r="49230" hidden="1" customHeight="1" spans="19:19">
      <c r="S49230" s="486"/>
    </row>
    <row r="49231" hidden="1" customHeight="1" spans="19:19">
      <c r="S49231" s="486"/>
    </row>
    <row r="49232" hidden="1" customHeight="1" spans="19:19">
      <c r="S49232" s="486"/>
    </row>
    <row r="49233" hidden="1" customHeight="1" spans="19:19">
      <c r="S49233" s="486"/>
    </row>
    <row r="49234" hidden="1" customHeight="1" spans="19:19">
      <c r="S49234" s="486"/>
    </row>
    <row r="49235" hidden="1" customHeight="1" spans="19:19">
      <c r="S49235" s="486"/>
    </row>
    <row r="49236" hidden="1" customHeight="1" spans="19:19">
      <c r="S49236" s="486"/>
    </row>
    <row r="49237" hidden="1" customHeight="1" spans="19:19">
      <c r="S49237" s="486"/>
    </row>
    <row r="49238" hidden="1" customHeight="1" spans="19:19">
      <c r="S49238" s="486"/>
    </row>
    <row r="49239" hidden="1" customHeight="1" spans="19:19">
      <c r="S49239" s="486"/>
    </row>
    <row r="49240" hidden="1" customHeight="1" spans="19:19">
      <c r="S49240" s="486"/>
    </row>
    <row r="49241" hidden="1" customHeight="1" spans="19:19">
      <c r="S49241" s="486"/>
    </row>
    <row r="49242" hidden="1" customHeight="1" spans="19:19">
      <c r="S49242" s="486"/>
    </row>
    <row r="49243" hidden="1" customHeight="1" spans="19:19">
      <c r="S49243" s="486"/>
    </row>
    <row r="49244" hidden="1" customHeight="1" spans="19:19">
      <c r="S49244" s="486"/>
    </row>
    <row r="49245" hidden="1" customHeight="1" spans="19:19">
      <c r="S49245" s="486"/>
    </row>
    <row r="49246" hidden="1" customHeight="1" spans="19:19">
      <c r="S49246" s="486"/>
    </row>
    <row r="49247" hidden="1" customHeight="1" spans="19:19">
      <c r="S49247" s="486"/>
    </row>
    <row r="49248" hidden="1" customHeight="1" spans="19:19">
      <c r="S49248" s="486"/>
    </row>
    <row r="49249" hidden="1" customHeight="1" spans="19:19">
      <c r="S49249" s="486"/>
    </row>
    <row r="49250" hidden="1" customHeight="1" spans="19:19">
      <c r="S49250" s="486"/>
    </row>
    <row r="49251" hidden="1" customHeight="1" spans="19:19">
      <c r="S49251" s="486"/>
    </row>
    <row r="49252" hidden="1" customHeight="1" spans="19:19">
      <c r="S49252" s="486"/>
    </row>
    <row r="49253" hidden="1" customHeight="1" spans="19:19">
      <c r="S49253" s="486"/>
    </row>
    <row r="49254" hidden="1" customHeight="1" spans="19:19">
      <c r="S49254" s="486"/>
    </row>
    <row r="49255" hidden="1" customHeight="1" spans="19:19">
      <c r="S49255" s="486"/>
    </row>
    <row r="49256" hidden="1" customHeight="1" spans="19:19">
      <c r="S49256" s="486"/>
    </row>
    <row r="49257" hidden="1" customHeight="1" spans="19:19">
      <c r="S49257" s="486"/>
    </row>
    <row r="49258" hidden="1" customHeight="1" spans="19:19">
      <c r="S49258" s="486"/>
    </row>
    <row r="49259" hidden="1" customHeight="1" spans="19:19">
      <c r="S49259" s="486"/>
    </row>
    <row r="49260" hidden="1" customHeight="1" spans="19:19">
      <c r="S49260" s="486"/>
    </row>
    <row r="49261" hidden="1" customHeight="1" spans="19:19">
      <c r="S49261" s="486"/>
    </row>
    <row r="49262" hidden="1" customHeight="1" spans="19:19">
      <c r="S49262" s="486"/>
    </row>
    <row r="49263" hidden="1" customHeight="1" spans="19:19">
      <c r="S49263" s="486"/>
    </row>
    <row r="49264" hidden="1" customHeight="1" spans="19:19">
      <c r="S49264" s="486"/>
    </row>
    <row r="49265" hidden="1" customHeight="1" spans="19:19">
      <c r="S49265" s="486"/>
    </row>
    <row r="49266" hidden="1" customHeight="1" spans="19:19">
      <c r="S49266" s="486"/>
    </row>
    <row r="49267" hidden="1" customHeight="1" spans="19:19">
      <c r="S49267" s="486"/>
    </row>
    <row r="49268" hidden="1" customHeight="1" spans="19:19">
      <c r="S49268" s="486"/>
    </row>
    <row r="49269" hidden="1" customHeight="1" spans="19:19">
      <c r="S49269" s="486"/>
    </row>
    <row r="49270" hidden="1" customHeight="1" spans="19:19">
      <c r="S49270" s="486"/>
    </row>
    <row r="49271" hidden="1" customHeight="1" spans="19:19">
      <c r="S49271" s="486"/>
    </row>
    <row r="49272" hidden="1" customHeight="1" spans="19:19">
      <c r="S49272" s="486"/>
    </row>
    <row r="49273" hidden="1" customHeight="1" spans="19:19">
      <c r="S49273" s="486"/>
    </row>
    <row r="49274" hidden="1" customHeight="1" spans="19:19">
      <c r="S49274" s="486"/>
    </row>
    <row r="49275" hidden="1" customHeight="1" spans="19:19">
      <c r="S49275" s="486"/>
    </row>
    <row r="49276" hidden="1" customHeight="1" spans="19:19">
      <c r="S49276" s="486"/>
    </row>
    <row r="49277" hidden="1" customHeight="1" spans="19:19">
      <c r="S49277" s="486"/>
    </row>
    <row r="49278" hidden="1" customHeight="1" spans="19:19">
      <c r="S49278" s="486"/>
    </row>
    <row r="49279" hidden="1" customHeight="1" spans="19:19">
      <c r="S49279" s="486"/>
    </row>
    <row r="49280" hidden="1" customHeight="1" spans="19:19">
      <c r="S49280" s="486"/>
    </row>
    <row r="49281" hidden="1" customHeight="1" spans="19:19">
      <c r="S49281" s="486"/>
    </row>
    <row r="49282" hidden="1" customHeight="1" spans="19:19">
      <c r="S49282" s="486"/>
    </row>
    <row r="49283" hidden="1" customHeight="1" spans="19:19">
      <c r="S49283" s="486"/>
    </row>
    <row r="49284" hidden="1" customHeight="1" spans="19:19">
      <c r="S49284" s="486"/>
    </row>
    <row r="49285" hidden="1" customHeight="1" spans="19:19">
      <c r="S49285" s="486"/>
    </row>
    <row r="49286" hidden="1" customHeight="1" spans="19:19">
      <c r="S49286" s="486"/>
    </row>
    <row r="49287" hidden="1" customHeight="1" spans="19:19">
      <c r="S49287" s="486"/>
    </row>
    <row r="49288" hidden="1" customHeight="1" spans="19:19">
      <c r="S49288" s="486"/>
    </row>
    <row r="49289" hidden="1" customHeight="1" spans="19:19">
      <c r="S49289" s="486"/>
    </row>
    <row r="49290" hidden="1" customHeight="1" spans="19:19">
      <c r="S49290" s="486"/>
    </row>
    <row r="49291" hidden="1" customHeight="1" spans="19:19">
      <c r="S49291" s="486"/>
    </row>
    <row r="49292" hidden="1" customHeight="1" spans="19:19">
      <c r="S49292" s="486"/>
    </row>
    <row r="49293" hidden="1" customHeight="1" spans="19:19">
      <c r="S49293" s="486"/>
    </row>
    <row r="49294" hidden="1" customHeight="1" spans="19:19">
      <c r="S49294" s="486"/>
    </row>
    <row r="49295" hidden="1" customHeight="1" spans="19:19">
      <c r="S49295" s="486"/>
    </row>
    <row r="49296" hidden="1" customHeight="1" spans="19:19">
      <c r="S49296" s="486"/>
    </row>
    <row r="49297" hidden="1" customHeight="1" spans="19:19">
      <c r="S49297" s="486"/>
    </row>
    <row r="49298" hidden="1" customHeight="1" spans="19:19">
      <c r="S49298" s="486"/>
    </row>
    <row r="49299" hidden="1" customHeight="1" spans="19:19">
      <c r="S49299" s="486"/>
    </row>
    <row r="49300" hidden="1" customHeight="1" spans="19:19">
      <c r="S49300" s="486"/>
    </row>
    <row r="49301" hidden="1" customHeight="1" spans="19:19">
      <c r="S49301" s="486"/>
    </row>
    <row r="49302" hidden="1" customHeight="1" spans="19:19">
      <c r="S49302" s="486"/>
    </row>
    <row r="49303" hidden="1" customHeight="1" spans="19:19">
      <c r="S49303" s="486"/>
    </row>
    <row r="49304" hidden="1" customHeight="1" spans="19:19">
      <c r="S49304" s="486"/>
    </row>
    <row r="49305" hidden="1" customHeight="1" spans="19:19">
      <c r="S49305" s="486"/>
    </row>
    <row r="49306" hidden="1" customHeight="1" spans="19:19">
      <c r="S49306" s="486"/>
    </row>
    <row r="49307" hidden="1" customHeight="1" spans="19:19">
      <c r="S49307" s="486"/>
    </row>
    <row r="49308" hidden="1" customHeight="1" spans="19:19">
      <c r="S49308" s="486"/>
    </row>
    <row r="49309" hidden="1" customHeight="1" spans="19:19">
      <c r="S49309" s="486"/>
    </row>
    <row r="49310" hidden="1" customHeight="1" spans="19:19">
      <c r="S49310" s="486"/>
    </row>
    <row r="49311" hidden="1" customHeight="1" spans="19:19">
      <c r="S49311" s="486"/>
    </row>
    <row r="49312" hidden="1" customHeight="1" spans="19:19">
      <c r="S49312" s="486"/>
    </row>
    <row r="49313" hidden="1" customHeight="1" spans="19:19">
      <c r="S49313" s="486"/>
    </row>
    <row r="49314" hidden="1" customHeight="1" spans="19:19">
      <c r="S49314" s="486"/>
    </row>
    <row r="49315" hidden="1" customHeight="1" spans="19:19">
      <c r="S49315" s="486"/>
    </row>
    <row r="49316" hidden="1" customHeight="1" spans="19:19">
      <c r="S49316" s="486"/>
    </row>
    <row r="49317" hidden="1" customHeight="1" spans="19:19">
      <c r="S49317" s="486"/>
    </row>
    <row r="49318" hidden="1" customHeight="1" spans="19:19">
      <c r="S49318" s="486"/>
    </row>
    <row r="49319" hidden="1" customHeight="1" spans="19:19">
      <c r="S49319" s="486"/>
    </row>
    <row r="49320" hidden="1" customHeight="1" spans="19:19">
      <c r="S49320" s="486"/>
    </row>
    <row r="49321" hidden="1" customHeight="1" spans="19:19">
      <c r="S49321" s="486"/>
    </row>
    <row r="49322" hidden="1" customHeight="1" spans="19:19">
      <c r="S49322" s="486"/>
    </row>
    <row r="49323" hidden="1" customHeight="1" spans="19:19">
      <c r="S49323" s="486"/>
    </row>
    <row r="49324" hidden="1" customHeight="1" spans="19:19">
      <c r="S49324" s="486"/>
    </row>
    <row r="49325" hidden="1" customHeight="1" spans="19:19">
      <c r="S49325" s="486"/>
    </row>
    <row r="49326" hidden="1" customHeight="1" spans="19:19">
      <c r="S49326" s="486"/>
    </row>
    <row r="49327" hidden="1" customHeight="1" spans="19:19">
      <c r="S49327" s="486"/>
    </row>
    <row r="49328" hidden="1" customHeight="1" spans="19:19">
      <c r="S49328" s="486"/>
    </row>
    <row r="49329" hidden="1" customHeight="1" spans="19:19">
      <c r="S49329" s="486"/>
    </row>
    <row r="49330" hidden="1" customHeight="1" spans="19:19">
      <c r="S49330" s="486"/>
    </row>
    <row r="49331" hidden="1" customHeight="1" spans="19:19">
      <c r="S49331" s="486"/>
    </row>
    <row r="49332" hidden="1" customHeight="1" spans="19:19">
      <c r="S49332" s="486"/>
    </row>
    <row r="49333" hidden="1" customHeight="1" spans="19:19">
      <c r="S49333" s="486"/>
    </row>
    <row r="49334" hidden="1" customHeight="1" spans="19:19">
      <c r="S49334" s="486"/>
    </row>
    <row r="49335" hidden="1" customHeight="1" spans="19:19">
      <c r="S49335" s="486"/>
    </row>
    <row r="49336" hidden="1" customHeight="1" spans="19:19">
      <c r="S49336" s="486"/>
    </row>
    <row r="49337" hidden="1" customHeight="1" spans="19:19">
      <c r="S49337" s="486"/>
    </row>
    <row r="49338" hidden="1" customHeight="1" spans="19:19">
      <c r="S49338" s="486"/>
    </row>
    <row r="49339" hidden="1" customHeight="1" spans="19:19">
      <c r="S49339" s="486"/>
    </row>
    <row r="49340" hidden="1" customHeight="1" spans="19:19">
      <c r="S49340" s="486"/>
    </row>
    <row r="49341" hidden="1" customHeight="1" spans="19:19">
      <c r="S49341" s="486"/>
    </row>
    <row r="49342" hidden="1" customHeight="1" spans="19:19">
      <c r="S49342" s="486"/>
    </row>
    <row r="49343" hidden="1" customHeight="1" spans="19:19">
      <c r="S49343" s="486"/>
    </row>
    <row r="49344" hidden="1" customHeight="1" spans="19:19">
      <c r="S49344" s="486"/>
    </row>
    <row r="49345" hidden="1" customHeight="1" spans="19:19">
      <c r="S49345" s="486"/>
    </row>
    <row r="49346" hidden="1" customHeight="1" spans="19:19">
      <c r="S49346" s="486"/>
    </row>
    <row r="49347" hidden="1" customHeight="1" spans="19:19">
      <c r="S49347" s="486"/>
    </row>
    <row r="49348" hidden="1" customHeight="1" spans="19:19">
      <c r="S49348" s="486"/>
    </row>
    <row r="49349" hidden="1" customHeight="1" spans="19:19">
      <c r="S49349" s="486"/>
    </row>
    <row r="49350" hidden="1" customHeight="1" spans="19:19">
      <c r="S49350" s="486"/>
    </row>
    <row r="49351" hidden="1" customHeight="1" spans="19:19">
      <c r="S49351" s="486"/>
    </row>
    <row r="49352" hidden="1" customHeight="1" spans="19:19">
      <c r="S49352" s="486"/>
    </row>
    <row r="49353" hidden="1" customHeight="1" spans="19:19">
      <c r="S49353" s="486"/>
    </row>
    <row r="49354" hidden="1" customHeight="1" spans="19:19">
      <c r="S49354" s="486"/>
    </row>
    <row r="49355" hidden="1" customHeight="1" spans="19:19">
      <c r="S49355" s="486"/>
    </row>
    <row r="49356" hidden="1" customHeight="1" spans="19:19">
      <c r="S49356" s="486"/>
    </row>
    <row r="49357" hidden="1" customHeight="1" spans="19:19">
      <c r="S49357" s="486"/>
    </row>
    <row r="49358" hidden="1" customHeight="1" spans="19:19">
      <c r="S49358" s="486"/>
    </row>
    <row r="49359" hidden="1" customHeight="1" spans="19:19">
      <c r="S49359" s="486"/>
    </row>
    <row r="49360" hidden="1" customHeight="1" spans="19:19">
      <c r="S49360" s="486"/>
    </row>
    <row r="49361" hidden="1" customHeight="1" spans="19:19">
      <c r="S49361" s="486"/>
    </row>
    <row r="49362" hidden="1" customHeight="1" spans="19:19">
      <c r="S49362" s="486"/>
    </row>
    <row r="49363" hidden="1" customHeight="1" spans="19:19">
      <c r="S49363" s="486"/>
    </row>
    <row r="49364" hidden="1" customHeight="1" spans="19:19">
      <c r="S49364" s="486"/>
    </row>
    <row r="49365" hidden="1" customHeight="1" spans="19:19">
      <c r="S49365" s="486"/>
    </row>
    <row r="49366" hidden="1" customHeight="1" spans="19:19">
      <c r="S49366" s="486"/>
    </row>
    <row r="49367" hidden="1" customHeight="1" spans="19:19">
      <c r="S49367" s="486"/>
    </row>
    <row r="49368" hidden="1" customHeight="1" spans="19:19">
      <c r="S49368" s="486"/>
    </row>
    <row r="49369" hidden="1" customHeight="1" spans="19:19">
      <c r="S49369" s="486"/>
    </row>
    <row r="49370" hidden="1" customHeight="1" spans="19:19">
      <c r="S49370" s="486"/>
    </row>
    <row r="49371" hidden="1" customHeight="1" spans="19:19">
      <c r="S49371" s="486"/>
    </row>
    <row r="49372" hidden="1" customHeight="1" spans="19:19">
      <c r="S49372" s="486"/>
    </row>
    <row r="49373" hidden="1" customHeight="1" spans="19:19">
      <c r="S49373" s="486"/>
    </row>
    <row r="49374" hidden="1" customHeight="1" spans="19:19">
      <c r="S49374" s="486"/>
    </row>
    <row r="49375" hidden="1" customHeight="1" spans="19:19">
      <c r="S49375" s="486"/>
    </row>
    <row r="49376" hidden="1" customHeight="1" spans="19:19">
      <c r="S49376" s="486"/>
    </row>
    <row r="49377" hidden="1" customHeight="1" spans="19:19">
      <c r="S49377" s="486"/>
    </row>
    <row r="49378" hidden="1" customHeight="1" spans="19:19">
      <c r="S49378" s="486"/>
    </row>
    <row r="49379" hidden="1" customHeight="1" spans="19:19">
      <c r="S49379" s="486"/>
    </row>
    <row r="49380" hidden="1" customHeight="1" spans="19:19">
      <c r="S49380" s="486"/>
    </row>
    <row r="49381" hidden="1" customHeight="1" spans="19:19">
      <c r="S49381" s="486"/>
    </row>
    <row r="49382" hidden="1" customHeight="1" spans="19:19">
      <c r="S49382" s="486"/>
    </row>
    <row r="49383" hidden="1" customHeight="1" spans="19:19">
      <c r="S49383" s="486"/>
    </row>
    <row r="49384" hidden="1" customHeight="1" spans="19:19">
      <c r="S49384" s="486"/>
    </row>
    <row r="49385" hidden="1" customHeight="1" spans="19:19">
      <c r="S49385" s="486"/>
    </row>
    <row r="49386" hidden="1" customHeight="1" spans="19:19">
      <c r="S49386" s="486"/>
    </row>
    <row r="49387" hidden="1" customHeight="1" spans="19:19">
      <c r="S49387" s="486"/>
    </row>
    <row r="49388" hidden="1" customHeight="1" spans="19:19">
      <c r="S49388" s="486"/>
    </row>
    <row r="49389" hidden="1" customHeight="1" spans="19:19">
      <c r="S49389" s="486"/>
    </row>
    <row r="49390" hidden="1" customHeight="1" spans="19:19">
      <c r="S49390" s="486"/>
    </row>
    <row r="49391" hidden="1" customHeight="1" spans="19:19">
      <c r="S49391" s="486"/>
    </row>
    <row r="49392" hidden="1" customHeight="1" spans="19:19">
      <c r="S49392" s="486"/>
    </row>
    <row r="49393" hidden="1" customHeight="1" spans="19:19">
      <c r="S49393" s="486"/>
    </row>
    <row r="49394" hidden="1" customHeight="1" spans="19:19">
      <c r="S49394" s="486"/>
    </row>
    <row r="49395" hidden="1" customHeight="1" spans="19:19">
      <c r="S49395" s="486"/>
    </row>
    <row r="49396" hidden="1" customHeight="1" spans="19:19">
      <c r="S49396" s="486"/>
    </row>
    <row r="49397" hidden="1" customHeight="1" spans="19:19">
      <c r="S49397" s="486"/>
    </row>
    <row r="49398" hidden="1" customHeight="1" spans="19:19">
      <c r="S49398" s="486"/>
    </row>
    <row r="49399" hidden="1" customHeight="1" spans="19:19">
      <c r="S49399" s="486"/>
    </row>
    <row r="49400" hidden="1" customHeight="1" spans="19:19">
      <c r="S49400" s="486"/>
    </row>
    <row r="49401" hidden="1" customHeight="1" spans="19:19">
      <c r="S49401" s="486"/>
    </row>
    <row r="49402" hidden="1" customHeight="1" spans="19:19">
      <c r="S49402" s="486"/>
    </row>
    <row r="49403" hidden="1" customHeight="1" spans="19:19">
      <c r="S49403" s="486"/>
    </row>
    <row r="49404" hidden="1" customHeight="1" spans="19:19">
      <c r="S49404" s="486"/>
    </row>
    <row r="49405" hidden="1" customHeight="1" spans="19:19">
      <c r="S49405" s="486"/>
    </row>
    <row r="49406" hidden="1" customHeight="1" spans="19:19">
      <c r="S49406" s="486"/>
    </row>
    <row r="49407" hidden="1" customHeight="1" spans="19:19">
      <c r="S49407" s="486"/>
    </row>
    <row r="49408" hidden="1" customHeight="1" spans="19:19">
      <c r="S49408" s="486"/>
    </row>
    <row r="49409" hidden="1" customHeight="1" spans="19:19">
      <c r="S49409" s="486"/>
    </row>
    <row r="49410" hidden="1" customHeight="1" spans="19:19">
      <c r="S49410" s="486"/>
    </row>
    <row r="49411" hidden="1" customHeight="1" spans="19:19">
      <c r="S49411" s="486"/>
    </row>
    <row r="49412" hidden="1" customHeight="1" spans="19:19">
      <c r="S49412" s="486"/>
    </row>
    <row r="49413" hidden="1" customHeight="1" spans="19:19">
      <c r="S49413" s="486"/>
    </row>
    <row r="49414" hidden="1" customHeight="1" spans="19:19">
      <c r="S49414" s="486"/>
    </row>
    <row r="49415" hidden="1" customHeight="1" spans="19:19">
      <c r="S49415" s="486"/>
    </row>
    <row r="49416" hidden="1" customHeight="1" spans="19:19">
      <c r="S49416" s="486"/>
    </row>
    <row r="49417" hidden="1" customHeight="1" spans="19:19">
      <c r="S49417" s="486"/>
    </row>
    <row r="49418" hidden="1" customHeight="1" spans="19:19">
      <c r="S49418" s="486"/>
    </row>
    <row r="49419" hidden="1" customHeight="1" spans="19:19">
      <c r="S49419" s="486"/>
    </row>
    <row r="49420" hidden="1" customHeight="1" spans="19:19">
      <c r="S49420" s="486"/>
    </row>
    <row r="49421" hidden="1" customHeight="1" spans="19:19">
      <c r="S49421" s="486"/>
    </row>
    <row r="49422" hidden="1" customHeight="1" spans="19:19">
      <c r="S49422" s="486"/>
    </row>
    <row r="49423" hidden="1" customHeight="1" spans="19:19">
      <c r="S49423" s="486"/>
    </row>
    <row r="49424" hidden="1" customHeight="1" spans="19:19">
      <c r="S49424" s="486"/>
    </row>
    <row r="49425" hidden="1" customHeight="1" spans="19:19">
      <c r="S49425" s="486"/>
    </row>
    <row r="49426" hidden="1" customHeight="1" spans="19:19">
      <c r="S49426" s="486"/>
    </row>
    <row r="49427" hidden="1" customHeight="1" spans="19:19">
      <c r="S49427" s="486"/>
    </row>
    <row r="49428" hidden="1" customHeight="1" spans="19:19">
      <c r="S49428" s="486"/>
    </row>
    <row r="49429" hidden="1" customHeight="1" spans="19:19">
      <c r="S49429" s="486"/>
    </row>
    <row r="49430" hidden="1" customHeight="1" spans="19:19">
      <c r="S49430" s="486"/>
    </row>
    <row r="49431" hidden="1" customHeight="1" spans="19:19">
      <c r="S49431" s="486"/>
    </row>
    <row r="49432" hidden="1" customHeight="1" spans="19:19">
      <c r="S49432" s="486"/>
    </row>
    <row r="49433" hidden="1" customHeight="1" spans="19:19">
      <c r="S49433" s="486"/>
    </row>
    <row r="49434" hidden="1" customHeight="1" spans="19:19">
      <c r="S49434" s="486"/>
    </row>
    <row r="49435" hidden="1" customHeight="1" spans="19:19">
      <c r="S49435" s="486"/>
    </row>
    <row r="49436" hidden="1" customHeight="1" spans="19:19">
      <c r="S49436" s="486"/>
    </row>
    <row r="49437" hidden="1" customHeight="1" spans="19:19">
      <c r="S49437" s="486"/>
    </row>
    <row r="49438" hidden="1" customHeight="1" spans="19:19">
      <c r="S49438" s="486"/>
    </row>
    <row r="49439" hidden="1" customHeight="1" spans="19:19">
      <c r="S49439" s="486"/>
    </row>
    <row r="49440" hidden="1" customHeight="1" spans="19:19">
      <c r="S49440" s="486"/>
    </row>
    <row r="49441" hidden="1" customHeight="1" spans="19:19">
      <c r="S49441" s="486"/>
    </row>
    <row r="49442" hidden="1" customHeight="1" spans="19:19">
      <c r="S49442" s="486"/>
    </row>
    <row r="49443" hidden="1" customHeight="1" spans="19:19">
      <c r="S49443" s="486"/>
    </row>
    <row r="49444" hidden="1" customHeight="1" spans="19:19">
      <c r="S49444" s="486"/>
    </row>
    <row r="49445" hidden="1" customHeight="1" spans="19:19">
      <c r="S49445" s="486"/>
    </row>
    <row r="49446" hidden="1" customHeight="1" spans="19:19">
      <c r="S49446" s="486"/>
    </row>
    <row r="49447" hidden="1" customHeight="1" spans="19:19">
      <c r="S49447" s="486"/>
    </row>
    <row r="49448" hidden="1" customHeight="1" spans="19:19">
      <c r="S49448" s="486"/>
    </row>
    <row r="49449" hidden="1" customHeight="1" spans="19:19">
      <c r="S49449" s="486"/>
    </row>
    <row r="49450" hidden="1" customHeight="1" spans="19:19">
      <c r="S49450" s="486"/>
    </row>
    <row r="49451" hidden="1" customHeight="1" spans="19:19">
      <c r="S49451" s="486"/>
    </row>
    <row r="49452" hidden="1" customHeight="1" spans="19:19">
      <c r="S49452" s="486"/>
    </row>
    <row r="49453" hidden="1" customHeight="1" spans="19:19">
      <c r="S49453" s="486"/>
    </row>
    <row r="49454" hidden="1" customHeight="1" spans="19:19">
      <c r="S49454" s="486"/>
    </row>
    <row r="49455" hidden="1" customHeight="1" spans="19:19">
      <c r="S49455" s="486"/>
    </row>
    <row r="49456" hidden="1" customHeight="1" spans="19:19">
      <c r="S49456" s="486"/>
    </row>
    <row r="49457" hidden="1" customHeight="1" spans="19:19">
      <c r="S49457" s="486"/>
    </row>
    <row r="49458" hidden="1" customHeight="1" spans="19:19">
      <c r="S49458" s="486"/>
    </row>
    <row r="49459" hidden="1" customHeight="1" spans="19:19">
      <c r="S49459" s="486"/>
    </row>
    <row r="49460" hidden="1" customHeight="1" spans="19:19">
      <c r="S49460" s="486"/>
    </row>
    <row r="49461" hidden="1" customHeight="1" spans="19:19">
      <c r="S49461" s="486"/>
    </row>
    <row r="49462" hidden="1" customHeight="1" spans="19:19">
      <c r="S49462" s="486"/>
    </row>
    <row r="49463" hidden="1" customHeight="1" spans="19:19">
      <c r="S49463" s="486"/>
    </row>
    <row r="49464" hidden="1" customHeight="1" spans="19:19">
      <c r="S49464" s="486"/>
    </row>
    <row r="49465" hidden="1" customHeight="1" spans="19:19">
      <c r="S49465" s="486"/>
    </row>
    <row r="49466" hidden="1" customHeight="1" spans="19:19">
      <c r="S49466" s="486"/>
    </row>
    <row r="49467" hidden="1" customHeight="1" spans="19:19">
      <c r="S49467" s="486"/>
    </row>
    <row r="49468" hidden="1" customHeight="1" spans="19:19">
      <c r="S49468" s="486"/>
    </row>
    <row r="49469" hidden="1" customHeight="1" spans="19:19">
      <c r="S49469" s="486"/>
    </row>
    <row r="49470" hidden="1" customHeight="1" spans="19:19">
      <c r="S49470" s="486"/>
    </row>
    <row r="49471" hidden="1" customHeight="1" spans="19:19">
      <c r="S49471" s="486"/>
    </row>
    <row r="49472" hidden="1" customHeight="1" spans="19:19">
      <c r="S49472" s="486"/>
    </row>
    <row r="49473" hidden="1" customHeight="1" spans="19:19">
      <c r="S49473" s="486"/>
    </row>
    <row r="49474" hidden="1" customHeight="1" spans="19:19">
      <c r="S49474" s="486"/>
    </row>
    <row r="49475" hidden="1" customHeight="1" spans="19:19">
      <c r="S49475" s="486"/>
    </row>
    <row r="49476" hidden="1" customHeight="1" spans="19:19">
      <c r="S49476" s="486"/>
    </row>
    <row r="49477" hidden="1" customHeight="1" spans="19:19">
      <c r="S49477" s="486"/>
    </row>
    <row r="49478" hidden="1" customHeight="1" spans="19:19">
      <c r="S49478" s="486"/>
    </row>
    <row r="49479" hidden="1" customHeight="1" spans="19:19">
      <c r="S49479" s="486"/>
    </row>
    <row r="49480" hidden="1" customHeight="1" spans="19:19">
      <c r="S49480" s="486"/>
    </row>
    <row r="49481" hidden="1" customHeight="1" spans="19:19">
      <c r="S49481" s="486"/>
    </row>
    <row r="49482" hidden="1" customHeight="1" spans="19:19">
      <c r="S49482" s="486"/>
    </row>
    <row r="49483" hidden="1" customHeight="1" spans="19:19">
      <c r="S49483" s="486"/>
    </row>
    <row r="49484" hidden="1" customHeight="1" spans="19:19">
      <c r="S49484" s="486"/>
    </row>
    <row r="49485" hidden="1" customHeight="1" spans="19:19">
      <c r="S49485" s="486"/>
    </row>
    <row r="49486" hidden="1" customHeight="1" spans="19:19">
      <c r="S49486" s="486"/>
    </row>
    <row r="49487" hidden="1" customHeight="1" spans="19:19">
      <c r="S49487" s="486"/>
    </row>
    <row r="49488" hidden="1" customHeight="1" spans="19:19">
      <c r="S49488" s="486"/>
    </row>
    <row r="49489" hidden="1" customHeight="1" spans="19:19">
      <c r="S49489" s="486"/>
    </row>
    <row r="49490" hidden="1" customHeight="1" spans="19:19">
      <c r="S49490" s="486"/>
    </row>
    <row r="49491" hidden="1" customHeight="1" spans="19:19">
      <c r="S49491" s="486"/>
    </row>
    <row r="49492" hidden="1" customHeight="1" spans="19:19">
      <c r="S49492" s="486"/>
    </row>
    <row r="49493" hidden="1" customHeight="1" spans="19:19">
      <c r="S49493" s="486"/>
    </row>
    <row r="49494" hidden="1" customHeight="1" spans="19:19">
      <c r="S49494" s="486"/>
    </row>
    <row r="49495" hidden="1" customHeight="1" spans="19:19">
      <c r="S49495" s="486"/>
    </row>
    <row r="49496" hidden="1" customHeight="1" spans="19:19">
      <c r="S49496" s="486"/>
    </row>
    <row r="49497" hidden="1" customHeight="1" spans="19:19">
      <c r="S49497" s="486"/>
    </row>
    <row r="49498" hidden="1" customHeight="1" spans="19:19">
      <c r="S49498" s="486"/>
    </row>
    <row r="49499" hidden="1" customHeight="1" spans="19:19">
      <c r="S49499" s="486"/>
    </row>
    <row r="49500" hidden="1" customHeight="1" spans="19:19">
      <c r="S49500" s="486"/>
    </row>
    <row r="49501" hidden="1" customHeight="1" spans="19:19">
      <c r="S49501" s="486"/>
    </row>
    <row r="49502" hidden="1" customHeight="1" spans="19:19">
      <c r="S49502" s="486"/>
    </row>
    <row r="49503" hidden="1" customHeight="1" spans="19:19">
      <c r="S49503" s="486"/>
    </row>
    <row r="49504" hidden="1" customHeight="1" spans="19:19">
      <c r="S49504" s="486"/>
    </row>
    <row r="49505" hidden="1" customHeight="1" spans="19:19">
      <c r="S49505" s="486"/>
    </row>
    <row r="49506" hidden="1" customHeight="1" spans="19:19">
      <c r="S49506" s="486"/>
    </row>
    <row r="49507" hidden="1" customHeight="1" spans="19:19">
      <c r="S49507" s="486"/>
    </row>
    <row r="49508" hidden="1" customHeight="1" spans="19:19">
      <c r="S49508" s="486"/>
    </row>
    <row r="49509" hidden="1" customHeight="1" spans="19:19">
      <c r="S49509" s="486"/>
    </row>
    <row r="49510" hidden="1" customHeight="1" spans="19:19">
      <c r="S49510" s="486"/>
    </row>
    <row r="49511" hidden="1" customHeight="1" spans="19:19">
      <c r="S49511" s="486"/>
    </row>
    <row r="49512" hidden="1" customHeight="1" spans="19:19">
      <c r="S49512" s="486"/>
    </row>
    <row r="49513" hidden="1" customHeight="1" spans="19:19">
      <c r="S49513" s="486"/>
    </row>
    <row r="49514" hidden="1" customHeight="1" spans="19:19">
      <c r="S49514" s="486"/>
    </row>
    <row r="49515" hidden="1" customHeight="1" spans="19:19">
      <c r="S49515" s="486"/>
    </row>
    <row r="49516" hidden="1" customHeight="1" spans="19:19">
      <c r="S49516" s="486"/>
    </row>
    <row r="49517" hidden="1" customHeight="1" spans="19:19">
      <c r="S49517" s="486"/>
    </row>
    <row r="49518" hidden="1" customHeight="1" spans="19:19">
      <c r="S49518" s="486"/>
    </row>
    <row r="49519" hidden="1" customHeight="1" spans="19:19">
      <c r="S49519" s="486"/>
    </row>
    <row r="49520" hidden="1" customHeight="1" spans="19:19">
      <c r="S49520" s="486"/>
    </row>
    <row r="49521" hidden="1" customHeight="1" spans="19:19">
      <c r="S49521" s="486"/>
    </row>
    <row r="49522" hidden="1" customHeight="1" spans="19:19">
      <c r="S49522" s="486"/>
    </row>
    <row r="49523" hidden="1" customHeight="1" spans="19:19">
      <c r="S49523" s="486"/>
    </row>
    <row r="49524" hidden="1" customHeight="1" spans="19:19">
      <c r="S49524" s="486"/>
    </row>
    <row r="49525" hidden="1" customHeight="1" spans="19:19">
      <c r="S49525" s="486"/>
    </row>
    <row r="49526" hidden="1" customHeight="1" spans="19:19">
      <c r="S49526" s="486"/>
    </row>
    <row r="49527" hidden="1" customHeight="1" spans="19:19">
      <c r="S49527" s="486"/>
    </row>
    <row r="49528" hidden="1" customHeight="1" spans="19:19">
      <c r="S49528" s="486"/>
    </row>
    <row r="49529" hidden="1" customHeight="1" spans="19:19">
      <c r="S49529" s="486"/>
    </row>
    <row r="49530" hidden="1" customHeight="1" spans="19:19">
      <c r="S49530" s="486"/>
    </row>
    <row r="49531" hidden="1" customHeight="1" spans="19:19">
      <c r="S49531" s="486"/>
    </row>
    <row r="49532" hidden="1" customHeight="1" spans="19:19">
      <c r="S49532" s="486"/>
    </row>
    <row r="49533" hidden="1" customHeight="1" spans="19:19">
      <c r="S49533" s="486"/>
    </row>
    <row r="49534" hidden="1" customHeight="1" spans="19:19">
      <c r="S49534" s="486"/>
    </row>
    <row r="49535" hidden="1" customHeight="1" spans="19:19">
      <c r="S49535" s="486"/>
    </row>
    <row r="49536" hidden="1" customHeight="1" spans="19:19">
      <c r="S49536" s="486"/>
    </row>
    <row r="49537" hidden="1" customHeight="1" spans="19:19">
      <c r="S49537" s="486"/>
    </row>
    <row r="49538" hidden="1" customHeight="1" spans="19:19">
      <c r="S49538" s="486"/>
    </row>
    <row r="49539" hidden="1" customHeight="1" spans="19:19">
      <c r="S49539" s="486"/>
    </row>
    <row r="49540" hidden="1" customHeight="1" spans="19:19">
      <c r="S49540" s="486"/>
    </row>
    <row r="49541" hidden="1" customHeight="1" spans="19:19">
      <c r="S49541" s="486"/>
    </row>
    <row r="49542" hidden="1" customHeight="1" spans="19:19">
      <c r="S49542" s="486"/>
    </row>
    <row r="49543" hidden="1" customHeight="1" spans="19:19">
      <c r="S49543" s="486"/>
    </row>
    <row r="49544" hidden="1" customHeight="1" spans="19:19">
      <c r="S49544" s="486"/>
    </row>
    <row r="49545" hidden="1" customHeight="1" spans="19:19">
      <c r="S49545" s="486"/>
    </row>
    <row r="49546" hidden="1" customHeight="1" spans="19:19">
      <c r="S49546" s="486"/>
    </row>
    <row r="49547" hidden="1" customHeight="1" spans="19:19">
      <c r="S49547" s="486"/>
    </row>
    <row r="49548" hidden="1" customHeight="1" spans="19:19">
      <c r="S49548" s="486"/>
    </row>
    <row r="49549" hidden="1" customHeight="1" spans="19:19">
      <c r="S49549" s="486"/>
    </row>
    <row r="49550" hidden="1" customHeight="1" spans="19:19">
      <c r="S49550" s="486"/>
    </row>
    <row r="49551" hidden="1" customHeight="1" spans="19:19">
      <c r="S49551" s="486"/>
    </row>
    <row r="49552" hidden="1" customHeight="1" spans="19:19">
      <c r="S49552" s="486"/>
    </row>
    <row r="49553" hidden="1" customHeight="1" spans="19:19">
      <c r="S49553" s="486"/>
    </row>
    <row r="49554" hidden="1" customHeight="1" spans="19:19">
      <c r="S49554" s="486"/>
    </row>
    <row r="49555" hidden="1" customHeight="1" spans="19:19">
      <c r="S49555" s="486"/>
    </row>
    <row r="49556" hidden="1" customHeight="1" spans="19:19">
      <c r="S49556" s="486"/>
    </row>
    <row r="49557" hidden="1" customHeight="1" spans="19:19">
      <c r="S49557" s="486"/>
    </row>
    <row r="49558" hidden="1" customHeight="1" spans="19:19">
      <c r="S49558" s="486"/>
    </row>
    <row r="49559" hidden="1" customHeight="1" spans="19:19">
      <c r="S49559" s="486"/>
    </row>
    <row r="49560" hidden="1" customHeight="1" spans="19:19">
      <c r="S49560" s="486"/>
    </row>
    <row r="49561" hidden="1" customHeight="1" spans="19:19">
      <c r="S49561" s="486"/>
    </row>
    <row r="49562" hidden="1" customHeight="1" spans="19:19">
      <c r="S49562" s="486"/>
    </row>
    <row r="49563" hidden="1" customHeight="1" spans="19:19">
      <c r="S49563" s="486"/>
    </row>
    <row r="49564" hidden="1" customHeight="1" spans="19:19">
      <c r="S49564" s="486"/>
    </row>
    <row r="49565" hidden="1" customHeight="1" spans="19:19">
      <c r="S49565" s="486"/>
    </row>
    <row r="49566" hidden="1" customHeight="1" spans="19:19">
      <c r="S49566" s="486"/>
    </row>
    <row r="49567" hidden="1" customHeight="1" spans="19:19">
      <c r="S49567" s="486"/>
    </row>
    <row r="49568" hidden="1" customHeight="1" spans="19:19">
      <c r="S49568" s="486"/>
    </row>
    <row r="49569" hidden="1" customHeight="1" spans="19:19">
      <c r="S49569" s="486"/>
    </row>
    <row r="49570" hidden="1" customHeight="1" spans="19:19">
      <c r="S49570" s="486"/>
    </row>
    <row r="49571" hidden="1" customHeight="1" spans="19:19">
      <c r="S49571" s="486"/>
    </row>
    <row r="49572" hidden="1" customHeight="1" spans="19:19">
      <c r="S49572" s="486"/>
    </row>
    <row r="49573" hidden="1" customHeight="1" spans="19:19">
      <c r="S49573" s="486"/>
    </row>
    <row r="49574" hidden="1" customHeight="1" spans="19:19">
      <c r="S49574" s="486"/>
    </row>
    <row r="49575" hidden="1" customHeight="1" spans="19:19">
      <c r="S49575" s="486"/>
    </row>
    <row r="49576" hidden="1" customHeight="1" spans="19:19">
      <c r="S49576" s="486"/>
    </row>
    <row r="49577" hidden="1" customHeight="1" spans="19:19">
      <c r="S49577" s="486"/>
    </row>
    <row r="49578" hidden="1" customHeight="1" spans="19:19">
      <c r="S49578" s="486"/>
    </row>
    <row r="49579" hidden="1" customHeight="1" spans="19:19">
      <c r="S49579" s="486"/>
    </row>
    <row r="49580" hidden="1" customHeight="1" spans="19:19">
      <c r="S49580" s="486"/>
    </row>
    <row r="49581" hidden="1" customHeight="1" spans="19:19">
      <c r="S49581" s="486"/>
    </row>
    <row r="49582" hidden="1" customHeight="1" spans="19:19">
      <c r="S49582" s="486"/>
    </row>
    <row r="49583" hidden="1" customHeight="1" spans="19:19">
      <c r="S49583" s="486"/>
    </row>
    <row r="49584" hidden="1" customHeight="1" spans="19:19">
      <c r="S49584" s="486"/>
    </row>
    <row r="49585" hidden="1" customHeight="1" spans="19:19">
      <c r="S49585" s="486"/>
    </row>
    <row r="49586" hidden="1" customHeight="1" spans="19:19">
      <c r="S49586" s="486"/>
    </row>
    <row r="49587" hidden="1" customHeight="1" spans="19:19">
      <c r="S49587" s="486"/>
    </row>
    <row r="49588" hidden="1" customHeight="1" spans="19:19">
      <c r="S49588" s="486"/>
    </row>
    <row r="49589" hidden="1" customHeight="1" spans="19:19">
      <c r="S49589" s="486"/>
    </row>
    <row r="49590" hidden="1" customHeight="1" spans="19:19">
      <c r="S49590" s="486"/>
    </row>
    <row r="49591" hidden="1" customHeight="1" spans="19:19">
      <c r="S49591" s="486"/>
    </row>
    <row r="49592" hidden="1" customHeight="1" spans="19:19">
      <c r="S49592" s="486"/>
    </row>
    <row r="49593" hidden="1" customHeight="1" spans="19:19">
      <c r="S49593" s="486"/>
    </row>
    <row r="49594" hidden="1" customHeight="1" spans="19:19">
      <c r="S49594" s="486"/>
    </row>
    <row r="49595" hidden="1" customHeight="1" spans="19:19">
      <c r="S49595" s="486"/>
    </row>
    <row r="49596" hidden="1" customHeight="1" spans="19:19">
      <c r="S49596" s="486"/>
    </row>
    <row r="49597" hidden="1" customHeight="1" spans="19:19">
      <c r="S49597" s="486"/>
    </row>
    <row r="49598" hidden="1" customHeight="1" spans="19:19">
      <c r="S49598" s="486"/>
    </row>
    <row r="49599" hidden="1" customHeight="1" spans="19:19">
      <c r="S49599" s="486"/>
    </row>
    <row r="49600" hidden="1" customHeight="1" spans="19:19">
      <c r="S49600" s="486"/>
    </row>
    <row r="49601" hidden="1" customHeight="1" spans="19:19">
      <c r="S49601" s="486"/>
    </row>
    <row r="49602" hidden="1" customHeight="1" spans="19:19">
      <c r="S49602" s="486"/>
    </row>
    <row r="49603" hidden="1" customHeight="1" spans="19:19">
      <c r="S49603" s="486"/>
    </row>
    <row r="49604" hidden="1" customHeight="1" spans="19:19">
      <c r="S49604" s="486"/>
    </row>
    <row r="49605" hidden="1" customHeight="1" spans="19:19">
      <c r="S49605" s="486"/>
    </row>
    <row r="49606" hidden="1" customHeight="1" spans="19:19">
      <c r="S49606" s="486"/>
    </row>
    <row r="49607" hidden="1" customHeight="1" spans="19:19">
      <c r="S49607" s="486"/>
    </row>
    <row r="49608" hidden="1" customHeight="1" spans="19:19">
      <c r="S49608" s="486"/>
    </row>
    <row r="49609" hidden="1" customHeight="1" spans="19:19">
      <c r="S49609" s="486"/>
    </row>
    <row r="49610" hidden="1" customHeight="1" spans="19:19">
      <c r="S49610" s="486"/>
    </row>
    <row r="49611" hidden="1" customHeight="1" spans="19:19">
      <c r="S49611" s="486"/>
    </row>
    <row r="49612" hidden="1" customHeight="1" spans="19:19">
      <c r="S49612" s="486"/>
    </row>
    <row r="49613" hidden="1" customHeight="1" spans="19:19">
      <c r="S49613" s="486"/>
    </row>
    <row r="49614" hidden="1" customHeight="1" spans="19:19">
      <c r="S49614" s="486"/>
    </row>
    <row r="49615" hidden="1" customHeight="1" spans="19:19">
      <c r="S49615" s="486"/>
    </row>
    <row r="49616" hidden="1" customHeight="1" spans="19:19">
      <c r="S49616" s="486"/>
    </row>
    <row r="49617" hidden="1" customHeight="1" spans="19:19">
      <c r="S49617" s="486"/>
    </row>
    <row r="49618" hidden="1" customHeight="1" spans="19:19">
      <c r="S49618" s="486"/>
    </row>
    <row r="49619" hidden="1" customHeight="1" spans="19:19">
      <c r="S49619" s="486"/>
    </row>
    <row r="49620" hidden="1" customHeight="1" spans="19:19">
      <c r="S49620" s="486"/>
    </row>
    <row r="49621" hidden="1" customHeight="1" spans="19:19">
      <c r="S49621" s="486"/>
    </row>
    <row r="49622" hidden="1" customHeight="1" spans="19:19">
      <c r="S49622" s="486"/>
    </row>
    <row r="49623" hidden="1" customHeight="1" spans="19:19">
      <c r="S49623" s="486"/>
    </row>
    <row r="49624" hidden="1" customHeight="1" spans="19:19">
      <c r="S49624" s="486"/>
    </row>
    <row r="49625" hidden="1" customHeight="1" spans="19:19">
      <c r="S49625" s="486"/>
    </row>
    <row r="49626" hidden="1" customHeight="1" spans="19:19">
      <c r="S49626" s="486"/>
    </row>
    <row r="49627" hidden="1" customHeight="1" spans="19:19">
      <c r="S49627" s="486"/>
    </row>
    <row r="49628" hidden="1" customHeight="1" spans="19:19">
      <c r="S49628" s="486"/>
    </row>
    <row r="49629" hidden="1" customHeight="1" spans="19:19">
      <c r="S49629" s="486"/>
    </row>
    <row r="49630" hidden="1" customHeight="1" spans="19:19">
      <c r="S49630" s="486"/>
    </row>
    <row r="49631" hidden="1" customHeight="1" spans="19:19">
      <c r="S49631" s="486"/>
    </row>
    <row r="49632" hidden="1" customHeight="1" spans="19:19">
      <c r="S49632" s="486"/>
    </row>
    <row r="49633" hidden="1" customHeight="1" spans="19:19">
      <c r="S49633" s="486"/>
    </row>
    <row r="49634" hidden="1" customHeight="1" spans="19:19">
      <c r="S49634" s="486"/>
    </row>
    <row r="49635" hidden="1" customHeight="1" spans="19:19">
      <c r="S49635" s="486"/>
    </row>
    <row r="49636" hidden="1" customHeight="1" spans="19:19">
      <c r="S49636" s="486"/>
    </row>
    <row r="49637" hidden="1" customHeight="1" spans="19:19">
      <c r="S49637" s="486"/>
    </row>
    <row r="49638" hidden="1" customHeight="1" spans="19:19">
      <c r="S49638" s="486"/>
    </row>
    <row r="49639" hidden="1" customHeight="1" spans="19:19">
      <c r="S49639" s="486"/>
    </row>
    <row r="49640" hidden="1" customHeight="1" spans="19:19">
      <c r="S49640" s="486"/>
    </row>
    <row r="49641" hidden="1" customHeight="1" spans="19:19">
      <c r="S49641" s="486"/>
    </row>
    <row r="49642" hidden="1" customHeight="1" spans="19:19">
      <c r="S49642" s="486"/>
    </row>
    <row r="49643" hidden="1" customHeight="1" spans="19:19">
      <c r="S49643" s="486"/>
    </row>
    <row r="49644" hidden="1" customHeight="1" spans="19:19">
      <c r="S49644" s="486"/>
    </row>
    <row r="49645" hidden="1" customHeight="1" spans="19:19">
      <c r="S49645" s="486"/>
    </row>
    <row r="49646" hidden="1" customHeight="1" spans="19:19">
      <c r="S49646" s="486"/>
    </row>
    <row r="49647" hidden="1" customHeight="1" spans="19:19">
      <c r="S49647" s="486"/>
    </row>
    <row r="49648" hidden="1" customHeight="1" spans="19:19">
      <c r="S49648" s="486"/>
    </row>
    <row r="49649" hidden="1" customHeight="1" spans="19:19">
      <c r="S49649" s="486"/>
    </row>
    <row r="49650" hidden="1" customHeight="1" spans="19:19">
      <c r="S49650" s="486"/>
    </row>
    <row r="49651" hidden="1" customHeight="1" spans="19:19">
      <c r="S49651" s="486"/>
    </row>
    <row r="49652" hidden="1" customHeight="1" spans="19:19">
      <c r="S49652" s="486"/>
    </row>
    <row r="49653" hidden="1" customHeight="1" spans="19:19">
      <c r="S49653" s="486"/>
    </row>
    <row r="49654" hidden="1" customHeight="1" spans="19:19">
      <c r="S49654" s="486"/>
    </row>
    <row r="49655" hidden="1" customHeight="1" spans="19:19">
      <c r="S49655" s="486"/>
    </row>
    <row r="49656" hidden="1" customHeight="1" spans="19:19">
      <c r="S49656" s="486"/>
    </row>
    <row r="49657" hidden="1" customHeight="1" spans="19:19">
      <c r="S49657" s="486"/>
    </row>
    <row r="49658" hidden="1" customHeight="1" spans="19:19">
      <c r="S49658" s="486"/>
    </row>
    <row r="49659" hidden="1" customHeight="1" spans="19:19">
      <c r="S49659" s="486"/>
    </row>
    <row r="49660" hidden="1" customHeight="1" spans="19:19">
      <c r="S49660" s="486"/>
    </row>
    <row r="49661" hidden="1" customHeight="1" spans="19:19">
      <c r="S49661" s="486"/>
    </row>
    <row r="49662" hidden="1" customHeight="1" spans="19:19">
      <c r="S49662" s="486"/>
    </row>
    <row r="49663" hidden="1" customHeight="1" spans="19:19">
      <c r="S49663" s="486"/>
    </row>
    <row r="49664" hidden="1" customHeight="1" spans="19:19">
      <c r="S49664" s="486"/>
    </row>
    <row r="49665" hidden="1" customHeight="1" spans="19:19">
      <c r="S49665" s="486"/>
    </row>
    <row r="49666" hidden="1" customHeight="1" spans="19:19">
      <c r="S49666" s="486"/>
    </row>
    <row r="49667" hidden="1" customHeight="1" spans="19:19">
      <c r="S49667" s="486"/>
    </row>
    <row r="49668" hidden="1" customHeight="1" spans="19:19">
      <c r="S49668" s="486"/>
    </row>
    <row r="49669" hidden="1" customHeight="1" spans="19:19">
      <c r="S49669" s="486"/>
    </row>
    <row r="49670" hidden="1" customHeight="1" spans="19:19">
      <c r="S49670" s="486"/>
    </row>
    <row r="49671" hidden="1" customHeight="1" spans="19:19">
      <c r="S49671" s="486"/>
    </row>
    <row r="49672" hidden="1" customHeight="1" spans="19:19">
      <c r="S49672" s="486"/>
    </row>
    <row r="49673" hidden="1" customHeight="1" spans="19:19">
      <c r="S49673" s="486"/>
    </row>
    <row r="49674" hidden="1" customHeight="1" spans="19:19">
      <c r="S49674" s="486"/>
    </row>
    <row r="49675" hidden="1" customHeight="1" spans="19:19">
      <c r="S49675" s="486"/>
    </row>
    <row r="49676" hidden="1" customHeight="1" spans="19:19">
      <c r="S49676" s="486"/>
    </row>
    <row r="49677" hidden="1" customHeight="1" spans="19:19">
      <c r="S49677" s="486"/>
    </row>
    <row r="49678" hidden="1" customHeight="1" spans="19:19">
      <c r="S49678" s="486"/>
    </row>
    <row r="49679" hidden="1" customHeight="1" spans="19:19">
      <c r="S49679" s="486"/>
    </row>
    <row r="49680" hidden="1" customHeight="1" spans="19:19">
      <c r="S49680" s="486"/>
    </row>
    <row r="49681" hidden="1" customHeight="1" spans="19:19">
      <c r="S49681" s="486"/>
    </row>
    <row r="49682" hidden="1" customHeight="1" spans="19:19">
      <c r="S49682" s="486"/>
    </row>
    <row r="49683" hidden="1" customHeight="1" spans="19:19">
      <c r="S49683" s="486"/>
    </row>
    <row r="49684" hidden="1" customHeight="1" spans="19:19">
      <c r="S49684" s="486"/>
    </row>
    <row r="49685" hidden="1" customHeight="1" spans="19:19">
      <c r="S49685" s="486"/>
    </row>
    <row r="49686" hidden="1" customHeight="1" spans="19:19">
      <c r="S49686" s="486"/>
    </row>
    <row r="49687" hidden="1" customHeight="1" spans="19:19">
      <c r="S49687" s="486"/>
    </row>
    <row r="49688" hidden="1" customHeight="1" spans="19:19">
      <c r="S49688" s="486"/>
    </row>
    <row r="49689" hidden="1" customHeight="1" spans="19:19">
      <c r="S49689" s="486"/>
    </row>
    <row r="49690" hidden="1" customHeight="1" spans="19:19">
      <c r="S49690" s="486"/>
    </row>
    <row r="49691" hidden="1" customHeight="1" spans="19:19">
      <c r="S49691" s="486"/>
    </row>
    <row r="49692" hidden="1" customHeight="1" spans="19:19">
      <c r="S49692" s="486"/>
    </row>
    <row r="49693" hidden="1" customHeight="1" spans="19:19">
      <c r="S49693" s="486"/>
    </row>
    <row r="49694" hidden="1" customHeight="1" spans="19:19">
      <c r="S49694" s="486"/>
    </row>
    <row r="49695" hidden="1" customHeight="1" spans="19:19">
      <c r="S49695" s="486"/>
    </row>
    <row r="49696" hidden="1" customHeight="1" spans="19:19">
      <c r="S49696" s="486"/>
    </row>
    <row r="49697" hidden="1" customHeight="1" spans="19:19">
      <c r="S49697" s="486"/>
    </row>
    <row r="49698" hidden="1" customHeight="1" spans="19:19">
      <c r="S49698" s="486"/>
    </row>
    <row r="49699" hidden="1" customHeight="1" spans="19:19">
      <c r="S49699" s="486"/>
    </row>
    <row r="49700" hidden="1" customHeight="1" spans="19:19">
      <c r="S49700" s="486"/>
    </row>
    <row r="49701" hidden="1" customHeight="1" spans="19:19">
      <c r="S49701" s="486"/>
    </row>
    <row r="49702" hidden="1" customHeight="1" spans="19:19">
      <c r="S49702" s="486"/>
    </row>
    <row r="49703" hidden="1" customHeight="1" spans="19:19">
      <c r="S49703" s="486"/>
    </row>
    <row r="49704" hidden="1" customHeight="1" spans="19:19">
      <c r="S49704" s="486"/>
    </row>
    <row r="49705" hidden="1" customHeight="1" spans="19:19">
      <c r="S49705" s="486"/>
    </row>
    <row r="49706" hidden="1" customHeight="1" spans="19:19">
      <c r="S49706" s="486"/>
    </row>
    <row r="49707" hidden="1" customHeight="1" spans="19:19">
      <c r="S49707" s="486"/>
    </row>
    <row r="49708" hidden="1" customHeight="1" spans="19:19">
      <c r="S49708" s="486"/>
    </row>
    <row r="49709" hidden="1" customHeight="1" spans="19:19">
      <c r="S49709" s="486"/>
    </row>
    <row r="49710" hidden="1" customHeight="1" spans="19:19">
      <c r="S49710" s="486"/>
    </row>
    <row r="49711" hidden="1" customHeight="1" spans="19:19">
      <c r="S49711" s="486"/>
    </row>
    <row r="49712" hidden="1" customHeight="1" spans="19:19">
      <c r="S49712" s="486"/>
    </row>
    <row r="49713" hidden="1" customHeight="1" spans="19:19">
      <c r="S49713" s="486"/>
    </row>
    <row r="49714" hidden="1" customHeight="1" spans="19:19">
      <c r="S49714" s="486"/>
    </row>
    <row r="49715" hidden="1" customHeight="1" spans="19:19">
      <c r="S49715" s="486"/>
    </row>
    <row r="49716" hidden="1" customHeight="1" spans="19:19">
      <c r="S49716" s="486"/>
    </row>
    <row r="49717" hidden="1" customHeight="1" spans="19:19">
      <c r="S49717" s="486"/>
    </row>
    <row r="49718" hidden="1" customHeight="1" spans="19:19">
      <c r="S49718" s="486"/>
    </row>
    <row r="49719" hidden="1" customHeight="1" spans="19:19">
      <c r="S49719" s="486"/>
    </row>
    <row r="49720" hidden="1" customHeight="1" spans="19:19">
      <c r="S49720" s="486"/>
    </row>
    <row r="49721" hidden="1" customHeight="1" spans="19:19">
      <c r="S49721" s="486"/>
    </row>
    <row r="49722" hidden="1" customHeight="1" spans="19:19">
      <c r="S49722" s="486"/>
    </row>
    <row r="49723" hidden="1" customHeight="1" spans="19:19">
      <c r="S49723" s="486"/>
    </row>
    <row r="49724" hidden="1" customHeight="1" spans="19:19">
      <c r="S49724" s="486"/>
    </row>
    <row r="49725" hidden="1" customHeight="1" spans="19:19">
      <c r="S49725" s="486"/>
    </row>
    <row r="49726" hidden="1" customHeight="1" spans="19:19">
      <c r="S49726" s="486"/>
    </row>
    <row r="49727" hidden="1" customHeight="1" spans="19:19">
      <c r="S49727" s="486"/>
    </row>
    <row r="49728" hidden="1" customHeight="1" spans="19:19">
      <c r="S49728" s="486"/>
    </row>
    <row r="49729" hidden="1" customHeight="1" spans="19:19">
      <c r="S49729" s="486"/>
    </row>
    <row r="49730" hidden="1" customHeight="1" spans="19:19">
      <c r="S49730" s="486"/>
    </row>
    <row r="49731" hidden="1" customHeight="1" spans="19:19">
      <c r="S49731" s="486"/>
    </row>
    <row r="49732" hidden="1" customHeight="1" spans="19:19">
      <c r="S49732" s="486"/>
    </row>
    <row r="49733" hidden="1" customHeight="1" spans="19:19">
      <c r="S49733" s="486"/>
    </row>
    <row r="49734" hidden="1" customHeight="1" spans="19:19">
      <c r="S49734" s="486"/>
    </row>
    <row r="49735" hidden="1" customHeight="1" spans="19:19">
      <c r="S49735" s="486"/>
    </row>
    <row r="49736" hidden="1" customHeight="1" spans="19:19">
      <c r="S49736" s="486"/>
    </row>
    <row r="49737" hidden="1" customHeight="1" spans="19:19">
      <c r="S49737" s="486"/>
    </row>
    <row r="49738" hidden="1" customHeight="1" spans="19:19">
      <c r="S49738" s="486"/>
    </row>
    <row r="49739" hidden="1" customHeight="1" spans="19:19">
      <c r="S49739" s="486"/>
    </row>
    <row r="49740" hidden="1" customHeight="1" spans="19:19">
      <c r="S49740" s="486"/>
    </row>
    <row r="49741" hidden="1" customHeight="1" spans="19:19">
      <c r="S49741" s="486"/>
    </row>
    <row r="49742" hidden="1" customHeight="1" spans="19:19">
      <c r="S49742" s="486"/>
    </row>
    <row r="49743" hidden="1" customHeight="1" spans="19:19">
      <c r="S49743" s="486"/>
    </row>
    <row r="49744" hidden="1" customHeight="1" spans="19:19">
      <c r="S49744" s="486"/>
    </row>
    <row r="49745" hidden="1" customHeight="1" spans="19:19">
      <c r="S49745" s="486"/>
    </row>
    <row r="49746" hidden="1" customHeight="1" spans="19:19">
      <c r="S49746" s="486"/>
    </row>
    <row r="49747" hidden="1" customHeight="1" spans="19:19">
      <c r="S49747" s="486"/>
    </row>
    <row r="49748" hidden="1" customHeight="1" spans="19:19">
      <c r="S49748" s="486"/>
    </row>
    <row r="49749" hidden="1" customHeight="1" spans="19:19">
      <c r="S49749" s="486"/>
    </row>
    <row r="49750" hidden="1" customHeight="1" spans="19:19">
      <c r="S49750" s="486"/>
    </row>
    <row r="49751" hidden="1" customHeight="1" spans="19:19">
      <c r="S49751" s="486"/>
    </row>
    <row r="49752" hidden="1" customHeight="1" spans="19:19">
      <c r="S49752" s="486"/>
    </row>
    <row r="49753" hidden="1" customHeight="1" spans="19:19">
      <c r="S49753" s="486"/>
    </row>
    <row r="49754" hidden="1" customHeight="1" spans="19:19">
      <c r="S49754" s="486"/>
    </row>
    <row r="49755" hidden="1" customHeight="1" spans="19:19">
      <c r="S49755" s="486"/>
    </row>
    <row r="49756" hidden="1" customHeight="1" spans="19:19">
      <c r="S49756" s="486"/>
    </row>
    <row r="49757" hidden="1" customHeight="1" spans="19:19">
      <c r="S49757" s="486"/>
    </row>
    <row r="49758" hidden="1" customHeight="1" spans="19:19">
      <c r="S49758" s="486"/>
    </row>
    <row r="49759" hidden="1" customHeight="1" spans="19:19">
      <c r="S49759" s="486"/>
    </row>
    <row r="49760" hidden="1" customHeight="1" spans="19:19">
      <c r="S49760" s="486"/>
    </row>
    <row r="49761" hidden="1" customHeight="1" spans="19:19">
      <c r="S49761" s="486"/>
    </row>
    <row r="49762" hidden="1" customHeight="1" spans="19:19">
      <c r="S49762" s="486"/>
    </row>
    <row r="49763" hidden="1" customHeight="1" spans="19:19">
      <c r="S49763" s="486"/>
    </row>
    <row r="49764" hidden="1" customHeight="1" spans="19:19">
      <c r="S49764" s="486"/>
    </row>
    <row r="49765" hidden="1" customHeight="1" spans="19:19">
      <c r="S49765" s="486"/>
    </row>
    <row r="49766" hidden="1" customHeight="1" spans="19:19">
      <c r="S49766" s="486"/>
    </row>
    <row r="49767" hidden="1" customHeight="1" spans="19:19">
      <c r="S49767" s="486"/>
    </row>
    <row r="49768" hidden="1" customHeight="1" spans="19:19">
      <c r="S49768" s="486"/>
    </row>
    <row r="49769" hidden="1" customHeight="1" spans="19:19">
      <c r="S49769" s="486"/>
    </row>
    <row r="49770" hidden="1" customHeight="1" spans="19:19">
      <c r="S49770" s="486"/>
    </row>
    <row r="49771" hidden="1" customHeight="1" spans="19:19">
      <c r="S49771" s="486"/>
    </row>
    <row r="49772" hidden="1" customHeight="1" spans="19:19">
      <c r="S49772" s="486"/>
    </row>
    <row r="49773" hidden="1" customHeight="1" spans="19:19">
      <c r="S49773" s="486"/>
    </row>
    <row r="49774" hidden="1" customHeight="1" spans="19:19">
      <c r="S49774" s="486"/>
    </row>
    <row r="49775" hidden="1" customHeight="1" spans="19:19">
      <c r="S49775" s="486"/>
    </row>
    <row r="49776" hidden="1" customHeight="1" spans="19:19">
      <c r="S49776" s="486"/>
    </row>
    <row r="49777" hidden="1" customHeight="1" spans="19:19">
      <c r="S49777" s="486"/>
    </row>
    <row r="49778" hidden="1" customHeight="1" spans="19:19">
      <c r="S49778" s="486"/>
    </row>
    <row r="49779" hidden="1" customHeight="1" spans="19:19">
      <c r="S49779" s="486"/>
    </row>
    <row r="49780" hidden="1" customHeight="1" spans="19:19">
      <c r="S49780" s="486"/>
    </row>
    <row r="49781" hidden="1" customHeight="1" spans="19:19">
      <c r="S49781" s="486"/>
    </row>
    <row r="49782" hidden="1" customHeight="1" spans="19:19">
      <c r="S49782" s="486"/>
    </row>
    <row r="49783" hidden="1" customHeight="1" spans="19:19">
      <c r="S49783" s="486"/>
    </row>
    <row r="49784" hidden="1" customHeight="1" spans="19:19">
      <c r="S49784" s="486"/>
    </row>
    <row r="49785" hidden="1" customHeight="1" spans="19:19">
      <c r="S49785" s="486"/>
    </row>
    <row r="49786" hidden="1" customHeight="1" spans="19:19">
      <c r="S49786" s="486"/>
    </row>
    <row r="49787" hidden="1" customHeight="1" spans="19:19">
      <c r="S49787" s="486"/>
    </row>
    <row r="49788" hidden="1" customHeight="1" spans="19:19">
      <c r="S49788" s="486"/>
    </row>
    <row r="49789" hidden="1" customHeight="1" spans="19:19">
      <c r="S49789" s="486"/>
    </row>
    <row r="49790" hidden="1" customHeight="1" spans="19:19">
      <c r="S49790" s="486"/>
    </row>
    <row r="49791" hidden="1" customHeight="1" spans="19:19">
      <c r="S49791" s="486"/>
    </row>
    <row r="49792" hidden="1" customHeight="1" spans="19:19">
      <c r="S49792" s="486"/>
    </row>
    <row r="49793" hidden="1" customHeight="1" spans="19:19">
      <c r="S49793" s="486"/>
    </row>
    <row r="49794" hidden="1" customHeight="1" spans="19:19">
      <c r="S49794" s="486"/>
    </row>
    <row r="49795" hidden="1" customHeight="1" spans="19:19">
      <c r="S49795" s="486"/>
    </row>
    <row r="49796" hidden="1" customHeight="1" spans="19:19">
      <c r="S49796" s="486"/>
    </row>
    <row r="49797" hidden="1" customHeight="1" spans="19:19">
      <c r="S49797" s="486"/>
    </row>
    <row r="49798" hidden="1" customHeight="1" spans="19:19">
      <c r="S49798" s="486"/>
    </row>
    <row r="49799" hidden="1" customHeight="1" spans="19:19">
      <c r="S49799" s="486"/>
    </row>
    <row r="49800" hidden="1" customHeight="1" spans="19:19">
      <c r="S49800" s="486"/>
    </row>
    <row r="49801" hidden="1" customHeight="1" spans="19:19">
      <c r="S49801" s="486"/>
    </row>
    <row r="49802" hidden="1" customHeight="1" spans="19:19">
      <c r="S49802" s="486"/>
    </row>
    <row r="49803" hidden="1" customHeight="1" spans="19:19">
      <c r="S49803" s="486"/>
    </row>
    <row r="49804" hidden="1" customHeight="1" spans="19:19">
      <c r="S49804" s="486"/>
    </row>
    <row r="49805" hidden="1" customHeight="1" spans="19:19">
      <c r="S49805" s="486"/>
    </row>
    <row r="49806" hidden="1" customHeight="1" spans="19:19">
      <c r="S49806" s="486"/>
    </row>
    <row r="49807" hidden="1" customHeight="1" spans="19:19">
      <c r="S49807" s="486"/>
    </row>
    <row r="49808" hidden="1" customHeight="1" spans="19:19">
      <c r="S49808" s="486"/>
    </row>
    <row r="49809" hidden="1" customHeight="1" spans="19:19">
      <c r="S49809" s="486"/>
    </row>
    <row r="49810" hidden="1" customHeight="1" spans="19:19">
      <c r="S49810" s="486"/>
    </row>
    <row r="49811" hidden="1" customHeight="1" spans="19:19">
      <c r="S49811" s="486"/>
    </row>
    <row r="49812" hidden="1" customHeight="1" spans="19:19">
      <c r="S49812" s="486"/>
    </row>
    <row r="49813" hidden="1" customHeight="1" spans="19:19">
      <c r="S49813" s="486"/>
    </row>
    <row r="49814" hidden="1" customHeight="1" spans="19:19">
      <c r="S49814" s="486"/>
    </row>
    <row r="49815" hidden="1" customHeight="1" spans="19:19">
      <c r="S49815" s="486"/>
    </row>
    <row r="49816" hidden="1" customHeight="1" spans="19:19">
      <c r="S49816" s="486"/>
    </row>
    <row r="49817" hidden="1" customHeight="1" spans="19:19">
      <c r="S49817" s="486"/>
    </row>
    <row r="49818" hidden="1" customHeight="1" spans="19:19">
      <c r="S49818" s="486"/>
    </row>
    <row r="49819" hidden="1" customHeight="1" spans="19:19">
      <c r="S49819" s="486"/>
    </row>
    <row r="49820" hidden="1" customHeight="1" spans="19:19">
      <c r="S49820" s="486"/>
    </row>
    <row r="49821" hidden="1" customHeight="1" spans="19:19">
      <c r="S49821" s="486"/>
    </row>
    <row r="49822" hidden="1" customHeight="1" spans="19:19">
      <c r="S49822" s="486"/>
    </row>
    <row r="49823" hidden="1" customHeight="1" spans="19:19">
      <c r="S49823" s="486"/>
    </row>
    <row r="49824" hidden="1" customHeight="1" spans="19:19">
      <c r="S49824" s="486"/>
    </row>
    <row r="49825" hidden="1" customHeight="1" spans="19:19">
      <c r="S49825" s="486"/>
    </row>
    <row r="49826" hidden="1" customHeight="1" spans="19:19">
      <c r="S49826" s="486"/>
    </row>
    <row r="49827" hidden="1" customHeight="1" spans="19:19">
      <c r="S49827" s="486"/>
    </row>
    <row r="49828" hidden="1" customHeight="1" spans="19:19">
      <c r="S49828" s="486"/>
    </row>
    <row r="49829" hidden="1" customHeight="1" spans="19:19">
      <c r="S49829" s="486"/>
    </row>
    <row r="49830" hidden="1" customHeight="1" spans="19:19">
      <c r="S49830" s="486"/>
    </row>
    <row r="49831" hidden="1" customHeight="1" spans="19:19">
      <c r="S49831" s="486"/>
    </row>
    <row r="49832" hidden="1" customHeight="1" spans="19:19">
      <c r="S49832" s="486"/>
    </row>
    <row r="49833" hidden="1" customHeight="1" spans="19:19">
      <c r="S49833" s="486"/>
    </row>
    <row r="49834" hidden="1" customHeight="1" spans="19:19">
      <c r="S49834" s="486"/>
    </row>
    <row r="49835" hidden="1" customHeight="1" spans="19:19">
      <c r="S49835" s="486"/>
    </row>
    <row r="49836" hidden="1" customHeight="1" spans="19:19">
      <c r="S49836" s="486"/>
    </row>
    <row r="49837" hidden="1" customHeight="1" spans="19:19">
      <c r="S49837" s="486"/>
    </row>
    <row r="49838" hidden="1" customHeight="1" spans="19:19">
      <c r="S49838" s="486"/>
    </row>
    <row r="49839" hidden="1" customHeight="1" spans="19:19">
      <c r="S49839" s="486"/>
    </row>
    <row r="49840" hidden="1" customHeight="1" spans="19:19">
      <c r="S49840" s="486"/>
    </row>
    <row r="49841" hidden="1" customHeight="1" spans="19:19">
      <c r="S49841" s="486"/>
    </row>
    <row r="49842" hidden="1" customHeight="1" spans="19:19">
      <c r="S49842" s="486"/>
    </row>
    <row r="49843" hidden="1" customHeight="1" spans="19:19">
      <c r="S49843" s="486"/>
    </row>
    <row r="49844" hidden="1" customHeight="1" spans="19:19">
      <c r="S49844" s="486"/>
    </row>
    <row r="49845" hidden="1" customHeight="1" spans="19:19">
      <c r="S49845" s="486"/>
    </row>
    <row r="49846" hidden="1" customHeight="1" spans="19:19">
      <c r="S49846" s="486"/>
    </row>
    <row r="49847" hidden="1" customHeight="1" spans="19:19">
      <c r="S49847" s="486"/>
    </row>
    <row r="49848" hidden="1" customHeight="1" spans="19:19">
      <c r="S49848" s="486"/>
    </row>
    <row r="49849" hidden="1" customHeight="1" spans="19:19">
      <c r="S49849" s="486"/>
    </row>
    <row r="49850" hidden="1" customHeight="1" spans="19:19">
      <c r="S49850" s="486"/>
    </row>
    <row r="49851" hidden="1" customHeight="1" spans="19:19">
      <c r="S49851" s="486"/>
    </row>
    <row r="49852" hidden="1" customHeight="1" spans="19:19">
      <c r="S49852" s="486"/>
    </row>
    <row r="49853" hidden="1" customHeight="1" spans="19:19">
      <c r="S49853" s="486"/>
    </row>
    <row r="49854" hidden="1" customHeight="1" spans="19:19">
      <c r="S49854" s="486"/>
    </row>
    <row r="49855" hidden="1" customHeight="1" spans="19:19">
      <c r="S49855" s="486"/>
    </row>
    <row r="49856" hidden="1" customHeight="1" spans="19:19">
      <c r="S49856" s="486"/>
    </row>
    <row r="49857" hidden="1" customHeight="1" spans="19:19">
      <c r="S49857" s="486"/>
    </row>
    <row r="49858" hidden="1" customHeight="1" spans="19:19">
      <c r="S49858" s="486"/>
    </row>
    <row r="49859" hidden="1" customHeight="1" spans="19:19">
      <c r="S49859" s="486"/>
    </row>
    <row r="49860" hidden="1" customHeight="1" spans="19:19">
      <c r="S49860" s="486"/>
    </row>
    <row r="49861" hidden="1" customHeight="1" spans="19:19">
      <c r="S49861" s="486"/>
    </row>
    <row r="49862" hidden="1" customHeight="1" spans="19:19">
      <c r="S49862" s="486"/>
    </row>
    <row r="49863" hidden="1" customHeight="1" spans="19:19">
      <c r="S49863" s="486"/>
    </row>
    <row r="49864" hidden="1" customHeight="1" spans="19:19">
      <c r="S49864" s="486"/>
    </row>
    <row r="49865" hidden="1" customHeight="1" spans="19:19">
      <c r="S49865" s="486"/>
    </row>
    <row r="49866" hidden="1" customHeight="1" spans="19:19">
      <c r="S49866" s="486"/>
    </row>
    <row r="49867" hidden="1" customHeight="1" spans="19:19">
      <c r="S49867" s="486"/>
    </row>
    <row r="49868" hidden="1" customHeight="1" spans="19:19">
      <c r="S49868" s="486"/>
    </row>
    <row r="49869" hidden="1" customHeight="1" spans="19:19">
      <c r="S49869" s="486"/>
    </row>
    <row r="49870" hidden="1" customHeight="1" spans="19:19">
      <c r="S49870" s="486"/>
    </row>
    <row r="49871" hidden="1" customHeight="1" spans="19:19">
      <c r="S49871" s="486"/>
    </row>
    <row r="49872" hidden="1" customHeight="1" spans="19:19">
      <c r="S49872" s="486"/>
    </row>
    <row r="49873" hidden="1" customHeight="1" spans="19:19">
      <c r="S49873" s="486"/>
    </row>
    <row r="49874" hidden="1" customHeight="1" spans="19:19">
      <c r="S49874" s="486"/>
    </row>
    <row r="49875" hidden="1" customHeight="1" spans="19:19">
      <c r="S49875" s="486"/>
    </row>
    <row r="49876" hidden="1" customHeight="1" spans="19:19">
      <c r="S49876" s="486"/>
    </row>
    <row r="49877" hidden="1" customHeight="1" spans="19:19">
      <c r="S49877" s="486"/>
    </row>
    <row r="49878" hidden="1" customHeight="1" spans="19:19">
      <c r="S49878" s="486"/>
    </row>
    <row r="49879" hidden="1" customHeight="1" spans="19:19">
      <c r="S49879" s="486"/>
    </row>
    <row r="49880" hidden="1" customHeight="1" spans="19:19">
      <c r="S49880" s="486"/>
    </row>
    <row r="49881" hidden="1" customHeight="1" spans="19:19">
      <c r="S49881" s="486"/>
    </row>
    <row r="49882" hidden="1" customHeight="1" spans="19:19">
      <c r="S49882" s="486"/>
    </row>
    <row r="49883" hidden="1" customHeight="1" spans="19:19">
      <c r="S49883" s="486"/>
    </row>
    <row r="49884" hidden="1" customHeight="1" spans="19:19">
      <c r="S49884" s="486"/>
    </row>
    <row r="49885" hidden="1" customHeight="1" spans="19:19">
      <c r="S49885" s="486"/>
    </row>
    <row r="49886" hidden="1" customHeight="1" spans="19:19">
      <c r="S49886" s="486"/>
    </row>
    <row r="49887" hidden="1" customHeight="1" spans="19:19">
      <c r="S49887" s="486"/>
    </row>
    <row r="49888" hidden="1" customHeight="1" spans="19:19">
      <c r="S49888" s="486"/>
    </row>
    <row r="49889" hidden="1" customHeight="1" spans="19:19">
      <c r="S49889" s="486"/>
    </row>
    <row r="49890" hidden="1" customHeight="1" spans="19:19">
      <c r="S49890" s="486"/>
    </row>
    <row r="49891" hidden="1" customHeight="1" spans="19:19">
      <c r="S49891" s="486"/>
    </row>
    <row r="49892" hidden="1" customHeight="1" spans="19:19">
      <c r="S49892" s="486"/>
    </row>
    <row r="49893" hidden="1" customHeight="1" spans="19:19">
      <c r="S49893" s="486"/>
    </row>
    <row r="49894" hidden="1" customHeight="1" spans="19:19">
      <c r="S49894" s="486"/>
    </row>
    <row r="49895" hidden="1" customHeight="1" spans="19:19">
      <c r="S49895" s="486"/>
    </row>
    <row r="49896" hidden="1" customHeight="1" spans="19:19">
      <c r="S49896" s="486"/>
    </row>
    <row r="49897" hidden="1" customHeight="1" spans="19:19">
      <c r="S49897" s="486"/>
    </row>
    <row r="49898" hidden="1" customHeight="1" spans="19:19">
      <c r="S49898" s="486"/>
    </row>
    <row r="49899" hidden="1" customHeight="1" spans="19:19">
      <c r="S49899" s="486"/>
    </row>
    <row r="49900" hidden="1" customHeight="1" spans="19:19">
      <c r="S49900" s="486"/>
    </row>
    <row r="49901" hidden="1" customHeight="1" spans="19:19">
      <c r="S49901" s="486"/>
    </row>
    <row r="49902" hidden="1" customHeight="1" spans="19:19">
      <c r="S49902" s="486"/>
    </row>
    <row r="49903" hidden="1" customHeight="1" spans="19:19">
      <c r="S49903" s="486"/>
    </row>
    <row r="49904" hidden="1" customHeight="1" spans="19:19">
      <c r="S49904" s="486"/>
    </row>
    <row r="49905" hidden="1" customHeight="1" spans="19:19">
      <c r="S49905" s="486"/>
    </row>
    <row r="49906" hidden="1" customHeight="1" spans="19:19">
      <c r="S49906" s="486"/>
    </row>
    <row r="49907" hidden="1" customHeight="1" spans="19:19">
      <c r="S49907" s="486"/>
    </row>
    <row r="49908" hidden="1" customHeight="1" spans="19:19">
      <c r="S49908" s="486"/>
    </row>
    <row r="49909" hidden="1" customHeight="1" spans="19:19">
      <c r="S49909" s="486"/>
    </row>
    <row r="49910" hidden="1" customHeight="1" spans="19:19">
      <c r="S49910" s="486"/>
    </row>
    <row r="49911" hidden="1" customHeight="1" spans="19:19">
      <c r="S49911" s="486"/>
    </row>
    <row r="49912" hidden="1" customHeight="1" spans="19:19">
      <c r="S49912" s="486"/>
    </row>
    <row r="49913" hidden="1" customHeight="1" spans="19:19">
      <c r="S49913" s="486"/>
    </row>
    <row r="49914" hidden="1" customHeight="1" spans="19:19">
      <c r="S49914" s="486"/>
    </row>
    <row r="49915" hidden="1" customHeight="1" spans="19:19">
      <c r="S49915" s="486"/>
    </row>
    <row r="49916" hidden="1" customHeight="1" spans="19:19">
      <c r="S49916" s="486"/>
    </row>
    <row r="49917" hidden="1" customHeight="1" spans="19:19">
      <c r="S49917" s="486"/>
    </row>
    <row r="49918" hidden="1" customHeight="1" spans="19:19">
      <c r="S49918" s="486"/>
    </row>
    <row r="49919" hidden="1" customHeight="1" spans="19:19">
      <c r="S49919" s="486"/>
    </row>
    <row r="49920" hidden="1" customHeight="1" spans="19:19">
      <c r="S49920" s="486"/>
    </row>
    <row r="49921" hidden="1" customHeight="1" spans="19:19">
      <c r="S49921" s="486"/>
    </row>
    <row r="49922" hidden="1" customHeight="1" spans="19:19">
      <c r="S49922" s="486"/>
    </row>
    <row r="49923" hidden="1" customHeight="1" spans="19:19">
      <c r="S49923" s="486"/>
    </row>
    <row r="49924" hidden="1" customHeight="1" spans="19:19">
      <c r="S49924" s="486"/>
    </row>
    <row r="49925" hidden="1" customHeight="1" spans="19:19">
      <c r="S49925" s="486"/>
    </row>
    <row r="49926" hidden="1" customHeight="1" spans="19:19">
      <c r="S49926" s="486"/>
    </row>
    <row r="49927" hidden="1" customHeight="1" spans="19:19">
      <c r="S49927" s="486"/>
    </row>
    <row r="49928" hidden="1" customHeight="1" spans="19:19">
      <c r="S49928" s="486"/>
    </row>
    <row r="49929" hidden="1" customHeight="1" spans="19:19">
      <c r="S49929" s="486"/>
    </row>
    <row r="49930" hidden="1" customHeight="1" spans="19:19">
      <c r="S49930" s="486"/>
    </row>
    <row r="49931" hidden="1" customHeight="1" spans="19:19">
      <c r="S49931" s="486"/>
    </row>
    <row r="49932" hidden="1" customHeight="1" spans="19:19">
      <c r="S49932" s="486"/>
    </row>
    <row r="49933" hidden="1" customHeight="1" spans="19:19">
      <c r="S49933" s="486"/>
    </row>
    <row r="49934" hidden="1" customHeight="1" spans="19:19">
      <c r="S49934" s="486"/>
    </row>
    <row r="49935" hidden="1" customHeight="1" spans="19:19">
      <c r="S49935" s="486"/>
    </row>
    <row r="49936" hidden="1" customHeight="1" spans="19:19">
      <c r="S49936" s="486"/>
    </row>
    <row r="49937" hidden="1" customHeight="1" spans="19:19">
      <c r="S49937" s="486"/>
    </row>
    <row r="49938" hidden="1" customHeight="1" spans="19:19">
      <c r="S49938" s="486"/>
    </row>
    <row r="49939" hidden="1" customHeight="1" spans="19:19">
      <c r="S49939" s="486"/>
    </row>
    <row r="49940" hidden="1" customHeight="1" spans="19:19">
      <c r="S49940" s="486"/>
    </row>
    <row r="49941" hidden="1" customHeight="1" spans="19:19">
      <c r="S49941" s="486"/>
    </row>
    <row r="49942" hidden="1" customHeight="1" spans="19:19">
      <c r="S49942" s="486"/>
    </row>
    <row r="49943" hidden="1" customHeight="1" spans="19:19">
      <c r="S49943" s="486"/>
    </row>
    <row r="49944" hidden="1" customHeight="1" spans="19:19">
      <c r="S49944" s="486"/>
    </row>
    <row r="49945" hidden="1" customHeight="1" spans="19:19">
      <c r="S49945" s="486"/>
    </row>
    <row r="49946" hidden="1" customHeight="1" spans="19:19">
      <c r="S49946" s="486"/>
    </row>
    <row r="49947" hidden="1" customHeight="1" spans="19:19">
      <c r="S49947" s="486"/>
    </row>
    <row r="49948" hidden="1" customHeight="1" spans="19:19">
      <c r="S49948" s="486"/>
    </row>
    <row r="49949" hidden="1" customHeight="1" spans="19:19">
      <c r="S49949" s="486"/>
    </row>
    <row r="49950" hidden="1" customHeight="1" spans="19:19">
      <c r="S49950" s="486"/>
    </row>
    <row r="49951" hidden="1" customHeight="1" spans="19:19">
      <c r="S49951" s="486"/>
    </row>
    <row r="49952" hidden="1" customHeight="1" spans="19:19">
      <c r="S49952" s="486"/>
    </row>
    <row r="49953" hidden="1" customHeight="1" spans="19:19">
      <c r="S49953" s="486"/>
    </row>
    <row r="49954" hidden="1" customHeight="1" spans="19:19">
      <c r="S49954" s="486"/>
    </row>
    <row r="49955" hidden="1" customHeight="1" spans="19:19">
      <c r="S49955" s="486"/>
    </row>
    <row r="49956" hidden="1" customHeight="1" spans="19:19">
      <c r="S49956" s="486"/>
    </row>
    <row r="49957" hidden="1" customHeight="1" spans="19:19">
      <c r="S49957" s="486"/>
    </row>
    <row r="49958" hidden="1" customHeight="1" spans="19:19">
      <c r="S49958" s="486"/>
    </row>
    <row r="49959" hidden="1" customHeight="1" spans="19:19">
      <c r="S49959" s="486"/>
    </row>
    <row r="49960" hidden="1" customHeight="1" spans="19:19">
      <c r="S49960" s="486"/>
    </row>
    <row r="49961" hidden="1" customHeight="1" spans="19:19">
      <c r="S49961" s="486"/>
    </row>
    <row r="49962" hidden="1" customHeight="1" spans="19:19">
      <c r="S49962" s="486"/>
    </row>
    <row r="49963" hidden="1" customHeight="1" spans="19:19">
      <c r="S49963" s="486"/>
    </row>
    <row r="49964" hidden="1" customHeight="1" spans="19:19">
      <c r="S49964" s="486"/>
    </row>
    <row r="49965" hidden="1" customHeight="1" spans="19:19">
      <c r="S49965" s="486"/>
    </row>
    <row r="49966" hidden="1" customHeight="1" spans="19:19">
      <c r="S49966" s="486"/>
    </row>
    <row r="49967" hidden="1" customHeight="1" spans="19:19">
      <c r="S49967" s="486"/>
    </row>
    <row r="49968" hidden="1" customHeight="1" spans="19:19">
      <c r="S49968" s="486"/>
    </row>
    <row r="49969" hidden="1" customHeight="1" spans="19:19">
      <c r="S49969" s="486"/>
    </row>
    <row r="49970" hidden="1" customHeight="1" spans="19:19">
      <c r="S49970" s="486"/>
    </row>
    <row r="49971" hidden="1" customHeight="1" spans="19:19">
      <c r="S49971" s="486"/>
    </row>
    <row r="49972" hidden="1" customHeight="1" spans="19:19">
      <c r="S49972" s="486"/>
    </row>
    <row r="49973" hidden="1" customHeight="1" spans="19:19">
      <c r="S49973" s="486"/>
    </row>
    <row r="49974" hidden="1" customHeight="1" spans="19:19">
      <c r="S49974" s="486"/>
    </row>
    <row r="49975" hidden="1" customHeight="1" spans="19:19">
      <c r="S49975" s="486"/>
    </row>
    <row r="49976" hidden="1" customHeight="1" spans="19:19">
      <c r="S49976" s="486"/>
    </row>
    <row r="49977" hidden="1" customHeight="1" spans="19:19">
      <c r="S49977" s="486"/>
    </row>
    <row r="49978" hidden="1" customHeight="1" spans="19:19">
      <c r="S49978" s="486"/>
    </row>
    <row r="49979" hidden="1" customHeight="1" spans="19:19">
      <c r="S49979" s="486"/>
    </row>
    <row r="49980" hidden="1" customHeight="1" spans="19:19">
      <c r="S49980" s="486"/>
    </row>
    <row r="49981" hidden="1" customHeight="1" spans="19:19">
      <c r="S49981" s="486"/>
    </row>
    <row r="49982" hidden="1" customHeight="1" spans="19:19">
      <c r="S49982" s="486"/>
    </row>
    <row r="49983" hidden="1" customHeight="1" spans="19:19">
      <c r="S49983" s="486"/>
    </row>
    <row r="49984" hidden="1" customHeight="1" spans="19:19">
      <c r="S49984" s="486"/>
    </row>
    <row r="49985" hidden="1" customHeight="1" spans="19:19">
      <c r="S49985" s="486"/>
    </row>
    <row r="49986" hidden="1" customHeight="1" spans="19:19">
      <c r="S49986" s="486"/>
    </row>
    <row r="49987" hidden="1" customHeight="1" spans="19:19">
      <c r="S49987" s="486"/>
    </row>
    <row r="49988" hidden="1" customHeight="1" spans="19:19">
      <c r="S49988" s="486"/>
    </row>
    <row r="49989" hidden="1" customHeight="1" spans="19:19">
      <c r="S49989" s="486"/>
    </row>
    <row r="49990" hidden="1" customHeight="1" spans="19:19">
      <c r="S49990" s="486"/>
    </row>
    <row r="49991" hidden="1" customHeight="1" spans="19:19">
      <c r="S49991" s="486"/>
    </row>
    <row r="49992" hidden="1" customHeight="1" spans="19:19">
      <c r="S49992" s="486"/>
    </row>
    <row r="49993" hidden="1" customHeight="1" spans="19:19">
      <c r="S49993" s="486"/>
    </row>
    <row r="49994" hidden="1" customHeight="1" spans="19:19">
      <c r="S49994" s="486"/>
    </row>
    <row r="49995" hidden="1" customHeight="1" spans="19:19">
      <c r="S49995" s="486"/>
    </row>
    <row r="49996" hidden="1" customHeight="1" spans="19:19">
      <c r="S49996" s="486"/>
    </row>
    <row r="49997" hidden="1" customHeight="1" spans="19:19">
      <c r="S49997" s="486"/>
    </row>
    <row r="49998" hidden="1" customHeight="1" spans="19:19">
      <c r="S49998" s="486"/>
    </row>
    <row r="49999" hidden="1" customHeight="1" spans="19:19">
      <c r="S49999" s="486"/>
    </row>
    <row r="50000" hidden="1" customHeight="1" spans="19:19">
      <c r="S50000" s="486"/>
    </row>
    <row r="50001" hidden="1" customHeight="1" spans="19:19">
      <c r="S50001" s="486"/>
    </row>
    <row r="50002" hidden="1" customHeight="1" spans="19:19">
      <c r="S50002" s="486"/>
    </row>
    <row r="50003" hidden="1" customHeight="1" spans="19:19">
      <c r="S50003" s="486"/>
    </row>
    <row r="50004" hidden="1" customHeight="1" spans="19:19">
      <c r="S50004" s="486"/>
    </row>
    <row r="50005" hidden="1" customHeight="1" spans="19:19">
      <c r="S50005" s="486"/>
    </row>
    <row r="50006" hidden="1" customHeight="1" spans="19:19">
      <c r="S50006" s="486"/>
    </row>
    <row r="50007" hidden="1" customHeight="1" spans="19:19">
      <c r="S50007" s="486"/>
    </row>
    <row r="50008" hidden="1" customHeight="1" spans="19:19">
      <c r="S50008" s="486"/>
    </row>
    <row r="50009" hidden="1" customHeight="1" spans="19:19">
      <c r="S50009" s="486"/>
    </row>
    <row r="50010" hidden="1" customHeight="1" spans="19:19">
      <c r="S50010" s="486"/>
    </row>
    <row r="50011" hidden="1" customHeight="1" spans="19:19">
      <c r="S50011" s="486"/>
    </row>
    <row r="50012" hidden="1" customHeight="1" spans="19:19">
      <c r="S50012" s="486"/>
    </row>
    <row r="50013" hidden="1" customHeight="1" spans="19:19">
      <c r="S50013" s="486"/>
    </row>
    <row r="50014" hidden="1" customHeight="1" spans="19:19">
      <c r="S50014" s="486"/>
    </row>
    <row r="50015" hidden="1" customHeight="1" spans="19:19">
      <c r="S50015" s="486"/>
    </row>
    <row r="50016" hidden="1" customHeight="1" spans="19:19">
      <c r="S50016" s="486"/>
    </row>
    <row r="50017" hidden="1" customHeight="1" spans="19:19">
      <c r="S50017" s="486"/>
    </row>
    <row r="50018" hidden="1" customHeight="1" spans="19:19">
      <c r="S50018" s="486"/>
    </row>
    <row r="50019" hidden="1" customHeight="1" spans="19:19">
      <c r="S50019" s="486"/>
    </row>
    <row r="50020" hidden="1" customHeight="1" spans="19:19">
      <c r="S50020" s="486"/>
    </row>
    <row r="50021" hidden="1" customHeight="1" spans="19:19">
      <c r="S50021" s="486"/>
    </row>
    <row r="50022" hidden="1" customHeight="1" spans="19:19">
      <c r="S50022" s="486"/>
    </row>
    <row r="50023" hidden="1" customHeight="1" spans="19:19">
      <c r="S50023" s="486"/>
    </row>
    <row r="50024" hidden="1" customHeight="1" spans="19:19">
      <c r="S50024" s="486"/>
    </row>
    <row r="50025" hidden="1" customHeight="1" spans="19:19">
      <c r="S50025" s="486"/>
    </row>
    <row r="50026" hidden="1" customHeight="1" spans="19:19">
      <c r="S50026" s="486"/>
    </row>
    <row r="50027" hidden="1" customHeight="1" spans="19:19">
      <c r="S50027" s="486"/>
    </row>
    <row r="50028" hidden="1" customHeight="1" spans="19:19">
      <c r="S50028" s="486"/>
    </row>
    <row r="50029" hidden="1" customHeight="1" spans="19:19">
      <c r="S50029" s="486"/>
    </row>
    <row r="50030" hidden="1" customHeight="1" spans="19:19">
      <c r="S50030" s="486"/>
    </row>
    <row r="50031" hidden="1" customHeight="1" spans="19:19">
      <c r="S50031" s="486"/>
    </row>
    <row r="50032" hidden="1" customHeight="1" spans="19:19">
      <c r="S50032" s="486"/>
    </row>
    <row r="50033" hidden="1" customHeight="1" spans="19:19">
      <c r="S50033" s="486"/>
    </row>
    <row r="50034" hidden="1" customHeight="1" spans="19:19">
      <c r="S50034" s="486"/>
    </row>
    <row r="50035" hidden="1" customHeight="1" spans="19:19">
      <c r="S50035" s="486"/>
    </row>
    <row r="50036" hidden="1" customHeight="1" spans="19:19">
      <c r="S50036" s="486"/>
    </row>
    <row r="50037" hidden="1" customHeight="1" spans="19:19">
      <c r="S50037" s="486"/>
    </row>
    <row r="50038" hidden="1" customHeight="1" spans="19:19">
      <c r="S50038" s="486"/>
    </row>
    <row r="50039" hidden="1" customHeight="1" spans="19:19">
      <c r="S50039" s="486"/>
    </row>
    <row r="50040" hidden="1" customHeight="1" spans="19:19">
      <c r="S50040" s="486"/>
    </row>
    <row r="50041" hidden="1" customHeight="1" spans="19:19">
      <c r="S50041" s="486"/>
    </row>
    <row r="50042" hidden="1" customHeight="1" spans="19:19">
      <c r="S50042" s="486"/>
    </row>
    <row r="50043" hidden="1" customHeight="1" spans="19:19">
      <c r="S50043" s="486"/>
    </row>
    <row r="50044" hidden="1" customHeight="1" spans="19:19">
      <c r="S50044" s="486"/>
    </row>
    <row r="50045" hidden="1" customHeight="1" spans="19:19">
      <c r="S50045" s="486"/>
    </row>
    <row r="50046" hidden="1" customHeight="1" spans="19:19">
      <c r="S50046" s="486"/>
    </row>
    <row r="50047" hidden="1" customHeight="1" spans="19:19">
      <c r="S50047" s="486"/>
    </row>
    <row r="50048" hidden="1" customHeight="1" spans="19:19">
      <c r="S50048" s="486"/>
    </row>
    <row r="50049" hidden="1" customHeight="1" spans="19:19">
      <c r="S50049" s="486"/>
    </row>
    <row r="50050" hidden="1" customHeight="1" spans="19:19">
      <c r="S50050" s="486"/>
    </row>
    <row r="50051" hidden="1" customHeight="1" spans="19:19">
      <c r="S50051" s="486"/>
    </row>
    <row r="50052" hidden="1" customHeight="1" spans="19:19">
      <c r="S50052" s="486"/>
    </row>
    <row r="50053" hidden="1" customHeight="1" spans="19:19">
      <c r="S50053" s="486"/>
    </row>
    <row r="50054" hidden="1" customHeight="1" spans="19:19">
      <c r="S50054" s="486"/>
    </row>
    <row r="50055" hidden="1" customHeight="1" spans="19:19">
      <c r="S50055" s="486"/>
    </row>
    <row r="50056" hidden="1" customHeight="1" spans="19:19">
      <c r="S50056" s="486"/>
    </row>
    <row r="50057" hidden="1" customHeight="1" spans="19:19">
      <c r="S50057" s="486"/>
    </row>
    <row r="50058" hidden="1" customHeight="1" spans="19:19">
      <c r="S50058" s="486"/>
    </row>
    <row r="50059" hidden="1" customHeight="1" spans="19:19">
      <c r="S50059" s="486"/>
    </row>
    <row r="50060" hidden="1" customHeight="1" spans="19:19">
      <c r="S50060" s="486"/>
    </row>
    <row r="50061" hidden="1" customHeight="1" spans="19:19">
      <c r="S50061" s="486"/>
    </row>
    <row r="50062" hidden="1" customHeight="1" spans="19:19">
      <c r="S50062" s="486"/>
    </row>
    <row r="50063" hidden="1" customHeight="1" spans="19:19">
      <c r="S50063" s="486"/>
    </row>
    <row r="50064" hidden="1" customHeight="1" spans="19:19">
      <c r="S50064" s="486"/>
    </row>
    <row r="50065" hidden="1" customHeight="1" spans="19:19">
      <c r="S50065" s="486"/>
    </row>
    <row r="50066" hidden="1" customHeight="1" spans="19:19">
      <c r="S50066" s="486"/>
    </row>
    <row r="50067" hidden="1" customHeight="1" spans="19:19">
      <c r="S50067" s="486"/>
    </row>
    <row r="50068" hidden="1" customHeight="1" spans="19:19">
      <c r="S50068" s="486"/>
    </row>
    <row r="50069" hidden="1" customHeight="1" spans="19:19">
      <c r="S50069" s="486"/>
    </row>
    <row r="50070" hidden="1" customHeight="1" spans="19:19">
      <c r="S50070" s="486"/>
    </row>
    <row r="50071" hidden="1" customHeight="1" spans="19:19">
      <c r="S50071" s="486"/>
    </row>
    <row r="50072" hidden="1" customHeight="1" spans="19:19">
      <c r="S50072" s="486"/>
    </row>
    <row r="50073" hidden="1" customHeight="1" spans="19:19">
      <c r="S50073" s="486"/>
    </row>
    <row r="50074" hidden="1" customHeight="1" spans="19:19">
      <c r="S50074" s="486"/>
    </row>
    <row r="50075" hidden="1" customHeight="1" spans="19:19">
      <c r="S50075" s="486"/>
    </row>
    <row r="50076" hidden="1" customHeight="1" spans="19:19">
      <c r="S50076" s="486"/>
    </row>
    <row r="50077" hidden="1" customHeight="1" spans="19:19">
      <c r="S50077" s="486"/>
    </row>
    <row r="50078" hidden="1" customHeight="1" spans="19:19">
      <c r="S50078" s="486"/>
    </row>
    <row r="50079" hidden="1" customHeight="1" spans="19:19">
      <c r="S50079" s="486"/>
    </row>
    <row r="50080" hidden="1" customHeight="1" spans="19:19">
      <c r="S50080" s="486"/>
    </row>
    <row r="50081" hidden="1" customHeight="1" spans="19:19">
      <c r="S50081" s="486"/>
    </row>
    <row r="50082" hidden="1" customHeight="1" spans="19:19">
      <c r="S50082" s="486"/>
    </row>
    <row r="50083" hidden="1" customHeight="1" spans="19:19">
      <c r="S50083" s="486"/>
    </row>
    <row r="50084" hidden="1" customHeight="1" spans="19:19">
      <c r="S50084" s="486"/>
    </row>
    <row r="50085" hidden="1" customHeight="1" spans="19:19">
      <c r="S50085" s="486"/>
    </row>
    <row r="50086" hidden="1" customHeight="1" spans="19:19">
      <c r="S50086" s="486"/>
    </row>
    <row r="50087" hidden="1" customHeight="1" spans="19:19">
      <c r="S50087" s="486"/>
    </row>
    <row r="50088" hidden="1" customHeight="1" spans="19:19">
      <c r="S50088" s="486"/>
    </row>
    <row r="50089" hidden="1" customHeight="1" spans="19:19">
      <c r="S50089" s="486"/>
    </row>
    <row r="50090" hidden="1" customHeight="1" spans="19:19">
      <c r="S50090" s="486"/>
    </row>
    <row r="50091" hidden="1" customHeight="1" spans="19:19">
      <c r="S50091" s="486"/>
    </row>
    <row r="50092" hidden="1" customHeight="1" spans="19:19">
      <c r="S50092" s="486"/>
    </row>
    <row r="50093" hidden="1" customHeight="1" spans="19:19">
      <c r="S50093" s="486"/>
    </row>
    <row r="50094" hidden="1" customHeight="1" spans="19:19">
      <c r="S50094" s="486"/>
    </row>
    <row r="50095" hidden="1" customHeight="1" spans="19:19">
      <c r="S50095" s="486"/>
    </row>
    <row r="50096" hidden="1" customHeight="1" spans="19:19">
      <c r="S50096" s="486"/>
    </row>
    <row r="50097" hidden="1" customHeight="1" spans="19:19">
      <c r="S50097" s="486"/>
    </row>
    <row r="50098" hidden="1" customHeight="1" spans="19:19">
      <c r="S50098" s="486"/>
    </row>
    <row r="50099" hidden="1" customHeight="1" spans="19:19">
      <c r="S50099" s="486"/>
    </row>
    <row r="50100" hidden="1" customHeight="1" spans="19:19">
      <c r="S50100" s="486"/>
    </row>
    <row r="50101" hidden="1" customHeight="1" spans="19:19">
      <c r="S50101" s="486"/>
    </row>
    <row r="50102" hidden="1" customHeight="1" spans="19:19">
      <c r="S50102" s="486"/>
    </row>
    <row r="50103" hidden="1" customHeight="1" spans="19:19">
      <c r="S50103" s="486"/>
    </row>
    <row r="50104" hidden="1" customHeight="1" spans="19:19">
      <c r="S50104" s="486"/>
    </row>
    <row r="50105" hidden="1" customHeight="1" spans="19:19">
      <c r="S50105" s="486"/>
    </row>
    <row r="50106" hidden="1" customHeight="1" spans="19:19">
      <c r="S50106" s="486"/>
    </row>
    <row r="50107" hidden="1" customHeight="1" spans="19:19">
      <c r="S50107" s="486"/>
    </row>
    <row r="50108" hidden="1" customHeight="1" spans="19:19">
      <c r="S50108" s="486"/>
    </row>
    <row r="50109" hidden="1" customHeight="1" spans="19:19">
      <c r="S50109" s="486"/>
    </row>
    <row r="50110" hidden="1" customHeight="1" spans="19:19">
      <c r="S50110" s="486"/>
    </row>
    <row r="50111" hidden="1" customHeight="1" spans="19:19">
      <c r="S50111" s="486"/>
    </row>
    <row r="50112" hidden="1" customHeight="1" spans="19:19">
      <c r="S50112" s="486"/>
    </row>
    <row r="50113" hidden="1" customHeight="1" spans="19:19">
      <c r="S50113" s="486"/>
    </row>
    <row r="50114" hidden="1" customHeight="1" spans="19:19">
      <c r="S50114" s="486"/>
    </row>
    <row r="50115" hidden="1" customHeight="1" spans="19:19">
      <c r="S50115" s="486"/>
    </row>
    <row r="50116" hidden="1" customHeight="1" spans="19:19">
      <c r="S50116" s="486"/>
    </row>
    <row r="50117" hidden="1" customHeight="1" spans="19:19">
      <c r="S50117" s="486"/>
    </row>
    <row r="50118" hidden="1" customHeight="1" spans="19:19">
      <c r="S50118" s="486"/>
    </row>
    <row r="50119" hidden="1" customHeight="1" spans="19:19">
      <c r="S50119" s="486"/>
    </row>
    <row r="50120" hidden="1" customHeight="1" spans="19:19">
      <c r="S50120" s="486"/>
    </row>
    <row r="50121" hidden="1" customHeight="1" spans="19:19">
      <c r="S50121" s="486"/>
    </row>
    <row r="50122" hidden="1" customHeight="1" spans="19:19">
      <c r="S50122" s="486"/>
    </row>
    <row r="50123" hidden="1" customHeight="1" spans="19:19">
      <c r="S50123" s="486"/>
    </row>
    <row r="50124" hidden="1" customHeight="1" spans="19:19">
      <c r="S50124" s="486"/>
    </row>
    <row r="50125" hidden="1" customHeight="1" spans="19:19">
      <c r="S50125" s="486"/>
    </row>
    <row r="50126" hidden="1" customHeight="1" spans="19:19">
      <c r="S50126" s="486"/>
    </row>
    <row r="50127" hidden="1" customHeight="1" spans="19:19">
      <c r="S50127" s="486"/>
    </row>
    <row r="50128" hidden="1" customHeight="1" spans="19:19">
      <c r="S50128" s="486"/>
    </row>
    <row r="50129" hidden="1" customHeight="1" spans="19:19">
      <c r="S50129" s="486"/>
    </row>
    <row r="50130" hidden="1" customHeight="1" spans="19:19">
      <c r="S50130" s="486"/>
    </row>
    <row r="50131" hidden="1" customHeight="1" spans="19:19">
      <c r="S50131" s="486"/>
    </row>
    <row r="50132" hidden="1" customHeight="1" spans="19:19">
      <c r="S50132" s="486"/>
    </row>
    <row r="50133" hidden="1" customHeight="1" spans="19:19">
      <c r="S50133" s="486"/>
    </row>
    <row r="50134" hidden="1" customHeight="1" spans="19:19">
      <c r="S50134" s="486"/>
    </row>
    <row r="50135" hidden="1" customHeight="1" spans="19:19">
      <c r="S50135" s="486"/>
    </row>
    <row r="50136" hidden="1" customHeight="1" spans="19:19">
      <c r="S50136" s="486"/>
    </row>
    <row r="50137" hidden="1" customHeight="1" spans="19:19">
      <c r="S50137" s="486"/>
    </row>
    <row r="50138" hidden="1" customHeight="1" spans="19:19">
      <c r="S50138" s="486"/>
    </row>
    <row r="50139" hidden="1" customHeight="1" spans="19:19">
      <c r="S50139" s="486"/>
    </row>
    <row r="50140" hidden="1" customHeight="1" spans="19:19">
      <c r="S50140" s="486"/>
    </row>
    <row r="50141" hidden="1" customHeight="1" spans="19:19">
      <c r="S50141" s="486"/>
    </row>
    <row r="50142" hidden="1" customHeight="1" spans="19:19">
      <c r="S50142" s="486"/>
    </row>
    <row r="50143" hidden="1" customHeight="1" spans="19:19">
      <c r="S50143" s="486"/>
    </row>
    <row r="50144" hidden="1" customHeight="1" spans="19:19">
      <c r="S50144" s="486"/>
    </row>
    <row r="50145" hidden="1" customHeight="1" spans="19:19">
      <c r="S50145" s="486"/>
    </row>
    <row r="50146" hidden="1" customHeight="1" spans="19:19">
      <c r="S50146" s="486"/>
    </row>
    <row r="50147" hidden="1" customHeight="1" spans="19:19">
      <c r="S50147" s="486"/>
    </row>
    <row r="50148" hidden="1" customHeight="1" spans="19:19">
      <c r="S50148" s="486"/>
    </row>
    <row r="50149" hidden="1" customHeight="1" spans="19:19">
      <c r="S50149" s="486"/>
    </row>
    <row r="50150" hidden="1" customHeight="1" spans="19:19">
      <c r="S50150" s="486"/>
    </row>
    <row r="50151" hidden="1" customHeight="1" spans="19:19">
      <c r="S50151" s="486"/>
    </row>
    <row r="50152" hidden="1" customHeight="1" spans="19:19">
      <c r="S50152" s="486"/>
    </row>
    <row r="50153" hidden="1" customHeight="1" spans="19:19">
      <c r="S50153" s="486"/>
    </row>
    <row r="50154" hidden="1" customHeight="1" spans="19:19">
      <c r="S50154" s="486"/>
    </row>
    <row r="50155" hidden="1" customHeight="1" spans="19:19">
      <c r="S50155" s="486"/>
    </row>
    <row r="50156" hidden="1" customHeight="1" spans="19:19">
      <c r="S50156" s="486"/>
    </row>
    <row r="50157" hidden="1" customHeight="1" spans="19:19">
      <c r="S50157" s="486"/>
    </row>
    <row r="50158" hidden="1" customHeight="1" spans="19:19">
      <c r="S50158" s="486"/>
    </row>
    <row r="50159" hidden="1" customHeight="1" spans="19:19">
      <c r="S50159" s="486"/>
    </row>
    <row r="50160" hidden="1" customHeight="1" spans="19:19">
      <c r="S50160" s="486"/>
    </row>
    <row r="50161" hidden="1" customHeight="1" spans="19:19">
      <c r="S50161" s="486"/>
    </row>
    <row r="50162" hidden="1" customHeight="1" spans="19:19">
      <c r="S50162" s="486"/>
    </row>
    <row r="50163" hidden="1" customHeight="1" spans="19:19">
      <c r="S50163" s="486"/>
    </row>
    <row r="50164" hidden="1" customHeight="1" spans="19:19">
      <c r="S50164" s="486"/>
    </row>
    <row r="50165" hidden="1" customHeight="1" spans="19:19">
      <c r="S50165" s="486"/>
    </row>
    <row r="50166" hidden="1" customHeight="1" spans="19:19">
      <c r="S50166" s="486"/>
    </row>
    <row r="50167" hidden="1" customHeight="1" spans="19:19">
      <c r="S50167" s="486"/>
    </row>
    <row r="50168" hidden="1" customHeight="1" spans="19:19">
      <c r="S50168" s="486"/>
    </row>
    <row r="50169" hidden="1" customHeight="1" spans="19:19">
      <c r="S50169" s="486"/>
    </row>
    <row r="50170" hidden="1" customHeight="1" spans="19:19">
      <c r="S50170" s="486"/>
    </row>
    <row r="50171" hidden="1" customHeight="1" spans="19:19">
      <c r="S50171" s="486"/>
    </row>
    <row r="50172" hidden="1" customHeight="1" spans="19:19">
      <c r="S50172" s="486"/>
    </row>
    <row r="50173" hidden="1" customHeight="1" spans="19:19">
      <c r="S50173" s="486"/>
    </row>
    <row r="50174" hidden="1" customHeight="1" spans="19:19">
      <c r="S50174" s="486"/>
    </row>
    <row r="50175" hidden="1" customHeight="1" spans="19:19">
      <c r="S50175" s="486"/>
    </row>
    <row r="50176" hidden="1" customHeight="1" spans="19:19">
      <c r="S50176" s="486"/>
    </row>
    <row r="50177" hidden="1" customHeight="1" spans="19:19">
      <c r="S50177" s="486"/>
    </row>
    <row r="50178" hidden="1" customHeight="1" spans="19:19">
      <c r="S50178" s="486"/>
    </row>
    <row r="50179" hidden="1" customHeight="1" spans="19:19">
      <c r="S50179" s="486"/>
    </row>
    <row r="50180" hidden="1" customHeight="1" spans="19:19">
      <c r="S50180" s="486"/>
    </row>
    <row r="50181" hidden="1" customHeight="1" spans="19:19">
      <c r="S50181" s="486"/>
    </row>
    <row r="50182" hidden="1" customHeight="1" spans="19:19">
      <c r="S50182" s="486"/>
    </row>
    <row r="50183" hidden="1" customHeight="1" spans="19:19">
      <c r="S50183" s="486"/>
    </row>
    <row r="50184" hidden="1" customHeight="1" spans="19:19">
      <c r="S50184" s="486"/>
    </row>
    <row r="50185" hidden="1" customHeight="1" spans="19:19">
      <c r="S50185" s="486"/>
    </row>
    <row r="50186" hidden="1" customHeight="1" spans="19:19">
      <c r="S50186" s="486"/>
    </row>
    <row r="50187" hidden="1" customHeight="1" spans="19:19">
      <c r="S50187" s="486"/>
    </row>
    <row r="50188" hidden="1" customHeight="1" spans="19:19">
      <c r="S50188" s="486"/>
    </row>
    <row r="50189" hidden="1" customHeight="1" spans="19:19">
      <c r="S50189" s="486"/>
    </row>
    <row r="50190" hidden="1" customHeight="1" spans="19:19">
      <c r="S50190" s="486"/>
    </row>
    <row r="50191" hidden="1" customHeight="1" spans="19:19">
      <c r="S50191" s="486"/>
    </row>
    <row r="50192" hidden="1" customHeight="1" spans="19:19">
      <c r="S50192" s="486"/>
    </row>
    <row r="50193" hidden="1" customHeight="1" spans="19:19">
      <c r="S50193" s="486"/>
    </row>
    <row r="50194" hidden="1" customHeight="1" spans="19:19">
      <c r="S50194" s="486"/>
    </row>
    <row r="50195" hidden="1" customHeight="1" spans="19:19">
      <c r="S50195" s="486"/>
    </row>
    <row r="50196" hidden="1" customHeight="1" spans="19:19">
      <c r="S50196" s="486"/>
    </row>
    <row r="50197" hidden="1" customHeight="1" spans="19:19">
      <c r="S50197" s="486"/>
    </row>
    <row r="50198" hidden="1" customHeight="1" spans="19:19">
      <c r="S50198" s="486"/>
    </row>
    <row r="50199" hidden="1" customHeight="1" spans="19:19">
      <c r="S50199" s="486"/>
    </row>
    <row r="50200" hidden="1" customHeight="1" spans="19:19">
      <c r="S50200" s="486"/>
    </row>
    <row r="50201" hidden="1" customHeight="1" spans="19:19">
      <c r="S50201" s="486"/>
    </row>
    <row r="50202" hidden="1" customHeight="1" spans="19:19">
      <c r="S50202" s="486"/>
    </row>
    <row r="50203" hidden="1" customHeight="1" spans="19:19">
      <c r="S50203" s="486"/>
    </row>
    <row r="50204" hidden="1" customHeight="1" spans="19:19">
      <c r="S50204" s="486"/>
    </row>
    <row r="50205" hidden="1" customHeight="1" spans="19:19">
      <c r="S50205" s="486"/>
    </row>
    <row r="50206" hidden="1" customHeight="1" spans="19:19">
      <c r="S50206" s="486"/>
    </row>
    <row r="50207" hidden="1" customHeight="1" spans="19:19">
      <c r="S50207" s="486"/>
    </row>
    <row r="50208" hidden="1" customHeight="1" spans="19:19">
      <c r="S50208" s="486"/>
    </row>
    <row r="50209" hidden="1" customHeight="1" spans="19:19">
      <c r="S50209" s="486"/>
    </row>
    <row r="50210" hidden="1" customHeight="1" spans="19:19">
      <c r="S50210" s="486"/>
    </row>
    <row r="50211" hidden="1" customHeight="1" spans="19:19">
      <c r="S50211" s="486"/>
    </row>
    <row r="50212" hidden="1" customHeight="1" spans="19:19">
      <c r="S50212" s="486"/>
    </row>
    <row r="50213" hidden="1" customHeight="1" spans="19:19">
      <c r="S50213" s="486"/>
    </row>
    <row r="50214" hidden="1" customHeight="1" spans="19:19">
      <c r="S50214" s="486"/>
    </row>
    <row r="50215" hidden="1" customHeight="1" spans="19:19">
      <c r="S50215" s="486"/>
    </row>
    <row r="50216" hidden="1" customHeight="1" spans="19:19">
      <c r="S50216" s="486"/>
    </row>
    <row r="50217" hidden="1" customHeight="1" spans="19:19">
      <c r="S50217" s="486"/>
    </row>
    <row r="50218" hidden="1" customHeight="1" spans="19:19">
      <c r="S50218" s="486"/>
    </row>
    <row r="50219" hidden="1" customHeight="1" spans="19:19">
      <c r="S50219" s="486"/>
    </row>
    <row r="50220" hidden="1" customHeight="1" spans="19:19">
      <c r="S50220" s="486"/>
    </row>
    <row r="50221" hidden="1" customHeight="1" spans="19:19">
      <c r="S50221" s="486"/>
    </row>
    <row r="50222" hidden="1" customHeight="1" spans="19:19">
      <c r="S50222" s="486"/>
    </row>
    <row r="50223" hidden="1" customHeight="1" spans="19:19">
      <c r="S50223" s="486"/>
    </row>
    <row r="50224" hidden="1" customHeight="1" spans="19:19">
      <c r="S50224" s="486"/>
    </row>
    <row r="50225" hidden="1" customHeight="1" spans="19:19">
      <c r="S50225" s="486"/>
    </row>
    <row r="50226" hidden="1" customHeight="1" spans="19:19">
      <c r="S50226" s="486"/>
    </row>
    <row r="50227" hidden="1" customHeight="1" spans="19:19">
      <c r="S50227" s="486"/>
    </row>
    <row r="50228" hidden="1" customHeight="1" spans="19:19">
      <c r="S50228" s="486"/>
    </row>
    <row r="50229" hidden="1" customHeight="1" spans="19:19">
      <c r="S50229" s="486"/>
    </row>
    <row r="50230" hidden="1" customHeight="1" spans="19:19">
      <c r="S50230" s="486"/>
    </row>
    <row r="50231" hidden="1" customHeight="1" spans="19:19">
      <c r="S50231" s="486"/>
    </row>
    <row r="50232" hidden="1" customHeight="1" spans="19:19">
      <c r="S50232" s="486"/>
    </row>
    <row r="50233" hidden="1" customHeight="1" spans="19:19">
      <c r="S50233" s="486"/>
    </row>
    <row r="50234" hidden="1" customHeight="1" spans="19:19">
      <c r="S50234" s="486"/>
    </row>
    <row r="50235" hidden="1" customHeight="1" spans="19:19">
      <c r="S50235" s="486"/>
    </row>
    <row r="50236" hidden="1" customHeight="1" spans="19:19">
      <c r="S50236" s="486"/>
    </row>
    <row r="50237" hidden="1" customHeight="1" spans="19:19">
      <c r="S50237" s="486"/>
    </row>
    <row r="50238" hidden="1" customHeight="1" spans="19:19">
      <c r="S50238" s="486"/>
    </row>
    <row r="50239" hidden="1" customHeight="1" spans="19:19">
      <c r="S50239" s="486"/>
    </row>
    <row r="50240" hidden="1" customHeight="1" spans="19:19">
      <c r="S50240" s="486"/>
    </row>
    <row r="50241" hidden="1" customHeight="1" spans="19:19">
      <c r="S50241" s="486"/>
    </row>
    <row r="50242" hidden="1" customHeight="1" spans="19:19">
      <c r="S50242" s="486"/>
    </row>
    <row r="50243" hidden="1" customHeight="1" spans="19:19">
      <c r="S50243" s="486"/>
    </row>
    <row r="50244" hidden="1" customHeight="1" spans="19:19">
      <c r="S50244" s="486"/>
    </row>
    <row r="50245" hidden="1" customHeight="1" spans="19:19">
      <c r="S50245" s="486"/>
    </row>
    <row r="50246" hidden="1" customHeight="1" spans="19:19">
      <c r="S50246" s="486"/>
    </row>
    <row r="50247" hidden="1" customHeight="1" spans="19:19">
      <c r="S50247" s="486"/>
    </row>
    <row r="50248" hidden="1" customHeight="1" spans="19:19">
      <c r="S50248" s="486"/>
    </row>
    <row r="50249" hidden="1" customHeight="1" spans="19:19">
      <c r="S50249" s="486"/>
    </row>
    <row r="50250" hidden="1" customHeight="1" spans="19:19">
      <c r="S50250" s="486"/>
    </row>
    <row r="50251" hidden="1" customHeight="1" spans="19:19">
      <c r="S50251" s="486"/>
    </row>
    <row r="50252" hidden="1" customHeight="1" spans="19:19">
      <c r="S50252" s="486"/>
    </row>
    <row r="50253" hidden="1" customHeight="1" spans="19:19">
      <c r="S50253" s="486"/>
    </row>
    <row r="50254" hidden="1" customHeight="1" spans="19:19">
      <c r="S50254" s="486"/>
    </row>
    <row r="50255" hidden="1" customHeight="1" spans="19:19">
      <c r="S50255" s="486"/>
    </row>
    <row r="50256" hidden="1" customHeight="1" spans="19:19">
      <c r="S50256" s="486"/>
    </row>
    <row r="50257" hidden="1" customHeight="1" spans="19:19">
      <c r="S50257" s="486"/>
    </row>
    <row r="50258" hidden="1" customHeight="1" spans="19:19">
      <c r="S50258" s="486"/>
    </row>
    <row r="50259" hidden="1" customHeight="1" spans="19:19">
      <c r="S50259" s="486"/>
    </row>
    <row r="50260" hidden="1" customHeight="1" spans="19:19">
      <c r="S50260" s="486"/>
    </row>
    <row r="50261" hidden="1" customHeight="1" spans="19:19">
      <c r="S50261" s="486"/>
    </row>
    <row r="50262" hidden="1" customHeight="1" spans="19:19">
      <c r="S50262" s="486"/>
    </row>
    <row r="50263" hidden="1" customHeight="1" spans="19:19">
      <c r="S50263" s="486"/>
    </row>
    <row r="50264" hidden="1" customHeight="1" spans="19:19">
      <c r="S50264" s="486"/>
    </row>
    <row r="50265" hidden="1" customHeight="1" spans="19:19">
      <c r="S50265" s="486"/>
    </row>
    <row r="50266" hidden="1" customHeight="1" spans="19:19">
      <c r="S50266" s="486"/>
    </row>
    <row r="50267" hidden="1" customHeight="1" spans="19:19">
      <c r="S50267" s="486"/>
    </row>
    <row r="50268" hidden="1" customHeight="1" spans="19:19">
      <c r="S50268" s="486"/>
    </row>
    <row r="50269" hidden="1" customHeight="1" spans="19:19">
      <c r="S50269" s="486"/>
    </row>
    <row r="50270" hidden="1" customHeight="1" spans="19:19">
      <c r="S50270" s="486"/>
    </row>
    <row r="50271" hidden="1" customHeight="1" spans="19:19">
      <c r="S50271" s="486"/>
    </row>
    <row r="50272" hidden="1" customHeight="1" spans="19:19">
      <c r="S50272" s="486"/>
    </row>
    <row r="50273" hidden="1" customHeight="1" spans="19:19">
      <c r="S50273" s="486"/>
    </row>
    <row r="50274" hidden="1" customHeight="1" spans="19:19">
      <c r="S50274" s="486"/>
    </row>
    <row r="50275" hidden="1" customHeight="1" spans="19:19">
      <c r="S50275" s="486"/>
    </row>
    <row r="50276" hidden="1" customHeight="1" spans="19:19">
      <c r="S50276" s="486"/>
    </row>
    <row r="50277" hidden="1" customHeight="1" spans="19:19">
      <c r="S50277" s="486"/>
    </row>
    <row r="50278" hidden="1" customHeight="1" spans="19:19">
      <c r="S50278" s="486"/>
    </row>
    <row r="50279" hidden="1" customHeight="1" spans="19:19">
      <c r="S50279" s="486"/>
    </row>
    <row r="50280" hidden="1" customHeight="1" spans="19:19">
      <c r="S50280" s="486"/>
    </row>
    <row r="50281" hidden="1" customHeight="1" spans="19:19">
      <c r="S50281" s="486"/>
    </row>
    <row r="50282" hidden="1" customHeight="1" spans="19:19">
      <c r="S50282" s="486"/>
    </row>
    <row r="50283" hidden="1" customHeight="1" spans="19:19">
      <c r="S50283" s="486"/>
    </row>
    <row r="50284" hidden="1" customHeight="1" spans="19:19">
      <c r="S50284" s="486"/>
    </row>
    <row r="50285" hidden="1" customHeight="1" spans="19:19">
      <c r="S50285" s="486"/>
    </row>
    <row r="50286" hidden="1" customHeight="1" spans="19:19">
      <c r="S50286" s="486"/>
    </row>
    <row r="50287" hidden="1" customHeight="1" spans="19:19">
      <c r="S50287" s="486"/>
    </row>
    <row r="50288" hidden="1" customHeight="1" spans="19:19">
      <c r="S50288" s="486"/>
    </row>
    <row r="50289" hidden="1" customHeight="1" spans="19:19">
      <c r="S50289" s="486"/>
    </row>
    <row r="50290" hidden="1" customHeight="1" spans="19:19">
      <c r="S50290" s="486"/>
    </row>
    <row r="50291" hidden="1" customHeight="1" spans="19:19">
      <c r="S50291" s="486"/>
    </row>
    <row r="50292" hidden="1" customHeight="1" spans="19:19">
      <c r="S50292" s="486"/>
    </row>
    <row r="50293" hidden="1" customHeight="1" spans="19:19">
      <c r="S50293" s="486"/>
    </row>
    <row r="50294" hidden="1" customHeight="1" spans="19:19">
      <c r="S50294" s="486"/>
    </row>
    <row r="50295" hidden="1" customHeight="1" spans="19:19">
      <c r="S50295" s="486"/>
    </row>
    <row r="50296" hidden="1" customHeight="1" spans="19:19">
      <c r="S50296" s="486"/>
    </row>
    <row r="50297" hidden="1" customHeight="1" spans="19:19">
      <c r="S50297" s="486"/>
    </row>
    <row r="50298" hidden="1" customHeight="1" spans="19:19">
      <c r="S50298" s="486"/>
    </row>
    <row r="50299" hidden="1" customHeight="1" spans="19:19">
      <c r="S50299" s="486"/>
    </row>
    <row r="50300" hidden="1" customHeight="1" spans="19:19">
      <c r="S50300" s="486"/>
    </row>
    <row r="50301" hidden="1" customHeight="1" spans="19:19">
      <c r="S50301" s="486"/>
    </row>
    <row r="50302" hidden="1" customHeight="1" spans="19:19">
      <c r="S50302" s="486"/>
    </row>
    <row r="50303" hidden="1" customHeight="1" spans="19:19">
      <c r="S50303" s="486"/>
    </row>
    <row r="50304" hidden="1" customHeight="1" spans="19:19">
      <c r="S50304" s="486"/>
    </row>
    <row r="50305" hidden="1" customHeight="1" spans="19:19">
      <c r="S50305" s="486"/>
    </row>
    <row r="50306" hidden="1" customHeight="1" spans="19:19">
      <c r="S50306" s="486"/>
    </row>
    <row r="50307" hidden="1" customHeight="1" spans="19:19">
      <c r="S50307" s="486"/>
    </row>
    <row r="50308" hidden="1" customHeight="1" spans="19:19">
      <c r="S50308" s="486"/>
    </row>
    <row r="50309" hidden="1" customHeight="1" spans="19:19">
      <c r="S50309" s="486"/>
    </row>
    <row r="50310" hidden="1" customHeight="1" spans="19:19">
      <c r="S50310" s="486"/>
    </row>
    <row r="50311" hidden="1" customHeight="1" spans="19:19">
      <c r="S50311" s="486"/>
    </row>
    <row r="50312" hidden="1" customHeight="1" spans="19:19">
      <c r="S50312" s="486"/>
    </row>
    <row r="50313" hidden="1" customHeight="1" spans="19:19">
      <c r="S50313" s="486"/>
    </row>
    <row r="50314" hidden="1" customHeight="1" spans="19:19">
      <c r="S50314" s="486"/>
    </row>
    <row r="50315" hidden="1" customHeight="1" spans="19:19">
      <c r="S50315" s="486"/>
    </row>
    <row r="50316" hidden="1" customHeight="1" spans="19:19">
      <c r="S50316" s="486"/>
    </row>
    <row r="50317" hidden="1" customHeight="1" spans="19:19">
      <c r="S50317" s="486"/>
    </row>
    <row r="50318" hidden="1" customHeight="1" spans="19:19">
      <c r="S50318" s="486"/>
    </row>
    <row r="50319" hidden="1" customHeight="1" spans="19:19">
      <c r="S50319" s="486"/>
    </row>
    <row r="50320" hidden="1" customHeight="1" spans="19:19">
      <c r="S50320" s="486"/>
    </row>
    <row r="50321" hidden="1" customHeight="1" spans="19:19">
      <c r="S50321" s="486"/>
    </row>
    <row r="50322" hidden="1" customHeight="1" spans="19:19">
      <c r="S50322" s="486"/>
    </row>
    <row r="50323" hidden="1" customHeight="1" spans="19:19">
      <c r="S50323" s="486"/>
    </row>
    <row r="50324" hidden="1" customHeight="1" spans="19:19">
      <c r="S50324" s="486"/>
    </row>
    <row r="50325" hidden="1" customHeight="1" spans="19:19">
      <c r="S50325" s="486"/>
    </row>
    <row r="50326" hidden="1" customHeight="1" spans="19:19">
      <c r="S50326" s="486"/>
    </row>
    <row r="50327" hidden="1" customHeight="1" spans="19:19">
      <c r="S50327" s="486"/>
    </row>
    <row r="50328" hidden="1" customHeight="1" spans="19:19">
      <c r="S50328" s="486"/>
    </row>
    <row r="50329" hidden="1" customHeight="1" spans="19:19">
      <c r="S50329" s="486"/>
    </row>
    <row r="50330" hidden="1" customHeight="1" spans="19:19">
      <c r="S50330" s="486"/>
    </row>
    <row r="50331" hidden="1" customHeight="1" spans="19:19">
      <c r="S50331" s="486"/>
    </row>
    <row r="50332" hidden="1" customHeight="1" spans="19:19">
      <c r="S50332" s="486"/>
    </row>
    <row r="50333" hidden="1" customHeight="1" spans="19:19">
      <c r="S50333" s="486"/>
    </row>
    <row r="50334" hidden="1" customHeight="1" spans="19:19">
      <c r="S50334" s="486"/>
    </row>
    <row r="50335" hidden="1" customHeight="1" spans="19:19">
      <c r="S50335" s="486"/>
    </row>
    <row r="50336" hidden="1" customHeight="1" spans="19:19">
      <c r="S50336" s="486"/>
    </row>
    <row r="50337" hidden="1" customHeight="1" spans="19:19">
      <c r="S50337" s="486"/>
    </row>
    <row r="50338" hidden="1" customHeight="1" spans="19:19">
      <c r="S50338" s="486"/>
    </row>
    <row r="50339" hidden="1" customHeight="1" spans="19:19">
      <c r="S50339" s="486"/>
    </row>
    <row r="50340" hidden="1" customHeight="1" spans="19:19">
      <c r="S50340" s="486"/>
    </row>
    <row r="50341" hidden="1" customHeight="1" spans="19:19">
      <c r="S50341" s="486"/>
    </row>
    <row r="50342" hidden="1" customHeight="1" spans="19:19">
      <c r="S50342" s="486"/>
    </row>
    <row r="50343" hidden="1" customHeight="1" spans="19:19">
      <c r="S50343" s="486"/>
    </row>
    <row r="50344" hidden="1" customHeight="1" spans="19:19">
      <c r="S50344" s="486"/>
    </row>
    <row r="50345" hidden="1" customHeight="1" spans="19:19">
      <c r="S50345" s="486"/>
    </row>
    <row r="50346" hidden="1" customHeight="1" spans="19:19">
      <c r="S50346" s="486"/>
    </row>
    <row r="50347" hidden="1" customHeight="1" spans="19:19">
      <c r="S50347" s="486"/>
    </row>
    <row r="50348" hidden="1" customHeight="1" spans="19:19">
      <c r="S50348" s="486"/>
    </row>
    <row r="50349" hidden="1" customHeight="1" spans="19:19">
      <c r="S50349" s="486"/>
    </row>
    <row r="50350" hidden="1" customHeight="1" spans="19:19">
      <c r="S50350" s="486"/>
    </row>
    <row r="50351" hidden="1" customHeight="1" spans="19:19">
      <c r="S50351" s="486"/>
    </row>
    <row r="50352" hidden="1" customHeight="1" spans="19:19">
      <c r="S50352" s="486"/>
    </row>
    <row r="50353" hidden="1" customHeight="1" spans="19:19">
      <c r="S50353" s="486"/>
    </row>
    <row r="50354" hidden="1" customHeight="1" spans="19:19">
      <c r="S50354" s="486"/>
    </row>
    <row r="50355" hidden="1" customHeight="1" spans="19:19">
      <c r="S50355" s="486"/>
    </row>
    <row r="50356" hidden="1" customHeight="1" spans="19:19">
      <c r="S50356" s="486"/>
    </row>
    <row r="50357" hidden="1" customHeight="1" spans="19:19">
      <c r="S50357" s="486"/>
    </row>
    <row r="50358" hidden="1" customHeight="1" spans="19:19">
      <c r="S50358" s="486"/>
    </row>
    <row r="50359" hidden="1" customHeight="1" spans="19:19">
      <c r="S50359" s="486"/>
    </row>
    <row r="50360" hidden="1" customHeight="1" spans="19:19">
      <c r="S50360" s="486"/>
    </row>
    <row r="50361" hidden="1" customHeight="1" spans="19:19">
      <c r="S50361" s="486"/>
    </row>
    <row r="50362" hidden="1" customHeight="1" spans="19:19">
      <c r="S50362" s="486"/>
    </row>
    <row r="50363" hidden="1" customHeight="1" spans="19:19">
      <c r="S50363" s="486"/>
    </row>
    <row r="50364" hidden="1" customHeight="1" spans="19:19">
      <c r="S50364" s="486"/>
    </row>
    <row r="50365" hidden="1" customHeight="1" spans="19:19">
      <c r="S50365" s="486"/>
    </row>
    <row r="50366" hidden="1" customHeight="1" spans="19:19">
      <c r="S50366" s="486"/>
    </row>
    <row r="50367" hidden="1" customHeight="1" spans="19:19">
      <c r="S50367" s="486"/>
    </row>
    <row r="50368" hidden="1" customHeight="1" spans="19:19">
      <c r="S50368" s="486"/>
    </row>
    <row r="50369" hidden="1" customHeight="1" spans="19:19">
      <c r="S50369" s="486"/>
    </row>
    <row r="50370" hidden="1" customHeight="1" spans="19:19">
      <c r="S50370" s="486"/>
    </row>
    <row r="50371" hidden="1" customHeight="1" spans="19:19">
      <c r="S50371" s="486"/>
    </row>
    <row r="50372" hidden="1" customHeight="1" spans="19:19">
      <c r="S50372" s="486"/>
    </row>
    <row r="50373" hidden="1" customHeight="1" spans="19:19">
      <c r="S50373" s="486"/>
    </row>
    <row r="50374" hidden="1" customHeight="1" spans="19:19">
      <c r="S50374" s="486"/>
    </row>
    <row r="50375" hidden="1" customHeight="1" spans="19:19">
      <c r="S50375" s="486"/>
    </row>
    <row r="50376" hidden="1" customHeight="1" spans="19:19">
      <c r="S50376" s="486"/>
    </row>
    <row r="50377" hidden="1" customHeight="1" spans="19:19">
      <c r="S50377" s="486"/>
    </row>
    <row r="50378" hidden="1" customHeight="1" spans="19:19">
      <c r="S50378" s="486"/>
    </row>
    <row r="50379" hidden="1" customHeight="1" spans="19:19">
      <c r="S50379" s="486"/>
    </row>
    <row r="50380" hidden="1" customHeight="1" spans="19:19">
      <c r="S50380" s="486"/>
    </row>
    <row r="50381" hidden="1" customHeight="1" spans="19:19">
      <c r="S50381" s="486"/>
    </row>
    <row r="50382" hidden="1" customHeight="1" spans="19:19">
      <c r="S50382" s="486"/>
    </row>
    <row r="50383" hidden="1" customHeight="1" spans="19:19">
      <c r="S50383" s="486"/>
    </row>
    <row r="50384" hidden="1" customHeight="1" spans="19:19">
      <c r="S50384" s="486"/>
    </row>
    <row r="50385" hidden="1" customHeight="1" spans="19:19">
      <c r="S50385" s="486"/>
    </row>
    <row r="50386" hidden="1" customHeight="1" spans="19:19">
      <c r="S50386" s="486"/>
    </row>
    <row r="50387" hidden="1" customHeight="1" spans="19:19">
      <c r="S50387" s="486"/>
    </row>
    <row r="50388" hidden="1" customHeight="1" spans="19:19">
      <c r="S50388" s="486"/>
    </row>
    <row r="50389" hidden="1" customHeight="1" spans="19:19">
      <c r="S50389" s="486"/>
    </row>
    <row r="50390" hidden="1" customHeight="1" spans="19:19">
      <c r="S50390" s="486"/>
    </row>
    <row r="50391" hidden="1" customHeight="1" spans="19:19">
      <c r="S50391" s="486"/>
    </row>
    <row r="50392" hidden="1" customHeight="1" spans="19:19">
      <c r="S50392" s="486"/>
    </row>
    <row r="50393" hidden="1" customHeight="1" spans="19:19">
      <c r="S50393" s="486"/>
    </row>
    <row r="50394" hidden="1" customHeight="1" spans="19:19">
      <c r="S50394" s="486"/>
    </row>
    <row r="50395" hidden="1" customHeight="1" spans="19:19">
      <c r="S50395" s="486"/>
    </row>
    <row r="50396" hidden="1" customHeight="1" spans="19:19">
      <c r="S50396" s="486"/>
    </row>
    <row r="50397" hidden="1" customHeight="1" spans="19:19">
      <c r="S50397" s="486"/>
    </row>
    <row r="50398" hidden="1" customHeight="1" spans="19:19">
      <c r="S50398" s="486"/>
    </row>
    <row r="50399" hidden="1" customHeight="1" spans="19:19">
      <c r="S50399" s="486"/>
    </row>
    <row r="50400" hidden="1" customHeight="1" spans="19:19">
      <c r="S50400" s="486"/>
    </row>
    <row r="50401" hidden="1" customHeight="1" spans="19:19">
      <c r="S50401" s="486"/>
    </row>
    <row r="50402" hidden="1" customHeight="1" spans="19:19">
      <c r="S50402" s="486"/>
    </row>
    <row r="50403" hidden="1" customHeight="1" spans="19:19">
      <c r="S50403" s="486"/>
    </row>
    <row r="50404" hidden="1" customHeight="1" spans="19:19">
      <c r="S50404" s="486"/>
    </row>
    <row r="50405" hidden="1" customHeight="1" spans="19:19">
      <c r="S50405" s="486"/>
    </row>
    <row r="50406" hidden="1" customHeight="1" spans="19:19">
      <c r="S50406" s="486"/>
    </row>
    <row r="50407" hidden="1" customHeight="1" spans="19:19">
      <c r="S50407" s="486"/>
    </row>
    <row r="50408" hidden="1" customHeight="1" spans="19:19">
      <c r="S50408" s="486"/>
    </row>
    <row r="50409" hidden="1" customHeight="1" spans="19:19">
      <c r="S50409" s="486"/>
    </row>
    <row r="50410" hidden="1" customHeight="1" spans="19:19">
      <c r="S50410" s="486"/>
    </row>
    <row r="50411" hidden="1" customHeight="1" spans="19:19">
      <c r="S50411" s="486"/>
    </row>
    <row r="50412" hidden="1" customHeight="1" spans="19:19">
      <c r="S50412" s="486"/>
    </row>
    <row r="50413" hidden="1" customHeight="1" spans="19:19">
      <c r="S50413" s="486"/>
    </row>
    <row r="50414" hidden="1" customHeight="1" spans="19:19">
      <c r="S50414" s="486"/>
    </row>
    <row r="50415" hidden="1" customHeight="1" spans="19:19">
      <c r="S50415" s="486"/>
    </row>
    <row r="50416" hidden="1" customHeight="1" spans="19:19">
      <c r="S50416" s="486"/>
    </row>
    <row r="50417" hidden="1" customHeight="1" spans="19:19">
      <c r="S50417" s="486"/>
    </row>
    <row r="50418" hidden="1" customHeight="1" spans="19:19">
      <c r="S50418" s="486"/>
    </row>
    <row r="50419" hidden="1" customHeight="1" spans="19:19">
      <c r="S50419" s="486"/>
    </row>
    <row r="50420" hidden="1" customHeight="1" spans="19:19">
      <c r="S50420" s="486"/>
    </row>
    <row r="50421" hidden="1" customHeight="1" spans="19:19">
      <c r="S50421" s="486"/>
    </row>
    <row r="50422" hidden="1" customHeight="1" spans="19:19">
      <c r="S50422" s="486"/>
    </row>
    <row r="50423" hidden="1" customHeight="1" spans="19:19">
      <c r="S50423" s="486"/>
    </row>
    <row r="50424" hidden="1" customHeight="1" spans="19:19">
      <c r="S50424" s="486"/>
    </row>
    <row r="50425" hidden="1" customHeight="1" spans="19:19">
      <c r="S50425" s="486"/>
    </row>
    <row r="50426" hidden="1" customHeight="1" spans="19:19">
      <c r="S50426" s="486"/>
    </row>
    <row r="50427" hidden="1" customHeight="1" spans="19:19">
      <c r="S50427" s="486"/>
    </row>
    <row r="50428" hidden="1" customHeight="1" spans="19:19">
      <c r="S50428" s="486"/>
    </row>
    <row r="50429" hidden="1" customHeight="1" spans="19:19">
      <c r="S50429" s="486"/>
    </row>
    <row r="50430" hidden="1" customHeight="1" spans="19:19">
      <c r="S50430" s="486"/>
    </row>
    <row r="50431" hidden="1" customHeight="1" spans="19:19">
      <c r="S50431" s="486"/>
    </row>
    <row r="50432" hidden="1" customHeight="1" spans="19:19">
      <c r="S50432" s="486"/>
    </row>
    <row r="50433" hidden="1" customHeight="1" spans="19:19">
      <c r="S50433" s="486"/>
    </row>
    <row r="50434" hidden="1" customHeight="1" spans="19:19">
      <c r="S50434" s="486"/>
    </row>
    <row r="50435" hidden="1" customHeight="1" spans="19:19">
      <c r="S50435" s="486"/>
    </row>
    <row r="50436" hidden="1" customHeight="1" spans="19:19">
      <c r="S50436" s="486"/>
    </row>
    <row r="50437" hidden="1" customHeight="1" spans="19:19">
      <c r="S50437" s="486"/>
    </row>
    <row r="50438" hidden="1" customHeight="1" spans="19:19">
      <c r="S50438" s="486"/>
    </row>
    <row r="50439" hidden="1" customHeight="1" spans="19:19">
      <c r="S50439" s="486"/>
    </row>
    <row r="50440" hidden="1" customHeight="1" spans="19:19">
      <c r="S50440" s="486"/>
    </row>
    <row r="50441" hidden="1" customHeight="1" spans="19:19">
      <c r="S50441" s="486"/>
    </row>
    <row r="50442" hidden="1" customHeight="1" spans="19:19">
      <c r="S50442" s="486"/>
    </row>
    <row r="50443" hidden="1" customHeight="1" spans="19:19">
      <c r="S50443" s="486"/>
    </row>
    <row r="50444" hidden="1" customHeight="1" spans="19:19">
      <c r="S50444" s="486"/>
    </row>
    <row r="50445" hidden="1" customHeight="1" spans="19:19">
      <c r="S50445" s="486"/>
    </row>
    <row r="50446" hidden="1" customHeight="1" spans="19:19">
      <c r="S50446" s="486"/>
    </row>
    <row r="50447" hidden="1" customHeight="1" spans="19:19">
      <c r="S50447" s="486"/>
    </row>
    <row r="50448" hidden="1" customHeight="1" spans="19:19">
      <c r="S50448" s="486"/>
    </row>
    <row r="50449" hidden="1" customHeight="1" spans="19:19">
      <c r="S50449" s="486"/>
    </row>
    <row r="50450" hidden="1" customHeight="1" spans="19:19">
      <c r="S50450" s="486"/>
    </row>
    <row r="50451" hidden="1" customHeight="1" spans="19:19">
      <c r="S50451" s="486"/>
    </row>
    <row r="50452" hidden="1" customHeight="1" spans="19:19">
      <c r="S50452" s="486"/>
    </row>
    <row r="50453" hidden="1" customHeight="1" spans="19:19">
      <c r="S50453" s="486"/>
    </row>
    <row r="50454" hidden="1" customHeight="1" spans="19:19">
      <c r="S50454" s="486"/>
    </row>
    <row r="50455" hidden="1" customHeight="1" spans="19:19">
      <c r="S50455" s="486"/>
    </row>
    <row r="50456" hidden="1" customHeight="1" spans="19:19">
      <c r="S50456" s="486"/>
    </row>
    <row r="50457" hidden="1" customHeight="1" spans="19:19">
      <c r="S50457" s="486"/>
    </row>
    <row r="50458" hidden="1" customHeight="1" spans="19:19">
      <c r="S50458" s="486"/>
    </row>
    <row r="50459" hidden="1" customHeight="1" spans="19:19">
      <c r="S50459" s="486"/>
    </row>
    <row r="50460" hidden="1" customHeight="1" spans="19:19">
      <c r="S50460" s="486"/>
    </row>
    <row r="50461" hidden="1" customHeight="1" spans="19:19">
      <c r="S50461" s="486"/>
    </row>
    <row r="50462" hidden="1" customHeight="1" spans="19:19">
      <c r="S50462" s="486"/>
    </row>
    <row r="50463" hidden="1" customHeight="1" spans="19:19">
      <c r="S50463" s="486"/>
    </row>
    <row r="50464" hidden="1" customHeight="1" spans="19:19">
      <c r="S50464" s="486"/>
    </row>
    <row r="50465" hidden="1" customHeight="1" spans="19:19">
      <c r="S50465" s="486"/>
    </row>
    <row r="50466" hidden="1" customHeight="1" spans="19:19">
      <c r="S50466" s="486"/>
    </row>
    <row r="50467" hidden="1" customHeight="1" spans="19:19">
      <c r="S50467" s="486"/>
    </row>
    <row r="50468" hidden="1" customHeight="1" spans="19:19">
      <c r="S50468" s="486"/>
    </row>
    <row r="50469" hidden="1" customHeight="1" spans="19:19">
      <c r="S50469" s="486"/>
    </row>
    <row r="50470" hidden="1" customHeight="1" spans="19:19">
      <c r="S50470" s="486"/>
    </row>
    <row r="50471" hidden="1" customHeight="1" spans="19:19">
      <c r="S50471" s="486"/>
    </row>
    <row r="50472" hidden="1" customHeight="1" spans="19:19">
      <c r="S50472" s="486"/>
    </row>
    <row r="50473" hidden="1" customHeight="1" spans="19:19">
      <c r="S50473" s="486"/>
    </row>
    <row r="50474" hidden="1" customHeight="1" spans="19:19">
      <c r="S50474" s="486"/>
    </row>
    <row r="50475" hidden="1" customHeight="1" spans="19:19">
      <c r="S50475" s="486"/>
    </row>
    <row r="50476" hidden="1" customHeight="1" spans="19:19">
      <c r="S50476" s="486"/>
    </row>
    <row r="50477" hidden="1" customHeight="1" spans="19:19">
      <c r="S50477" s="486"/>
    </row>
    <row r="50478" hidden="1" customHeight="1" spans="19:19">
      <c r="S50478" s="486"/>
    </row>
    <row r="50479" hidden="1" customHeight="1" spans="19:19">
      <c r="S50479" s="486"/>
    </row>
    <row r="50480" hidden="1" customHeight="1" spans="19:19">
      <c r="S50480" s="486"/>
    </row>
    <row r="50481" hidden="1" customHeight="1" spans="19:19">
      <c r="S50481" s="486"/>
    </row>
    <row r="50482" hidden="1" customHeight="1" spans="19:19">
      <c r="S50482" s="486"/>
    </row>
    <row r="50483" hidden="1" customHeight="1" spans="19:19">
      <c r="S50483" s="486"/>
    </row>
    <row r="50484" hidden="1" customHeight="1" spans="19:19">
      <c r="S50484" s="486"/>
    </row>
    <row r="50485" hidden="1" customHeight="1" spans="19:19">
      <c r="S50485" s="486"/>
    </row>
    <row r="50486" hidden="1" customHeight="1" spans="19:19">
      <c r="S50486" s="486"/>
    </row>
    <row r="50487" hidden="1" customHeight="1" spans="19:19">
      <c r="S50487" s="486"/>
    </row>
    <row r="50488" hidden="1" customHeight="1" spans="19:19">
      <c r="S50488" s="486"/>
    </row>
    <row r="50489" hidden="1" customHeight="1" spans="19:19">
      <c r="S50489" s="486"/>
    </row>
    <row r="50490" hidden="1" customHeight="1" spans="19:19">
      <c r="S50490" s="486"/>
    </row>
    <row r="50491" hidden="1" customHeight="1" spans="19:19">
      <c r="S50491" s="486"/>
    </row>
    <row r="50492" hidden="1" customHeight="1" spans="19:19">
      <c r="S50492" s="486"/>
    </row>
    <row r="50493" hidden="1" customHeight="1" spans="19:19">
      <c r="S50493" s="486"/>
    </row>
    <row r="50494" hidden="1" customHeight="1" spans="19:19">
      <c r="S50494" s="486"/>
    </row>
    <row r="50495" hidden="1" customHeight="1" spans="19:19">
      <c r="S50495" s="486"/>
    </row>
    <row r="50496" hidden="1" customHeight="1" spans="19:19">
      <c r="S50496" s="486"/>
    </row>
    <row r="50497" hidden="1" customHeight="1" spans="19:19">
      <c r="S50497" s="486"/>
    </row>
    <row r="50498" hidden="1" customHeight="1" spans="19:19">
      <c r="S50498" s="486"/>
    </row>
    <row r="50499" hidden="1" customHeight="1" spans="19:19">
      <c r="S50499" s="486"/>
    </row>
    <row r="50500" hidden="1" customHeight="1" spans="19:19">
      <c r="S50500" s="486"/>
    </row>
    <row r="50501" hidden="1" customHeight="1" spans="19:19">
      <c r="S50501" s="486"/>
    </row>
    <row r="50502" hidden="1" customHeight="1" spans="19:19">
      <c r="S50502" s="486"/>
    </row>
    <row r="50503" hidden="1" customHeight="1" spans="19:19">
      <c r="S50503" s="486"/>
    </row>
    <row r="50504" hidden="1" customHeight="1" spans="19:19">
      <c r="S50504" s="486"/>
    </row>
    <row r="50505" hidden="1" customHeight="1" spans="19:19">
      <c r="S50505" s="486"/>
    </row>
    <row r="50506" hidden="1" customHeight="1" spans="19:19">
      <c r="S50506" s="486"/>
    </row>
    <row r="50507" hidden="1" customHeight="1" spans="19:19">
      <c r="S50507" s="486"/>
    </row>
    <row r="50508" hidden="1" customHeight="1" spans="19:19">
      <c r="S50508" s="486"/>
    </row>
    <row r="50509" hidden="1" customHeight="1" spans="19:19">
      <c r="S50509" s="486"/>
    </row>
    <row r="50510" hidden="1" customHeight="1" spans="19:19">
      <c r="S50510" s="486"/>
    </row>
    <row r="50511" hidden="1" customHeight="1" spans="19:19">
      <c r="S50511" s="486"/>
    </row>
    <row r="50512" hidden="1" customHeight="1" spans="19:19">
      <c r="S50512" s="486"/>
    </row>
    <row r="50513" hidden="1" customHeight="1" spans="19:19">
      <c r="S50513" s="486"/>
    </row>
    <row r="50514" hidden="1" customHeight="1" spans="19:19">
      <c r="S50514" s="486"/>
    </row>
    <row r="50515" hidden="1" customHeight="1" spans="19:19">
      <c r="S50515" s="486"/>
    </row>
    <row r="50516" hidden="1" customHeight="1" spans="19:19">
      <c r="S50516" s="486"/>
    </row>
    <row r="50517" hidden="1" customHeight="1" spans="19:19">
      <c r="S50517" s="486"/>
    </row>
    <row r="50518" hidden="1" customHeight="1" spans="19:19">
      <c r="S50518" s="486"/>
    </row>
    <row r="50519" hidden="1" customHeight="1" spans="19:19">
      <c r="S50519" s="486"/>
    </row>
    <row r="50520" hidden="1" customHeight="1" spans="19:19">
      <c r="S50520" s="486"/>
    </row>
    <row r="50521" hidden="1" customHeight="1" spans="19:19">
      <c r="S50521" s="486"/>
    </row>
    <row r="50522" hidden="1" customHeight="1" spans="19:19">
      <c r="S50522" s="486"/>
    </row>
    <row r="50523" hidden="1" customHeight="1" spans="19:19">
      <c r="S50523" s="486"/>
    </row>
    <row r="50524" hidden="1" customHeight="1" spans="19:19">
      <c r="S50524" s="486"/>
    </row>
    <row r="50525" hidden="1" customHeight="1" spans="19:19">
      <c r="S50525" s="486"/>
    </row>
    <row r="50526" hidden="1" customHeight="1" spans="19:19">
      <c r="S50526" s="486"/>
    </row>
    <row r="50527" hidden="1" customHeight="1" spans="19:19">
      <c r="S50527" s="486"/>
    </row>
    <row r="50528" hidden="1" customHeight="1" spans="19:19">
      <c r="S50528" s="486"/>
    </row>
    <row r="50529" hidden="1" customHeight="1" spans="19:19">
      <c r="S50529" s="486"/>
    </row>
    <row r="50530" hidden="1" customHeight="1" spans="19:19">
      <c r="S50530" s="486"/>
    </row>
    <row r="50531" hidden="1" customHeight="1" spans="19:19">
      <c r="S50531" s="486"/>
    </row>
    <row r="50532" hidden="1" customHeight="1" spans="19:19">
      <c r="S50532" s="486"/>
    </row>
    <row r="50533" hidden="1" customHeight="1" spans="19:19">
      <c r="S50533" s="486"/>
    </row>
    <row r="50534" hidden="1" customHeight="1" spans="19:19">
      <c r="S50534" s="486"/>
    </row>
    <row r="50535" hidden="1" customHeight="1" spans="19:19">
      <c r="S50535" s="486"/>
    </row>
    <row r="50536" hidden="1" customHeight="1" spans="19:19">
      <c r="S50536" s="486"/>
    </row>
    <row r="50537" hidden="1" customHeight="1" spans="19:19">
      <c r="S50537" s="486"/>
    </row>
    <row r="50538" hidden="1" customHeight="1" spans="19:19">
      <c r="S50538" s="486"/>
    </row>
    <row r="50539" hidden="1" customHeight="1" spans="19:19">
      <c r="S50539" s="486"/>
    </row>
    <row r="50540" hidden="1" customHeight="1" spans="19:19">
      <c r="S50540" s="486"/>
    </row>
    <row r="50541" hidden="1" customHeight="1" spans="19:19">
      <c r="S50541" s="486"/>
    </row>
    <row r="50542" hidden="1" customHeight="1" spans="19:19">
      <c r="S50542" s="486"/>
    </row>
    <row r="50543" hidden="1" customHeight="1" spans="19:19">
      <c r="S50543" s="486"/>
    </row>
    <row r="50544" hidden="1" customHeight="1" spans="19:19">
      <c r="S50544" s="486"/>
    </row>
    <row r="50545" hidden="1" customHeight="1" spans="19:19">
      <c r="S50545" s="486"/>
    </row>
    <row r="50546" hidden="1" customHeight="1" spans="19:19">
      <c r="S50546" s="486"/>
    </row>
    <row r="50547" hidden="1" customHeight="1" spans="19:19">
      <c r="S50547" s="486"/>
    </row>
    <row r="50548" hidden="1" customHeight="1" spans="19:19">
      <c r="S50548" s="486"/>
    </row>
    <row r="50549" hidden="1" customHeight="1" spans="19:19">
      <c r="S50549" s="486"/>
    </row>
    <row r="50550" hidden="1" customHeight="1" spans="19:19">
      <c r="S50550" s="486"/>
    </row>
    <row r="50551" hidden="1" customHeight="1" spans="19:19">
      <c r="S50551" s="486"/>
    </row>
    <row r="50552" hidden="1" customHeight="1" spans="19:19">
      <c r="S50552" s="486"/>
    </row>
    <row r="50553" hidden="1" customHeight="1" spans="19:19">
      <c r="S50553" s="486"/>
    </row>
    <row r="50554" hidden="1" customHeight="1" spans="19:19">
      <c r="S50554" s="486"/>
    </row>
    <row r="50555" hidden="1" customHeight="1" spans="19:19">
      <c r="S50555" s="486"/>
    </row>
    <row r="50556" hidden="1" customHeight="1" spans="19:19">
      <c r="S50556" s="486"/>
    </row>
    <row r="50557" hidden="1" customHeight="1" spans="19:19">
      <c r="S50557" s="486"/>
    </row>
    <row r="50558" hidden="1" customHeight="1" spans="19:19">
      <c r="S50558" s="486"/>
    </row>
    <row r="50559" hidden="1" customHeight="1" spans="19:19">
      <c r="S50559" s="486"/>
    </row>
    <row r="50560" hidden="1" customHeight="1" spans="19:19">
      <c r="S50560" s="486"/>
    </row>
    <row r="50561" hidden="1" customHeight="1" spans="19:19">
      <c r="S50561" s="486"/>
    </row>
    <row r="50562" hidden="1" customHeight="1" spans="19:19">
      <c r="S50562" s="486"/>
    </row>
    <row r="50563" hidden="1" customHeight="1" spans="19:19">
      <c r="S50563" s="486"/>
    </row>
    <row r="50564" hidden="1" customHeight="1" spans="19:19">
      <c r="S50564" s="486"/>
    </row>
    <row r="50565" hidden="1" customHeight="1" spans="19:19">
      <c r="S50565" s="486"/>
    </row>
    <row r="50566" hidden="1" customHeight="1" spans="19:19">
      <c r="S50566" s="486"/>
    </row>
    <row r="50567" hidden="1" customHeight="1" spans="19:19">
      <c r="S50567" s="486"/>
    </row>
    <row r="50568" hidden="1" customHeight="1" spans="19:19">
      <c r="S50568" s="486"/>
    </row>
    <row r="50569" hidden="1" customHeight="1" spans="19:19">
      <c r="S50569" s="486"/>
    </row>
    <row r="50570" hidden="1" customHeight="1" spans="19:19">
      <c r="S50570" s="486"/>
    </row>
    <row r="50571" hidden="1" customHeight="1" spans="19:19">
      <c r="S50571" s="486"/>
    </row>
    <row r="50572" hidden="1" customHeight="1" spans="19:19">
      <c r="S50572" s="486"/>
    </row>
    <row r="50573" hidden="1" customHeight="1" spans="19:19">
      <c r="S50573" s="486"/>
    </row>
    <row r="50574" hidden="1" customHeight="1" spans="19:19">
      <c r="S50574" s="486"/>
    </row>
    <row r="50575" hidden="1" customHeight="1" spans="19:19">
      <c r="S50575" s="486"/>
    </row>
    <row r="50576" hidden="1" customHeight="1" spans="19:19">
      <c r="S50576" s="486"/>
    </row>
    <row r="50577" hidden="1" customHeight="1" spans="19:19">
      <c r="S50577" s="486"/>
    </row>
    <row r="50578" hidden="1" customHeight="1" spans="19:19">
      <c r="S50578" s="486"/>
    </row>
    <row r="50579" hidden="1" customHeight="1" spans="19:19">
      <c r="S50579" s="486"/>
    </row>
    <row r="50580" hidden="1" customHeight="1" spans="19:19">
      <c r="S50580" s="486"/>
    </row>
    <row r="50581" hidden="1" customHeight="1" spans="19:19">
      <c r="S50581" s="486"/>
    </row>
    <row r="50582" hidden="1" customHeight="1" spans="19:19">
      <c r="S50582" s="486"/>
    </row>
    <row r="50583" hidden="1" customHeight="1" spans="19:19">
      <c r="S50583" s="486"/>
    </row>
    <row r="50584" hidden="1" customHeight="1" spans="19:19">
      <c r="S50584" s="486"/>
    </row>
    <row r="50585" hidden="1" customHeight="1" spans="19:19">
      <c r="S50585" s="486"/>
    </row>
    <row r="50586" hidden="1" customHeight="1" spans="19:19">
      <c r="S50586" s="486"/>
    </row>
    <row r="50587" hidden="1" customHeight="1" spans="19:19">
      <c r="S50587" s="486"/>
    </row>
    <row r="50588" hidden="1" customHeight="1" spans="19:19">
      <c r="S50588" s="486"/>
    </row>
    <row r="50589" hidden="1" customHeight="1" spans="19:19">
      <c r="S50589" s="486"/>
    </row>
    <row r="50590" hidden="1" customHeight="1" spans="19:19">
      <c r="S50590" s="486"/>
    </row>
    <row r="50591" hidden="1" customHeight="1" spans="19:19">
      <c r="S50591" s="486"/>
    </row>
    <row r="50592" hidden="1" customHeight="1" spans="19:19">
      <c r="S50592" s="486"/>
    </row>
    <row r="50593" hidden="1" customHeight="1" spans="19:19">
      <c r="S50593" s="486"/>
    </row>
    <row r="50594" hidden="1" customHeight="1" spans="19:19">
      <c r="S50594" s="486"/>
    </row>
    <row r="50595" hidden="1" customHeight="1" spans="19:19">
      <c r="S50595" s="486"/>
    </row>
    <row r="50596" hidden="1" customHeight="1" spans="19:19">
      <c r="S50596" s="486"/>
    </row>
    <row r="50597" hidden="1" customHeight="1" spans="19:19">
      <c r="S50597" s="486"/>
    </row>
    <row r="50598" hidden="1" customHeight="1" spans="19:19">
      <c r="S50598" s="486"/>
    </row>
    <row r="50599" hidden="1" customHeight="1" spans="19:19">
      <c r="S50599" s="486"/>
    </row>
    <row r="50600" hidden="1" customHeight="1" spans="19:19">
      <c r="S50600" s="486"/>
    </row>
    <row r="50601" hidden="1" customHeight="1" spans="19:19">
      <c r="S50601" s="486"/>
    </row>
    <row r="50602" hidden="1" customHeight="1" spans="19:19">
      <c r="S50602" s="486"/>
    </row>
    <row r="50603" hidden="1" customHeight="1" spans="19:19">
      <c r="S50603" s="486"/>
    </row>
    <row r="50604" hidden="1" customHeight="1" spans="19:19">
      <c r="S50604" s="486"/>
    </row>
    <row r="50605" hidden="1" customHeight="1" spans="19:19">
      <c r="S50605" s="486"/>
    </row>
    <row r="50606" hidden="1" customHeight="1" spans="19:19">
      <c r="S50606" s="486"/>
    </row>
    <row r="50607" hidden="1" customHeight="1" spans="19:19">
      <c r="S50607" s="486"/>
    </row>
    <row r="50608" hidden="1" customHeight="1" spans="19:19">
      <c r="S50608" s="486"/>
    </row>
    <row r="50609" hidden="1" customHeight="1" spans="19:19">
      <c r="S50609" s="486"/>
    </row>
    <row r="50610" hidden="1" customHeight="1" spans="19:19">
      <c r="S50610" s="486"/>
    </row>
    <row r="50611" hidden="1" customHeight="1" spans="19:19">
      <c r="S50611" s="486"/>
    </row>
    <row r="50612" hidden="1" customHeight="1" spans="19:19">
      <c r="S50612" s="486"/>
    </row>
    <row r="50613" hidden="1" customHeight="1" spans="19:19">
      <c r="S50613" s="486"/>
    </row>
    <row r="50614" hidden="1" customHeight="1" spans="19:19">
      <c r="S50614" s="486"/>
    </row>
    <row r="50615" hidden="1" customHeight="1" spans="19:19">
      <c r="S50615" s="486"/>
    </row>
    <row r="50616" hidden="1" customHeight="1" spans="19:19">
      <c r="S50616" s="486"/>
    </row>
    <row r="50617" hidden="1" customHeight="1" spans="19:19">
      <c r="S50617" s="486"/>
    </row>
    <row r="50618" hidden="1" customHeight="1" spans="19:19">
      <c r="S50618" s="486"/>
    </row>
    <row r="50619" hidden="1" customHeight="1" spans="19:19">
      <c r="S50619" s="486"/>
    </row>
    <row r="50620" hidden="1" customHeight="1" spans="19:19">
      <c r="S50620" s="486"/>
    </row>
    <row r="50621" hidden="1" customHeight="1" spans="19:19">
      <c r="S50621" s="486"/>
    </row>
    <row r="50622" hidden="1" customHeight="1" spans="19:19">
      <c r="S50622" s="486"/>
    </row>
    <row r="50623" hidden="1" customHeight="1" spans="19:19">
      <c r="S50623" s="486"/>
    </row>
    <row r="50624" hidden="1" customHeight="1" spans="19:19">
      <c r="S50624" s="486"/>
    </row>
    <row r="50625" hidden="1" customHeight="1" spans="19:19">
      <c r="S50625" s="486"/>
    </row>
    <row r="50626" hidden="1" customHeight="1" spans="19:19">
      <c r="S50626" s="486"/>
    </row>
    <row r="50627" hidden="1" customHeight="1" spans="19:19">
      <c r="S50627" s="486"/>
    </row>
    <row r="50628" hidden="1" customHeight="1" spans="19:19">
      <c r="S50628" s="486"/>
    </row>
    <row r="50629" hidden="1" customHeight="1" spans="19:19">
      <c r="S50629" s="486"/>
    </row>
    <row r="50630" hidden="1" customHeight="1" spans="19:19">
      <c r="S50630" s="486"/>
    </row>
    <row r="50631" hidden="1" customHeight="1" spans="19:19">
      <c r="S50631" s="486"/>
    </row>
    <row r="50632" hidden="1" customHeight="1" spans="19:19">
      <c r="S50632" s="486"/>
    </row>
    <row r="50633" hidden="1" customHeight="1" spans="19:19">
      <c r="S50633" s="486"/>
    </row>
    <row r="50634" hidden="1" customHeight="1" spans="19:19">
      <c r="S50634" s="486"/>
    </row>
    <row r="50635" hidden="1" customHeight="1" spans="19:19">
      <c r="S50635" s="486"/>
    </row>
    <row r="50636" hidden="1" customHeight="1" spans="19:19">
      <c r="S50636" s="486"/>
    </row>
    <row r="50637" hidden="1" customHeight="1" spans="19:19">
      <c r="S50637" s="486"/>
    </row>
    <row r="50638" hidden="1" customHeight="1" spans="19:19">
      <c r="S50638" s="486"/>
    </row>
    <row r="50639" hidden="1" customHeight="1" spans="19:19">
      <c r="S50639" s="486"/>
    </row>
    <row r="50640" hidden="1" customHeight="1" spans="19:19">
      <c r="S50640" s="486"/>
    </row>
    <row r="50641" hidden="1" customHeight="1" spans="19:19">
      <c r="S50641" s="486"/>
    </row>
    <row r="50642" hidden="1" customHeight="1" spans="19:19">
      <c r="S50642" s="486"/>
    </row>
    <row r="50643" hidden="1" customHeight="1" spans="19:19">
      <c r="S50643" s="486"/>
    </row>
    <row r="50644" hidden="1" customHeight="1" spans="19:19">
      <c r="S50644" s="486"/>
    </row>
    <row r="50645" hidden="1" customHeight="1" spans="19:19">
      <c r="S50645" s="486"/>
    </row>
    <row r="50646" hidden="1" customHeight="1" spans="19:19">
      <c r="S50646" s="486"/>
    </row>
    <row r="50647" hidden="1" customHeight="1" spans="19:19">
      <c r="S50647" s="486"/>
    </row>
    <row r="50648" hidden="1" customHeight="1" spans="19:19">
      <c r="S50648" s="486"/>
    </row>
    <row r="50649" hidden="1" customHeight="1" spans="19:19">
      <c r="S50649" s="486"/>
    </row>
    <row r="50650" hidden="1" customHeight="1" spans="19:19">
      <c r="S50650" s="486"/>
    </row>
    <row r="50651" hidden="1" customHeight="1" spans="19:19">
      <c r="S50651" s="486"/>
    </row>
    <row r="50652" hidden="1" customHeight="1" spans="19:19">
      <c r="S50652" s="486"/>
    </row>
    <row r="50653" hidden="1" customHeight="1" spans="19:19">
      <c r="S50653" s="486"/>
    </row>
    <row r="50654" hidden="1" customHeight="1" spans="19:19">
      <c r="S50654" s="486"/>
    </row>
    <row r="50655" hidden="1" customHeight="1" spans="19:19">
      <c r="S50655" s="486"/>
    </row>
    <row r="50656" hidden="1" customHeight="1" spans="19:19">
      <c r="S50656" s="486"/>
    </row>
    <row r="50657" hidden="1" customHeight="1" spans="19:19">
      <c r="S50657" s="486"/>
    </row>
    <row r="50658" hidden="1" customHeight="1" spans="19:19">
      <c r="S50658" s="486"/>
    </row>
    <row r="50659" hidden="1" customHeight="1" spans="19:19">
      <c r="S50659" s="486"/>
    </row>
    <row r="50660" hidden="1" customHeight="1" spans="19:19">
      <c r="S50660" s="486"/>
    </row>
    <row r="50661" hidden="1" customHeight="1" spans="19:19">
      <c r="S50661" s="486"/>
    </row>
    <row r="50662" hidden="1" customHeight="1" spans="19:19">
      <c r="S50662" s="486"/>
    </row>
    <row r="50663" hidden="1" customHeight="1" spans="19:19">
      <c r="S50663" s="486"/>
    </row>
    <row r="50664" hidden="1" customHeight="1" spans="19:19">
      <c r="S50664" s="486"/>
    </row>
    <row r="50665" hidden="1" customHeight="1" spans="19:19">
      <c r="S50665" s="486"/>
    </row>
    <row r="50666" hidden="1" customHeight="1" spans="19:19">
      <c r="S50666" s="486"/>
    </row>
    <row r="50667" hidden="1" customHeight="1" spans="19:19">
      <c r="S50667" s="486"/>
    </row>
    <row r="50668" hidden="1" customHeight="1" spans="19:19">
      <c r="S50668" s="486"/>
    </row>
    <row r="50669" hidden="1" customHeight="1" spans="19:19">
      <c r="S50669" s="486"/>
    </row>
    <row r="50670" hidden="1" customHeight="1" spans="19:19">
      <c r="S50670" s="486"/>
    </row>
    <row r="50671" hidden="1" customHeight="1" spans="19:19">
      <c r="S50671" s="486"/>
    </row>
    <row r="50672" hidden="1" customHeight="1" spans="19:19">
      <c r="S50672" s="486"/>
    </row>
    <row r="50673" hidden="1" customHeight="1" spans="19:19">
      <c r="S50673" s="486"/>
    </row>
    <row r="50674" hidden="1" customHeight="1" spans="19:19">
      <c r="S50674" s="486"/>
    </row>
    <row r="50675" hidden="1" customHeight="1" spans="19:19">
      <c r="S50675" s="486"/>
    </row>
    <row r="50676" hidden="1" customHeight="1" spans="19:19">
      <c r="S50676" s="486"/>
    </row>
    <row r="50677" hidden="1" customHeight="1" spans="19:19">
      <c r="S50677" s="486"/>
    </row>
    <row r="50678" hidden="1" customHeight="1" spans="19:19">
      <c r="S50678" s="486"/>
    </row>
    <row r="50679" hidden="1" customHeight="1" spans="19:19">
      <c r="S50679" s="486"/>
    </row>
    <row r="50680" hidden="1" customHeight="1" spans="19:19">
      <c r="S50680" s="486"/>
    </row>
    <row r="50681" hidden="1" customHeight="1" spans="19:19">
      <c r="S50681" s="486"/>
    </row>
    <row r="50682" hidden="1" customHeight="1" spans="19:19">
      <c r="S50682" s="486"/>
    </row>
    <row r="50683" hidden="1" customHeight="1" spans="19:19">
      <c r="S50683" s="486"/>
    </row>
    <row r="50684" hidden="1" customHeight="1" spans="19:19">
      <c r="S50684" s="486"/>
    </row>
    <row r="50685" hidden="1" customHeight="1" spans="19:19">
      <c r="S50685" s="486"/>
    </row>
    <row r="50686" hidden="1" customHeight="1" spans="19:19">
      <c r="S50686" s="486"/>
    </row>
    <row r="50687" hidden="1" customHeight="1" spans="19:19">
      <c r="S50687" s="486"/>
    </row>
    <row r="50688" hidden="1" customHeight="1" spans="19:19">
      <c r="S50688" s="486"/>
    </row>
    <row r="50689" hidden="1" customHeight="1" spans="19:19">
      <c r="S50689" s="486"/>
    </row>
    <row r="50690" hidden="1" customHeight="1" spans="19:19">
      <c r="S50690" s="486"/>
    </row>
    <row r="50691" hidden="1" customHeight="1" spans="19:19">
      <c r="S50691" s="486"/>
    </row>
    <row r="50692" hidden="1" customHeight="1" spans="19:19">
      <c r="S50692" s="486"/>
    </row>
    <row r="50693" hidden="1" customHeight="1" spans="19:19">
      <c r="S50693" s="486"/>
    </row>
    <row r="50694" hidden="1" customHeight="1" spans="19:19">
      <c r="S50694" s="486"/>
    </row>
    <row r="50695" hidden="1" customHeight="1" spans="19:19">
      <c r="S50695" s="486"/>
    </row>
    <row r="50696" hidden="1" customHeight="1" spans="19:19">
      <c r="S50696" s="486"/>
    </row>
    <row r="50697" hidden="1" customHeight="1" spans="19:19">
      <c r="S50697" s="486"/>
    </row>
    <row r="50698" hidden="1" customHeight="1" spans="19:19">
      <c r="S50698" s="486"/>
    </row>
    <row r="50699" hidden="1" customHeight="1" spans="19:19">
      <c r="S50699" s="486"/>
    </row>
    <row r="50700" hidden="1" customHeight="1" spans="19:19">
      <c r="S50700" s="486"/>
    </row>
    <row r="50701" hidden="1" customHeight="1" spans="19:19">
      <c r="S50701" s="486"/>
    </row>
    <row r="50702" hidden="1" customHeight="1" spans="19:19">
      <c r="S50702" s="486"/>
    </row>
    <row r="50703" hidden="1" customHeight="1" spans="19:19">
      <c r="S50703" s="486"/>
    </row>
    <row r="50704" hidden="1" customHeight="1" spans="19:19">
      <c r="S50704" s="486"/>
    </row>
    <row r="50705" hidden="1" customHeight="1" spans="19:19">
      <c r="S50705" s="486"/>
    </row>
    <row r="50706" hidden="1" customHeight="1" spans="19:19">
      <c r="S50706" s="486"/>
    </row>
    <row r="50707" hidden="1" customHeight="1" spans="19:19">
      <c r="S50707" s="486"/>
    </row>
    <row r="50708" hidden="1" customHeight="1" spans="19:19">
      <c r="S50708" s="486"/>
    </row>
    <row r="50709" hidden="1" customHeight="1" spans="19:19">
      <c r="S50709" s="486"/>
    </row>
    <row r="50710" hidden="1" customHeight="1" spans="19:19">
      <c r="S50710" s="486"/>
    </row>
    <row r="50711" hidden="1" customHeight="1" spans="19:19">
      <c r="S50711" s="486"/>
    </row>
    <row r="50712" hidden="1" customHeight="1" spans="19:19">
      <c r="S50712" s="486"/>
    </row>
    <row r="50713" hidden="1" customHeight="1" spans="19:19">
      <c r="S50713" s="486"/>
    </row>
    <row r="50714" hidden="1" customHeight="1" spans="19:19">
      <c r="S50714" s="486"/>
    </row>
    <row r="50715" hidden="1" customHeight="1" spans="19:19">
      <c r="S50715" s="486"/>
    </row>
    <row r="50716" hidden="1" customHeight="1" spans="19:19">
      <c r="S50716" s="486"/>
    </row>
    <row r="50717" hidden="1" customHeight="1" spans="19:19">
      <c r="S50717" s="486"/>
    </row>
    <row r="50718" hidden="1" customHeight="1" spans="19:19">
      <c r="S50718" s="486"/>
    </row>
    <row r="50719" hidden="1" customHeight="1" spans="19:19">
      <c r="S50719" s="486"/>
    </row>
    <row r="50720" hidden="1" customHeight="1" spans="19:19">
      <c r="S50720" s="486"/>
    </row>
    <row r="50721" hidden="1" customHeight="1" spans="19:19">
      <c r="S50721" s="486"/>
    </row>
    <row r="50722" hidden="1" customHeight="1" spans="19:19">
      <c r="S50722" s="486"/>
    </row>
    <row r="50723" hidden="1" customHeight="1" spans="19:19">
      <c r="S50723" s="486"/>
    </row>
    <row r="50724" hidden="1" customHeight="1" spans="19:19">
      <c r="S50724" s="486"/>
    </row>
    <row r="50725" hidden="1" customHeight="1" spans="19:19">
      <c r="S50725" s="486"/>
    </row>
    <row r="50726" hidden="1" customHeight="1" spans="19:19">
      <c r="S50726" s="486"/>
    </row>
    <row r="50727" hidden="1" customHeight="1" spans="19:19">
      <c r="S50727" s="486"/>
    </row>
    <row r="50728" hidden="1" customHeight="1" spans="19:19">
      <c r="S50728" s="486"/>
    </row>
    <row r="50729" hidden="1" customHeight="1" spans="19:19">
      <c r="S50729" s="486"/>
    </row>
    <row r="50730" hidden="1" customHeight="1" spans="19:19">
      <c r="S50730" s="486"/>
    </row>
    <row r="50731" hidden="1" customHeight="1" spans="19:19">
      <c r="S50731" s="486"/>
    </row>
    <row r="50732" hidden="1" customHeight="1" spans="19:19">
      <c r="S50732" s="486"/>
    </row>
    <row r="50733" hidden="1" customHeight="1" spans="19:19">
      <c r="S50733" s="486"/>
    </row>
    <row r="50734" hidden="1" customHeight="1" spans="19:19">
      <c r="S50734" s="486"/>
    </row>
    <row r="50735" hidden="1" customHeight="1" spans="19:19">
      <c r="S50735" s="486"/>
    </row>
    <row r="50736" hidden="1" customHeight="1" spans="19:19">
      <c r="S50736" s="486"/>
    </row>
    <row r="50737" hidden="1" customHeight="1" spans="19:19">
      <c r="S50737" s="486"/>
    </row>
    <row r="50738" hidden="1" customHeight="1" spans="19:19">
      <c r="S50738" s="486"/>
    </row>
    <row r="50739" hidden="1" customHeight="1" spans="19:19">
      <c r="S50739" s="486"/>
    </row>
    <row r="50740" hidden="1" customHeight="1" spans="19:19">
      <c r="S50740" s="486"/>
    </row>
    <row r="50741" hidden="1" customHeight="1" spans="19:19">
      <c r="S50741" s="486"/>
    </row>
    <row r="50742" hidden="1" customHeight="1" spans="19:19">
      <c r="S50742" s="486"/>
    </row>
    <row r="50743" hidden="1" customHeight="1" spans="19:19">
      <c r="S50743" s="486"/>
    </row>
    <row r="50744" hidden="1" customHeight="1" spans="19:19">
      <c r="S50744" s="486"/>
    </row>
    <row r="50745" hidden="1" customHeight="1" spans="19:19">
      <c r="S50745" s="486"/>
    </row>
    <row r="50746" hidden="1" customHeight="1" spans="19:19">
      <c r="S50746" s="486"/>
    </row>
    <row r="50747" hidden="1" customHeight="1" spans="19:19">
      <c r="S50747" s="486"/>
    </row>
    <row r="50748" hidden="1" customHeight="1" spans="19:19">
      <c r="S50748" s="486"/>
    </row>
    <row r="50749" hidden="1" customHeight="1" spans="19:19">
      <c r="S50749" s="486"/>
    </row>
    <row r="50750" hidden="1" customHeight="1" spans="19:19">
      <c r="S50750" s="486"/>
    </row>
    <row r="50751" hidden="1" customHeight="1" spans="19:19">
      <c r="S50751" s="486"/>
    </row>
    <row r="50752" hidden="1" customHeight="1" spans="19:19">
      <c r="S50752" s="486"/>
    </row>
    <row r="50753" hidden="1" customHeight="1" spans="19:19">
      <c r="S50753" s="486"/>
    </row>
    <row r="50754" hidden="1" customHeight="1" spans="19:19">
      <c r="S50754" s="486"/>
    </row>
    <row r="50755" hidden="1" customHeight="1" spans="19:19">
      <c r="S50755" s="486"/>
    </row>
    <row r="50756" hidden="1" customHeight="1" spans="19:19">
      <c r="S50756" s="486"/>
    </row>
    <row r="50757" hidden="1" customHeight="1" spans="19:19">
      <c r="S50757" s="486"/>
    </row>
    <row r="50758" hidden="1" customHeight="1" spans="19:19">
      <c r="S50758" s="486"/>
    </row>
    <row r="50759" hidden="1" customHeight="1" spans="19:19">
      <c r="S50759" s="486"/>
    </row>
    <row r="50760" hidden="1" customHeight="1" spans="19:19">
      <c r="S50760" s="486"/>
    </row>
    <row r="50761" hidden="1" customHeight="1" spans="19:19">
      <c r="S50761" s="486"/>
    </row>
    <row r="50762" hidden="1" customHeight="1" spans="19:19">
      <c r="S50762" s="486"/>
    </row>
    <row r="50763" hidden="1" customHeight="1" spans="19:19">
      <c r="S50763" s="486"/>
    </row>
    <row r="50764" hidden="1" customHeight="1" spans="19:19">
      <c r="S50764" s="486"/>
    </row>
    <row r="50765" hidden="1" customHeight="1" spans="19:19">
      <c r="S50765" s="486"/>
    </row>
    <row r="50766" hidden="1" customHeight="1" spans="19:19">
      <c r="S50766" s="486"/>
    </row>
    <row r="50767" hidden="1" customHeight="1" spans="19:19">
      <c r="S50767" s="486"/>
    </row>
    <row r="50768" hidden="1" customHeight="1" spans="19:19">
      <c r="S50768" s="486"/>
    </row>
    <row r="50769" hidden="1" customHeight="1" spans="19:19">
      <c r="S50769" s="486"/>
    </row>
    <row r="50770" hidden="1" customHeight="1" spans="19:19">
      <c r="S50770" s="486"/>
    </row>
    <row r="50771" hidden="1" customHeight="1" spans="19:19">
      <c r="S50771" s="486"/>
    </row>
    <row r="50772" hidden="1" customHeight="1" spans="19:19">
      <c r="S50772" s="486"/>
    </row>
    <row r="50773" hidden="1" customHeight="1" spans="19:19">
      <c r="S50773" s="486"/>
    </row>
    <row r="50774" hidden="1" customHeight="1" spans="19:19">
      <c r="S50774" s="486"/>
    </row>
    <row r="50775" hidden="1" customHeight="1" spans="19:19">
      <c r="S50775" s="486"/>
    </row>
    <row r="50776" hidden="1" customHeight="1" spans="19:19">
      <c r="S50776" s="486"/>
    </row>
    <row r="50777" hidden="1" customHeight="1" spans="19:19">
      <c r="S50777" s="486"/>
    </row>
    <row r="50778" hidden="1" customHeight="1" spans="19:19">
      <c r="S50778" s="486"/>
    </row>
    <row r="50779" hidden="1" customHeight="1" spans="19:19">
      <c r="S50779" s="486"/>
    </row>
    <row r="50780" hidden="1" customHeight="1" spans="19:19">
      <c r="S50780" s="486"/>
    </row>
    <row r="50781" hidden="1" customHeight="1" spans="19:19">
      <c r="S50781" s="486"/>
    </row>
    <row r="50782" hidden="1" customHeight="1" spans="19:19">
      <c r="S50782" s="486"/>
    </row>
    <row r="50783" hidden="1" customHeight="1" spans="19:19">
      <c r="S50783" s="486"/>
    </row>
    <row r="50784" hidden="1" customHeight="1" spans="19:19">
      <c r="S50784" s="486"/>
    </row>
    <row r="50785" hidden="1" customHeight="1" spans="19:19">
      <c r="S50785" s="486"/>
    </row>
    <row r="50786" hidden="1" customHeight="1" spans="19:19">
      <c r="S50786" s="486"/>
    </row>
    <row r="50787" hidden="1" customHeight="1" spans="19:19">
      <c r="S50787" s="486"/>
    </row>
    <row r="50788" hidden="1" customHeight="1" spans="19:19">
      <c r="S50788" s="486"/>
    </row>
    <row r="50789" hidden="1" customHeight="1" spans="19:19">
      <c r="S50789" s="486"/>
    </row>
    <row r="50790" hidden="1" customHeight="1" spans="19:19">
      <c r="S50790" s="486"/>
    </row>
    <row r="50791" hidden="1" customHeight="1" spans="19:19">
      <c r="S50791" s="486"/>
    </row>
    <row r="50792" hidden="1" customHeight="1" spans="19:19">
      <c r="S50792" s="486"/>
    </row>
    <row r="50793" hidden="1" customHeight="1" spans="19:19">
      <c r="S50793" s="486"/>
    </row>
    <row r="50794" hidden="1" customHeight="1" spans="19:19">
      <c r="S50794" s="486"/>
    </row>
    <row r="50795" hidden="1" customHeight="1" spans="19:19">
      <c r="S50795" s="486"/>
    </row>
    <row r="50796" hidden="1" customHeight="1" spans="19:19">
      <c r="S50796" s="486"/>
    </row>
    <row r="50797" hidden="1" customHeight="1" spans="19:19">
      <c r="S50797" s="486"/>
    </row>
    <row r="50798" hidden="1" customHeight="1" spans="19:19">
      <c r="S50798" s="486"/>
    </row>
    <row r="50799" hidden="1" customHeight="1" spans="19:19">
      <c r="S50799" s="486"/>
    </row>
    <row r="50800" hidden="1" customHeight="1" spans="19:19">
      <c r="S50800" s="486"/>
    </row>
    <row r="50801" hidden="1" customHeight="1" spans="19:19">
      <c r="S50801" s="486"/>
    </row>
    <row r="50802" hidden="1" customHeight="1" spans="19:19">
      <c r="S50802" s="486"/>
    </row>
    <row r="50803" hidden="1" customHeight="1" spans="19:19">
      <c r="S50803" s="486"/>
    </row>
    <row r="50804" hidden="1" customHeight="1" spans="19:19">
      <c r="S50804" s="486"/>
    </row>
    <row r="50805" hidden="1" customHeight="1" spans="19:19">
      <c r="S50805" s="486"/>
    </row>
    <row r="50806" hidden="1" customHeight="1" spans="19:19">
      <c r="S50806" s="486"/>
    </row>
    <row r="50807" hidden="1" customHeight="1" spans="19:19">
      <c r="S50807" s="486"/>
    </row>
    <row r="50808" hidden="1" customHeight="1" spans="19:19">
      <c r="S50808" s="486"/>
    </row>
    <row r="50809" hidden="1" customHeight="1" spans="19:19">
      <c r="S50809" s="486"/>
    </row>
    <row r="50810" hidden="1" customHeight="1" spans="19:19">
      <c r="S50810" s="486"/>
    </row>
    <row r="50811" hidden="1" customHeight="1" spans="19:19">
      <c r="S50811" s="486"/>
    </row>
    <row r="50812" hidden="1" customHeight="1" spans="19:19">
      <c r="S50812" s="486"/>
    </row>
    <row r="50813" hidden="1" customHeight="1" spans="19:19">
      <c r="S50813" s="486"/>
    </row>
    <row r="50814" hidden="1" customHeight="1" spans="19:19">
      <c r="S50814" s="486"/>
    </row>
    <row r="50815" hidden="1" customHeight="1" spans="19:19">
      <c r="S50815" s="486"/>
    </row>
    <row r="50816" hidden="1" customHeight="1" spans="19:19">
      <c r="S50816" s="486"/>
    </row>
    <row r="50817" hidden="1" customHeight="1" spans="19:19">
      <c r="S50817" s="486"/>
    </row>
    <row r="50818" hidden="1" customHeight="1" spans="19:19">
      <c r="S50818" s="486"/>
    </row>
    <row r="50819" hidden="1" customHeight="1" spans="19:19">
      <c r="S50819" s="486"/>
    </row>
    <row r="50820" hidden="1" customHeight="1" spans="19:19">
      <c r="S50820" s="486"/>
    </row>
    <row r="50821" hidden="1" customHeight="1" spans="19:19">
      <c r="S50821" s="486"/>
    </row>
    <row r="50822" hidden="1" customHeight="1" spans="19:19">
      <c r="S50822" s="486"/>
    </row>
    <row r="50823" hidden="1" customHeight="1" spans="19:19">
      <c r="S50823" s="486"/>
    </row>
    <row r="50824" hidden="1" customHeight="1" spans="19:19">
      <c r="S50824" s="486"/>
    </row>
    <row r="50825" hidden="1" customHeight="1" spans="19:19">
      <c r="S50825" s="486"/>
    </row>
    <row r="50826" hidden="1" customHeight="1" spans="19:19">
      <c r="S50826" s="486"/>
    </row>
    <row r="50827" hidden="1" customHeight="1" spans="19:19">
      <c r="S50827" s="486"/>
    </row>
    <row r="50828" hidden="1" customHeight="1" spans="19:19">
      <c r="S50828" s="486"/>
    </row>
    <row r="50829" hidden="1" customHeight="1" spans="19:19">
      <c r="S50829" s="486"/>
    </row>
    <row r="50830" hidden="1" customHeight="1" spans="19:19">
      <c r="S50830" s="486"/>
    </row>
    <row r="50831" hidden="1" customHeight="1" spans="19:19">
      <c r="S50831" s="486"/>
    </row>
    <row r="50832" hidden="1" customHeight="1" spans="19:19">
      <c r="S50832" s="486"/>
    </row>
    <row r="50833" hidden="1" customHeight="1" spans="19:19">
      <c r="S50833" s="486"/>
    </row>
    <row r="50834" hidden="1" customHeight="1" spans="19:19">
      <c r="S50834" s="486"/>
    </row>
    <row r="50835" hidden="1" customHeight="1" spans="19:19">
      <c r="S50835" s="486"/>
    </row>
    <row r="50836" hidden="1" customHeight="1" spans="19:19">
      <c r="S50836" s="486"/>
    </row>
    <row r="50837" hidden="1" customHeight="1" spans="19:19">
      <c r="S50837" s="486"/>
    </row>
    <row r="50838" hidden="1" customHeight="1" spans="19:19">
      <c r="S50838" s="486"/>
    </row>
    <row r="50839" hidden="1" customHeight="1" spans="19:19">
      <c r="S50839" s="486"/>
    </row>
    <row r="50840" hidden="1" customHeight="1" spans="19:19">
      <c r="S50840" s="486"/>
    </row>
    <row r="50841" hidden="1" customHeight="1" spans="19:19">
      <c r="S50841" s="486"/>
    </row>
    <row r="50842" hidden="1" customHeight="1" spans="19:19">
      <c r="S50842" s="486"/>
    </row>
    <row r="50843" hidden="1" customHeight="1" spans="19:19">
      <c r="S50843" s="486"/>
    </row>
    <row r="50844" hidden="1" customHeight="1" spans="19:19">
      <c r="S50844" s="486"/>
    </row>
    <row r="50845" hidden="1" customHeight="1" spans="19:19">
      <c r="S50845" s="486"/>
    </row>
    <row r="50846" hidden="1" customHeight="1" spans="19:19">
      <c r="S50846" s="486"/>
    </row>
    <row r="50847" hidden="1" customHeight="1" spans="19:19">
      <c r="S50847" s="486"/>
    </row>
    <row r="50848" hidden="1" customHeight="1" spans="19:19">
      <c r="S50848" s="486"/>
    </row>
    <row r="50849" hidden="1" customHeight="1" spans="19:19">
      <c r="S50849" s="486"/>
    </row>
    <row r="50850" hidden="1" customHeight="1" spans="19:19">
      <c r="S50850" s="486"/>
    </row>
    <row r="50851" hidden="1" customHeight="1" spans="19:19">
      <c r="S50851" s="486"/>
    </row>
    <row r="50852" hidden="1" customHeight="1" spans="19:19">
      <c r="S50852" s="486"/>
    </row>
    <row r="50853" hidden="1" customHeight="1" spans="19:19">
      <c r="S50853" s="486"/>
    </row>
    <row r="50854" hidden="1" customHeight="1" spans="19:19">
      <c r="S50854" s="486"/>
    </row>
    <row r="50855" hidden="1" customHeight="1" spans="19:19">
      <c r="S50855" s="486"/>
    </row>
    <row r="50856" hidden="1" customHeight="1" spans="19:19">
      <c r="S50856" s="486"/>
    </row>
    <row r="50857" hidden="1" customHeight="1" spans="19:19">
      <c r="S50857" s="486"/>
    </row>
    <row r="50858" hidden="1" customHeight="1" spans="19:19">
      <c r="S50858" s="486"/>
    </row>
    <row r="50859" hidden="1" customHeight="1" spans="19:19">
      <c r="S50859" s="486"/>
    </row>
    <row r="50860" hidden="1" customHeight="1" spans="19:19">
      <c r="S50860" s="486"/>
    </row>
    <row r="50861" hidden="1" customHeight="1" spans="19:19">
      <c r="S50861" s="486"/>
    </row>
    <row r="50862" hidden="1" customHeight="1" spans="19:19">
      <c r="S50862" s="486"/>
    </row>
    <row r="50863" hidden="1" customHeight="1" spans="19:19">
      <c r="S50863" s="486"/>
    </row>
    <row r="50864" hidden="1" customHeight="1" spans="19:19">
      <c r="S50864" s="486"/>
    </row>
    <row r="50865" hidden="1" customHeight="1" spans="19:19">
      <c r="S50865" s="486"/>
    </row>
    <row r="50866" hidden="1" customHeight="1" spans="19:19">
      <c r="S50866" s="486"/>
    </row>
    <row r="50867" hidden="1" customHeight="1" spans="19:19">
      <c r="S50867" s="486"/>
    </row>
    <row r="50868" hidden="1" customHeight="1" spans="19:19">
      <c r="S50868" s="486"/>
    </row>
    <row r="50869" hidden="1" customHeight="1" spans="19:19">
      <c r="S50869" s="486"/>
    </row>
    <row r="50870" hidden="1" customHeight="1" spans="19:19">
      <c r="S50870" s="486"/>
    </row>
    <row r="50871" hidden="1" customHeight="1" spans="19:19">
      <c r="S50871" s="486"/>
    </row>
    <row r="50872" hidden="1" customHeight="1" spans="19:19">
      <c r="S50872" s="486"/>
    </row>
    <row r="50873" hidden="1" customHeight="1" spans="19:19">
      <c r="S50873" s="486"/>
    </row>
    <row r="50874" hidden="1" customHeight="1" spans="19:19">
      <c r="S50874" s="486"/>
    </row>
    <row r="50875" hidden="1" customHeight="1" spans="19:19">
      <c r="S50875" s="486"/>
    </row>
    <row r="50876" hidden="1" customHeight="1" spans="19:19">
      <c r="S50876" s="486"/>
    </row>
    <row r="50877" hidden="1" customHeight="1" spans="19:19">
      <c r="S50877" s="486"/>
    </row>
    <row r="50878" hidden="1" customHeight="1" spans="19:19">
      <c r="S50878" s="486"/>
    </row>
    <row r="50879" hidden="1" customHeight="1" spans="19:19">
      <c r="S50879" s="486"/>
    </row>
    <row r="50880" hidden="1" customHeight="1" spans="19:19">
      <c r="S50880" s="486"/>
    </row>
    <row r="50881" hidden="1" customHeight="1" spans="19:19">
      <c r="S50881" s="486"/>
    </row>
    <row r="50882" hidden="1" customHeight="1" spans="19:19">
      <c r="S50882" s="486"/>
    </row>
    <row r="50883" hidden="1" customHeight="1" spans="19:19">
      <c r="S50883" s="486"/>
    </row>
    <row r="50884" hidden="1" customHeight="1" spans="19:19">
      <c r="S50884" s="486"/>
    </row>
    <row r="50885" hidden="1" customHeight="1" spans="19:19">
      <c r="S50885" s="486"/>
    </row>
    <row r="50886" hidden="1" customHeight="1" spans="19:19">
      <c r="S50886" s="486"/>
    </row>
    <row r="50887" hidden="1" customHeight="1" spans="19:19">
      <c r="S50887" s="486"/>
    </row>
    <row r="50888" hidden="1" customHeight="1" spans="19:19">
      <c r="S50888" s="486"/>
    </row>
    <row r="50889" hidden="1" customHeight="1" spans="19:19">
      <c r="S50889" s="486"/>
    </row>
    <row r="50890" hidden="1" customHeight="1" spans="19:19">
      <c r="S50890" s="486"/>
    </row>
    <row r="50891" hidden="1" customHeight="1" spans="19:19">
      <c r="S50891" s="486"/>
    </row>
    <row r="50892" hidden="1" customHeight="1" spans="19:19">
      <c r="S50892" s="486"/>
    </row>
    <row r="50893" hidden="1" customHeight="1" spans="19:19">
      <c r="S50893" s="486"/>
    </row>
    <row r="50894" hidden="1" customHeight="1" spans="19:19">
      <c r="S50894" s="486"/>
    </row>
    <row r="50895" hidden="1" customHeight="1" spans="19:19">
      <c r="S50895" s="486"/>
    </row>
    <row r="50896" hidden="1" customHeight="1" spans="19:19">
      <c r="S50896" s="486"/>
    </row>
    <row r="50897" hidden="1" customHeight="1" spans="19:19">
      <c r="S50897" s="486"/>
    </row>
    <row r="50898" hidden="1" customHeight="1" spans="19:19">
      <c r="S50898" s="486"/>
    </row>
    <row r="50899" hidden="1" customHeight="1" spans="19:19">
      <c r="S50899" s="486"/>
    </row>
    <row r="50900" hidden="1" customHeight="1" spans="19:19">
      <c r="S50900" s="486"/>
    </row>
    <row r="50901" hidden="1" customHeight="1" spans="19:19">
      <c r="S50901" s="486"/>
    </row>
    <row r="50902" hidden="1" customHeight="1" spans="19:19">
      <c r="S50902" s="486"/>
    </row>
    <row r="50903" hidden="1" customHeight="1" spans="19:19">
      <c r="S50903" s="486"/>
    </row>
    <row r="50904" hidden="1" customHeight="1" spans="19:19">
      <c r="S50904" s="486"/>
    </row>
    <row r="50905" hidden="1" customHeight="1" spans="19:19">
      <c r="S50905" s="486"/>
    </row>
    <row r="50906" hidden="1" customHeight="1" spans="19:19">
      <c r="S50906" s="486"/>
    </row>
    <row r="50907" hidden="1" customHeight="1" spans="19:19">
      <c r="S50907" s="486"/>
    </row>
    <row r="50908" hidden="1" customHeight="1" spans="19:19">
      <c r="S50908" s="486"/>
    </row>
    <row r="50909" hidden="1" customHeight="1" spans="19:19">
      <c r="S50909" s="486"/>
    </row>
    <row r="50910" hidden="1" customHeight="1" spans="19:19">
      <c r="S50910" s="486"/>
    </row>
    <row r="50911" hidden="1" customHeight="1" spans="19:19">
      <c r="S50911" s="486"/>
    </row>
    <row r="50912" hidden="1" customHeight="1" spans="19:19">
      <c r="S50912" s="486"/>
    </row>
    <row r="50913" hidden="1" customHeight="1" spans="19:19">
      <c r="S50913" s="486"/>
    </row>
    <row r="50914" hidden="1" customHeight="1" spans="19:19">
      <c r="S50914" s="486"/>
    </row>
    <row r="50915" hidden="1" customHeight="1" spans="19:19">
      <c r="S50915" s="486"/>
    </row>
    <row r="50916" hidden="1" customHeight="1" spans="19:19">
      <c r="S50916" s="486"/>
    </row>
    <row r="50917" hidden="1" customHeight="1" spans="19:19">
      <c r="S50917" s="486"/>
    </row>
    <row r="50918" hidden="1" customHeight="1" spans="19:19">
      <c r="S50918" s="486"/>
    </row>
    <row r="50919" hidden="1" customHeight="1" spans="19:19">
      <c r="S50919" s="486"/>
    </row>
    <row r="50920" hidden="1" customHeight="1" spans="19:19">
      <c r="S50920" s="486"/>
    </row>
    <row r="50921" hidden="1" customHeight="1" spans="19:19">
      <c r="S50921" s="486"/>
    </row>
    <row r="50922" hidden="1" customHeight="1" spans="19:19">
      <c r="S50922" s="486"/>
    </row>
    <row r="50923" hidden="1" customHeight="1" spans="19:19">
      <c r="S50923" s="486"/>
    </row>
    <row r="50924" hidden="1" customHeight="1" spans="19:19">
      <c r="S50924" s="486"/>
    </row>
    <row r="50925" hidden="1" customHeight="1" spans="19:19">
      <c r="S50925" s="486"/>
    </row>
    <row r="50926" hidden="1" customHeight="1" spans="19:19">
      <c r="S50926" s="486"/>
    </row>
    <row r="50927" hidden="1" customHeight="1" spans="19:19">
      <c r="S50927" s="486"/>
    </row>
    <row r="50928" hidden="1" customHeight="1" spans="19:19">
      <c r="S50928" s="486"/>
    </row>
    <row r="50929" hidden="1" customHeight="1" spans="19:19">
      <c r="S50929" s="486"/>
    </row>
    <row r="50930" hidden="1" customHeight="1" spans="19:19">
      <c r="S50930" s="486"/>
    </row>
    <row r="50931" hidden="1" customHeight="1" spans="19:19">
      <c r="S50931" s="486"/>
    </row>
    <row r="50932" hidden="1" customHeight="1" spans="19:19">
      <c r="S50932" s="486"/>
    </row>
    <row r="50933" hidden="1" customHeight="1" spans="19:19">
      <c r="S50933" s="486"/>
    </row>
    <row r="50934" hidden="1" customHeight="1" spans="19:19">
      <c r="S50934" s="486"/>
    </row>
    <row r="50935" hidden="1" customHeight="1" spans="19:19">
      <c r="S50935" s="486"/>
    </row>
    <row r="50936" hidden="1" customHeight="1" spans="19:19">
      <c r="S50936" s="486"/>
    </row>
    <row r="50937" hidden="1" customHeight="1" spans="19:19">
      <c r="S50937" s="486"/>
    </row>
    <row r="50938" hidden="1" customHeight="1" spans="19:19">
      <c r="S50938" s="486"/>
    </row>
    <row r="50939" hidden="1" customHeight="1" spans="19:19">
      <c r="S50939" s="486"/>
    </row>
    <row r="50940" hidden="1" customHeight="1" spans="19:19">
      <c r="S50940" s="486"/>
    </row>
    <row r="50941" hidden="1" customHeight="1" spans="19:19">
      <c r="S50941" s="486"/>
    </row>
    <row r="50942" hidden="1" customHeight="1" spans="19:19">
      <c r="S50942" s="486"/>
    </row>
    <row r="50943" hidden="1" customHeight="1" spans="19:19">
      <c r="S50943" s="486"/>
    </row>
    <row r="50944" hidden="1" customHeight="1" spans="19:19">
      <c r="S50944" s="486"/>
    </row>
    <row r="50945" hidden="1" customHeight="1" spans="19:19">
      <c r="S50945" s="486"/>
    </row>
    <row r="50946" hidden="1" customHeight="1" spans="19:19">
      <c r="S50946" s="486"/>
    </row>
    <row r="50947" hidden="1" customHeight="1" spans="19:19">
      <c r="S50947" s="486"/>
    </row>
    <row r="50948" hidden="1" customHeight="1" spans="19:19">
      <c r="S50948" s="486"/>
    </row>
    <row r="50949" hidden="1" customHeight="1" spans="19:19">
      <c r="S50949" s="486"/>
    </row>
    <row r="50950" hidden="1" customHeight="1" spans="19:19">
      <c r="S50950" s="486"/>
    </row>
    <row r="50951" hidden="1" customHeight="1" spans="19:19">
      <c r="S50951" s="486"/>
    </row>
    <row r="50952" hidden="1" customHeight="1" spans="19:19">
      <c r="S50952" s="486"/>
    </row>
    <row r="50953" hidden="1" customHeight="1" spans="19:19">
      <c r="S50953" s="486"/>
    </row>
    <row r="50954" hidden="1" customHeight="1" spans="19:19">
      <c r="S50954" s="486"/>
    </row>
    <row r="50955" hidden="1" customHeight="1" spans="19:19">
      <c r="S50955" s="486"/>
    </row>
    <row r="50956" hidden="1" customHeight="1" spans="19:19">
      <c r="S50956" s="486"/>
    </row>
    <row r="50957" hidden="1" customHeight="1" spans="19:19">
      <c r="S50957" s="486"/>
    </row>
    <row r="50958" hidden="1" customHeight="1" spans="19:19">
      <c r="S50958" s="486"/>
    </row>
    <row r="50959" hidden="1" customHeight="1" spans="19:19">
      <c r="S50959" s="486"/>
    </row>
    <row r="50960" hidden="1" customHeight="1" spans="19:19">
      <c r="S50960" s="486"/>
    </row>
    <row r="50961" hidden="1" customHeight="1" spans="19:19">
      <c r="S50961" s="486"/>
    </row>
    <row r="50962" hidden="1" customHeight="1" spans="19:19">
      <c r="S50962" s="486"/>
    </row>
    <row r="50963" hidden="1" customHeight="1" spans="19:19">
      <c r="S50963" s="486"/>
    </row>
    <row r="50964" hidden="1" customHeight="1" spans="19:19">
      <c r="S50964" s="486"/>
    </row>
    <row r="50965" hidden="1" customHeight="1" spans="19:19">
      <c r="S50965" s="486"/>
    </row>
    <row r="50966" hidden="1" customHeight="1" spans="19:19">
      <c r="S50966" s="486"/>
    </row>
    <row r="50967" hidden="1" customHeight="1" spans="19:19">
      <c r="S50967" s="486"/>
    </row>
    <row r="50968" hidden="1" customHeight="1" spans="19:19">
      <c r="S50968" s="486"/>
    </row>
    <row r="50969" hidden="1" customHeight="1" spans="19:19">
      <c r="S50969" s="486"/>
    </row>
    <row r="50970" hidden="1" customHeight="1" spans="19:19">
      <c r="S50970" s="486"/>
    </row>
    <row r="50971" hidden="1" customHeight="1" spans="19:19">
      <c r="S50971" s="486"/>
    </row>
    <row r="50972" hidden="1" customHeight="1" spans="19:19">
      <c r="S50972" s="486"/>
    </row>
    <row r="50973" hidden="1" customHeight="1" spans="19:19">
      <c r="S50973" s="486"/>
    </row>
    <row r="50974" hidden="1" customHeight="1" spans="19:19">
      <c r="S50974" s="486"/>
    </row>
    <row r="50975" hidden="1" customHeight="1" spans="19:19">
      <c r="S50975" s="486"/>
    </row>
    <row r="50976" hidden="1" customHeight="1" spans="19:19">
      <c r="S50976" s="486"/>
    </row>
    <row r="50977" hidden="1" customHeight="1" spans="19:19">
      <c r="S50977" s="486"/>
    </row>
    <row r="50978" hidden="1" customHeight="1" spans="19:19">
      <c r="S50978" s="486"/>
    </row>
    <row r="50979" hidden="1" customHeight="1" spans="19:19">
      <c r="S50979" s="486"/>
    </row>
    <row r="50980" hidden="1" customHeight="1" spans="19:19">
      <c r="S50980" s="486"/>
    </row>
    <row r="50981" hidden="1" customHeight="1" spans="19:19">
      <c r="S50981" s="486"/>
    </row>
    <row r="50982" hidden="1" customHeight="1" spans="19:19">
      <c r="S50982" s="486"/>
    </row>
    <row r="50983" hidden="1" customHeight="1" spans="19:19">
      <c r="S50983" s="486"/>
    </row>
    <row r="50984" hidden="1" customHeight="1" spans="19:19">
      <c r="S50984" s="486"/>
    </row>
    <row r="50985" hidden="1" customHeight="1" spans="19:19">
      <c r="S50985" s="486"/>
    </row>
    <row r="50986" hidden="1" customHeight="1" spans="19:19">
      <c r="S50986" s="486"/>
    </row>
    <row r="50987" hidden="1" customHeight="1" spans="19:19">
      <c r="S50987" s="486"/>
    </row>
    <row r="50988" hidden="1" customHeight="1" spans="19:19">
      <c r="S50988" s="486"/>
    </row>
    <row r="50989" hidden="1" customHeight="1" spans="19:19">
      <c r="S50989" s="486"/>
    </row>
    <row r="50990" hidden="1" customHeight="1" spans="19:19">
      <c r="S50990" s="486"/>
    </row>
    <row r="50991" hidden="1" customHeight="1" spans="19:19">
      <c r="S50991" s="486"/>
    </row>
    <row r="50992" hidden="1" customHeight="1" spans="19:19">
      <c r="S50992" s="486"/>
    </row>
    <row r="50993" hidden="1" customHeight="1" spans="19:19">
      <c r="S50993" s="486"/>
    </row>
    <row r="50994" hidden="1" customHeight="1" spans="19:19">
      <c r="S50994" s="486"/>
    </row>
    <row r="50995" hidden="1" customHeight="1" spans="19:19">
      <c r="S50995" s="486"/>
    </row>
    <row r="50996" hidden="1" customHeight="1" spans="19:19">
      <c r="S50996" s="486"/>
    </row>
    <row r="50997" hidden="1" customHeight="1" spans="19:19">
      <c r="S50997" s="486"/>
    </row>
    <row r="50998" hidden="1" customHeight="1" spans="19:19">
      <c r="S50998" s="486"/>
    </row>
    <row r="50999" hidden="1" customHeight="1" spans="19:19">
      <c r="S50999" s="486"/>
    </row>
    <row r="51000" hidden="1" customHeight="1" spans="19:19">
      <c r="S51000" s="486"/>
    </row>
    <row r="51001" hidden="1" customHeight="1" spans="19:19">
      <c r="S51001" s="486"/>
    </row>
    <row r="51002" hidden="1" customHeight="1" spans="19:19">
      <c r="S51002" s="486"/>
    </row>
    <row r="51003" hidden="1" customHeight="1" spans="19:19">
      <c r="S51003" s="486"/>
    </row>
    <row r="51004" hidden="1" customHeight="1" spans="19:19">
      <c r="S51004" s="486"/>
    </row>
    <row r="51005" hidden="1" customHeight="1" spans="19:19">
      <c r="S51005" s="486"/>
    </row>
    <row r="51006" hidden="1" customHeight="1" spans="19:19">
      <c r="S51006" s="486"/>
    </row>
    <row r="51007" hidden="1" customHeight="1" spans="19:19">
      <c r="S51007" s="486"/>
    </row>
    <row r="51008" hidden="1" customHeight="1" spans="19:19">
      <c r="S51008" s="486"/>
    </row>
    <row r="51009" hidden="1" customHeight="1" spans="19:19">
      <c r="S51009" s="486"/>
    </row>
    <row r="51010" hidden="1" customHeight="1" spans="19:19">
      <c r="S51010" s="486"/>
    </row>
    <row r="51011" hidden="1" customHeight="1" spans="19:19">
      <c r="S51011" s="486"/>
    </row>
    <row r="51012" hidden="1" customHeight="1" spans="19:19">
      <c r="S51012" s="486"/>
    </row>
    <row r="51013" hidden="1" customHeight="1" spans="19:19">
      <c r="S51013" s="486"/>
    </row>
    <row r="51014" hidden="1" customHeight="1" spans="19:19">
      <c r="S51014" s="486"/>
    </row>
    <row r="51015" hidden="1" customHeight="1" spans="19:19">
      <c r="S51015" s="486"/>
    </row>
    <row r="51016" hidden="1" customHeight="1" spans="19:19">
      <c r="S51016" s="486"/>
    </row>
    <row r="51017" hidden="1" customHeight="1" spans="19:19">
      <c r="S51017" s="486"/>
    </row>
    <row r="51018" hidden="1" customHeight="1" spans="19:19">
      <c r="S51018" s="486"/>
    </row>
    <row r="51019" hidden="1" customHeight="1" spans="19:19">
      <c r="S51019" s="486"/>
    </row>
    <row r="51020" hidden="1" customHeight="1" spans="19:19">
      <c r="S51020" s="486"/>
    </row>
    <row r="51021" hidden="1" customHeight="1" spans="19:19">
      <c r="S51021" s="486"/>
    </row>
    <row r="51022" hidden="1" customHeight="1" spans="19:19">
      <c r="S51022" s="486"/>
    </row>
    <row r="51023" hidden="1" customHeight="1" spans="19:19">
      <c r="S51023" s="486"/>
    </row>
    <row r="51024" hidden="1" customHeight="1" spans="19:19">
      <c r="S51024" s="486"/>
    </row>
    <row r="51025" hidden="1" customHeight="1" spans="19:19">
      <c r="S51025" s="486"/>
    </row>
    <row r="51026" hidden="1" customHeight="1" spans="19:19">
      <c r="S51026" s="486"/>
    </row>
    <row r="51027" hidden="1" customHeight="1" spans="19:19">
      <c r="S51027" s="486"/>
    </row>
    <row r="51028" hidden="1" customHeight="1" spans="19:19">
      <c r="S51028" s="486"/>
    </row>
    <row r="51029" hidden="1" customHeight="1" spans="19:19">
      <c r="S51029" s="486"/>
    </row>
    <row r="51030" hidden="1" customHeight="1" spans="19:19">
      <c r="S51030" s="486"/>
    </row>
    <row r="51031" hidden="1" customHeight="1" spans="19:19">
      <c r="S51031" s="486"/>
    </row>
    <row r="51032" hidden="1" customHeight="1" spans="19:19">
      <c r="S51032" s="486"/>
    </row>
    <row r="51033" hidden="1" customHeight="1" spans="19:19">
      <c r="S51033" s="486"/>
    </row>
    <row r="51034" hidden="1" customHeight="1" spans="19:19">
      <c r="S51034" s="486"/>
    </row>
    <row r="51035" hidden="1" customHeight="1" spans="19:19">
      <c r="S51035" s="486"/>
    </row>
    <row r="51036" hidden="1" customHeight="1" spans="19:19">
      <c r="S51036" s="486"/>
    </row>
    <row r="51037" hidden="1" customHeight="1" spans="19:19">
      <c r="S51037" s="486"/>
    </row>
    <row r="51038" hidden="1" customHeight="1" spans="19:19">
      <c r="S51038" s="486"/>
    </row>
    <row r="51039" hidden="1" customHeight="1" spans="19:19">
      <c r="S51039" s="486"/>
    </row>
    <row r="51040" hidden="1" customHeight="1" spans="19:19">
      <c r="S51040" s="486"/>
    </row>
    <row r="51041" hidden="1" customHeight="1" spans="19:19">
      <c r="S51041" s="486"/>
    </row>
    <row r="51042" hidden="1" customHeight="1" spans="19:19">
      <c r="S51042" s="486"/>
    </row>
    <row r="51043" hidden="1" customHeight="1" spans="19:19">
      <c r="S51043" s="486"/>
    </row>
    <row r="51044" hidden="1" customHeight="1" spans="19:19">
      <c r="S51044" s="486"/>
    </row>
    <row r="51045" hidden="1" customHeight="1" spans="19:19">
      <c r="S51045" s="486"/>
    </row>
    <row r="51046" hidden="1" customHeight="1" spans="19:19">
      <c r="S51046" s="486"/>
    </row>
    <row r="51047" hidden="1" customHeight="1" spans="19:19">
      <c r="S51047" s="486"/>
    </row>
    <row r="51048" hidden="1" customHeight="1" spans="19:19">
      <c r="S51048" s="486"/>
    </row>
    <row r="51049" hidden="1" customHeight="1" spans="19:19">
      <c r="S51049" s="486"/>
    </row>
    <row r="51050" hidden="1" customHeight="1" spans="19:19">
      <c r="S51050" s="486"/>
    </row>
    <row r="51051" hidden="1" customHeight="1" spans="19:19">
      <c r="S51051" s="486"/>
    </row>
    <row r="51052" hidden="1" customHeight="1" spans="19:19">
      <c r="S51052" s="486"/>
    </row>
    <row r="51053" hidden="1" customHeight="1" spans="19:19">
      <c r="S51053" s="486"/>
    </row>
    <row r="51054" hidden="1" customHeight="1" spans="19:19">
      <c r="S51054" s="486"/>
    </row>
    <row r="51055" hidden="1" customHeight="1" spans="19:19">
      <c r="S51055" s="486"/>
    </row>
    <row r="51056" hidden="1" customHeight="1" spans="19:19">
      <c r="S51056" s="486"/>
    </row>
    <row r="51057" hidden="1" customHeight="1" spans="19:19">
      <c r="S51057" s="486"/>
    </row>
    <row r="51058" hidden="1" customHeight="1" spans="19:19">
      <c r="S51058" s="486"/>
    </row>
    <row r="51059" hidden="1" customHeight="1" spans="19:19">
      <c r="S51059" s="486"/>
    </row>
    <row r="51060" hidden="1" customHeight="1" spans="19:19">
      <c r="S51060" s="486"/>
    </row>
    <row r="51061" hidden="1" customHeight="1" spans="19:19">
      <c r="S51061" s="486"/>
    </row>
    <row r="51062" hidden="1" customHeight="1" spans="19:19">
      <c r="S51062" s="486"/>
    </row>
    <row r="51063" hidden="1" customHeight="1" spans="19:19">
      <c r="S51063" s="486"/>
    </row>
    <row r="51064" hidden="1" customHeight="1" spans="19:19">
      <c r="S51064" s="486"/>
    </row>
    <row r="51065" hidden="1" customHeight="1" spans="19:19">
      <c r="S51065" s="486"/>
    </row>
    <row r="51066" hidden="1" customHeight="1" spans="19:19">
      <c r="S51066" s="486"/>
    </row>
    <row r="51067" hidden="1" customHeight="1" spans="19:19">
      <c r="S51067" s="486"/>
    </row>
    <row r="51068" hidden="1" customHeight="1" spans="19:19">
      <c r="S51068" s="486"/>
    </row>
    <row r="51069" hidden="1" customHeight="1" spans="19:19">
      <c r="S51069" s="486"/>
    </row>
    <row r="51070" hidden="1" customHeight="1" spans="19:19">
      <c r="S51070" s="486"/>
    </row>
    <row r="51071" hidden="1" customHeight="1" spans="19:19">
      <c r="S51071" s="486"/>
    </row>
    <row r="51072" hidden="1" customHeight="1" spans="19:19">
      <c r="S51072" s="486"/>
    </row>
    <row r="51073" hidden="1" customHeight="1" spans="19:19">
      <c r="S51073" s="486"/>
    </row>
    <row r="51074" hidden="1" customHeight="1" spans="19:19">
      <c r="S51074" s="486"/>
    </row>
    <row r="51075" hidden="1" customHeight="1" spans="19:19">
      <c r="S51075" s="486"/>
    </row>
    <row r="51076" hidden="1" customHeight="1" spans="19:19">
      <c r="S51076" s="486"/>
    </row>
    <row r="51077" hidden="1" customHeight="1" spans="19:19">
      <c r="S51077" s="486"/>
    </row>
    <row r="51078" hidden="1" customHeight="1" spans="19:19">
      <c r="S51078" s="486"/>
    </row>
    <row r="51079" hidden="1" customHeight="1" spans="19:19">
      <c r="S51079" s="486"/>
    </row>
    <row r="51080" hidden="1" customHeight="1" spans="19:19">
      <c r="S51080" s="486"/>
    </row>
    <row r="51081" hidden="1" customHeight="1" spans="19:19">
      <c r="S51081" s="486"/>
    </row>
    <row r="51082" hidden="1" customHeight="1" spans="19:19">
      <c r="S51082" s="486"/>
    </row>
    <row r="51083" hidden="1" customHeight="1" spans="19:19">
      <c r="S51083" s="486"/>
    </row>
    <row r="51084" hidden="1" customHeight="1" spans="19:19">
      <c r="S51084" s="486"/>
    </row>
    <row r="51085" hidden="1" customHeight="1" spans="19:19">
      <c r="S51085" s="486"/>
    </row>
    <row r="51086" hidden="1" customHeight="1" spans="19:19">
      <c r="S51086" s="486"/>
    </row>
    <row r="51087" hidden="1" customHeight="1" spans="19:19">
      <c r="S51087" s="486"/>
    </row>
    <row r="51088" hidden="1" customHeight="1" spans="19:19">
      <c r="S51088" s="486"/>
    </row>
    <row r="51089" hidden="1" customHeight="1" spans="19:19">
      <c r="S51089" s="486"/>
    </row>
    <row r="51090" hidden="1" customHeight="1" spans="19:19">
      <c r="S51090" s="486"/>
    </row>
    <row r="51091" hidden="1" customHeight="1" spans="19:19">
      <c r="S51091" s="486"/>
    </row>
    <row r="51092" hidden="1" customHeight="1" spans="19:19">
      <c r="S51092" s="486"/>
    </row>
    <row r="51093" hidden="1" customHeight="1" spans="19:19">
      <c r="S51093" s="486"/>
    </row>
    <row r="51094" hidden="1" customHeight="1" spans="19:19">
      <c r="S51094" s="486"/>
    </row>
    <row r="51095" hidden="1" customHeight="1" spans="19:19">
      <c r="S51095" s="486"/>
    </row>
    <row r="51096" hidden="1" customHeight="1" spans="19:19">
      <c r="S51096" s="486"/>
    </row>
    <row r="51097" hidden="1" customHeight="1" spans="19:19">
      <c r="S51097" s="486"/>
    </row>
    <row r="51098" hidden="1" customHeight="1" spans="19:19">
      <c r="S51098" s="486"/>
    </row>
    <row r="51099" hidden="1" customHeight="1" spans="19:19">
      <c r="S51099" s="486"/>
    </row>
    <row r="51100" hidden="1" customHeight="1" spans="19:19">
      <c r="S51100" s="486"/>
    </row>
    <row r="51101" hidden="1" customHeight="1" spans="19:19">
      <c r="S51101" s="486"/>
    </row>
    <row r="51102" hidden="1" customHeight="1" spans="19:19">
      <c r="S51102" s="486"/>
    </row>
    <row r="51103" hidden="1" customHeight="1" spans="19:19">
      <c r="S51103" s="486"/>
    </row>
    <row r="51104" hidden="1" customHeight="1" spans="19:19">
      <c r="S51104" s="486"/>
    </row>
    <row r="51105" hidden="1" customHeight="1" spans="19:19">
      <c r="S51105" s="486"/>
    </row>
    <row r="51106" hidden="1" customHeight="1" spans="19:19">
      <c r="S51106" s="486"/>
    </row>
    <row r="51107" hidden="1" customHeight="1" spans="19:19">
      <c r="S51107" s="486"/>
    </row>
    <row r="51108" hidden="1" customHeight="1" spans="19:19">
      <c r="S51108" s="486"/>
    </row>
    <row r="51109" hidden="1" customHeight="1" spans="19:19">
      <c r="S51109" s="486"/>
    </row>
    <row r="51110" hidden="1" customHeight="1" spans="19:19">
      <c r="S51110" s="486"/>
    </row>
    <row r="51111" hidden="1" customHeight="1" spans="19:19">
      <c r="S51111" s="486"/>
    </row>
    <row r="51112" hidden="1" customHeight="1" spans="19:19">
      <c r="S51112" s="486"/>
    </row>
    <row r="51113" hidden="1" customHeight="1" spans="19:19">
      <c r="S51113" s="486"/>
    </row>
    <row r="51114" hidden="1" customHeight="1" spans="19:19">
      <c r="S51114" s="486"/>
    </row>
    <row r="51115" hidden="1" customHeight="1" spans="19:19">
      <c r="S51115" s="486"/>
    </row>
    <row r="51116" hidden="1" customHeight="1" spans="19:19">
      <c r="S51116" s="486"/>
    </row>
    <row r="51117" hidden="1" customHeight="1" spans="19:19">
      <c r="S51117" s="486"/>
    </row>
    <row r="51118" hidden="1" customHeight="1" spans="19:19">
      <c r="S51118" s="486"/>
    </row>
    <row r="51119" hidden="1" customHeight="1" spans="19:19">
      <c r="S51119" s="486"/>
    </row>
    <row r="51120" hidden="1" customHeight="1" spans="19:19">
      <c r="S51120" s="486"/>
    </row>
    <row r="51121" hidden="1" customHeight="1" spans="19:19">
      <c r="S51121" s="486"/>
    </row>
    <row r="51122" hidden="1" customHeight="1" spans="19:19">
      <c r="S51122" s="486"/>
    </row>
    <row r="51123" hidden="1" customHeight="1" spans="19:19">
      <c r="S51123" s="486"/>
    </row>
    <row r="51124" hidden="1" customHeight="1" spans="19:19">
      <c r="S51124" s="486"/>
    </row>
    <row r="51125" hidden="1" customHeight="1" spans="19:19">
      <c r="S51125" s="486"/>
    </row>
    <row r="51126" hidden="1" customHeight="1" spans="19:19">
      <c r="S51126" s="486"/>
    </row>
    <row r="51127" hidden="1" customHeight="1" spans="19:19">
      <c r="S51127" s="486"/>
    </row>
    <row r="51128" hidden="1" customHeight="1" spans="19:19">
      <c r="S51128" s="486"/>
    </row>
    <row r="51129" hidden="1" customHeight="1" spans="19:19">
      <c r="S51129" s="486"/>
    </row>
    <row r="51130" hidden="1" customHeight="1" spans="19:19">
      <c r="S51130" s="486"/>
    </row>
    <row r="51131" hidden="1" customHeight="1" spans="19:19">
      <c r="S51131" s="486"/>
    </row>
    <row r="51132" hidden="1" customHeight="1" spans="19:19">
      <c r="S51132" s="486"/>
    </row>
    <row r="51133" hidden="1" customHeight="1" spans="19:19">
      <c r="S51133" s="486"/>
    </row>
    <row r="51134" hidden="1" customHeight="1" spans="19:19">
      <c r="S51134" s="486"/>
    </row>
    <row r="51135" hidden="1" customHeight="1" spans="19:19">
      <c r="S51135" s="486"/>
    </row>
    <row r="51136" hidden="1" customHeight="1" spans="19:19">
      <c r="S51136" s="486"/>
    </row>
    <row r="51137" hidden="1" customHeight="1" spans="19:19">
      <c r="S51137" s="486"/>
    </row>
    <row r="51138" hidden="1" customHeight="1" spans="19:19">
      <c r="S51138" s="486"/>
    </row>
    <row r="51139" hidden="1" customHeight="1" spans="19:19">
      <c r="S51139" s="486"/>
    </row>
    <row r="51140" hidden="1" customHeight="1" spans="19:19">
      <c r="S51140" s="486"/>
    </row>
    <row r="51141" hidden="1" customHeight="1" spans="19:19">
      <c r="S51141" s="486"/>
    </row>
    <row r="51142" hidden="1" customHeight="1" spans="19:19">
      <c r="S51142" s="486"/>
    </row>
    <row r="51143" hidden="1" customHeight="1" spans="19:19">
      <c r="S51143" s="486"/>
    </row>
    <row r="51144" hidden="1" customHeight="1" spans="19:19">
      <c r="S51144" s="486"/>
    </row>
    <row r="51145" hidden="1" customHeight="1" spans="19:19">
      <c r="S51145" s="486"/>
    </row>
    <row r="51146" hidden="1" customHeight="1" spans="19:19">
      <c r="S51146" s="486"/>
    </row>
    <row r="51147" hidden="1" customHeight="1" spans="19:19">
      <c r="S51147" s="486"/>
    </row>
    <row r="51148" hidden="1" customHeight="1" spans="19:19">
      <c r="S51148" s="486"/>
    </row>
    <row r="51149" hidden="1" customHeight="1" spans="19:19">
      <c r="S51149" s="486"/>
    </row>
    <row r="51150" hidden="1" customHeight="1" spans="19:19">
      <c r="S51150" s="486"/>
    </row>
    <row r="51151" hidden="1" customHeight="1" spans="19:19">
      <c r="S51151" s="486"/>
    </row>
    <row r="51152" hidden="1" customHeight="1" spans="19:19">
      <c r="S51152" s="486"/>
    </row>
    <row r="51153" hidden="1" customHeight="1" spans="19:19">
      <c r="S51153" s="486"/>
    </row>
    <row r="51154" hidden="1" customHeight="1" spans="19:19">
      <c r="S51154" s="486"/>
    </row>
    <row r="51155" hidden="1" customHeight="1" spans="19:19">
      <c r="S51155" s="486"/>
    </row>
    <row r="51156" hidden="1" customHeight="1" spans="19:19">
      <c r="S51156" s="486"/>
    </row>
    <row r="51157" hidden="1" customHeight="1" spans="19:19">
      <c r="S51157" s="486"/>
    </row>
    <row r="51158" hidden="1" customHeight="1" spans="19:19">
      <c r="S51158" s="486"/>
    </row>
    <row r="51159" hidden="1" customHeight="1" spans="19:19">
      <c r="S51159" s="486"/>
    </row>
    <row r="51160" hidden="1" customHeight="1" spans="19:19">
      <c r="S51160" s="486"/>
    </row>
    <row r="51161" hidden="1" customHeight="1" spans="19:19">
      <c r="S51161" s="486"/>
    </row>
    <row r="51162" hidden="1" customHeight="1" spans="19:19">
      <c r="S51162" s="486"/>
    </row>
    <row r="51163" hidden="1" customHeight="1" spans="19:19">
      <c r="S51163" s="486"/>
    </row>
    <row r="51164" hidden="1" customHeight="1" spans="19:19">
      <c r="S51164" s="486"/>
    </row>
    <row r="51165" hidden="1" customHeight="1" spans="19:19">
      <c r="S51165" s="486"/>
    </row>
    <row r="51166" hidden="1" customHeight="1" spans="19:19">
      <c r="S51166" s="486"/>
    </row>
    <row r="51167" hidden="1" customHeight="1" spans="19:19">
      <c r="S51167" s="486"/>
    </row>
    <row r="51168" hidden="1" customHeight="1" spans="19:19">
      <c r="S51168" s="486"/>
    </row>
    <row r="51169" hidden="1" customHeight="1" spans="19:19">
      <c r="S51169" s="486"/>
    </row>
    <row r="51170" hidden="1" customHeight="1" spans="19:19">
      <c r="S51170" s="486"/>
    </row>
    <row r="51171" hidden="1" customHeight="1" spans="19:19">
      <c r="S51171" s="486"/>
    </row>
    <row r="51172" hidden="1" customHeight="1" spans="19:19">
      <c r="S51172" s="486"/>
    </row>
    <row r="51173" hidden="1" customHeight="1" spans="19:19">
      <c r="S51173" s="486"/>
    </row>
    <row r="51174" hidden="1" customHeight="1" spans="19:19">
      <c r="S51174" s="486"/>
    </row>
    <row r="51175" hidden="1" customHeight="1" spans="19:19">
      <c r="S51175" s="486"/>
    </row>
    <row r="51176" hidden="1" customHeight="1" spans="19:19">
      <c r="S51176" s="486"/>
    </row>
    <row r="51177" hidden="1" customHeight="1" spans="19:19">
      <c r="S51177" s="486"/>
    </row>
    <row r="51178" hidden="1" customHeight="1" spans="19:19">
      <c r="S51178" s="486"/>
    </row>
    <row r="51179" hidden="1" customHeight="1" spans="19:19">
      <c r="S51179" s="486"/>
    </row>
    <row r="51180" hidden="1" customHeight="1" spans="19:19">
      <c r="S51180" s="486"/>
    </row>
    <row r="51181" hidden="1" customHeight="1" spans="19:19">
      <c r="S51181" s="486"/>
    </row>
    <row r="51182" hidden="1" customHeight="1" spans="19:19">
      <c r="S51182" s="486"/>
    </row>
    <row r="51183" hidden="1" customHeight="1" spans="19:19">
      <c r="S51183" s="486"/>
    </row>
    <row r="51184" hidden="1" customHeight="1" spans="19:19">
      <c r="S51184" s="486"/>
    </row>
    <row r="51185" hidden="1" customHeight="1" spans="19:19">
      <c r="S51185" s="486"/>
    </row>
    <row r="51186" hidden="1" customHeight="1" spans="19:19">
      <c r="S51186" s="486"/>
    </row>
    <row r="51187" hidden="1" customHeight="1" spans="19:19">
      <c r="S51187" s="486"/>
    </row>
    <row r="51188" hidden="1" customHeight="1" spans="19:19">
      <c r="S51188" s="486"/>
    </row>
    <row r="51189" hidden="1" customHeight="1" spans="19:19">
      <c r="S51189" s="486"/>
    </row>
    <row r="51190" hidden="1" customHeight="1" spans="19:19">
      <c r="S51190" s="486"/>
    </row>
    <row r="51191" hidden="1" customHeight="1" spans="19:19">
      <c r="S51191" s="486"/>
    </row>
    <row r="51192" hidden="1" customHeight="1" spans="19:19">
      <c r="S51192" s="486"/>
    </row>
    <row r="51193" hidden="1" customHeight="1" spans="19:19">
      <c r="S51193" s="486"/>
    </row>
    <row r="51194" hidden="1" customHeight="1" spans="19:19">
      <c r="S51194" s="486"/>
    </row>
    <row r="51195" hidden="1" customHeight="1" spans="19:19">
      <c r="S51195" s="486"/>
    </row>
    <row r="51196" hidden="1" customHeight="1" spans="19:19">
      <c r="S51196" s="486"/>
    </row>
    <row r="51197" hidden="1" customHeight="1" spans="19:19">
      <c r="S51197" s="486"/>
    </row>
    <row r="51198" hidden="1" customHeight="1" spans="19:19">
      <c r="S51198" s="486"/>
    </row>
    <row r="51199" hidden="1" customHeight="1" spans="19:19">
      <c r="S51199" s="486"/>
    </row>
    <row r="51200" hidden="1" customHeight="1" spans="19:19">
      <c r="S51200" s="486"/>
    </row>
    <row r="51201" hidden="1" customHeight="1" spans="19:19">
      <c r="S51201" s="486"/>
    </row>
    <row r="51202" hidden="1" customHeight="1" spans="19:19">
      <c r="S51202" s="486"/>
    </row>
    <row r="51203" hidden="1" customHeight="1" spans="19:19">
      <c r="S51203" s="486"/>
    </row>
    <row r="51204" hidden="1" customHeight="1" spans="19:19">
      <c r="S51204" s="486"/>
    </row>
    <row r="51205" hidden="1" customHeight="1" spans="19:19">
      <c r="S51205" s="486"/>
    </row>
    <row r="51206" hidden="1" customHeight="1" spans="19:19">
      <c r="S51206" s="486"/>
    </row>
    <row r="51207" hidden="1" customHeight="1" spans="19:19">
      <c r="S51207" s="486"/>
    </row>
    <row r="51208" hidden="1" customHeight="1" spans="19:19">
      <c r="S51208" s="486"/>
    </row>
    <row r="51209" hidden="1" customHeight="1" spans="19:19">
      <c r="S51209" s="486"/>
    </row>
    <row r="51210" hidden="1" customHeight="1" spans="19:19">
      <c r="S51210" s="486"/>
    </row>
    <row r="51211" hidden="1" customHeight="1" spans="19:19">
      <c r="S51211" s="486"/>
    </row>
    <row r="51212" hidden="1" customHeight="1" spans="19:19">
      <c r="S51212" s="486"/>
    </row>
    <row r="51213" hidden="1" customHeight="1" spans="19:19">
      <c r="S51213" s="486"/>
    </row>
    <row r="51214" hidden="1" customHeight="1" spans="19:19">
      <c r="S51214" s="486"/>
    </row>
    <row r="51215" hidden="1" customHeight="1" spans="19:19">
      <c r="S51215" s="486"/>
    </row>
    <row r="51216" hidden="1" customHeight="1" spans="19:19">
      <c r="S51216" s="486"/>
    </row>
    <row r="51217" hidden="1" customHeight="1" spans="19:19">
      <c r="S51217" s="486"/>
    </row>
    <row r="51218" hidden="1" customHeight="1" spans="19:19">
      <c r="S51218" s="486"/>
    </row>
    <row r="51219" hidden="1" customHeight="1" spans="19:19">
      <c r="S51219" s="486"/>
    </row>
    <row r="51220" hidden="1" customHeight="1" spans="19:19">
      <c r="S51220" s="486"/>
    </row>
    <row r="51221" hidden="1" customHeight="1" spans="19:19">
      <c r="S51221" s="486"/>
    </row>
    <row r="51222" hidden="1" customHeight="1" spans="19:19">
      <c r="S51222" s="486"/>
    </row>
    <row r="51223" hidden="1" customHeight="1" spans="19:19">
      <c r="S51223" s="486"/>
    </row>
    <row r="51224" hidden="1" customHeight="1" spans="19:19">
      <c r="S51224" s="486"/>
    </row>
    <row r="51225" hidden="1" customHeight="1" spans="19:19">
      <c r="S51225" s="486"/>
    </row>
    <row r="51226" hidden="1" customHeight="1" spans="19:19">
      <c r="S51226" s="486"/>
    </row>
    <row r="51227" hidden="1" customHeight="1" spans="19:19">
      <c r="S51227" s="486"/>
    </row>
    <row r="51228" hidden="1" customHeight="1" spans="19:19">
      <c r="S51228" s="486"/>
    </row>
    <row r="51229" hidden="1" customHeight="1" spans="19:19">
      <c r="S51229" s="486"/>
    </row>
    <row r="51230" hidden="1" customHeight="1" spans="19:19">
      <c r="S51230" s="486"/>
    </row>
    <row r="51231" hidden="1" customHeight="1" spans="19:19">
      <c r="S51231" s="486"/>
    </row>
    <row r="51232" hidden="1" customHeight="1" spans="19:19">
      <c r="S51232" s="486"/>
    </row>
    <row r="51233" hidden="1" customHeight="1" spans="19:19">
      <c r="S51233" s="486"/>
    </row>
    <row r="51234" hidden="1" customHeight="1" spans="19:19">
      <c r="S51234" s="486"/>
    </row>
    <row r="51235" hidden="1" customHeight="1" spans="19:19">
      <c r="S51235" s="486"/>
    </row>
    <row r="51236" hidden="1" customHeight="1" spans="19:19">
      <c r="S51236" s="486"/>
    </row>
    <row r="51237" hidden="1" customHeight="1" spans="19:19">
      <c r="S51237" s="486"/>
    </row>
    <row r="51238" hidden="1" customHeight="1" spans="19:19">
      <c r="S51238" s="486"/>
    </row>
    <row r="51239" hidden="1" customHeight="1" spans="19:19">
      <c r="S51239" s="486"/>
    </row>
    <row r="51240" hidden="1" customHeight="1" spans="19:19">
      <c r="S51240" s="486"/>
    </row>
    <row r="51241" hidden="1" customHeight="1" spans="19:19">
      <c r="S51241" s="486"/>
    </row>
    <row r="51242" hidden="1" customHeight="1" spans="19:19">
      <c r="S51242" s="486"/>
    </row>
    <row r="51243" hidden="1" customHeight="1" spans="19:19">
      <c r="S51243" s="486"/>
    </row>
    <row r="51244" hidden="1" customHeight="1" spans="19:19">
      <c r="S51244" s="486"/>
    </row>
    <row r="51245" hidden="1" customHeight="1" spans="19:19">
      <c r="S51245" s="486"/>
    </row>
    <row r="51246" hidden="1" customHeight="1" spans="19:19">
      <c r="S51246" s="486"/>
    </row>
    <row r="51247" hidden="1" customHeight="1" spans="19:19">
      <c r="S51247" s="486"/>
    </row>
    <row r="51248" hidden="1" customHeight="1" spans="19:19">
      <c r="S51248" s="486"/>
    </row>
    <row r="51249" hidden="1" customHeight="1" spans="19:19">
      <c r="S51249" s="486"/>
    </row>
    <row r="51250" hidden="1" customHeight="1" spans="19:19">
      <c r="S51250" s="486"/>
    </row>
    <row r="51251" hidden="1" customHeight="1" spans="19:19">
      <c r="S51251" s="486"/>
    </row>
    <row r="51252" hidden="1" customHeight="1" spans="19:19">
      <c r="S51252" s="486"/>
    </row>
    <row r="51253" hidden="1" customHeight="1" spans="19:19">
      <c r="S51253" s="486"/>
    </row>
    <row r="51254" hidden="1" customHeight="1" spans="19:19">
      <c r="S51254" s="486"/>
    </row>
    <row r="51255" hidden="1" customHeight="1" spans="19:19">
      <c r="S51255" s="486"/>
    </row>
    <row r="51256" hidden="1" customHeight="1" spans="19:19">
      <c r="S51256" s="486"/>
    </row>
    <row r="51257" hidden="1" customHeight="1" spans="19:19">
      <c r="S51257" s="486"/>
    </row>
    <row r="51258" hidden="1" customHeight="1" spans="19:19">
      <c r="S51258" s="486"/>
    </row>
    <row r="51259" hidden="1" customHeight="1" spans="19:19">
      <c r="S51259" s="486"/>
    </row>
    <row r="51260" hidden="1" customHeight="1" spans="19:19">
      <c r="S51260" s="486"/>
    </row>
    <row r="51261" hidden="1" customHeight="1" spans="19:19">
      <c r="S51261" s="486"/>
    </row>
    <row r="51262" hidden="1" customHeight="1" spans="19:19">
      <c r="S51262" s="486"/>
    </row>
    <row r="51263" hidden="1" customHeight="1" spans="19:19">
      <c r="S51263" s="486"/>
    </row>
    <row r="51264" hidden="1" customHeight="1" spans="19:19">
      <c r="S51264" s="486"/>
    </row>
    <row r="51265" hidden="1" customHeight="1" spans="19:19">
      <c r="S51265" s="486"/>
    </row>
    <row r="51266" hidden="1" customHeight="1" spans="19:19">
      <c r="S51266" s="486"/>
    </row>
    <row r="51267" hidden="1" customHeight="1" spans="19:19">
      <c r="S51267" s="486"/>
    </row>
    <row r="51268" hidden="1" customHeight="1" spans="19:19">
      <c r="S51268" s="486"/>
    </row>
    <row r="51269" hidden="1" customHeight="1" spans="19:19">
      <c r="S51269" s="486"/>
    </row>
    <row r="51270" hidden="1" customHeight="1" spans="19:19">
      <c r="S51270" s="486"/>
    </row>
    <row r="51271" hidden="1" customHeight="1" spans="19:19">
      <c r="S51271" s="486"/>
    </row>
    <row r="51272" hidden="1" customHeight="1" spans="19:19">
      <c r="S51272" s="486"/>
    </row>
    <row r="51273" hidden="1" customHeight="1" spans="19:19">
      <c r="S51273" s="486"/>
    </row>
    <row r="51274" hidden="1" customHeight="1" spans="19:19">
      <c r="S51274" s="486"/>
    </row>
    <row r="51275" hidden="1" customHeight="1" spans="19:19">
      <c r="S51275" s="486"/>
    </row>
    <row r="51276" hidden="1" customHeight="1" spans="19:19">
      <c r="S51276" s="486"/>
    </row>
    <row r="51277" hidden="1" customHeight="1" spans="19:19">
      <c r="S51277" s="486"/>
    </row>
    <row r="51278" hidden="1" customHeight="1" spans="19:19">
      <c r="S51278" s="486"/>
    </row>
    <row r="51279" hidden="1" customHeight="1" spans="19:19">
      <c r="S51279" s="486"/>
    </row>
    <row r="51280" hidden="1" customHeight="1" spans="19:19">
      <c r="S51280" s="486"/>
    </row>
    <row r="51281" hidden="1" customHeight="1" spans="19:19">
      <c r="S51281" s="486"/>
    </row>
    <row r="51282" hidden="1" customHeight="1" spans="19:19">
      <c r="S51282" s="486"/>
    </row>
    <row r="51283" hidden="1" customHeight="1" spans="19:19">
      <c r="S51283" s="486"/>
    </row>
    <row r="51284" hidden="1" customHeight="1" spans="19:19">
      <c r="S51284" s="486"/>
    </row>
    <row r="51285" hidden="1" customHeight="1" spans="19:19">
      <c r="S51285" s="486"/>
    </row>
    <row r="51286" hidden="1" customHeight="1" spans="19:19">
      <c r="S51286" s="486"/>
    </row>
    <row r="51287" hidden="1" customHeight="1" spans="19:19">
      <c r="S51287" s="486"/>
    </row>
    <row r="51288" hidden="1" customHeight="1" spans="19:19">
      <c r="S51288" s="486"/>
    </row>
    <row r="51289" hidden="1" customHeight="1" spans="19:19">
      <c r="S51289" s="486"/>
    </row>
    <row r="51290" hidden="1" customHeight="1" spans="19:19">
      <c r="S51290" s="486"/>
    </row>
    <row r="51291" hidden="1" customHeight="1" spans="19:19">
      <c r="S51291" s="486"/>
    </row>
    <row r="51292" hidden="1" customHeight="1" spans="19:19">
      <c r="S51292" s="486"/>
    </row>
    <row r="51293" hidden="1" customHeight="1" spans="19:19">
      <c r="S51293" s="486"/>
    </row>
    <row r="51294" hidden="1" customHeight="1" spans="19:19">
      <c r="S51294" s="486"/>
    </row>
    <row r="51295" hidden="1" customHeight="1" spans="19:19">
      <c r="S51295" s="486"/>
    </row>
    <row r="51296" hidden="1" customHeight="1" spans="19:19">
      <c r="S51296" s="486"/>
    </row>
    <row r="51297" hidden="1" customHeight="1" spans="19:19">
      <c r="S51297" s="486"/>
    </row>
    <row r="51298" hidden="1" customHeight="1" spans="19:19">
      <c r="S51298" s="486"/>
    </row>
    <row r="51299" hidden="1" customHeight="1" spans="19:19">
      <c r="S51299" s="486"/>
    </row>
    <row r="51300" hidden="1" customHeight="1" spans="19:19">
      <c r="S51300" s="486"/>
    </row>
    <row r="51301" hidden="1" customHeight="1" spans="19:19">
      <c r="S51301" s="486"/>
    </row>
    <row r="51302" hidden="1" customHeight="1" spans="19:19">
      <c r="S51302" s="486"/>
    </row>
    <row r="51303" hidden="1" customHeight="1" spans="19:19">
      <c r="S51303" s="486"/>
    </row>
    <row r="51304" hidden="1" customHeight="1" spans="19:19">
      <c r="S51304" s="486"/>
    </row>
    <row r="51305" hidden="1" customHeight="1" spans="19:19">
      <c r="S51305" s="486"/>
    </row>
    <row r="51306" hidden="1" customHeight="1" spans="19:19">
      <c r="S51306" s="486"/>
    </row>
    <row r="51307" hidden="1" customHeight="1" spans="19:19">
      <c r="S51307" s="486"/>
    </row>
    <row r="51308" hidden="1" customHeight="1" spans="19:19">
      <c r="S51308" s="486"/>
    </row>
    <row r="51309" hidden="1" customHeight="1" spans="19:19">
      <c r="S51309" s="486"/>
    </row>
    <row r="51310" hidden="1" customHeight="1" spans="19:19">
      <c r="S51310" s="486"/>
    </row>
    <row r="51311" hidden="1" customHeight="1" spans="19:19">
      <c r="S51311" s="486"/>
    </row>
    <row r="51312" hidden="1" customHeight="1" spans="19:19">
      <c r="S51312" s="486"/>
    </row>
    <row r="51313" hidden="1" customHeight="1" spans="19:19">
      <c r="S51313" s="486"/>
    </row>
    <row r="51314" hidden="1" customHeight="1" spans="19:19">
      <c r="S51314" s="486"/>
    </row>
    <row r="51315" hidden="1" customHeight="1" spans="19:19">
      <c r="S51315" s="486"/>
    </row>
    <row r="51316" hidden="1" customHeight="1" spans="19:19">
      <c r="S51316" s="486"/>
    </row>
    <row r="51317" hidden="1" customHeight="1" spans="19:19">
      <c r="S51317" s="486"/>
    </row>
    <row r="51318" hidden="1" customHeight="1" spans="19:19">
      <c r="S51318" s="486"/>
    </row>
    <row r="51319" hidden="1" customHeight="1" spans="19:19">
      <c r="S51319" s="486"/>
    </row>
    <row r="51320" hidden="1" customHeight="1" spans="19:19">
      <c r="S51320" s="486"/>
    </row>
    <row r="51321" hidden="1" customHeight="1" spans="19:19">
      <c r="S51321" s="486"/>
    </row>
    <row r="51322" hidden="1" customHeight="1" spans="19:19">
      <c r="S51322" s="486"/>
    </row>
    <row r="51323" hidden="1" customHeight="1" spans="19:19">
      <c r="S51323" s="486"/>
    </row>
    <row r="51324" hidden="1" customHeight="1" spans="19:19">
      <c r="S51324" s="486"/>
    </row>
    <row r="51325" hidden="1" customHeight="1" spans="19:19">
      <c r="S51325" s="486"/>
    </row>
    <row r="51326" hidden="1" customHeight="1" spans="19:19">
      <c r="S51326" s="486"/>
    </row>
    <row r="51327" hidden="1" customHeight="1" spans="19:19">
      <c r="S51327" s="486"/>
    </row>
    <row r="51328" hidden="1" customHeight="1" spans="19:19">
      <c r="S51328" s="486"/>
    </row>
    <row r="51329" hidden="1" customHeight="1" spans="19:19">
      <c r="S51329" s="486"/>
    </row>
    <row r="51330" hidden="1" customHeight="1" spans="19:19">
      <c r="S51330" s="486"/>
    </row>
    <row r="51331" hidden="1" customHeight="1" spans="19:19">
      <c r="S51331" s="486"/>
    </row>
    <row r="51332" hidden="1" customHeight="1" spans="19:19">
      <c r="S51332" s="486"/>
    </row>
    <row r="51333" hidden="1" customHeight="1" spans="19:19">
      <c r="S51333" s="486"/>
    </row>
    <row r="51334" hidden="1" customHeight="1" spans="19:19">
      <c r="S51334" s="486"/>
    </row>
    <row r="51335" hidden="1" customHeight="1" spans="19:19">
      <c r="S51335" s="486"/>
    </row>
    <row r="51336" hidden="1" customHeight="1" spans="19:19">
      <c r="S51336" s="486"/>
    </row>
    <row r="51337" hidden="1" customHeight="1" spans="19:19">
      <c r="S51337" s="486"/>
    </row>
    <row r="51338" hidden="1" customHeight="1" spans="19:19">
      <c r="S51338" s="486"/>
    </row>
    <row r="51339" hidden="1" customHeight="1" spans="19:19">
      <c r="S51339" s="486"/>
    </row>
    <row r="51340" hidden="1" customHeight="1" spans="19:19">
      <c r="S51340" s="486"/>
    </row>
    <row r="51341" hidden="1" customHeight="1" spans="19:19">
      <c r="S51341" s="486"/>
    </row>
    <row r="51342" hidden="1" customHeight="1" spans="19:19">
      <c r="S51342" s="486"/>
    </row>
    <row r="51343" hidden="1" customHeight="1" spans="19:19">
      <c r="S51343" s="486"/>
    </row>
    <row r="51344" hidden="1" customHeight="1" spans="19:19">
      <c r="S51344" s="486"/>
    </row>
    <row r="51345" hidden="1" customHeight="1" spans="19:19">
      <c r="S51345" s="486"/>
    </row>
    <row r="51346" hidden="1" customHeight="1" spans="19:19">
      <c r="S51346" s="486"/>
    </row>
    <row r="51347" hidden="1" customHeight="1" spans="19:19">
      <c r="S51347" s="486"/>
    </row>
    <row r="51348" hidden="1" customHeight="1" spans="19:19">
      <c r="S51348" s="486"/>
    </row>
    <row r="51349" hidden="1" customHeight="1" spans="19:19">
      <c r="S51349" s="486"/>
    </row>
    <row r="51350" hidden="1" customHeight="1" spans="19:19">
      <c r="S51350" s="486"/>
    </row>
    <row r="51351" hidden="1" customHeight="1" spans="19:19">
      <c r="S51351" s="486"/>
    </row>
    <row r="51352" hidden="1" customHeight="1" spans="19:19">
      <c r="S51352" s="486"/>
    </row>
    <row r="51353" hidden="1" customHeight="1" spans="19:19">
      <c r="S51353" s="486"/>
    </row>
    <row r="51354" hidden="1" customHeight="1" spans="19:19">
      <c r="S51354" s="486"/>
    </row>
    <row r="51355" hidden="1" customHeight="1" spans="19:19">
      <c r="S51355" s="486"/>
    </row>
    <row r="51356" hidden="1" customHeight="1" spans="19:19">
      <c r="S51356" s="486"/>
    </row>
    <row r="51357" hidden="1" customHeight="1" spans="19:19">
      <c r="S51357" s="486"/>
    </row>
    <row r="51358" hidden="1" customHeight="1" spans="19:19">
      <c r="S51358" s="486"/>
    </row>
    <row r="51359" hidden="1" customHeight="1" spans="19:19">
      <c r="S51359" s="486"/>
    </row>
    <row r="51360" hidden="1" customHeight="1" spans="19:19">
      <c r="S51360" s="486"/>
    </row>
    <row r="51361" hidden="1" customHeight="1" spans="19:19">
      <c r="S51361" s="486"/>
    </row>
    <row r="51362" hidden="1" customHeight="1" spans="19:19">
      <c r="S51362" s="486"/>
    </row>
    <row r="51363" hidden="1" customHeight="1" spans="19:19">
      <c r="S51363" s="486"/>
    </row>
    <row r="51364" hidden="1" customHeight="1" spans="19:19">
      <c r="S51364" s="486"/>
    </row>
    <row r="51365" hidden="1" customHeight="1" spans="19:19">
      <c r="S51365" s="486"/>
    </row>
    <row r="51366" hidden="1" customHeight="1" spans="19:19">
      <c r="S51366" s="486"/>
    </row>
    <row r="51367" hidden="1" customHeight="1" spans="19:19">
      <c r="S51367" s="486"/>
    </row>
    <row r="51368" hidden="1" customHeight="1" spans="19:19">
      <c r="S51368" s="486"/>
    </row>
    <row r="51369" hidden="1" customHeight="1" spans="19:19">
      <c r="S51369" s="486"/>
    </row>
    <row r="51370" hidden="1" customHeight="1" spans="19:19">
      <c r="S51370" s="486"/>
    </row>
    <row r="51371" hidden="1" customHeight="1" spans="19:19">
      <c r="S51371" s="486"/>
    </row>
    <row r="51372" hidden="1" customHeight="1" spans="19:19">
      <c r="S51372" s="486"/>
    </row>
    <row r="51373" hidden="1" customHeight="1" spans="19:19">
      <c r="S51373" s="486"/>
    </row>
    <row r="51374" hidden="1" customHeight="1" spans="19:19">
      <c r="S51374" s="486"/>
    </row>
    <row r="51375" hidden="1" customHeight="1" spans="19:19">
      <c r="S51375" s="486"/>
    </row>
    <row r="51376" hidden="1" customHeight="1" spans="19:19">
      <c r="S51376" s="486"/>
    </row>
    <row r="51377" hidden="1" customHeight="1" spans="19:19">
      <c r="S51377" s="486"/>
    </row>
    <row r="51378" hidden="1" customHeight="1" spans="19:19">
      <c r="S51378" s="486"/>
    </row>
    <row r="51379" hidden="1" customHeight="1" spans="19:19">
      <c r="S51379" s="486"/>
    </row>
    <row r="51380" hidden="1" customHeight="1" spans="19:19">
      <c r="S51380" s="486"/>
    </row>
    <row r="51381" hidden="1" customHeight="1" spans="19:19">
      <c r="S51381" s="486"/>
    </row>
    <row r="51382" hidden="1" customHeight="1" spans="19:19">
      <c r="S51382" s="486"/>
    </row>
    <row r="51383" hidden="1" customHeight="1" spans="19:19">
      <c r="S51383" s="486"/>
    </row>
    <row r="51384" hidden="1" customHeight="1" spans="19:19">
      <c r="S51384" s="486"/>
    </row>
    <row r="51385" hidden="1" customHeight="1" spans="19:19">
      <c r="S51385" s="486"/>
    </row>
    <row r="51386" hidden="1" customHeight="1" spans="19:19">
      <c r="S51386" s="486"/>
    </row>
    <row r="51387" hidden="1" customHeight="1" spans="19:19">
      <c r="S51387" s="486"/>
    </row>
    <row r="51388" hidden="1" customHeight="1" spans="19:19">
      <c r="S51388" s="486"/>
    </row>
    <row r="51389" hidden="1" customHeight="1" spans="19:19">
      <c r="S51389" s="486"/>
    </row>
    <row r="51390" hidden="1" customHeight="1" spans="19:19">
      <c r="S51390" s="486"/>
    </row>
    <row r="51391" hidden="1" customHeight="1" spans="19:19">
      <c r="S51391" s="486"/>
    </row>
    <row r="51392" hidden="1" customHeight="1" spans="19:19">
      <c r="S51392" s="486"/>
    </row>
    <row r="51393" hidden="1" customHeight="1" spans="19:19">
      <c r="S51393" s="486"/>
    </row>
    <row r="51394" hidden="1" customHeight="1" spans="19:19">
      <c r="S51394" s="486"/>
    </row>
    <row r="51395" hidden="1" customHeight="1" spans="19:19">
      <c r="S51395" s="486"/>
    </row>
    <row r="51396" hidden="1" customHeight="1" spans="19:19">
      <c r="S51396" s="486"/>
    </row>
    <row r="51397" hidden="1" customHeight="1" spans="19:19">
      <c r="S51397" s="486"/>
    </row>
    <row r="51398" hidden="1" customHeight="1" spans="19:19">
      <c r="S51398" s="486"/>
    </row>
    <row r="51399" hidden="1" customHeight="1" spans="19:19">
      <c r="S51399" s="486"/>
    </row>
    <row r="51400" hidden="1" customHeight="1" spans="19:19">
      <c r="S51400" s="486"/>
    </row>
    <row r="51401" hidden="1" customHeight="1" spans="19:19">
      <c r="S51401" s="486"/>
    </row>
    <row r="51402" hidden="1" customHeight="1" spans="19:19">
      <c r="S51402" s="486"/>
    </row>
    <row r="51403" hidden="1" customHeight="1" spans="19:19">
      <c r="S51403" s="486"/>
    </row>
    <row r="51404" hidden="1" customHeight="1" spans="19:19">
      <c r="S51404" s="486"/>
    </row>
    <row r="51405" hidden="1" customHeight="1" spans="19:19">
      <c r="S51405" s="486"/>
    </row>
    <row r="51406" hidden="1" customHeight="1" spans="19:19">
      <c r="S51406" s="486"/>
    </row>
    <row r="51407" hidden="1" customHeight="1" spans="19:19">
      <c r="S51407" s="486"/>
    </row>
    <row r="51408" hidden="1" customHeight="1" spans="19:19">
      <c r="S51408" s="486"/>
    </row>
    <row r="51409" hidden="1" customHeight="1" spans="19:19">
      <c r="S51409" s="486"/>
    </row>
    <row r="51410" hidden="1" customHeight="1" spans="19:19">
      <c r="S51410" s="486"/>
    </row>
    <row r="51411" hidden="1" customHeight="1" spans="19:19">
      <c r="S51411" s="486"/>
    </row>
    <row r="51412" hidden="1" customHeight="1" spans="19:19">
      <c r="S51412" s="486"/>
    </row>
    <row r="51413" hidden="1" customHeight="1" spans="19:19">
      <c r="S51413" s="486"/>
    </row>
    <row r="51414" hidden="1" customHeight="1" spans="19:19">
      <c r="S51414" s="486"/>
    </row>
    <row r="51415" hidden="1" customHeight="1" spans="19:19">
      <c r="S51415" s="486"/>
    </row>
    <row r="51416" hidden="1" customHeight="1" spans="19:19">
      <c r="S51416" s="486"/>
    </row>
    <row r="51417" hidden="1" customHeight="1" spans="19:19">
      <c r="S51417" s="486"/>
    </row>
    <row r="51418" hidden="1" customHeight="1" spans="19:19">
      <c r="S51418" s="486"/>
    </row>
    <row r="51419" hidden="1" customHeight="1" spans="19:19">
      <c r="S51419" s="486"/>
    </row>
    <row r="51420" hidden="1" customHeight="1" spans="19:19">
      <c r="S51420" s="486"/>
    </row>
    <row r="51421" hidden="1" customHeight="1" spans="19:19">
      <c r="S51421" s="486"/>
    </row>
    <row r="51422" hidden="1" customHeight="1" spans="19:19">
      <c r="S51422" s="486"/>
    </row>
    <row r="51423" hidden="1" customHeight="1" spans="19:19">
      <c r="S51423" s="486"/>
    </row>
    <row r="51424" hidden="1" customHeight="1" spans="19:19">
      <c r="S51424" s="486"/>
    </row>
    <row r="51425" hidden="1" customHeight="1" spans="19:19">
      <c r="S51425" s="486"/>
    </row>
    <row r="51426" hidden="1" customHeight="1" spans="19:19">
      <c r="S51426" s="486"/>
    </row>
    <row r="51427" hidden="1" customHeight="1" spans="19:19">
      <c r="S51427" s="486"/>
    </row>
    <row r="51428" hidden="1" customHeight="1" spans="19:19">
      <c r="S51428" s="486"/>
    </row>
    <row r="51429" hidden="1" customHeight="1" spans="19:19">
      <c r="S51429" s="486"/>
    </row>
    <row r="51430" hidden="1" customHeight="1" spans="19:19">
      <c r="S51430" s="486"/>
    </row>
    <row r="51431" hidden="1" customHeight="1" spans="19:19">
      <c r="S51431" s="486"/>
    </row>
    <row r="51432" hidden="1" customHeight="1" spans="19:19">
      <c r="S51432" s="486"/>
    </row>
    <row r="51433" hidden="1" customHeight="1" spans="19:19">
      <c r="S51433" s="486"/>
    </row>
    <row r="51434" hidden="1" customHeight="1" spans="19:19">
      <c r="S51434" s="486"/>
    </row>
    <row r="51435" hidden="1" customHeight="1" spans="19:19">
      <c r="S51435" s="486"/>
    </row>
    <row r="51436" hidden="1" customHeight="1" spans="19:19">
      <c r="S51436" s="486"/>
    </row>
    <row r="51437" hidden="1" customHeight="1" spans="19:19">
      <c r="S51437" s="486"/>
    </row>
    <row r="51438" hidden="1" customHeight="1" spans="19:19">
      <c r="S51438" s="486"/>
    </row>
    <row r="51439" hidden="1" customHeight="1" spans="19:19">
      <c r="S51439" s="486"/>
    </row>
    <row r="51440" hidden="1" customHeight="1" spans="19:19">
      <c r="S51440" s="486"/>
    </row>
    <row r="51441" hidden="1" customHeight="1" spans="19:19">
      <c r="S51441" s="486"/>
    </row>
    <row r="51442" hidden="1" customHeight="1" spans="19:19">
      <c r="S51442" s="486"/>
    </row>
    <row r="51443" hidden="1" customHeight="1" spans="19:19">
      <c r="S51443" s="486"/>
    </row>
    <row r="51444" hidden="1" customHeight="1" spans="19:19">
      <c r="S51444" s="486"/>
    </row>
    <row r="51445" hidden="1" customHeight="1" spans="19:19">
      <c r="S51445" s="486"/>
    </row>
    <row r="51446" hidden="1" customHeight="1" spans="19:19">
      <c r="S51446" s="486"/>
    </row>
    <row r="51447" hidden="1" customHeight="1" spans="19:19">
      <c r="S51447" s="486"/>
    </row>
    <row r="51448" hidden="1" customHeight="1" spans="19:19">
      <c r="S51448" s="486"/>
    </row>
    <row r="51449" hidden="1" customHeight="1" spans="19:19">
      <c r="S51449" s="486"/>
    </row>
    <row r="51450" hidden="1" customHeight="1" spans="19:19">
      <c r="S51450" s="486"/>
    </row>
    <row r="51451" hidden="1" customHeight="1" spans="19:19">
      <c r="S51451" s="486"/>
    </row>
    <row r="51452" hidden="1" customHeight="1" spans="19:19">
      <c r="S51452" s="486"/>
    </row>
    <row r="51453" hidden="1" customHeight="1" spans="19:19">
      <c r="S51453" s="486"/>
    </row>
    <row r="51454" hidden="1" customHeight="1" spans="19:19">
      <c r="S51454" s="486"/>
    </row>
    <row r="51455" hidden="1" customHeight="1" spans="19:19">
      <c r="S51455" s="486"/>
    </row>
    <row r="51456" hidden="1" customHeight="1" spans="19:19">
      <c r="S51456" s="486"/>
    </row>
    <row r="51457" hidden="1" customHeight="1" spans="19:19">
      <c r="S51457" s="486"/>
    </row>
    <row r="51458" hidden="1" customHeight="1" spans="19:19">
      <c r="S51458" s="486"/>
    </row>
    <row r="51459" hidden="1" customHeight="1" spans="19:19">
      <c r="S51459" s="486"/>
    </row>
    <row r="51460" hidden="1" customHeight="1" spans="19:19">
      <c r="S51460" s="486"/>
    </row>
    <row r="51461" hidden="1" customHeight="1" spans="19:19">
      <c r="S51461" s="486"/>
    </row>
    <row r="51462" hidden="1" customHeight="1" spans="19:19">
      <c r="S51462" s="486"/>
    </row>
    <row r="51463" hidden="1" customHeight="1" spans="19:19">
      <c r="S51463" s="486"/>
    </row>
    <row r="51464" hidden="1" customHeight="1" spans="19:19">
      <c r="S51464" s="486"/>
    </row>
    <row r="51465" hidden="1" customHeight="1" spans="19:19">
      <c r="S51465" s="486"/>
    </row>
    <row r="51466" hidden="1" customHeight="1" spans="19:19">
      <c r="S51466" s="486"/>
    </row>
    <row r="51467" hidden="1" customHeight="1" spans="19:19">
      <c r="S51467" s="486"/>
    </row>
    <row r="51468" hidden="1" customHeight="1" spans="19:19">
      <c r="S51468" s="486"/>
    </row>
    <row r="51469" hidden="1" customHeight="1" spans="19:19">
      <c r="S51469" s="486"/>
    </row>
    <row r="51470" hidden="1" customHeight="1" spans="19:19">
      <c r="S51470" s="486"/>
    </row>
    <row r="51471" hidden="1" customHeight="1" spans="19:19">
      <c r="S51471" s="486"/>
    </row>
    <row r="51472" hidden="1" customHeight="1" spans="19:19">
      <c r="S51472" s="486"/>
    </row>
    <row r="51473" hidden="1" customHeight="1" spans="19:19">
      <c r="S51473" s="486"/>
    </row>
    <row r="51474" hidden="1" customHeight="1" spans="19:19">
      <c r="S51474" s="486"/>
    </row>
    <row r="51475" hidden="1" customHeight="1" spans="19:19">
      <c r="S51475" s="486"/>
    </row>
    <row r="51476" hidden="1" customHeight="1" spans="19:19">
      <c r="S51476" s="486"/>
    </row>
    <row r="51477" hidden="1" customHeight="1" spans="19:19">
      <c r="S51477" s="486"/>
    </row>
    <row r="51478" hidden="1" customHeight="1" spans="19:19">
      <c r="S51478" s="486"/>
    </row>
    <row r="51479" hidden="1" customHeight="1" spans="19:19">
      <c r="S51479" s="486"/>
    </row>
    <row r="51480" hidden="1" customHeight="1" spans="19:19">
      <c r="S51480" s="486"/>
    </row>
    <row r="51481" hidden="1" customHeight="1" spans="19:19">
      <c r="S51481" s="486"/>
    </row>
    <row r="51482" hidden="1" customHeight="1" spans="19:19">
      <c r="S51482" s="486"/>
    </row>
    <row r="51483" hidden="1" customHeight="1" spans="19:19">
      <c r="S51483" s="486"/>
    </row>
    <row r="51484" hidden="1" customHeight="1" spans="19:19">
      <c r="S51484" s="486"/>
    </row>
    <row r="51485" hidden="1" customHeight="1" spans="19:19">
      <c r="S51485" s="486"/>
    </row>
    <row r="51486" hidden="1" customHeight="1" spans="19:19">
      <c r="S51486" s="486"/>
    </row>
    <row r="51487" hidden="1" customHeight="1" spans="19:19">
      <c r="S51487" s="486"/>
    </row>
    <row r="51488" hidden="1" customHeight="1" spans="19:19">
      <c r="S51488" s="486"/>
    </row>
    <row r="51489" hidden="1" customHeight="1" spans="19:19">
      <c r="S51489" s="486"/>
    </row>
    <row r="51490" hidden="1" customHeight="1" spans="19:19">
      <c r="S51490" s="486"/>
    </row>
    <row r="51491" hidden="1" customHeight="1" spans="19:19">
      <c r="S51491" s="486"/>
    </row>
    <row r="51492" hidden="1" customHeight="1" spans="19:19">
      <c r="S51492" s="486"/>
    </row>
    <row r="51493" hidden="1" customHeight="1" spans="19:19">
      <c r="S51493" s="486"/>
    </row>
    <row r="51494" hidden="1" customHeight="1" spans="19:19">
      <c r="S51494" s="486"/>
    </row>
    <row r="51495" hidden="1" customHeight="1" spans="19:19">
      <c r="S51495" s="486"/>
    </row>
    <row r="51496" hidden="1" customHeight="1" spans="19:19">
      <c r="S51496" s="486"/>
    </row>
    <row r="51497" hidden="1" customHeight="1" spans="19:19">
      <c r="S51497" s="486"/>
    </row>
    <row r="51498" hidden="1" customHeight="1" spans="19:19">
      <c r="S51498" s="486"/>
    </row>
    <row r="51499" hidden="1" customHeight="1" spans="19:19">
      <c r="S51499" s="486"/>
    </row>
    <row r="51500" hidden="1" customHeight="1" spans="19:19">
      <c r="S51500" s="486"/>
    </row>
    <row r="51501" hidden="1" customHeight="1" spans="19:19">
      <c r="S51501" s="486"/>
    </row>
    <row r="51502" hidden="1" customHeight="1" spans="19:19">
      <c r="S51502" s="486"/>
    </row>
    <row r="51503" hidden="1" customHeight="1" spans="19:19">
      <c r="S51503" s="486"/>
    </row>
    <row r="51504" hidden="1" customHeight="1" spans="19:19">
      <c r="S51504" s="486"/>
    </row>
    <row r="51505" hidden="1" customHeight="1" spans="19:19">
      <c r="S51505" s="486"/>
    </row>
    <row r="51506" hidden="1" customHeight="1" spans="19:19">
      <c r="S51506" s="486"/>
    </row>
    <row r="51507" hidden="1" customHeight="1" spans="19:19">
      <c r="S51507" s="486"/>
    </row>
    <row r="51508" hidden="1" customHeight="1" spans="19:19">
      <c r="S51508" s="486"/>
    </row>
    <row r="51509" hidden="1" customHeight="1" spans="19:19">
      <c r="S51509" s="486"/>
    </row>
    <row r="51510" hidden="1" customHeight="1" spans="19:19">
      <c r="S51510" s="486"/>
    </row>
    <row r="51511" hidden="1" customHeight="1" spans="19:19">
      <c r="S51511" s="486"/>
    </row>
    <row r="51512" hidden="1" customHeight="1" spans="19:19">
      <c r="S51512" s="486"/>
    </row>
    <row r="51513" hidden="1" customHeight="1" spans="19:19">
      <c r="S51513" s="486"/>
    </row>
    <row r="51514" hidden="1" customHeight="1" spans="19:19">
      <c r="S51514" s="486"/>
    </row>
    <row r="51515" hidden="1" customHeight="1" spans="19:19">
      <c r="S51515" s="486"/>
    </row>
    <row r="51516" hidden="1" customHeight="1" spans="19:19">
      <c r="S51516" s="486"/>
    </row>
    <row r="51517" hidden="1" customHeight="1" spans="19:19">
      <c r="S51517" s="486"/>
    </row>
    <row r="51518" hidden="1" customHeight="1" spans="19:19">
      <c r="S51518" s="486"/>
    </row>
    <row r="51519" hidden="1" customHeight="1" spans="19:19">
      <c r="S51519" s="486"/>
    </row>
    <row r="51520" hidden="1" customHeight="1" spans="19:19">
      <c r="S51520" s="486"/>
    </row>
    <row r="51521" hidden="1" customHeight="1" spans="19:19">
      <c r="S51521" s="486"/>
    </row>
    <row r="51522" hidden="1" customHeight="1" spans="19:19">
      <c r="S51522" s="486"/>
    </row>
    <row r="51523" hidden="1" customHeight="1" spans="19:19">
      <c r="S51523" s="486"/>
    </row>
    <row r="51524" hidden="1" customHeight="1" spans="19:19">
      <c r="S51524" s="486"/>
    </row>
    <row r="51525" hidden="1" customHeight="1" spans="19:19">
      <c r="S51525" s="486"/>
    </row>
    <row r="51526" hidden="1" customHeight="1" spans="19:19">
      <c r="S51526" s="486"/>
    </row>
    <row r="51527" hidden="1" customHeight="1" spans="19:19">
      <c r="S51527" s="486"/>
    </row>
    <row r="51528" hidden="1" customHeight="1" spans="19:19">
      <c r="S51528" s="486"/>
    </row>
    <row r="51529" hidden="1" customHeight="1" spans="19:19">
      <c r="S51529" s="486"/>
    </row>
    <row r="51530" hidden="1" customHeight="1" spans="19:19">
      <c r="S51530" s="486"/>
    </row>
    <row r="51531" hidden="1" customHeight="1" spans="19:19">
      <c r="S51531" s="486"/>
    </row>
    <row r="51532" hidden="1" customHeight="1" spans="19:19">
      <c r="S51532" s="486"/>
    </row>
    <row r="51533" hidden="1" customHeight="1" spans="19:19">
      <c r="S51533" s="486"/>
    </row>
    <row r="51534" hidden="1" customHeight="1" spans="19:19">
      <c r="S51534" s="486"/>
    </row>
    <row r="51535" hidden="1" customHeight="1" spans="19:19">
      <c r="S51535" s="486"/>
    </row>
    <row r="51536" hidden="1" customHeight="1" spans="19:19">
      <c r="S51536" s="486"/>
    </row>
    <row r="51537" hidden="1" customHeight="1" spans="19:19">
      <c r="S51537" s="486"/>
    </row>
    <row r="51538" hidden="1" customHeight="1" spans="19:19">
      <c r="S51538" s="486"/>
    </row>
    <row r="51539" hidden="1" customHeight="1" spans="19:19">
      <c r="S51539" s="486"/>
    </row>
    <row r="51540" hidden="1" customHeight="1" spans="19:19">
      <c r="S51540" s="486"/>
    </row>
    <row r="51541" hidden="1" customHeight="1" spans="19:19">
      <c r="S51541" s="486"/>
    </row>
    <row r="51542" hidden="1" customHeight="1" spans="19:19">
      <c r="S51542" s="486"/>
    </row>
    <row r="51543" hidden="1" customHeight="1" spans="19:19">
      <c r="S51543" s="486"/>
    </row>
    <row r="51544" hidden="1" customHeight="1" spans="19:19">
      <c r="S51544" s="486"/>
    </row>
    <row r="51545" hidden="1" customHeight="1" spans="19:19">
      <c r="S51545" s="486"/>
    </row>
    <row r="51546" hidden="1" customHeight="1" spans="19:19">
      <c r="S51546" s="486"/>
    </row>
    <row r="51547" hidden="1" customHeight="1" spans="19:19">
      <c r="S51547" s="486"/>
    </row>
    <row r="51548" hidden="1" customHeight="1" spans="19:19">
      <c r="S51548" s="486"/>
    </row>
    <row r="51549" hidden="1" customHeight="1" spans="19:19">
      <c r="S51549" s="486"/>
    </row>
    <row r="51550" hidden="1" customHeight="1" spans="19:19">
      <c r="S51550" s="486"/>
    </row>
    <row r="51551" hidden="1" customHeight="1" spans="19:19">
      <c r="S51551" s="486"/>
    </row>
    <row r="51552" hidden="1" customHeight="1" spans="19:19">
      <c r="S51552" s="486"/>
    </row>
    <row r="51553" hidden="1" customHeight="1" spans="19:19">
      <c r="S51553" s="486"/>
    </row>
    <row r="51554" hidden="1" customHeight="1" spans="19:19">
      <c r="S51554" s="486"/>
    </row>
    <row r="51555" hidden="1" customHeight="1" spans="19:19">
      <c r="S51555" s="486"/>
    </row>
    <row r="51556" hidden="1" customHeight="1" spans="19:19">
      <c r="S51556" s="486"/>
    </row>
    <row r="51557" hidden="1" customHeight="1" spans="19:19">
      <c r="S51557" s="486"/>
    </row>
    <row r="51558" hidden="1" customHeight="1" spans="19:19">
      <c r="S51558" s="486"/>
    </row>
    <row r="51559" hidden="1" customHeight="1" spans="19:19">
      <c r="S51559" s="486"/>
    </row>
    <row r="51560" hidden="1" customHeight="1" spans="19:19">
      <c r="S51560" s="486"/>
    </row>
    <row r="51561" hidden="1" customHeight="1" spans="19:19">
      <c r="S51561" s="486"/>
    </row>
    <row r="51562" hidden="1" customHeight="1" spans="19:19">
      <c r="S51562" s="486"/>
    </row>
    <row r="51563" hidden="1" customHeight="1" spans="19:19">
      <c r="S51563" s="486"/>
    </row>
    <row r="51564" hidden="1" customHeight="1" spans="19:19">
      <c r="S51564" s="486"/>
    </row>
    <row r="51565" hidden="1" customHeight="1" spans="19:19">
      <c r="S51565" s="486"/>
    </row>
    <row r="51566" hidden="1" customHeight="1" spans="19:19">
      <c r="S51566" s="486"/>
    </row>
    <row r="51567" hidden="1" customHeight="1" spans="19:19">
      <c r="S51567" s="486"/>
    </row>
    <row r="51568" hidden="1" customHeight="1" spans="19:19">
      <c r="S51568" s="486"/>
    </row>
    <row r="51569" hidden="1" customHeight="1" spans="19:19">
      <c r="S51569" s="486"/>
    </row>
    <row r="51570" hidden="1" customHeight="1" spans="19:19">
      <c r="S51570" s="486"/>
    </row>
    <row r="51571" hidden="1" customHeight="1" spans="19:19">
      <c r="S51571" s="486"/>
    </row>
    <row r="51572" hidden="1" customHeight="1" spans="19:19">
      <c r="S51572" s="486"/>
    </row>
    <row r="51573" hidden="1" customHeight="1" spans="19:19">
      <c r="S51573" s="486"/>
    </row>
    <row r="51574" hidden="1" customHeight="1" spans="19:19">
      <c r="S51574" s="486"/>
    </row>
    <row r="51575" hidden="1" customHeight="1" spans="19:19">
      <c r="S51575" s="486"/>
    </row>
    <row r="51576" hidden="1" customHeight="1" spans="19:19">
      <c r="S51576" s="486"/>
    </row>
    <row r="51577" hidden="1" customHeight="1" spans="19:19">
      <c r="S51577" s="486"/>
    </row>
    <row r="51578" hidden="1" customHeight="1" spans="19:19">
      <c r="S51578" s="486"/>
    </row>
    <row r="51579" hidden="1" customHeight="1" spans="19:19">
      <c r="S51579" s="486"/>
    </row>
    <row r="51580" hidden="1" customHeight="1" spans="19:19">
      <c r="S51580" s="486"/>
    </row>
    <row r="51581" hidden="1" customHeight="1" spans="19:19">
      <c r="S51581" s="486"/>
    </row>
    <row r="51582" hidden="1" customHeight="1" spans="19:19">
      <c r="S51582" s="486"/>
    </row>
    <row r="51583" hidden="1" customHeight="1" spans="19:19">
      <c r="S51583" s="486"/>
    </row>
    <row r="51584" hidden="1" customHeight="1" spans="19:19">
      <c r="S51584" s="486"/>
    </row>
    <row r="51585" hidden="1" customHeight="1" spans="19:19">
      <c r="S51585" s="486"/>
    </row>
    <row r="51586" hidden="1" customHeight="1" spans="19:19">
      <c r="S51586" s="486"/>
    </row>
    <row r="51587" hidden="1" customHeight="1" spans="19:19">
      <c r="S51587" s="486"/>
    </row>
    <row r="51588" hidden="1" customHeight="1" spans="19:19">
      <c r="S51588" s="486"/>
    </row>
    <row r="51589" hidden="1" customHeight="1" spans="19:19">
      <c r="S51589" s="486"/>
    </row>
    <row r="51590" hidden="1" customHeight="1" spans="19:19">
      <c r="S51590" s="486"/>
    </row>
    <row r="51591" hidden="1" customHeight="1" spans="19:19">
      <c r="S51591" s="486"/>
    </row>
    <row r="51592" hidden="1" customHeight="1" spans="19:19">
      <c r="S51592" s="486"/>
    </row>
    <row r="51593" hidden="1" customHeight="1" spans="19:19">
      <c r="S51593" s="486"/>
    </row>
    <row r="51594" hidden="1" customHeight="1" spans="19:19">
      <c r="S51594" s="486"/>
    </row>
    <row r="51595" hidden="1" customHeight="1" spans="19:19">
      <c r="S51595" s="486"/>
    </row>
    <row r="51596" hidden="1" customHeight="1" spans="19:19">
      <c r="S51596" s="486"/>
    </row>
    <row r="51597" hidden="1" customHeight="1" spans="19:19">
      <c r="S51597" s="486"/>
    </row>
    <row r="51598" hidden="1" customHeight="1" spans="19:19">
      <c r="S51598" s="486"/>
    </row>
    <row r="51599" hidden="1" customHeight="1" spans="19:19">
      <c r="S51599" s="486"/>
    </row>
    <row r="51600" hidden="1" customHeight="1" spans="19:19">
      <c r="S51600" s="486"/>
    </row>
    <row r="51601" hidden="1" customHeight="1" spans="19:19">
      <c r="S51601" s="486"/>
    </row>
    <row r="51602" hidden="1" customHeight="1" spans="19:19">
      <c r="S51602" s="486"/>
    </row>
    <row r="51603" hidden="1" customHeight="1" spans="19:19">
      <c r="S51603" s="486"/>
    </row>
    <row r="51604" hidden="1" customHeight="1" spans="19:19">
      <c r="S51604" s="486"/>
    </row>
    <row r="51605" hidden="1" customHeight="1" spans="19:19">
      <c r="S51605" s="486"/>
    </row>
    <row r="51606" hidden="1" customHeight="1" spans="19:19">
      <c r="S51606" s="486"/>
    </row>
    <row r="51607" hidden="1" customHeight="1" spans="19:19">
      <c r="S51607" s="486"/>
    </row>
    <row r="51608" hidden="1" customHeight="1" spans="19:19">
      <c r="S51608" s="486"/>
    </row>
    <row r="51609" hidden="1" customHeight="1" spans="19:19">
      <c r="S51609" s="486"/>
    </row>
    <row r="51610" hidden="1" customHeight="1" spans="19:19">
      <c r="S51610" s="486"/>
    </row>
    <row r="51611" hidden="1" customHeight="1" spans="19:19">
      <c r="S51611" s="486"/>
    </row>
    <row r="51612" hidden="1" customHeight="1" spans="19:19">
      <c r="S51612" s="486"/>
    </row>
    <row r="51613" hidden="1" customHeight="1" spans="19:19">
      <c r="S51613" s="486"/>
    </row>
    <row r="51614" hidden="1" customHeight="1" spans="19:19">
      <c r="S51614" s="486"/>
    </row>
    <row r="51615" hidden="1" customHeight="1" spans="19:19">
      <c r="S51615" s="486"/>
    </row>
    <row r="51616" hidden="1" customHeight="1" spans="19:19">
      <c r="S51616" s="486"/>
    </row>
    <row r="51617" hidden="1" customHeight="1" spans="19:19">
      <c r="S51617" s="486"/>
    </row>
    <row r="51618" hidden="1" customHeight="1" spans="19:19">
      <c r="S51618" s="486"/>
    </row>
    <row r="51619" hidden="1" customHeight="1" spans="19:19">
      <c r="S51619" s="486"/>
    </row>
    <row r="51620" hidden="1" customHeight="1" spans="19:19">
      <c r="S51620" s="486"/>
    </row>
    <row r="51621" hidden="1" customHeight="1" spans="19:19">
      <c r="S51621" s="486"/>
    </row>
    <row r="51622" hidden="1" customHeight="1" spans="19:19">
      <c r="S51622" s="486"/>
    </row>
    <row r="51623" hidden="1" customHeight="1" spans="19:19">
      <c r="S51623" s="486"/>
    </row>
    <row r="51624" hidden="1" customHeight="1" spans="19:19">
      <c r="S51624" s="486"/>
    </row>
    <row r="51625" hidden="1" customHeight="1" spans="19:19">
      <c r="S51625" s="486"/>
    </row>
    <row r="51626" hidden="1" customHeight="1" spans="19:19">
      <c r="S51626" s="486"/>
    </row>
    <row r="51627" hidden="1" customHeight="1" spans="19:19">
      <c r="S51627" s="486"/>
    </row>
    <row r="51628" hidden="1" customHeight="1" spans="19:19">
      <c r="S51628" s="486"/>
    </row>
    <row r="51629" hidden="1" customHeight="1" spans="19:19">
      <c r="S51629" s="486"/>
    </row>
    <row r="51630" hidden="1" customHeight="1" spans="19:19">
      <c r="S51630" s="486"/>
    </row>
    <row r="51631" hidden="1" customHeight="1" spans="19:19">
      <c r="S51631" s="486"/>
    </row>
    <row r="51632" hidden="1" customHeight="1" spans="19:19">
      <c r="S51632" s="486"/>
    </row>
    <row r="51633" hidden="1" customHeight="1" spans="19:19">
      <c r="S51633" s="486"/>
    </row>
    <row r="51634" hidden="1" customHeight="1" spans="19:19">
      <c r="S51634" s="486"/>
    </row>
    <row r="51635" hidden="1" customHeight="1" spans="19:19">
      <c r="S51635" s="486"/>
    </row>
    <row r="51636" hidden="1" customHeight="1" spans="19:19">
      <c r="S51636" s="486"/>
    </row>
    <row r="51637" hidden="1" customHeight="1" spans="19:19">
      <c r="S51637" s="486"/>
    </row>
    <row r="51638" hidden="1" customHeight="1" spans="19:19">
      <c r="S51638" s="486"/>
    </row>
    <row r="51639" hidden="1" customHeight="1" spans="19:19">
      <c r="S51639" s="486"/>
    </row>
    <row r="51640" hidden="1" customHeight="1" spans="19:19">
      <c r="S51640" s="486"/>
    </row>
    <row r="51641" hidden="1" customHeight="1" spans="19:19">
      <c r="S51641" s="486"/>
    </row>
    <row r="51642" hidden="1" customHeight="1" spans="19:19">
      <c r="S51642" s="486"/>
    </row>
    <row r="51643" hidden="1" customHeight="1" spans="19:19">
      <c r="S51643" s="486"/>
    </row>
    <row r="51644" hidden="1" customHeight="1" spans="19:19">
      <c r="S51644" s="486"/>
    </row>
    <row r="51645" hidden="1" customHeight="1" spans="19:19">
      <c r="S51645" s="486"/>
    </row>
    <row r="51646" hidden="1" customHeight="1" spans="19:19">
      <c r="S51646" s="486"/>
    </row>
    <row r="51647" hidden="1" customHeight="1" spans="19:19">
      <c r="S51647" s="486"/>
    </row>
    <row r="51648" hidden="1" customHeight="1" spans="19:19">
      <c r="S51648" s="486"/>
    </row>
    <row r="51649" hidden="1" customHeight="1" spans="19:19">
      <c r="S51649" s="486"/>
    </row>
    <row r="51650" hidden="1" customHeight="1" spans="19:19">
      <c r="S51650" s="486"/>
    </row>
    <row r="51651" hidden="1" customHeight="1" spans="19:19">
      <c r="S51651" s="486"/>
    </row>
    <row r="51652" hidden="1" customHeight="1" spans="19:19">
      <c r="S51652" s="486"/>
    </row>
    <row r="51653" hidden="1" customHeight="1" spans="19:19">
      <c r="S51653" s="486"/>
    </row>
    <row r="51654" hidden="1" customHeight="1" spans="19:19">
      <c r="S51654" s="486"/>
    </row>
    <row r="51655" hidden="1" customHeight="1" spans="19:19">
      <c r="S51655" s="486"/>
    </row>
    <row r="51656" hidden="1" customHeight="1" spans="19:19">
      <c r="S51656" s="486"/>
    </row>
    <row r="51657" hidden="1" customHeight="1" spans="19:19">
      <c r="S51657" s="486"/>
    </row>
    <row r="51658" hidden="1" customHeight="1" spans="19:19">
      <c r="S51658" s="486"/>
    </row>
    <row r="51659" hidden="1" customHeight="1" spans="19:19">
      <c r="S51659" s="486"/>
    </row>
    <row r="51660" hidden="1" customHeight="1" spans="19:19">
      <c r="S51660" s="486"/>
    </row>
    <row r="51661" hidden="1" customHeight="1" spans="19:19">
      <c r="S51661" s="486"/>
    </row>
    <row r="51662" hidden="1" customHeight="1" spans="19:19">
      <c r="S51662" s="486"/>
    </row>
    <row r="51663" hidden="1" customHeight="1" spans="19:19">
      <c r="S51663" s="486"/>
    </row>
    <row r="51664" hidden="1" customHeight="1" spans="19:19">
      <c r="S51664" s="486"/>
    </row>
    <row r="51665" hidden="1" customHeight="1" spans="19:19">
      <c r="S51665" s="486"/>
    </row>
    <row r="51666" hidden="1" customHeight="1" spans="19:19">
      <c r="S51666" s="486"/>
    </row>
    <row r="51667" hidden="1" customHeight="1" spans="19:19">
      <c r="S51667" s="486"/>
    </row>
    <row r="51668" hidden="1" customHeight="1" spans="19:19">
      <c r="S51668" s="486"/>
    </row>
    <row r="51669" hidden="1" customHeight="1" spans="19:19">
      <c r="S51669" s="486"/>
    </row>
    <row r="51670" hidden="1" customHeight="1" spans="19:19">
      <c r="S51670" s="486"/>
    </row>
    <row r="51671" hidden="1" customHeight="1" spans="19:19">
      <c r="S51671" s="486"/>
    </row>
    <row r="51672" hidden="1" customHeight="1" spans="19:19">
      <c r="S51672" s="486"/>
    </row>
    <row r="51673" hidden="1" customHeight="1" spans="19:19">
      <c r="S51673" s="486"/>
    </row>
    <row r="51674" hidden="1" customHeight="1" spans="19:19">
      <c r="S51674" s="486"/>
    </row>
    <row r="51675" hidden="1" customHeight="1" spans="19:19">
      <c r="S51675" s="486"/>
    </row>
    <row r="51676" hidden="1" customHeight="1" spans="19:19">
      <c r="S51676" s="486"/>
    </row>
    <row r="51677" hidden="1" customHeight="1" spans="19:19">
      <c r="S51677" s="486"/>
    </row>
    <row r="51678" hidden="1" customHeight="1" spans="19:19">
      <c r="S51678" s="486"/>
    </row>
    <row r="51679" hidden="1" customHeight="1" spans="19:19">
      <c r="S51679" s="486"/>
    </row>
    <row r="51680" hidden="1" customHeight="1" spans="19:19">
      <c r="S51680" s="486"/>
    </row>
    <row r="51681" hidden="1" customHeight="1" spans="19:19">
      <c r="S51681" s="486"/>
    </row>
    <row r="51682" hidden="1" customHeight="1" spans="19:19">
      <c r="S51682" s="486"/>
    </row>
    <row r="51683" hidden="1" customHeight="1" spans="19:19">
      <c r="S51683" s="486"/>
    </row>
    <row r="51684" hidden="1" customHeight="1" spans="19:19">
      <c r="S51684" s="486"/>
    </row>
    <row r="51685" hidden="1" customHeight="1" spans="19:19">
      <c r="S51685" s="486"/>
    </row>
    <row r="51686" hidden="1" customHeight="1" spans="19:19">
      <c r="S51686" s="486"/>
    </row>
    <row r="51687" hidden="1" customHeight="1" spans="19:19">
      <c r="S51687" s="486"/>
    </row>
    <row r="51688" hidden="1" customHeight="1" spans="19:19">
      <c r="S51688" s="486"/>
    </row>
    <row r="51689" hidden="1" customHeight="1" spans="19:19">
      <c r="S51689" s="486"/>
    </row>
    <row r="51690" hidden="1" customHeight="1" spans="19:19">
      <c r="S51690" s="486"/>
    </row>
    <row r="51691" hidden="1" customHeight="1" spans="19:19">
      <c r="S51691" s="486"/>
    </row>
    <row r="51692" hidden="1" customHeight="1" spans="19:19">
      <c r="S51692" s="486"/>
    </row>
    <row r="51693" hidden="1" customHeight="1" spans="19:19">
      <c r="S51693" s="486"/>
    </row>
    <row r="51694" hidden="1" customHeight="1" spans="19:19">
      <c r="S51694" s="486"/>
    </row>
    <row r="51695" hidden="1" customHeight="1" spans="19:19">
      <c r="S51695" s="486"/>
    </row>
    <row r="51696" hidden="1" customHeight="1" spans="19:19">
      <c r="S51696" s="486"/>
    </row>
    <row r="51697" hidden="1" customHeight="1" spans="19:19">
      <c r="S51697" s="486"/>
    </row>
    <row r="51698" hidden="1" customHeight="1" spans="19:19">
      <c r="S51698" s="486"/>
    </row>
    <row r="51699" hidden="1" customHeight="1" spans="19:19">
      <c r="S51699" s="486"/>
    </row>
    <row r="51700" hidden="1" customHeight="1" spans="19:19">
      <c r="S51700" s="486"/>
    </row>
    <row r="51701" hidden="1" customHeight="1" spans="19:19">
      <c r="S51701" s="486"/>
    </row>
    <row r="51702" hidden="1" customHeight="1" spans="19:19">
      <c r="S51702" s="486"/>
    </row>
    <row r="51703" hidden="1" customHeight="1" spans="19:19">
      <c r="S51703" s="486"/>
    </row>
    <row r="51704" hidden="1" customHeight="1" spans="19:19">
      <c r="S51704" s="486"/>
    </row>
    <row r="51705" hidden="1" customHeight="1" spans="19:19">
      <c r="S51705" s="486"/>
    </row>
    <row r="51706" hidden="1" customHeight="1" spans="19:19">
      <c r="S51706" s="486"/>
    </row>
    <row r="51707" hidden="1" customHeight="1" spans="19:19">
      <c r="S51707" s="486"/>
    </row>
    <row r="51708" hidden="1" customHeight="1" spans="19:19">
      <c r="S51708" s="486"/>
    </row>
    <row r="51709" hidden="1" customHeight="1" spans="19:19">
      <c r="S51709" s="486"/>
    </row>
    <row r="51710" hidden="1" customHeight="1" spans="19:19">
      <c r="S51710" s="486"/>
    </row>
    <row r="51711" hidden="1" customHeight="1" spans="19:19">
      <c r="S51711" s="486"/>
    </row>
    <row r="51712" hidden="1" customHeight="1" spans="19:19">
      <c r="S51712" s="486"/>
    </row>
    <row r="51713" hidden="1" customHeight="1" spans="19:19">
      <c r="S51713" s="486"/>
    </row>
    <row r="51714" hidden="1" customHeight="1" spans="19:19">
      <c r="S51714" s="486"/>
    </row>
    <row r="51715" hidden="1" customHeight="1" spans="19:19">
      <c r="S51715" s="486"/>
    </row>
    <row r="51716" hidden="1" customHeight="1" spans="19:19">
      <c r="S51716" s="486"/>
    </row>
    <row r="51717" hidden="1" customHeight="1" spans="19:19">
      <c r="S51717" s="486"/>
    </row>
    <row r="51718" hidden="1" customHeight="1" spans="19:19">
      <c r="S51718" s="486"/>
    </row>
    <row r="51719" hidden="1" customHeight="1" spans="19:19">
      <c r="S51719" s="486"/>
    </row>
    <row r="51720" hidden="1" customHeight="1" spans="19:19">
      <c r="S51720" s="486"/>
    </row>
    <row r="51721" hidden="1" customHeight="1" spans="19:19">
      <c r="S51721" s="486"/>
    </row>
    <row r="51722" hidden="1" customHeight="1" spans="19:19">
      <c r="S51722" s="486"/>
    </row>
    <row r="51723" hidden="1" customHeight="1" spans="19:19">
      <c r="S51723" s="486"/>
    </row>
    <row r="51724" hidden="1" customHeight="1" spans="19:19">
      <c r="S51724" s="486"/>
    </row>
    <row r="51725" hidden="1" customHeight="1" spans="19:19">
      <c r="S51725" s="486"/>
    </row>
    <row r="51726" hidden="1" customHeight="1" spans="19:19">
      <c r="S51726" s="486"/>
    </row>
    <row r="51727" hidden="1" customHeight="1" spans="19:19">
      <c r="S51727" s="486"/>
    </row>
    <row r="51728" hidden="1" customHeight="1" spans="19:19">
      <c r="S51728" s="486"/>
    </row>
    <row r="51729" hidden="1" customHeight="1" spans="19:19">
      <c r="S51729" s="486"/>
    </row>
    <row r="51730" hidden="1" customHeight="1" spans="19:19">
      <c r="S51730" s="486"/>
    </row>
    <row r="51731" hidden="1" customHeight="1" spans="19:19">
      <c r="S51731" s="486"/>
    </row>
    <row r="51732" hidden="1" customHeight="1" spans="19:19">
      <c r="S51732" s="486"/>
    </row>
    <row r="51733" hidden="1" customHeight="1" spans="19:19">
      <c r="S51733" s="486"/>
    </row>
    <row r="51734" hidden="1" customHeight="1" spans="19:19">
      <c r="S51734" s="486"/>
    </row>
    <row r="51735" hidden="1" customHeight="1" spans="19:19">
      <c r="S51735" s="486"/>
    </row>
    <row r="51736" hidden="1" customHeight="1" spans="19:19">
      <c r="S51736" s="486"/>
    </row>
    <row r="51737" hidden="1" customHeight="1" spans="19:19">
      <c r="S51737" s="486"/>
    </row>
    <row r="51738" hidden="1" customHeight="1" spans="19:19">
      <c r="S51738" s="486"/>
    </row>
    <row r="51739" hidden="1" customHeight="1" spans="19:19">
      <c r="S51739" s="486"/>
    </row>
    <row r="51740" hidden="1" customHeight="1" spans="19:19">
      <c r="S51740" s="486"/>
    </row>
    <row r="51741" hidden="1" customHeight="1" spans="19:19">
      <c r="S51741" s="486"/>
    </row>
    <row r="51742" hidden="1" customHeight="1" spans="19:19">
      <c r="S51742" s="486"/>
    </row>
    <row r="51743" hidden="1" customHeight="1" spans="19:19">
      <c r="S51743" s="486"/>
    </row>
    <row r="51744" hidden="1" customHeight="1" spans="19:19">
      <c r="S51744" s="486"/>
    </row>
    <row r="51745" hidden="1" customHeight="1" spans="19:19">
      <c r="S51745" s="486"/>
    </row>
    <row r="51746" hidden="1" customHeight="1" spans="19:19">
      <c r="S51746" s="486"/>
    </row>
    <row r="51747" hidden="1" customHeight="1" spans="19:19">
      <c r="S51747" s="486"/>
    </row>
    <row r="51748" hidden="1" customHeight="1" spans="19:19">
      <c r="S51748" s="486"/>
    </row>
    <row r="51749" hidden="1" customHeight="1" spans="19:19">
      <c r="S51749" s="486"/>
    </row>
    <row r="51750" hidden="1" customHeight="1" spans="19:19">
      <c r="S51750" s="486"/>
    </row>
    <row r="51751" hidden="1" customHeight="1" spans="19:19">
      <c r="S51751" s="486"/>
    </row>
    <row r="51752" hidden="1" customHeight="1" spans="19:19">
      <c r="S51752" s="486"/>
    </row>
    <row r="51753" hidden="1" customHeight="1" spans="19:19">
      <c r="S51753" s="486"/>
    </row>
    <row r="51754" hidden="1" customHeight="1" spans="19:19">
      <c r="S51754" s="486"/>
    </row>
    <row r="51755" hidden="1" customHeight="1" spans="19:19">
      <c r="S51755" s="486"/>
    </row>
    <row r="51756" hidden="1" customHeight="1" spans="19:19">
      <c r="S51756" s="486"/>
    </row>
    <row r="51757" hidden="1" customHeight="1" spans="19:19">
      <c r="S51757" s="486"/>
    </row>
    <row r="51758" hidden="1" customHeight="1" spans="19:19">
      <c r="S51758" s="486"/>
    </row>
    <row r="51759" hidden="1" customHeight="1" spans="19:19">
      <c r="S51759" s="486"/>
    </row>
    <row r="51760" hidden="1" customHeight="1" spans="19:19">
      <c r="S51760" s="486"/>
    </row>
    <row r="51761" hidden="1" customHeight="1" spans="19:19">
      <c r="S51761" s="486"/>
    </row>
    <row r="51762" hidden="1" customHeight="1" spans="19:19">
      <c r="S51762" s="486"/>
    </row>
    <row r="51763" hidden="1" customHeight="1" spans="19:19">
      <c r="S51763" s="486"/>
    </row>
    <row r="51764" hidden="1" customHeight="1" spans="19:19">
      <c r="S51764" s="486"/>
    </row>
    <row r="51765" hidden="1" customHeight="1" spans="19:19">
      <c r="S51765" s="486"/>
    </row>
    <row r="51766" hidden="1" customHeight="1" spans="19:19">
      <c r="S51766" s="486"/>
    </row>
    <row r="51767" hidden="1" customHeight="1" spans="19:19">
      <c r="S51767" s="486"/>
    </row>
    <row r="51768" hidden="1" customHeight="1" spans="19:19">
      <c r="S51768" s="486"/>
    </row>
    <row r="51769" hidden="1" customHeight="1" spans="19:19">
      <c r="S51769" s="486"/>
    </row>
    <row r="51770" hidden="1" customHeight="1" spans="19:19">
      <c r="S51770" s="486"/>
    </row>
    <row r="51771" hidden="1" customHeight="1" spans="19:19">
      <c r="S51771" s="486"/>
    </row>
    <row r="51772" hidden="1" customHeight="1" spans="19:19">
      <c r="S51772" s="486"/>
    </row>
    <row r="51773" hidden="1" customHeight="1" spans="19:19">
      <c r="S51773" s="486"/>
    </row>
    <row r="51774" hidden="1" customHeight="1" spans="19:19">
      <c r="S51774" s="486"/>
    </row>
    <row r="51775" hidden="1" customHeight="1" spans="19:19">
      <c r="S51775" s="486"/>
    </row>
    <row r="51776" hidden="1" customHeight="1" spans="19:19">
      <c r="S51776" s="486"/>
    </row>
    <row r="51777" hidden="1" customHeight="1" spans="19:19">
      <c r="S51777" s="486"/>
    </row>
    <row r="51778" hidden="1" customHeight="1" spans="19:19">
      <c r="S51778" s="486"/>
    </row>
    <row r="51779" hidden="1" customHeight="1" spans="19:19">
      <c r="S51779" s="486"/>
    </row>
    <row r="51780" hidden="1" customHeight="1" spans="19:19">
      <c r="S51780" s="486"/>
    </row>
    <row r="51781" hidden="1" customHeight="1" spans="19:19">
      <c r="S51781" s="486"/>
    </row>
    <row r="51782" hidden="1" customHeight="1" spans="19:19">
      <c r="S51782" s="486"/>
    </row>
    <row r="51783" hidden="1" customHeight="1" spans="19:19">
      <c r="S51783" s="486"/>
    </row>
    <row r="51784" hidden="1" customHeight="1" spans="19:19">
      <c r="S51784" s="486"/>
    </row>
    <row r="51785" hidden="1" customHeight="1" spans="19:19">
      <c r="S51785" s="486"/>
    </row>
    <row r="51786" hidden="1" customHeight="1" spans="19:19">
      <c r="S51786" s="486"/>
    </row>
    <row r="51787" hidden="1" customHeight="1" spans="19:19">
      <c r="S51787" s="486"/>
    </row>
    <row r="51788" hidden="1" customHeight="1" spans="19:19">
      <c r="S51788" s="486"/>
    </row>
    <row r="51789" hidden="1" customHeight="1" spans="19:19">
      <c r="S51789" s="486"/>
    </row>
    <row r="51790" hidden="1" customHeight="1" spans="19:19">
      <c r="S51790" s="486"/>
    </row>
    <row r="51791" hidden="1" customHeight="1" spans="19:19">
      <c r="S51791" s="486"/>
    </row>
    <row r="51792" hidden="1" customHeight="1" spans="19:19">
      <c r="S51792" s="486"/>
    </row>
    <row r="51793" hidden="1" customHeight="1" spans="19:19">
      <c r="S51793" s="486"/>
    </row>
    <row r="51794" hidden="1" customHeight="1" spans="19:19">
      <c r="S51794" s="486"/>
    </row>
    <row r="51795" hidden="1" customHeight="1" spans="19:19">
      <c r="S51795" s="486"/>
    </row>
    <row r="51796" hidden="1" customHeight="1" spans="19:19">
      <c r="S51796" s="486"/>
    </row>
    <row r="51797" hidden="1" customHeight="1" spans="19:19">
      <c r="S51797" s="486"/>
    </row>
    <row r="51798" hidden="1" customHeight="1" spans="19:19">
      <c r="S51798" s="486"/>
    </row>
    <row r="51799" hidden="1" customHeight="1" spans="19:19">
      <c r="S51799" s="486"/>
    </row>
    <row r="51800" hidden="1" customHeight="1" spans="19:19">
      <c r="S51800" s="486"/>
    </row>
    <row r="51801" hidden="1" customHeight="1" spans="19:19">
      <c r="S51801" s="486"/>
    </row>
    <row r="51802" hidden="1" customHeight="1" spans="19:19">
      <c r="S51802" s="486"/>
    </row>
    <row r="51803" hidden="1" customHeight="1" spans="19:19">
      <c r="S51803" s="486"/>
    </row>
    <row r="51804" hidden="1" customHeight="1" spans="19:19">
      <c r="S51804" s="486"/>
    </row>
    <row r="51805" hidden="1" customHeight="1" spans="19:19">
      <c r="S51805" s="486"/>
    </row>
    <row r="51806" hidden="1" customHeight="1" spans="19:19">
      <c r="S51806" s="486"/>
    </row>
    <row r="51807" hidden="1" customHeight="1" spans="19:19">
      <c r="S51807" s="486"/>
    </row>
    <row r="51808" hidden="1" customHeight="1" spans="19:19">
      <c r="S51808" s="486"/>
    </row>
    <row r="51809" hidden="1" customHeight="1" spans="19:19">
      <c r="S51809" s="486"/>
    </row>
    <row r="51810" hidden="1" customHeight="1" spans="19:19">
      <c r="S51810" s="486"/>
    </row>
    <row r="51811" hidden="1" customHeight="1" spans="19:19">
      <c r="S51811" s="486"/>
    </row>
    <row r="51812" hidden="1" customHeight="1" spans="19:19">
      <c r="S51812" s="486"/>
    </row>
    <row r="51813" hidden="1" customHeight="1" spans="19:19">
      <c r="S51813" s="486"/>
    </row>
    <row r="51814" hidden="1" customHeight="1" spans="19:19">
      <c r="S51814" s="486"/>
    </row>
    <row r="51815" hidden="1" customHeight="1" spans="19:19">
      <c r="S51815" s="486"/>
    </row>
    <row r="51816" hidden="1" customHeight="1" spans="19:19">
      <c r="S51816" s="486"/>
    </row>
    <row r="51817" hidden="1" customHeight="1" spans="19:19">
      <c r="S51817" s="486"/>
    </row>
    <row r="51818" hidden="1" customHeight="1" spans="19:19">
      <c r="S51818" s="486"/>
    </row>
    <row r="51819" hidden="1" customHeight="1" spans="19:19">
      <c r="S51819" s="486"/>
    </row>
    <row r="51820" hidden="1" customHeight="1" spans="19:19">
      <c r="S51820" s="486"/>
    </row>
    <row r="51821" hidden="1" customHeight="1" spans="19:19">
      <c r="S51821" s="486"/>
    </row>
    <row r="51822" hidden="1" customHeight="1" spans="19:19">
      <c r="S51822" s="486"/>
    </row>
    <row r="51823" hidden="1" customHeight="1" spans="19:19">
      <c r="S51823" s="486"/>
    </row>
    <row r="51824" hidden="1" customHeight="1" spans="19:19">
      <c r="S51824" s="486"/>
    </row>
    <row r="51825" hidden="1" customHeight="1" spans="19:19">
      <c r="S51825" s="486"/>
    </row>
    <row r="51826" hidden="1" customHeight="1" spans="19:19">
      <c r="S51826" s="486"/>
    </row>
    <row r="51827" hidden="1" customHeight="1" spans="19:19">
      <c r="S51827" s="486"/>
    </row>
    <row r="51828" hidden="1" customHeight="1" spans="19:19">
      <c r="S51828" s="486"/>
    </row>
    <row r="51829" hidden="1" customHeight="1" spans="19:19">
      <c r="S51829" s="486"/>
    </row>
    <row r="51830" hidden="1" customHeight="1" spans="19:19">
      <c r="S51830" s="486"/>
    </row>
    <row r="51831" hidden="1" customHeight="1" spans="19:19">
      <c r="S51831" s="486"/>
    </row>
    <row r="51832" hidden="1" customHeight="1" spans="19:19">
      <c r="S51832" s="486"/>
    </row>
    <row r="51833" hidden="1" customHeight="1" spans="19:19">
      <c r="S51833" s="486"/>
    </row>
    <row r="51834" hidden="1" customHeight="1" spans="19:19">
      <c r="S51834" s="486"/>
    </row>
    <row r="51835" hidden="1" customHeight="1" spans="19:19">
      <c r="S51835" s="486"/>
    </row>
    <row r="51836" hidden="1" customHeight="1" spans="19:19">
      <c r="S51836" s="486"/>
    </row>
    <row r="51837" hidden="1" customHeight="1" spans="19:19">
      <c r="S51837" s="486"/>
    </row>
    <row r="51838" hidden="1" customHeight="1" spans="19:19">
      <c r="S51838" s="486"/>
    </row>
    <row r="51839" hidden="1" customHeight="1" spans="19:19">
      <c r="S51839" s="486"/>
    </row>
    <row r="51840" hidden="1" customHeight="1" spans="19:19">
      <c r="S51840" s="486"/>
    </row>
    <row r="51841" hidden="1" customHeight="1" spans="19:19">
      <c r="S51841" s="486"/>
    </row>
    <row r="51842" hidden="1" customHeight="1" spans="19:19">
      <c r="S51842" s="486"/>
    </row>
    <row r="51843" hidden="1" customHeight="1" spans="19:19">
      <c r="S51843" s="486"/>
    </row>
    <row r="51844" hidden="1" customHeight="1" spans="19:19">
      <c r="S51844" s="486"/>
    </row>
    <row r="51845" hidden="1" customHeight="1" spans="19:19">
      <c r="S51845" s="486"/>
    </row>
    <row r="51846" hidden="1" customHeight="1" spans="19:19">
      <c r="S51846" s="486"/>
    </row>
    <row r="51847" hidden="1" customHeight="1" spans="19:19">
      <c r="S51847" s="486"/>
    </row>
    <row r="51848" hidden="1" customHeight="1" spans="19:19">
      <c r="S51848" s="486"/>
    </row>
    <row r="51849" hidden="1" customHeight="1" spans="19:19">
      <c r="S51849" s="486"/>
    </row>
    <row r="51850" hidden="1" customHeight="1" spans="19:19">
      <c r="S51850" s="486"/>
    </row>
    <row r="51851" hidden="1" customHeight="1" spans="19:19">
      <c r="S51851" s="486"/>
    </row>
    <row r="51852" hidden="1" customHeight="1" spans="19:19">
      <c r="S51852" s="486"/>
    </row>
    <row r="51853" hidden="1" customHeight="1" spans="19:19">
      <c r="S51853" s="486"/>
    </row>
    <row r="51854" hidden="1" customHeight="1" spans="19:19">
      <c r="S51854" s="486"/>
    </row>
    <row r="51855" hidden="1" customHeight="1" spans="19:19">
      <c r="S51855" s="486"/>
    </row>
    <row r="51856" hidden="1" customHeight="1" spans="19:19">
      <c r="S51856" s="486"/>
    </row>
    <row r="51857" hidden="1" customHeight="1" spans="19:19">
      <c r="S51857" s="486"/>
    </row>
    <row r="51858" hidden="1" customHeight="1" spans="19:19">
      <c r="S51858" s="486"/>
    </row>
    <row r="51859" hidden="1" customHeight="1" spans="19:19">
      <c r="S51859" s="486"/>
    </row>
    <row r="51860" hidden="1" customHeight="1" spans="19:19">
      <c r="S51860" s="486"/>
    </row>
    <row r="51861" hidden="1" customHeight="1" spans="19:19">
      <c r="S51861" s="486"/>
    </row>
    <row r="51862" hidden="1" customHeight="1" spans="19:19">
      <c r="S51862" s="486"/>
    </row>
    <row r="51863" hidden="1" customHeight="1" spans="19:19">
      <c r="S51863" s="486"/>
    </row>
    <row r="51864" hidden="1" customHeight="1" spans="19:19">
      <c r="S51864" s="486"/>
    </row>
    <row r="51865" hidden="1" customHeight="1" spans="19:19">
      <c r="S51865" s="486"/>
    </row>
    <row r="51866" hidden="1" customHeight="1" spans="19:19">
      <c r="S51866" s="486"/>
    </row>
    <row r="51867" hidden="1" customHeight="1" spans="19:19">
      <c r="S51867" s="486"/>
    </row>
    <row r="51868" hidden="1" customHeight="1" spans="19:19">
      <c r="S51868" s="486"/>
    </row>
    <row r="51869" hidden="1" customHeight="1" spans="19:19">
      <c r="S51869" s="486"/>
    </row>
    <row r="51870" hidden="1" customHeight="1" spans="19:19">
      <c r="S51870" s="486"/>
    </row>
    <row r="51871" hidden="1" customHeight="1" spans="19:19">
      <c r="S51871" s="486"/>
    </row>
    <row r="51872" hidden="1" customHeight="1" spans="19:19">
      <c r="S51872" s="486"/>
    </row>
    <row r="51873" hidden="1" customHeight="1" spans="19:19">
      <c r="S51873" s="486"/>
    </row>
    <row r="51874" hidden="1" customHeight="1" spans="19:19">
      <c r="S51874" s="486"/>
    </row>
    <row r="51875" hidden="1" customHeight="1" spans="19:19">
      <c r="S51875" s="486"/>
    </row>
    <row r="51876" hidden="1" customHeight="1" spans="19:19">
      <c r="S51876" s="486"/>
    </row>
    <row r="51877" hidden="1" customHeight="1" spans="19:19">
      <c r="S51877" s="486"/>
    </row>
    <row r="51878" hidden="1" customHeight="1" spans="19:19">
      <c r="S51878" s="486"/>
    </row>
    <row r="51879" hidden="1" customHeight="1" spans="19:19">
      <c r="S51879" s="486"/>
    </row>
    <row r="51880" hidden="1" customHeight="1" spans="19:19">
      <c r="S51880" s="486"/>
    </row>
    <row r="51881" hidden="1" customHeight="1" spans="19:19">
      <c r="S51881" s="486"/>
    </row>
    <row r="51882" hidden="1" customHeight="1" spans="19:19">
      <c r="S51882" s="486"/>
    </row>
    <row r="51883" hidden="1" customHeight="1" spans="19:19">
      <c r="S51883" s="486"/>
    </row>
    <row r="51884" hidden="1" customHeight="1" spans="19:19">
      <c r="S51884" s="486"/>
    </row>
    <row r="51885" hidden="1" customHeight="1" spans="19:19">
      <c r="S51885" s="486"/>
    </row>
    <row r="51886" hidden="1" customHeight="1" spans="19:19">
      <c r="S51886" s="486"/>
    </row>
    <row r="51887" hidden="1" customHeight="1" spans="19:19">
      <c r="S51887" s="486"/>
    </row>
    <row r="51888" hidden="1" customHeight="1" spans="19:19">
      <c r="S51888" s="486"/>
    </row>
    <row r="51889" hidden="1" customHeight="1" spans="19:19">
      <c r="S51889" s="486"/>
    </row>
    <row r="51890" hidden="1" customHeight="1" spans="19:19">
      <c r="S51890" s="486"/>
    </row>
    <row r="51891" hidden="1" customHeight="1" spans="19:19">
      <c r="S51891" s="486"/>
    </row>
    <row r="51892" hidden="1" customHeight="1" spans="19:19">
      <c r="S51892" s="486"/>
    </row>
    <row r="51893" hidden="1" customHeight="1" spans="19:19">
      <c r="S51893" s="486"/>
    </row>
    <row r="51894" hidden="1" customHeight="1" spans="19:19">
      <c r="S51894" s="486"/>
    </row>
    <row r="51895" hidden="1" customHeight="1" spans="19:19">
      <c r="S51895" s="486"/>
    </row>
    <row r="51896" hidden="1" customHeight="1" spans="19:19">
      <c r="S51896" s="486"/>
    </row>
    <row r="51897" hidden="1" customHeight="1" spans="19:19">
      <c r="S51897" s="486"/>
    </row>
    <row r="51898" hidden="1" customHeight="1" spans="19:19">
      <c r="S51898" s="486"/>
    </row>
    <row r="51899" hidden="1" customHeight="1" spans="19:19">
      <c r="S51899" s="486"/>
    </row>
    <row r="51900" hidden="1" customHeight="1" spans="19:19">
      <c r="S51900" s="486"/>
    </row>
    <row r="51901" hidden="1" customHeight="1" spans="19:19">
      <c r="S51901" s="486"/>
    </row>
    <row r="51902" hidden="1" customHeight="1" spans="19:19">
      <c r="S51902" s="486"/>
    </row>
    <row r="51903" hidden="1" customHeight="1" spans="19:19">
      <c r="S51903" s="486"/>
    </row>
    <row r="51904" hidden="1" customHeight="1" spans="19:19">
      <c r="S51904" s="486"/>
    </row>
    <row r="51905" hidden="1" customHeight="1" spans="19:19">
      <c r="S51905" s="486"/>
    </row>
    <row r="51906" hidden="1" customHeight="1" spans="19:19">
      <c r="S51906" s="486"/>
    </row>
    <row r="51907" hidden="1" customHeight="1" spans="19:19">
      <c r="S51907" s="486"/>
    </row>
    <row r="51908" hidden="1" customHeight="1" spans="19:19">
      <c r="S51908" s="486"/>
    </row>
    <row r="51909" hidden="1" customHeight="1" spans="19:19">
      <c r="S51909" s="486"/>
    </row>
    <row r="51910" hidden="1" customHeight="1" spans="19:19">
      <c r="S51910" s="486"/>
    </row>
    <row r="51911" hidden="1" customHeight="1" spans="19:19">
      <c r="S51911" s="486"/>
    </row>
    <row r="51912" hidden="1" customHeight="1" spans="19:19">
      <c r="S51912" s="486"/>
    </row>
    <row r="51913" hidden="1" customHeight="1" spans="19:19">
      <c r="S51913" s="486"/>
    </row>
    <row r="51914" hidden="1" customHeight="1" spans="19:19">
      <c r="S51914" s="486"/>
    </row>
    <row r="51915" hidden="1" customHeight="1" spans="19:19">
      <c r="S51915" s="486"/>
    </row>
    <row r="51916" hidden="1" customHeight="1" spans="19:19">
      <c r="S51916" s="486"/>
    </row>
    <row r="51917" hidden="1" customHeight="1" spans="19:19">
      <c r="S51917" s="486"/>
    </row>
    <row r="51918" hidden="1" customHeight="1" spans="19:19">
      <c r="S51918" s="486"/>
    </row>
    <row r="51919" hidden="1" customHeight="1" spans="19:19">
      <c r="S51919" s="486"/>
    </row>
    <row r="51920" hidden="1" customHeight="1" spans="19:19">
      <c r="S51920" s="486"/>
    </row>
    <row r="51921" hidden="1" customHeight="1" spans="19:19">
      <c r="S51921" s="486"/>
    </row>
    <row r="51922" hidden="1" customHeight="1" spans="19:19">
      <c r="S51922" s="486"/>
    </row>
    <row r="51923" hidden="1" customHeight="1" spans="19:19">
      <c r="S51923" s="486"/>
    </row>
    <row r="51924" hidden="1" customHeight="1" spans="19:19">
      <c r="S51924" s="486"/>
    </row>
    <row r="51925" hidden="1" customHeight="1" spans="19:19">
      <c r="S51925" s="486"/>
    </row>
    <row r="51926" hidden="1" customHeight="1" spans="19:19">
      <c r="S51926" s="486"/>
    </row>
    <row r="51927" hidden="1" customHeight="1" spans="19:19">
      <c r="S51927" s="486"/>
    </row>
    <row r="51928" hidden="1" customHeight="1" spans="19:19">
      <c r="S51928" s="486"/>
    </row>
    <row r="51929" hidden="1" customHeight="1" spans="19:19">
      <c r="S51929" s="486"/>
    </row>
    <row r="51930" hidden="1" customHeight="1" spans="19:19">
      <c r="S51930" s="486"/>
    </row>
    <row r="51931" hidden="1" customHeight="1" spans="19:19">
      <c r="S51931" s="486"/>
    </row>
    <row r="51932" hidden="1" customHeight="1" spans="19:19">
      <c r="S51932" s="486"/>
    </row>
    <row r="51933" hidden="1" customHeight="1" spans="19:19">
      <c r="S51933" s="486"/>
    </row>
    <row r="51934" hidden="1" customHeight="1" spans="19:19">
      <c r="S51934" s="486"/>
    </row>
    <row r="51935" hidden="1" customHeight="1" spans="19:19">
      <c r="S51935" s="486"/>
    </row>
    <row r="51936" hidden="1" customHeight="1" spans="19:19">
      <c r="S51936" s="486"/>
    </row>
    <row r="51937" hidden="1" customHeight="1" spans="19:19">
      <c r="S51937" s="486"/>
    </row>
    <row r="51938" hidden="1" customHeight="1" spans="19:19">
      <c r="S51938" s="486"/>
    </row>
    <row r="51939" hidden="1" customHeight="1" spans="19:19">
      <c r="S51939" s="486"/>
    </row>
    <row r="51940" hidden="1" customHeight="1" spans="19:19">
      <c r="S51940" s="486"/>
    </row>
    <row r="51941" hidden="1" customHeight="1" spans="19:19">
      <c r="S51941" s="486"/>
    </row>
    <row r="51942" hidden="1" customHeight="1" spans="19:19">
      <c r="S51942" s="486"/>
    </row>
    <row r="51943" hidden="1" customHeight="1" spans="19:19">
      <c r="S51943" s="486"/>
    </row>
    <row r="51944" hidden="1" customHeight="1" spans="19:19">
      <c r="S51944" s="486"/>
    </row>
    <row r="51945" hidden="1" customHeight="1" spans="19:19">
      <c r="S51945" s="486"/>
    </row>
    <row r="51946" hidden="1" customHeight="1" spans="19:19">
      <c r="S51946" s="486"/>
    </row>
    <row r="51947" hidden="1" customHeight="1" spans="19:19">
      <c r="S51947" s="486"/>
    </row>
    <row r="51948" hidden="1" customHeight="1" spans="19:19">
      <c r="S51948" s="486"/>
    </row>
    <row r="51949" hidden="1" customHeight="1" spans="19:19">
      <c r="S51949" s="486"/>
    </row>
    <row r="51950" hidden="1" customHeight="1" spans="19:19">
      <c r="S51950" s="486"/>
    </row>
    <row r="51951" hidden="1" customHeight="1" spans="19:19">
      <c r="S51951" s="486"/>
    </row>
    <row r="51952" hidden="1" customHeight="1" spans="19:19">
      <c r="S51952" s="486"/>
    </row>
    <row r="51953" hidden="1" customHeight="1" spans="19:19">
      <c r="S51953" s="486"/>
    </row>
    <row r="51954" hidden="1" customHeight="1" spans="19:19">
      <c r="S51954" s="486"/>
    </row>
    <row r="51955" hidden="1" customHeight="1" spans="19:19">
      <c r="S51955" s="486"/>
    </row>
    <row r="51956" hidden="1" customHeight="1" spans="19:19">
      <c r="S51956" s="486"/>
    </row>
    <row r="51957" hidden="1" customHeight="1" spans="19:19">
      <c r="S51957" s="486"/>
    </row>
    <row r="51958" hidden="1" customHeight="1" spans="19:19">
      <c r="S51958" s="486"/>
    </row>
    <row r="51959" hidden="1" customHeight="1" spans="19:19">
      <c r="S51959" s="486"/>
    </row>
    <row r="51960" hidden="1" customHeight="1" spans="19:19">
      <c r="S51960" s="486"/>
    </row>
    <row r="51961" hidden="1" customHeight="1" spans="19:19">
      <c r="S51961" s="486"/>
    </row>
    <row r="51962" hidden="1" customHeight="1" spans="19:19">
      <c r="S51962" s="486"/>
    </row>
    <row r="51963" hidden="1" customHeight="1" spans="19:19">
      <c r="S51963" s="486"/>
    </row>
    <row r="51964" hidden="1" customHeight="1" spans="19:19">
      <c r="S51964" s="486"/>
    </row>
    <row r="51965" hidden="1" customHeight="1" spans="19:19">
      <c r="S51965" s="486"/>
    </row>
    <row r="51966" hidden="1" customHeight="1" spans="19:19">
      <c r="S51966" s="486"/>
    </row>
    <row r="51967" hidden="1" customHeight="1" spans="19:19">
      <c r="S51967" s="486"/>
    </row>
    <row r="51968" hidden="1" customHeight="1" spans="19:19">
      <c r="S51968" s="486"/>
    </row>
    <row r="51969" hidden="1" customHeight="1" spans="19:19">
      <c r="S51969" s="486"/>
    </row>
    <row r="51970" hidden="1" customHeight="1" spans="19:19">
      <c r="S51970" s="486"/>
    </row>
    <row r="51971" hidden="1" customHeight="1" spans="19:19">
      <c r="S51971" s="486"/>
    </row>
    <row r="51972" hidden="1" customHeight="1" spans="19:19">
      <c r="S51972" s="486"/>
    </row>
    <row r="51973" hidden="1" customHeight="1" spans="19:19">
      <c r="S51973" s="486"/>
    </row>
    <row r="51974" hidden="1" customHeight="1" spans="19:19">
      <c r="S51974" s="486"/>
    </row>
    <row r="51975" hidden="1" customHeight="1" spans="19:19">
      <c r="S51975" s="486"/>
    </row>
    <row r="51976" hidden="1" customHeight="1" spans="19:19">
      <c r="S51976" s="486"/>
    </row>
    <row r="51977" hidden="1" customHeight="1" spans="19:19">
      <c r="S51977" s="486"/>
    </row>
    <row r="51978" hidden="1" customHeight="1" spans="19:19">
      <c r="S51978" s="486"/>
    </row>
    <row r="51979" hidden="1" customHeight="1" spans="19:19">
      <c r="S51979" s="486"/>
    </row>
    <row r="51980" hidden="1" customHeight="1" spans="19:19">
      <c r="S51980" s="486"/>
    </row>
    <row r="51981" hidden="1" customHeight="1" spans="19:19">
      <c r="S51981" s="486"/>
    </row>
    <row r="51982" hidden="1" customHeight="1" spans="19:19">
      <c r="S51982" s="486"/>
    </row>
    <row r="51983" hidden="1" customHeight="1" spans="19:19">
      <c r="S51983" s="486"/>
    </row>
    <row r="51984" hidden="1" customHeight="1" spans="19:19">
      <c r="S51984" s="486"/>
    </row>
    <row r="51985" hidden="1" customHeight="1" spans="19:19">
      <c r="S51985" s="486"/>
    </row>
    <row r="51986" hidden="1" customHeight="1" spans="19:19">
      <c r="S51986" s="486"/>
    </row>
    <row r="51987" hidden="1" customHeight="1" spans="19:19">
      <c r="S51987" s="486"/>
    </row>
    <row r="51988" hidden="1" customHeight="1" spans="19:19">
      <c r="S51988" s="486"/>
    </row>
    <row r="51989" hidden="1" customHeight="1" spans="19:19">
      <c r="S51989" s="486"/>
    </row>
    <row r="51990" hidden="1" customHeight="1" spans="19:19">
      <c r="S51990" s="486"/>
    </row>
    <row r="51991" hidden="1" customHeight="1" spans="19:19">
      <c r="S51991" s="486"/>
    </row>
    <row r="51992" hidden="1" customHeight="1" spans="19:19">
      <c r="S51992" s="486"/>
    </row>
    <row r="51993" hidden="1" customHeight="1" spans="19:19">
      <c r="S51993" s="486"/>
    </row>
    <row r="51994" hidden="1" customHeight="1" spans="19:19">
      <c r="S51994" s="486"/>
    </row>
    <row r="51995" hidden="1" customHeight="1" spans="19:19">
      <c r="S51995" s="486"/>
    </row>
    <row r="51996" hidden="1" customHeight="1" spans="19:19">
      <c r="S51996" s="486"/>
    </row>
    <row r="51997" hidden="1" customHeight="1" spans="19:19">
      <c r="S51997" s="486"/>
    </row>
    <row r="51998" hidden="1" customHeight="1" spans="19:19">
      <c r="S51998" s="486"/>
    </row>
    <row r="51999" hidden="1" customHeight="1" spans="19:19">
      <c r="S51999" s="486"/>
    </row>
    <row r="52000" hidden="1" customHeight="1" spans="19:19">
      <c r="S52000" s="486"/>
    </row>
    <row r="52001" hidden="1" customHeight="1" spans="19:19">
      <c r="S52001" s="486"/>
    </row>
    <row r="52002" hidden="1" customHeight="1" spans="19:19">
      <c r="S52002" s="486"/>
    </row>
    <row r="52003" hidden="1" customHeight="1" spans="19:19">
      <c r="S52003" s="486"/>
    </row>
    <row r="52004" hidden="1" customHeight="1" spans="19:19">
      <c r="S52004" s="486"/>
    </row>
    <row r="52005" hidden="1" customHeight="1" spans="19:19">
      <c r="S52005" s="486"/>
    </row>
    <row r="52006" hidden="1" customHeight="1" spans="19:19">
      <c r="S52006" s="486"/>
    </row>
    <row r="52007" hidden="1" customHeight="1" spans="19:19">
      <c r="S52007" s="486"/>
    </row>
    <row r="52008" hidden="1" customHeight="1" spans="19:19">
      <c r="S52008" s="486"/>
    </row>
    <row r="52009" hidden="1" customHeight="1" spans="19:19">
      <c r="S52009" s="486"/>
    </row>
    <row r="52010" hidden="1" customHeight="1" spans="19:19">
      <c r="S52010" s="486"/>
    </row>
    <row r="52011" hidden="1" customHeight="1" spans="19:19">
      <c r="S52011" s="486"/>
    </row>
    <row r="52012" hidden="1" customHeight="1" spans="19:19">
      <c r="S52012" s="486"/>
    </row>
    <row r="52013" hidden="1" customHeight="1" spans="19:19">
      <c r="S52013" s="486"/>
    </row>
    <row r="52014" hidden="1" customHeight="1" spans="19:19">
      <c r="S52014" s="486"/>
    </row>
    <row r="52015" hidden="1" customHeight="1" spans="19:19">
      <c r="S52015" s="486"/>
    </row>
    <row r="52016" hidden="1" customHeight="1" spans="19:19">
      <c r="S52016" s="486"/>
    </row>
    <row r="52017" hidden="1" customHeight="1" spans="19:19">
      <c r="S52017" s="486"/>
    </row>
    <row r="52018" hidden="1" customHeight="1" spans="19:19">
      <c r="S52018" s="486"/>
    </row>
    <row r="52019" hidden="1" customHeight="1" spans="19:19">
      <c r="S52019" s="486"/>
    </row>
    <row r="52020" hidden="1" customHeight="1" spans="19:19">
      <c r="S52020" s="486"/>
    </row>
    <row r="52021" hidden="1" customHeight="1" spans="19:19">
      <c r="S52021" s="486"/>
    </row>
    <row r="52022" hidden="1" customHeight="1" spans="19:19">
      <c r="S52022" s="486"/>
    </row>
    <row r="52023" hidden="1" customHeight="1" spans="19:19">
      <c r="S52023" s="486"/>
    </row>
    <row r="52024" hidden="1" customHeight="1" spans="19:19">
      <c r="S52024" s="486"/>
    </row>
    <row r="52025" hidden="1" customHeight="1" spans="19:19">
      <c r="S52025" s="486"/>
    </row>
    <row r="52026" hidden="1" customHeight="1" spans="19:19">
      <c r="S52026" s="486"/>
    </row>
    <row r="52027" hidden="1" customHeight="1" spans="19:19">
      <c r="S52027" s="486"/>
    </row>
    <row r="52028" hidden="1" customHeight="1" spans="19:19">
      <c r="S52028" s="486"/>
    </row>
    <row r="52029" hidden="1" customHeight="1" spans="19:19">
      <c r="S52029" s="486"/>
    </row>
    <row r="52030" hidden="1" customHeight="1" spans="19:19">
      <c r="S52030" s="486"/>
    </row>
    <row r="52031" hidden="1" customHeight="1" spans="19:19">
      <c r="S52031" s="486"/>
    </row>
    <row r="52032" hidden="1" customHeight="1" spans="19:19">
      <c r="S52032" s="486"/>
    </row>
    <row r="52033" hidden="1" customHeight="1" spans="19:19">
      <c r="S52033" s="486"/>
    </row>
    <row r="52034" hidden="1" customHeight="1" spans="19:19">
      <c r="S52034" s="486"/>
    </row>
    <row r="52035" hidden="1" customHeight="1" spans="19:19">
      <c r="S52035" s="486"/>
    </row>
    <row r="52036" hidden="1" customHeight="1" spans="19:19">
      <c r="S52036" s="486"/>
    </row>
    <row r="52037" hidden="1" customHeight="1" spans="19:19">
      <c r="S52037" s="486"/>
    </row>
    <row r="52038" hidden="1" customHeight="1" spans="19:19">
      <c r="S52038" s="486"/>
    </row>
    <row r="52039" hidden="1" customHeight="1" spans="19:19">
      <c r="S52039" s="486"/>
    </row>
    <row r="52040" hidden="1" customHeight="1" spans="19:19">
      <c r="S52040" s="486"/>
    </row>
    <row r="52041" hidden="1" customHeight="1" spans="19:19">
      <c r="S52041" s="486"/>
    </row>
    <row r="52042" hidden="1" customHeight="1" spans="19:19">
      <c r="S52042" s="486"/>
    </row>
    <row r="52043" hidden="1" customHeight="1" spans="19:19">
      <c r="S52043" s="486"/>
    </row>
    <row r="52044" hidden="1" customHeight="1" spans="19:19">
      <c r="S52044" s="486"/>
    </row>
    <row r="52045" hidden="1" customHeight="1" spans="19:19">
      <c r="S52045" s="486"/>
    </row>
    <row r="52046" hidden="1" customHeight="1" spans="19:19">
      <c r="S52046" s="486"/>
    </row>
    <row r="52047" hidden="1" customHeight="1" spans="19:19">
      <c r="S52047" s="486"/>
    </row>
    <row r="52048" hidden="1" customHeight="1" spans="19:19">
      <c r="S52048" s="486"/>
    </row>
    <row r="52049" hidden="1" customHeight="1" spans="19:19">
      <c r="S52049" s="486"/>
    </row>
    <row r="52050" hidden="1" customHeight="1" spans="19:19">
      <c r="S52050" s="486"/>
    </row>
    <row r="52051" hidden="1" customHeight="1" spans="19:19">
      <c r="S52051" s="486"/>
    </row>
    <row r="52052" hidden="1" customHeight="1" spans="19:19">
      <c r="S52052" s="486"/>
    </row>
    <row r="52053" hidden="1" customHeight="1" spans="19:19">
      <c r="S52053" s="486"/>
    </row>
    <row r="52054" hidden="1" customHeight="1" spans="19:19">
      <c r="S52054" s="486"/>
    </row>
    <row r="52055" hidden="1" customHeight="1" spans="19:19">
      <c r="S52055" s="486"/>
    </row>
    <row r="52056" hidden="1" customHeight="1" spans="19:19">
      <c r="S52056" s="486"/>
    </row>
    <row r="52057" hidden="1" customHeight="1" spans="19:19">
      <c r="S52057" s="486"/>
    </row>
    <row r="52058" hidden="1" customHeight="1" spans="19:19">
      <c r="S52058" s="486"/>
    </row>
    <row r="52059" hidden="1" customHeight="1" spans="19:19">
      <c r="S52059" s="486"/>
    </row>
    <row r="52060" hidden="1" customHeight="1" spans="19:19">
      <c r="S52060" s="486"/>
    </row>
    <row r="52061" hidden="1" customHeight="1" spans="19:19">
      <c r="S52061" s="486"/>
    </row>
    <row r="52062" hidden="1" customHeight="1" spans="19:19">
      <c r="S52062" s="486"/>
    </row>
    <row r="52063" hidden="1" customHeight="1" spans="19:19">
      <c r="S52063" s="486"/>
    </row>
    <row r="52064" hidden="1" customHeight="1" spans="19:19">
      <c r="S52064" s="486"/>
    </row>
    <row r="52065" hidden="1" customHeight="1" spans="19:19">
      <c r="S52065" s="486"/>
    </row>
    <row r="52066" hidden="1" customHeight="1" spans="19:19">
      <c r="S52066" s="486"/>
    </row>
    <row r="52067" hidden="1" customHeight="1" spans="19:19">
      <c r="S52067" s="486"/>
    </row>
    <row r="52068" hidden="1" customHeight="1" spans="19:19">
      <c r="S52068" s="486"/>
    </row>
    <row r="52069" hidden="1" customHeight="1" spans="19:19">
      <c r="S52069" s="486"/>
    </row>
    <row r="52070" hidden="1" customHeight="1" spans="19:19">
      <c r="S52070" s="486"/>
    </row>
    <row r="52071" hidden="1" customHeight="1" spans="19:19">
      <c r="S52071" s="486"/>
    </row>
    <row r="52072" hidden="1" customHeight="1" spans="19:19">
      <c r="S52072" s="486"/>
    </row>
    <row r="52073" hidden="1" customHeight="1" spans="19:19">
      <c r="S52073" s="486"/>
    </row>
    <row r="52074" hidden="1" customHeight="1" spans="19:19">
      <c r="S52074" s="486"/>
    </row>
    <row r="52075" hidden="1" customHeight="1" spans="19:19">
      <c r="S52075" s="486"/>
    </row>
    <row r="52076" hidden="1" customHeight="1" spans="19:19">
      <c r="S52076" s="486"/>
    </row>
    <row r="52077" hidden="1" customHeight="1" spans="19:19">
      <c r="S52077" s="486"/>
    </row>
    <row r="52078" hidden="1" customHeight="1" spans="19:19">
      <c r="S52078" s="486"/>
    </row>
    <row r="52079" hidden="1" customHeight="1" spans="19:19">
      <c r="S52079" s="486"/>
    </row>
    <row r="52080" hidden="1" customHeight="1" spans="19:19">
      <c r="S52080" s="486"/>
    </row>
    <row r="52081" hidden="1" customHeight="1" spans="19:19">
      <c r="S52081" s="486"/>
    </row>
    <row r="52082" hidden="1" customHeight="1" spans="19:19">
      <c r="S52082" s="486"/>
    </row>
    <row r="52083" hidden="1" customHeight="1" spans="19:19">
      <c r="S52083" s="486"/>
    </row>
    <row r="52084" hidden="1" customHeight="1" spans="19:19">
      <c r="S52084" s="486"/>
    </row>
    <row r="52085" hidden="1" customHeight="1" spans="19:19">
      <c r="S52085" s="486"/>
    </row>
    <row r="52086" hidden="1" customHeight="1" spans="19:19">
      <c r="S52086" s="486"/>
    </row>
    <row r="52087" hidden="1" customHeight="1" spans="19:19">
      <c r="S52087" s="486"/>
    </row>
    <row r="52088" hidden="1" customHeight="1" spans="19:19">
      <c r="S52088" s="486"/>
    </row>
    <row r="52089" hidden="1" customHeight="1" spans="19:19">
      <c r="S52089" s="486"/>
    </row>
    <row r="52090" hidden="1" customHeight="1" spans="19:19">
      <c r="S52090" s="486"/>
    </row>
    <row r="52091" hidden="1" customHeight="1" spans="19:19">
      <c r="S52091" s="486"/>
    </row>
    <row r="52092" hidden="1" customHeight="1" spans="19:19">
      <c r="S52092" s="486"/>
    </row>
    <row r="52093" hidden="1" customHeight="1" spans="19:19">
      <c r="S52093" s="486"/>
    </row>
    <row r="52094" hidden="1" customHeight="1" spans="19:19">
      <c r="S52094" s="486"/>
    </row>
    <row r="52095" hidden="1" customHeight="1" spans="19:19">
      <c r="S52095" s="486"/>
    </row>
    <row r="52096" hidden="1" customHeight="1" spans="19:19">
      <c r="S52096" s="486"/>
    </row>
    <row r="52097" hidden="1" customHeight="1" spans="19:19">
      <c r="S52097" s="486"/>
    </row>
    <row r="52098" hidden="1" customHeight="1" spans="19:19">
      <c r="S52098" s="486"/>
    </row>
    <row r="52099" hidden="1" customHeight="1" spans="19:19">
      <c r="S52099" s="486"/>
    </row>
    <row r="52100" hidden="1" customHeight="1" spans="19:19">
      <c r="S52100" s="486"/>
    </row>
    <row r="52101" hidden="1" customHeight="1" spans="19:19">
      <c r="S52101" s="486"/>
    </row>
    <row r="52102" hidden="1" customHeight="1" spans="19:19">
      <c r="S52102" s="486"/>
    </row>
    <row r="52103" hidden="1" customHeight="1" spans="19:19">
      <c r="S52103" s="486"/>
    </row>
    <row r="52104" hidden="1" customHeight="1" spans="19:19">
      <c r="S52104" s="486"/>
    </row>
    <row r="52105" hidden="1" customHeight="1" spans="19:19">
      <c r="S52105" s="486"/>
    </row>
    <row r="52106" hidden="1" customHeight="1" spans="19:19">
      <c r="S52106" s="486"/>
    </row>
    <row r="52107" hidden="1" customHeight="1" spans="19:19">
      <c r="S52107" s="486"/>
    </row>
    <row r="52108" hidden="1" customHeight="1" spans="19:19">
      <c r="S52108" s="486"/>
    </row>
    <row r="52109" hidden="1" customHeight="1" spans="19:19">
      <c r="S52109" s="486"/>
    </row>
    <row r="52110" hidden="1" customHeight="1" spans="19:19">
      <c r="S52110" s="486"/>
    </row>
    <row r="52111" hidden="1" customHeight="1" spans="19:19">
      <c r="S52111" s="486"/>
    </row>
    <row r="52112" hidden="1" customHeight="1" spans="19:19">
      <c r="S52112" s="486"/>
    </row>
    <row r="52113" hidden="1" customHeight="1" spans="19:19">
      <c r="S52113" s="486"/>
    </row>
    <row r="52114" hidden="1" customHeight="1" spans="19:19">
      <c r="S52114" s="486"/>
    </row>
    <row r="52115" hidden="1" customHeight="1" spans="19:19">
      <c r="S52115" s="486"/>
    </row>
    <row r="52116" hidden="1" customHeight="1" spans="19:19">
      <c r="S52116" s="486"/>
    </row>
    <row r="52117" hidden="1" customHeight="1" spans="19:19">
      <c r="S52117" s="486"/>
    </row>
    <row r="52118" hidden="1" customHeight="1" spans="19:19">
      <c r="S52118" s="486"/>
    </row>
    <row r="52119" hidden="1" customHeight="1" spans="19:19">
      <c r="S52119" s="486"/>
    </row>
    <row r="52120" hidden="1" customHeight="1" spans="19:19">
      <c r="S52120" s="486"/>
    </row>
    <row r="52121" hidden="1" customHeight="1" spans="19:19">
      <c r="S52121" s="486"/>
    </row>
    <row r="52122" hidden="1" customHeight="1" spans="19:19">
      <c r="S52122" s="486"/>
    </row>
    <row r="52123" hidden="1" customHeight="1" spans="19:19">
      <c r="S52123" s="486"/>
    </row>
    <row r="52124" hidden="1" customHeight="1" spans="19:19">
      <c r="S52124" s="486"/>
    </row>
    <row r="52125" hidden="1" customHeight="1" spans="19:19">
      <c r="S52125" s="486"/>
    </row>
    <row r="52126" hidden="1" customHeight="1" spans="19:19">
      <c r="S52126" s="486"/>
    </row>
    <row r="52127" hidden="1" customHeight="1" spans="19:19">
      <c r="S52127" s="486"/>
    </row>
    <row r="52128" hidden="1" customHeight="1" spans="19:19">
      <c r="S52128" s="486"/>
    </row>
    <row r="52129" hidden="1" customHeight="1" spans="19:19">
      <c r="S52129" s="486"/>
    </row>
    <row r="52130" hidden="1" customHeight="1" spans="19:19">
      <c r="S52130" s="486"/>
    </row>
    <row r="52131" hidden="1" customHeight="1" spans="19:19">
      <c r="S52131" s="486"/>
    </row>
    <row r="52132" hidden="1" customHeight="1" spans="19:19">
      <c r="S52132" s="486"/>
    </row>
    <row r="52133" hidden="1" customHeight="1" spans="19:19">
      <c r="S52133" s="486"/>
    </row>
    <row r="52134" hidden="1" customHeight="1" spans="19:19">
      <c r="S52134" s="486"/>
    </row>
    <row r="52135" hidden="1" customHeight="1" spans="19:19">
      <c r="S52135" s="486"/>
    </row>
    <row r="52136" hidden="1" customHeight="1" spans="19:19">
      <c r="S52136" s="486"/>
    </row>
    <row r="52137" hidden="1" customHeight="1" spans="19:19">
      <c r="S52137" s="486"/>
    </row>
    <row r="52138" hidden="1" customHeight="1" spans="19:19">
      <c r="S52138" s="486"/>
    </row>
    <row r="52139" hidden="1" customHeight="1" spans="19:19">
      <c r="S52139" s="486"/>
    </row>
    <row r="52140" hidden="1" customHeight="1" spans="19:19">
      <c r="S52140" s="486"/>
    </row>
    <row r="52141" hidden="1" customHeight="1" spans="19:19">
      <c r="S52141" s="486"/>
    </row>
    <row r="52142" hidden="1" customHeight="1" spans="19:19">
      <c r="S52142" s="486"/>
    </row>
    <row r="52143" hidden="1" customHeight="1" spans="19:19">
      <c r="S52143" s="486"/>
    </row>
    <row r="52144" hidden="1" customHeight="1" spans="19:19">
      <c r="S52144" s="486"/>
    </row>
    <row r="52145" hidden="1" customHeight="1" spans="19:19">
      <c r="S52145" s="486"/>
    </row>
    <row r="52146" hidden="1" customHeight="1" spans="19:19">
      <c r="S52146" s="486"/>
    </row>
    <row r="52147" hidden="1" customHeight="1" spans="19:19">
      <c r="S52147" s="486"/>
    </row>
    <row r="52148" hidden="1" customHeight="1" spans="19:19">
      <c r="S52148" s="486"/>
    </row>
    <row r="52149" hidden="1" customHeight="1" spans="19:19">
      <c r="S52149" s="486"/>
    </row>
    <row r="52150" hidden="1" customHeight="1" spans="19:19">
      <c r="S52150" s="486"/>
    </row>
    <row r="52151" hidden="1" customHeight="1" spans="19:19">
      <c r="S52151" s="486"/>
    </row>
    <row r="52152" hidden="1" customHeight="1" spans="19:19">
      <c r="S52152" s="486"/>
    </row>
    <row r="52153" hidden="1" customHeight="1" spans="19:19">
      <c r="S52153" s="486"/>
    </row>
    <row r="52154" hidden="1" customHeight="1" spans="19:19">
      <c r="S52154" s="486"/>
    </row>
    <row r="52155" hidden="1" customHeight="1" spans="19:19">
      <c r="S52155" s="486"/>
    </row>
    <row r="52156" hidden="1" customHeight="1" spans="19:19">
      <c r="S52156" s="486"/>
    </row>
    <row r="52157" hidden="1" customHeight="1" spans="19:19">
      <c r="S52157" s="486"/>
    </row>
    <row r="52158" hidden="1" customHeight="1" spans="19:19">
      <c r="S52158" s="486"/>
    </row>
    <row r="52159" hidden="1" customHeight="1" spans="19:19">
      <c r="S52159" s="486"/>
    </row>
    <row r="52160" hidden="1" customHeight="1" spans="19:19">
      <c r="S52160" s="486"/>
    </row>
    <row r="52161" hidden="1" customHeight="1" spans="19:19">
      <c r="S52161" s="486"/>
    </row>
    <row r="52162" hidden="1" customHeight="1" spans="19:19">
      <c r="S52162" s="486"/>
    </row>
    <row r="52163" hidden="1" customHeight="1" spans="19:19">
      <c r="S52163" s="486"/>
    </row>
    <row r="52164" hidden="1" customHeight="1" spans="19:19">
      <c r="S52164" s="486"/>
    </row>
    <row r="52165" hidden="1" customHeight="1" spans="19:19">
      <c r="S52165" s="486"/>
    </row>
    <row r="52166" hidden="1" customHeight="1" spans="19:19">
      <c r="S52166" s="486"/>
    </row>
    <row r="52167" hidden="1" customHeight="1" spans="19:19">
      <c r="S52167" s="486"/>
    </row>
    <row r="52168" hidden="1" customHeight="1" spans="19:19">
      <c r="S52168" s="486"/>
    </row>
    <row r="52169" hidden="1" customHeight="1" spans="19:19">
      <c r="S52169" s="486"/>
    </row>
    <row r="52170" hidden="1" customHeight="1" spans="19:19">
      <c r="S52170" s="486"/>
    </row>
    <row r="52171" hidden="1" customHeight="1" spans="19:19">
      <c r="S52171" s="486"/>
    </row>
    <row r="52172" hidden="1" customHeight="1" spans="19:19">
      <c r="S52172" s="486"/>
    </row>
    <row r="52173" hidden="1" customHeight="1" spans="19:19">
      <c r="S52173" s="486"/>
    </row>
    <row r="52174" hidden="1" customHeight="1" spans="19:19">
      <c r="S52174" s="486"/>
    </row>
    <row r="52175" hidden="1" customHeight="1" spans="19:19">
      <c r="S52175" s="486"/>
    </row>
    <row r="52176" hidden="1" customHeight="1" spans="19:19">
      <c r="S52176" s="486"/>
    </row>
    <row r="52177" hidden="1" customHeight="1" spans="19:19">
      <c r="S52177" s="486"/>
    </row>
    <row r="52178" hidden="1" customHeight="1" spans="19:19">
      <c r="S52178" s="486"/>
    </row>
    <row r="52179" hidden="1" customHeight="1" spans="19:19">
      <c r="S52179" s="486"/>
    </row>
    <row r="52180" hidden="1" customHeight="1" spans="19:19">
      <c r="S52180" s="486"/>
    </row>
    <row r="52181" hidden="1" customHeight="1" spans="19:19">
      <c r="S52181" s="486"/>
    </row>
    <row r="52182" hidden="1" customHeight="1" spans="19:19">
      <c r="S52182" s="486"/>
    </row>
    <row r="52183" hidden="1" customHeight="1" spans="19:19">
      <c r="S52183" s="486"/>
    </row>
    <row r="52184" hidden="1" customHeight="1" spans="19:19">
      <c r="S52184" s="486"/>
    </row>
    <row r="52185" hidden="1" customHeight="1" spans="19:19">
      <c r="S52185" s="486"/>
    </row>
    <row r="52186" hidden="1" customHeight="1" spans="19:19">
      <c r="S52186" s="486"/>
    </row>
    <row r="52187" hidden="1" customHeight="1" spans="19:19">
      <c r="S52187" s="486"/>
    </row>
    <row r="52188" hidden="1" customHeight="1" spans="19:19">
      <c r="S52188" s="486"/>
    </row>
    <row r="52189" hidden="1" customHeight="1" spans="19:19">
      <c r="S52189" s="486"/>
    </row>
    <row r="52190" hidden="1" customHeight="1" spans="19:19">
      <c r="S52190" s="486"/>
    </row>
    <row r="52191" hidden="1" customHeight="1" spans="19:19">
      <c r="S52191" s="486"/>
    </row>
    <row r="52192" hidden="1" customHeight="1" spans="19:19">
      <c r="S52192" s="486"/>
    </row>
    <row r="52193" hidden="1" customHeight="1" spans="19:19">
      <c r="S52193" s="486"/>
    </row>
    <row r="52194" hidden="1" customHeight="1" spans="19:19">
      <c r="S52194" s="486"/>
    </row>
    <row r="52195" hidden="1" customHeight="1" spans="19:19">
      <c r="S52195" s="486"/>
    </row>
    <row r="52196" hidden="1" customHeight="1" spans="19:19">
      <c r="S52196" s="486"/>
    </row>
    <row r="52197" hidden="1" customHeight="1" spans="19:19">
      <c r="S52197" s="486"/>
    </row>
    <row r="52198" hidden="1" customHeight="1" spans="19:19">
      <c r="S52198" s="486"/>
    </row>
    <row r="52199" hidden="1" customHeight="1" spans="19:19">
      <c r="S52199" s="486"/>
    </row>
    <row r="52200" hidden="1" customHeight="1" spans="19:19">
      <c r="S52200" s="486"/>
    </row>
    <row r="52201" hidden="1" customHeight="1" spans="19:19">
      <c r="S52201" s="486"/>
    </row>
    <row r="52202" hidden="1" customHeight="1" spans="19:19">
      <c r="S52202" s="486"/>
    </row>
    <row r="52203" hidden="1" customHeight="1" spans="19:19">
      <c r="S52203" s="486"/>
    </row>
    <row r="52204" hidden="1" customHeight="1" spans="19:19">
      <c r="S52204" s="486"/>
    </row>
    <row r="52205" hidden="1" customHeight="1" spans="19:19">
      <c r="S52205" s="486"/>
    </row>
    <row r="52206" hidden="1" customHeight="1" spans="19:19">
      <c r="S52206" s="486"/>
    </row>
    <row r="52207" hidden="1" customHeight="1" spans="19:19">
      <c r="S52207" s="486"/>
    </row>
    <row r="52208" hidden="1" customHeight="1" spans="19:19">
      <c r="S52208" s="486"/>
    </row>
    <row r="52209" hidden="1" customHeight="1" spans="19:19">
      <c r="S52209" s="486"/>
    </row>
    <row r="52210" hidden="1" customHeight="1" spans="19:19">
      <c r="S52210" s="486"/>
    </row>
    <row r="52211" hidden="1" customHeight="1" spans="19:19">
      <c r="S52211" s="486"/>
    </row>
    <row r="52212" hidden="1" customHeight="1" spans="19:19">
      <c r="S52212" s="486"/>
    </row>
    <row r="52213" hidden="1" customHeight="1" spans="19:19">
      <c r="S52213" s="486"/>
    </row>
    <row r="52214" hidden="1" customHeight="1" spans="19:19">
      <c r="S52214" s="486"/>
    </row>
    <row r="52215" hidden="1" customHeight="1" spans="19:19">
      <c r="S52215" s="486"/>
    </row>
    <row r="52216" hidden="1" customHeight="1" spans="19:19">
      <c r="S52216" s="486"/>
    </row>
    <row r="52217" hidden="1" customHeight="1" spans="19:19">
      <c r="S52217" s="486"/>
    </row>
    <row r="52218" hidden="1" customHeight="1" spans="19:19">
      <c r="S52218" s="486"/>
    </row>
    <row r="52219" hidden="1" customHeight="1" spans="19:19">
      <c r="S52219" s="486"/>
    </row>
    <row r="52220" hidden="1" customHeight="1" spans="19:19">
      <c r="S52220" s="486"/>
    </row>
    <row r="52221" hidden="1" customHeight="1" spans="19:19">
      <c r="S52221" s="486"/>
    </row>
    <row r="52222" hidden="1" customHeight="1" spans="19:19">
      <c r="S52222" s="486"/>
    </row>
    <row r="52223" hidden="1" customHeight="1" spans="19:19">
      <c r="S52223" s="486"/>
    </row>
    <row r="52224" hidden="1" customHeight="1" spans="19:19">
      <c r="S52224" s="486"/>
    </row>
    <row r="52225" hidden="1" customHeight="1" spans="19:19">
      <c r="S52225" s="486"/>
    </row>
    <row r="52226" hidden="1" customHeight="1" spans="19:19">
      <c r="S52226" s="486"/>
    </row>
    <row r="52227" hidden="1" customHeight="1" spans="19:19">
      <c r="S52227" s="486"/>
    </row>
    <row r="52228" hidden="1" customHeight="1" spans="19:19">
      <c r="S52228" s="486"/>
    </row>
    <row r="52229" hidden="1" customHeight="1" spans="19:19">
      <c r="S52229" s="486"/>
    </row>
    <row r="52230" hidden="1" customHeight="1" spans="19:19">
      <c r="S52230" s="486"/>
    </row>
    <row r="52231" hidden="1" customHeight="1" spans="19:19">
      <c r="S52231" s="486"/>
    </row>
    <row r="52232" hidden="1" customHeight="1" spans="19:19">
      <c r="S52232" s="486"/>
    </row>
    <row r="52233" hidden="1" customHeight="1" spans="19:19">
      <c r="S52233" s="486"/>
    </row>
    <row r="52234" hidden="1" customHeight="1" spans="19:19">
      <c r="S52234" s="486"/>
    </row>
    <row r="52235" hidden="1" customHeight="1" spans="19:19">
      <c r="S52235" s="486"/>
    </row>
    <row r="52236" hidden="1" customHeight="1" spans="19:19">
      <c r="S52236" s="486"/>
    </row>
    <row r="52237" hidden="1" customHeight="1" spans="19:19">
      <c r="S52237" s="486"/>
    </row>
    <row r="52238" hidden="1" customHeight="1" spans="19:19">
      <c r="S52238" s="486"/>
    </row>
    <row r="52239" hidden="1" customHeight="1" spans="19:19">
      <c r="S52239" s="486"/>
    </row>
    <row r="52240" hidden="1" customHeight="1" spans="19:19">
      <c r="S52240" s="486"/>
    </row>
    <row r="52241" hidden="1" customHeight="1" spans="19:19">
      <c r="S52241" s="486"/>
    </row>
    <row r="52242" hidden="1" customHeight="1" spans="19:19">
      <c r="S52242" s="486"/>
    </row>
    <row r="52243" hidden="1" customHeight="1" spans="19:19">
      <c r="S52243" s="486"/>
    </row>
    <row r="52244" hidden="1" customHeight="1" spans="19:19">
      <c r="S52244" s="486"/>
    </row>
    <row r="52245" hidden="1" customHeight="1" spans="19:19">
      <c r="S52245" s="486"/>
    </row>
    <row r="52246" hidden="1" customHeight="1" spans="19:19">
      <c r="S52246" s="486"/>
    </row>
    <row r="52247" hidden="1" customHeight="1" spans="19:19">
      <c r="S52247" s="486"/>
    </row>
    <row r="52248" hidden="1" customHeight="1" spans="19:19">
      <c r="S52248" s="486"/>
    </row>
    <row r="52249" hidden="1" customHeight="1" spans="19:19">
      <c r="S52249" s="486"/>
    </row>
    <row r="52250" hidden="1" customHeight="1" spans="19:19">
      <c r="S52250" s="486"/>
    </row>
    <row r="52251" hidden="1" customHeight="1" spans="19:19">
      <c r="S52251" s="486"/>
    </row>
    <row r="52252" hidden="1" customHeight="1" spans="19:19">
      <c r="S52252" s="486"/>
    </row>
    <row r="52253" hidden="1" customHeight="1" spans="19:19">
      <c r="S52253" s="486"/>
    </row>
    <row r="52254" hidden="1" customHeight="1" spans="19:19">
      <c r="S52254" s="486"/>
    </row>
    <row r="52255" hidden="1" customHeight="1" spans="19:19">
      <c r="S52255" s="486"/>
    </row>
    <row r="52256" hidden="1" customHeight="1" spans="19:19">
      <c r="S52256" s="486"/>
    </row>
    <row r="52257" hidden="1" customHeight="1" spans="19:19">
      <c r="S52257" s="486"/>
    </row>
    <row r="52258" hidden="1" customHeight="1" spans="19:19">
      <c r="S52258" s="486"/>
    </row>
    <row r="52259" hidden="1" customHeight="1" spans="19:19">
      <c r="S52259" s="486"/>
    </row>
    <row r="52260" hidden="1" customHeight="1" spans="19:19">
      <c r="S52260" s="486"/>
    </row>
    <row r="52261" hidden="1" customHeight="1" spans="19:19">
      <c r="S52261" s="486"/>
    </row>
    <row r="52262" hidden="1" customHeight="1" spans="19:19">
      <c r="S52262" s="486"/>
    </row>
    <row r="52263" hidden="1" customHeight="1" spans="19:19">
      <c r="S52263" s="486"/>
    </row>
    <row r="52264" hidden="1" customHeight="1" spans="19:19">
      <c r="S52264" s="486"/>
    </row>
    <row r="52265" hidden="1" customHeight="1" spans="19:19">
      <c r="S52265" s="486"/>
    </row>
    <row r="52266" hidden="1" customHeight="1" spans="19:19">
      <c r="S52266" s="486"/>
    </row>
    <row r="52267" hidden="1" customHeight="1" spans="19:19">
      <c r="S52267" s="486"/>
    </row>
    <row r="52268" hidden="1" customHeight="1" spans="19:19">
      <c r="S52268" s="486"/>
    </row>
    <row r="52269" hidden="1" customHeight="1" spans="19:19">
      <c r="S52269" s="486"/>
    </row>
    <row r="52270" hidden="1" customHeight="1" spans="19:19">
      <c r="S52270" s="486"/>
    </row>
    <row r="52271" hidden="1" customHeight="1" spans="19:19">
      <c r="S52271" s="486"/>
    </row>
    <row r="52272" hidden="1" customHeight="1" spans="19:19">
      <c r="S52272" s="486"/>
    </row>
    <row r="52273" hidden="1" customHeight="1" spans="19:19">
      <c r="S52273" s="486"/>
    </row>
    <row r="52274" hidden="1" customHeight="1" spans="19:19">
      <c r="S52274" s="486"/>
    </row>
    <row r="52275" hidden="1" customHeight="1" spans="19:19">
      <c r="S52275" s="486"/>
    </row>
    <row r="52276" hidden="1" customHeight="1" spans="19:19">
      <c r="S52276" s="486"/>
    </row>
    <row r="52277" hidden="1" customHeight="1" spans="19:19">
      <c r="S52277" s="486"/>
    </row>
    <row r="52278" hidden="1" customHeight="1" spans="19:19">
      <c r="S52278" s="486"/>
    </row>
    <row r="52279" hidden="1" customHeight="1" spans="19:19">
      <c r="S52279" s="486"/>
    </row>
    <row r="52280" hidden="1" customHeight="1" spans="19:19">
      <c r="S52280" s="486"/>
    </row>
    <row r="52281" hidden="1" customHeight="1" spans="19:19">
      <c r="S52281" s="486"/>
    </row>
    <row r="52282" hidden="1" customHeight="1" spans="19:19">
      <c r="S52282" s="486"/>
    </row>
    <row r="52283" hidden="1" customHeight="1" spans="19:19">
      <c r="S52283" s="486"/>
    </row>
    <row r="52284" hidden="1" customHeight="1" spans="19:19">
      <c r="S52284" s="486"/>
    </row>
    <row r="52285" hidden="1" customHeight="1" spans="19:19">
      <c r="S52285" s="486"/>
    </row>
    <row r="52286" hidden="1" customHeight="1" spans="19:19">
      <c r="S52286" s="486"/>
    </row>
    <row r="52287" hidden="1" customHeight="1" spans="19:19">
      <c r="S52287" s="486"/>
    </row>
    <row r="52288" hidden="1" customHeight="1" spans="19:19">
      <c r="S52288" s="486"/>
    </row>
    <row r="52289" hidden="1" customHeight="1" spans="19:19">
      <c r="S52289" s="486"/>
    </row>
    <row r="52290" hidden="1" customHeight="1" spans="19:19">
      <c r="S52290" s="486"/>
    </row>
    <row r="52291" hidden="1" customHeight="1" spans="19:19">
      <c r="S52291" s="486"/>
    </row>
    <row r="52292" hidden="1" customHeight="1" spans="19:19">
      <c r="S52292" s="486"/>
    </row>
    <row r="52293" hidden="1" customHeight="1" spans="19:19">
      <c r="S52293" s="486"/>
    </row>
    <row r="52294" hidden="1" customHeight="1" spans="19:19">
      <c r="S52294" s="486"/>
    </row>
    <row r="52295" hidden="1" customHeight="1" spans="19:19">
      <c r="S52295" s="486"/>
    </row>
    <row r="52296" hidden="1" customHeight="1" spans="19:19">
      <c r="S52296" s="486"/>
    </row>
    <row r="52297" hidden="1" customHeight="1" spans="19:19">
      <c r="S52297" s="486"/>
    </row>
    <row r="52298" hidden="1" customHeight="1" spans="19:19">
      <c r="S52298" s="486"/>
    </row>
    <row r="52299" hidden="1" customHeight="1" spans="19:19">
      <c r="S52299" s="486"/>
    </row>
    <row r="52300" hidden="1" customHeight="1" spans="19:19">
      <c r="S52300" s="486"/>
    </row>
    <row r="52301" hidden="1" customHeight="1" spans="19:19">
      <c r="S52301" s="486"/>
    </row>
    <row r="52302" hidden="1" customHeight="1" spans="19:19">
      <c r="S52302" s="486"/>
    </row>
    <row r="52303" hidden="1" customHeight="1" spans="19:19">
      <c r="S52303" s="486"/>
    </row>
    <row r="52304" hidden="1" customHeight="1" spans="19:19">
      <c r="S52304" s="486"/>
    </row>
    <row r="52305" hidden="1" customHeight="1" spans="19:19">
      <c r="S52305" s="486"/>
    </row>
    <row r="52306" hidden="1" customHeight="1" spans="19:19">
      <c r="S52306" s="486"/>
    </row>
    <row r="52307" hidden="1" customHeight="1" spans="19:19">
      <c r="S52307" s="486"/>
    </row>
    <row r="52308" hidden="1" customHeight="1" spans="19:19">
      <c r="S52308" s="486"/>
    </row>
    <row r="52309" hidden="1" customHeight="1" spans="19:19">
      <c r="S52309" s="486"/>
    </row>
    <row r="52310" hidden="1" customHeight="1" spans="19:19">
      <c r="S52310" s="486"/>
    </row>
    <row r="52311" hidden="1" customHeight="1" spans="19:19">
      <c r="S52311" s="486"/>
    </row>
    <row r="52312" hidden="1" customHeight="1" spans="19:19">
      <c r="S52312" s="486"/>
    </row>
    <row r="52313" hidden="1" customHeight="1" spans="19:19">
      <c r="S52313" s="486"/>
    </row>
    <row r="52314" hidden="1" customHeight="1" spans="19:19">
      <c r="S52314" s="486"/>
    </row>
    <row r="52315" hidden="1" customHeight="1" spans="19:19">
      <c r="S52315" s="486"/>
    </row>
    <row r="52316" hidden="1" customHeight="1" spans="19:19">
      <c r="S52316" s="486"/>
    </row>
    <row r="52317" hidden="1" customHeight="1" spans="19:19">
      <c r="S52317" s="486"/>
    </row>
    <row r="52318" hidden="1" customHeight="1" spans="19:19">
      <c r="S52318" s="486"/>
    </row>
    <row r="52319" hidden="1" customHeight="1" spans="19:19">
      <c r="S52319" s="486"/>
    </row>
    <row r="52320" hidden="1" customHeight="1" spans="19:19">
      <c r="S52320" s="486"/>
    </row>
    <row r="52321" hidden="1" customHeight="1" spans="19:19">
      <c r="S52321" s="486"/>
    </row>
    <row r="52322" hidden="1" customHeight="1" spans="19:19">
      <c r="S52322" s="486"/>
    </row>
    <row r="52323" hidden="1" customHeight="1" spans="19:19">
      <c r="S52323" s="486"/>
    </row>
    <row r="52324" hidden="1" customHeight="1" spans="19:19">
      <c r="S52324" s="486"/>
    </row>
    <row r="52325" hidden="1" customHeight="1" spans="19:19">
      <c r="S52325" s="486"/>
    </row>
    <row r="52326" hidden="1" customHeight="1" spans="19:19">
      <c r="S52326" s="486"/>
    </row>
    <row r="52327" hidden="1" customHeight="1" spans="19:19">
      <c r="S52327" s="486"/>
    </row>
    <row r="52328" hidden="1" customHeight="1" spans="19:19">
      <c r="S52328" s="486"/>
    </row>
    <row r="52329" hidden="1" customHeight="1" spans="19:19">
      <c r="S52329" s="486"/>
    </row>
    <row r="52330" hidden="1" customHeight="1" spans="19:19">
      <c r="S52330" s="486"/>
    </row>
    <row r="52331" hidden="1" customHeight="1" spans="19:19">
      <c r="S52331" s="486"/>
    </row>
    <row r="52332" hidden="1" customHeight="1" spans="19:19">
      <c r="S52332" s="486"/>
    </row>
    <row r="52333" hidden="1" customHeight="1" spans="19:19">
      <c r="S52333" s="486"/>
    </row>
    <row r="52334" hidden="1" customHeight="1" spans="19:19">
      <c r="S52334" s="486"/>
    </row>
    <row r="52335" hidden="1" customHeight="1" spans="19:19">
      <c r="S52335" s="486"/>
    </row>
    <row r="52336" hidden="1" customHeight="1" spans="19:19">
      <c r="S52336" s="486"/>
    </row>
    <row r="52337" hidden="1" customHeight="1" spans="19:19">
      <c r="S52337" s="486"/>
    </row>
    <row r="52338" hidden="1" customHeight="1" spans="19:19">
      <c r="S52338" s="486"/>
    </row>
    <row r="52339" hidden="1" customHeight="1" spans="19:19">
      <c r="S52339" s="486"/>
    </row>
    <row r="52340" hidden="1" customHeight="1" spans="19:19">
      <c r="S52340" s="486"/>
    </row>
    <row r="52341" hidden="1" customHeight="1" spans="19:19">
      <c r="S52341" s="486"/>
    </row>
    <row r="52342" hidden="1" customHeight="1" spans="19:19">
      <c r="S52342" s="486"/>
    </row>
    <row r="52343" hidden="1" customHeight="1" spans="19:19">
      <c r="S52343" s="486"/>
    </row>
    <row r="52344" hidden="1" customHeight="1" spans="19:19">
      <c r="S52344" s="486"/>
    </row>
    <row r="52345" hidden="1" customHeight="1" spans="19:19">
      <c r="S52345" s="486"/>
    </row>
    <row r="52346" hidden="1" customHeight="1" spans="19:19">
      <c r="S52346" s="486"/>
    </row>
    <row r="52347" hidden="1" customHeight="1" spans="19:19">
      <c r="S52347" s="486"/>
    </row>
    <row r="52348" hidden="1" customHeight="1" spans="19:19">
      <c r="S52348" s="486"/>
    </row>
    <row r="52349" hidden="1" customHeight="1" spans="19:19">
      <c r="S52349" s="486"/>
    </row>
    <row r="52350" hidden="1" customHeight="1" spans="19:19">
      <c r="S52350" s="486"/>
    </row>
    <row r="52351" hidden="1" customHeight="1" spans="19:19">
      <c r="S52351" s="486"/>
    </row>
    <row r="52352" hidden="1" customHeight="1" spans="19:19">
      <c r="S52352" s="486"/>
    </row>
    <row r="52353" hidden="1" customHeight="1" spans="19:19">
      <c r="S52353" s="486"/>
    </row>
    <row r="52354" hidden="1" customHeight="1" spans="19:19">
      <c r="S52354" s="486"/>
    </row>
    <row r="52355" hidden="1" customHeight="1" spans="19:19">
      <c r="S52355" s="486"/>
    </row>
    <row r="52356" hidden="1" customHeight="1" spans="19:19">
      <c r="S52356" s="486"/>
    </row>
    <row r="52357" hidden="1" customHeight="1" spans="19:19">
      <c r="S52357" s="486"/>
    </row>
    <row r="52358" hidden="1" customHeight="1" spans="19:19">
      <c r="S52358" s="486"/>
    </row>
    <row r="52359" hidden="1" customHeight="1" spans="19:19">
      <c r="S52359" s="486"/>
    </row>
    <row r="52360" hidden="1" customHeight="1" spans="19:19">
      <c r="S52360" s="486"/>
    </row>
    <row r="52361" hidden="1" customHeight="1" spans="19:19">
      <c r="S52361" s="486"/>
    </row>
    <row r="52362" hidden="1" customHeight="1" spans="19:19">
      <c r="S52362" s="486"/>
    </row>
    <row r="52363" hidden="1" customHeight="1" spans="19:19">
      <c r="S52363" s="486"/>
    </row>
    <row r="52364" hidden="1" customHeight="1" spans="19:19">
      <c r="S52364" s="486"/>
    </row>
    <row r="52365" hidden="1" customHeight="1" spans="19:19">
      <c r="S52365" s="486"/>
    </row>
    <row r="52366" hidden="1" customHeight="1" spans="19:19">
      <c r="S52366" s="486"/>
    </row>
    <row r="52367" hidden="1" customHeight="1" spans="19:19">
      <c r="S52367" s="486"/>
    </row>
    <row r="52368" hidden="1" customHeight="1" spans="19:19">
      <c r="S52368" s="486"/>
    </row>
    <row r="52369" hidden="1" customHeight="1" spans="19:19">
      <c r="S52369" s="486"/>
    </row>
    <row r="52370" hidden="1" customHeight="1" spans="19:19">
      <c r="S52370" s="486"/>
    </row>
    <row r="52371" hidden="1" customHeight="1" spans="19:19">
      <c r="S52371" s="486"/>
    </row>
    <row r="52372" hidden="1" customHeight="1" spans="19:19">
      <c r="S52372" s="486"/>
    </row>
    <row r="52373" hidden="1" customHeight="1" spans="19:19">
      <c r="S52373" s="486"/>
    </row>
    <row r="52374" hidden="1" customHeight="1" spans="19:19">
      <c r="S52374" s="486"/>
    </row>
    <row r="52375" hidden="1" customHeight="1" spans="19:19">
      <c r="S52375" s="486"/>
    </row>
    <row r="52376" hidden="1" customHeight="1" spans="19:19">
      <c r="S52376" s="486"/>
    </row>
    <row r="52377" hidden="1" customHeight="1" spans="19:19">
      <c r="S52377" s="486"/>
    </row>
    <row r="52378" hidden="1" customHeight="1" spans="19:19">
      <c r="S52378" s="486"/>
    </row>
    <row r="52379" hidden="1" customHeight="1" spans="19:19">
      <c r="S52379" s="486"/>
    </row>
    <row r="52380" hidden="1" customHeight="1" spans="19:19">
      <c r="S52380" s="486"/>
    </row>
    <row r="52381" hidden="1" customHeight="1" spans="19:19">
      <c r="S52381" s="486"/>
    </row>
    <row r="52382" hidden="1" customHeight="1" spans="19:19">
      <c r="S52382" s="486"/>
    </row>
    <row r="52383" hidden="1" customHeight="1" spans="19:19">
      <c r="S52383" s="486"/>
    </row>
    <row r="52384" hidden="1" customHeight="1" spans="19:19">
      <c r="S52384" s="486"/>
    </row>
    <row r="52385" hidden="1" customHeight="1" spans="19:19">
      <c r="S52385" s="486"/>
    </row>
    <row r="52386" hidden="1" customHeight="1" spans="19:19">
      <c r="S52386" s="486"/>
    </row>
    <row r="52387" hidden="1" customHeight="1" spans="19:19">
      <c r="S52387" s="486"/>
    </row>
    <row r="52388" hidden="1" customHeight="1" spans="19:19">
      <c r="S52388" s="486"/>
    </row>
    <row r="52389" hidden="1" customHeight="1" spans="19:19">
      <c r="S52389" s="486"/>
    </row>
    <row r="52390" hidden="1" customHeight="1" spans="19:19">
      <c r="S52390" s="486"/>
    </row>
    <row r="52391" hidden="1" customHeight="1" spans="19:19">
      <c r="S52391" s="486"/>
    </row>
    <row r="52392" hidden="1" customHeight="1" spans="19:19">
      <c r="S52392" s="486"/>
    </row>
    <row r="52393" hidden="1" customHeight="1" spans="19:19">
      <c r="S52393" s="486"/>
    </row>
    <row r="52394" hidden="1" customHeight="1" spans="19:19">
      <c r="S52394" s="486"/>
    </row>
    <row r="52395" hidden="1" customHeight="1" spans="19:19">
      <c r="S52395" s="486"/>
    </row>
    <row r="52396" hidden="1" customHeight="1" spans="19:19">
      <c r="S52396" s="486"/>
    </row>
    <row r="52397" hidden="1" customHeight="1" spans="19:19">
      <c r="S52397" s="486"/>
    </row>
    <row r="52398" hidden="1" customHeight="1" spans="19:19">
      <c r="S52398" s="486"/>
    </row>
    <row r="52399" hidden="1" customHeight="1" spans="19:19">
      <c r="S52399" s="486"/>
    </row>
    <row r="52400" hidden="1" customHeight="1" spans="19:19">
      <c r="S52400" s="486"/>
    </row>
    <row r="52401" hidden="1" customHeight="1" spans="19:19">
      <c r="S52401" s="486"/>
    </row>
    <row r="52402" hidden="1" customHeight="1" spans="19:19">
      <c r="S52402" s="486"/>
    </row>
    <row r="52403" hidden="1" customHeight="1" spans="19:19">
      <c r="S52403" s="486"/>
    </row>
    <row r="52404" hidden="1" customHeight="1" spans="19:19">
      <c r="S52404" s="486"/>
    </row>
    <row r="52405" hidden="1" customHeight="1" spans="19:19">
      <c r="S52405" s="486"/>
    </row>
    <row r="52406" hidden="1" customHeight="1" spans="19:19">
      <c r="S52406" s="486"/>
    </row>
    <row r="52407" hidden="1" customHeight="1" spans="19:19">
      <c r="S52407" s="486"/>
    </row>
    <row r="52408" hidden="1" customHeight="1" spans="19:19">
      <c r="S52408" s="486"/>
    </row>
    <row r="52409" hidden="1" customHeight="1" spans="19:19">
      <c r="S52409" s="486"/>
    </row>
    <row r="52410" hidden="1" customHeight="1" spans="19:19">
      <c r="S52410" s="486"/>
    </row>
    <row r="52411" hidden="1" customHeight="1" spans="19:19">
      <c r="S52411" s="486"/>
    </row>
    <row r="52412" hidden="1" customHeight="1" spans="19:19">
      <c r="S52412" s="486"/>
    </row>
    <row r="52413" hidden="1" customHeight="1" spans="19:19">
      <c r="S52413" s="486"/>
    </row>
    <row r="52414" hidden="1" customHeight="1" spans="19:19">
      <c r="S52414" s="486"/>
    </row>
    <row r="52415" hidden="1" customHeight="1" spans="19:19">
      <c r="S52415" s="486"/>
    </row>
    <row r="52416" hidden="1" customHeight="1" spans="19:19">
      <c r="S52416" s="486"/>
    </row>
    <row r="52417" hidden="1" customHeight="1" spans="19:19">
      <c r="S52417" s="486"/>
    </row>
    <row r="52418" hidden="1" customHeight="1" spans="19:19">
      <c r="S52418" s="486"/>
    </row>
    <row r="52419" hidden="1" customHeight="1" spans="19:19">
      <c r="S52419" s="486"/>
    </row>
    <row r="52420" hidden="1" customHeight="1" spans="19:19">
      <c r="S52420" s="486"/>
    </row>
    <row r="52421" hidden="1" customHeight="1" spans="19:19">
      <c r="S52421" s="486"/>
    </row>
    <row r="52422" hidden="1" customHeight="1" spans="19:19">
      <c r="S52422" s="486"/>
    </row>
    <row r="52423" hidden="1" customHeight="1" spans="19:19">
      <c r="S52423" s="486"/>
    </row>
    <row r="52424" hidden="1" customHeight="1" spans="19:19">
      <c r="S52424" s="486"/>
    </row>
    <row r="52425" hidden="1" customHeight="1" spans="19:19">
      <c r="S52425" s="486"/>
    </row>
    <row r="52426" hidden="1" customHeight="1" spans="19:19">
      <c r="S52426" s="486"/>
    </row>
    <row r="52427" hidden="1" customHeight="1" spans="19:19">
      <c r="S52427" s="486"/>
    </row>
    <row r="52428" hidden="1" customHeight="1" spans="19:19">
      <c r="S52428" s="486"/>
    </row>
    <row r="52429" hidden="1" customHeight="1" spans="19:19">
      <c r="S52429" s="486"/>
    </row>
    <row r="52430" hidden="1" customHeight="1" spans="19:19">
      <c r="S52430" s="486"/>
    </row>
    <row r="52431" hidden="1" customHeight="1" spans="19:19">
      <c r="S52431" s="486"/>
    </row>
    <row r="52432" hidden="1" customHeight="1" spans="19:19">
      <c r="S52432" s="486"/>
    </row>
    <row r="52433" hidden="1" customHeight="1" spans="19:19">
      <c r="S52433" s="486"/>
    </row>
    <row r="52434" hidden="1" customHeight="1" spans="19:19">
      <c r="S52434" s="486"/>
    </row>
    <row r="52435" hidden="1" customHeight="1" spans="19:19">
      <c r="S52435" s="486"/>
    </row>
    <row r="52436" hidden="1" customHeight="1" spans="19:19">
      <c r="S52436" s="486"/>
    </row>
    <row r="52437" hidden="1" customHeight="1" spans="19:19">
      <c r="S52437" s="486"/>
    </row>
    <row r="52438" hidden="1" customHeight="1" spans="19:19">
      <c r="S52438" s="486"/>
    </row>
    <row r="52439" hidden="1" customHeight="1" spans="19:19">
      <c r="S52439" s="486"/>
    </row>
    <row r="52440" hidden="1" customHeight="1" spans="19:19">
      <c r="S52440" s="486"/>
    </row>
    <row r="52441" hidden="1" customHeight="1" spans="19:19">
      <c r="S52441" s="486"/>
    </row>
    <row r="52442" hidden="1" customHeight="1" spans="19:19">
      <c r="S52442" s="486"/>
    </row>
    <row r="52443" hidden="1" customHeight="1" spans="19:19">
      <c r="S52443" s="486"/>
    </row>
    <row r="52444" hidden="1" customHeight="1" spans="19:19">
      <c r="S52444" s="486"/>
    </row>
    <row r="52445" hidden="1" customHeight="1" spans="19:19">
      <c r="S52445" s="486"/>
    </row>
    <row r="52446" hidden="1" customHeight="1" spans="19:19">
      <c r="S52446" s="486"/>
    </row>
    <row r="52447" hidden="1" customHeight="1" spans="19:19">
      <c r="S52447" s="486"/>
    </row>
    <row r="52448" hidden="1" customHeight="1" spans="19:19">
      <c r="S52448" s="486"/>
    </row>
    <row r="52449" hidden="1" customHeight="1" spans="19:19">
      <c r="S52449" s="486"/>
    </row>
    <row r="52450" hidden="1" customHeight="1" spans="19:19">
      <c r="S52450" s="486"/>
    </row>
    <row r="52451" hidden="1" customHeight="1" spans="19:19">
      <c r="S52451" s="486"/>
    </row>
    <row r="52452" hidden="1" customHeight="1" spans="19:19">
      <c r="S52452" s="486"/>
    </row>
    <row r="52453" hidden="1" customHeight="1" spans="19:19">
      <c r="S52453" s="486"/>
    </row>
    <row r="52454" hidden="1" customHeight="1" spans="19:19">
      <c r="S52454" s="486"/>
    </row>
    <row r="52455" hidden="1" customHeight="1" spans="19:19">
      <c r="S52455" s="486"/>
    </row>
    <row r="52456" hidden="1" customHeight="1" spans="19:19">
      <c r="S52456" s="486"/>
    </row>
    <row r="52457" hidden="1" customHeight="1" spans="19:19">
      <c r="S52457" s="486"/>
    </row>
    <row r="52458" hidden="1" customHeight="1" spans="19:19">
      <c r="S52458" s="486"/>
    </row>
    <row r="52459" hidden="1" customHeight="1" spans="19:19">
      <c r="S52459" s="486"/>
    </row>
    <row r="52460" hidden="1" customHeight="1" spans="19:19">
      <c r="S52460" s="486"/>
    </row>
    <row r="52461" hidden="1" customHeight="1" spans="19:19">
      <c r="S52461" s="486"/>
    </row>
    <row r="52462" hidden="1" customHeight="1" spans="19:19">
      <c r="S52462" s="486"/>
    </row>
    <row r="52463" hidden="1" customHeight="1" spans="19:19">
      <c r="S52463" s="486"/>
    </row>
    <row r="52464" hidden="1" customHeight="1" spans="19:19">
      <c r="S52464" s="486"/>
    </row>
    <row r="52465" hidden="1" customHeight="1" spans="19:19">
      <c r="S52465" s="486"/>
    </row>
    <row r="52466" hidden="1" customHeight="1" spans="19:19">
      <c r="S52466" s="486"/>
    </row>
    <row r="52467" hidden="1" customHeight="1" spans="19:19">
      <c r="S52467" s="486"/>
    </row>
    <row r="52468" hidden="1" customHeight="1" spans="19:19">
      <c r="S52468" s="486"/>
    </row>
    <row r="52469" hidden="1" customHeight="1" spans="19:19">
      <c r="S52469" s="486"/>
    </row>
    <row r="52470" hidden="1" customHeight="1" spans="19:19">
      <c r="S52470" s="486"/>
    </row>
    <row r="52471" hidden="1" customHeight="1" spans="19:19">
      <c r="S52471" s="486"/>
    </row>
    <row r="52472" hidden="1" customHeight="1" spans="19:19">
      <c r="S52472" s="486"/>
    </row>
    <row r="52473" hidden="1" customHeight="1" spans="19:19">
      <c r="S52473" s="486"/>
    </row>
    <row r="52474" hidden="1" customHeight="1" spans="19:19">
      <c r="S52474" s="486"/>
    </row>
    <row r="52475" hidden="1" customHeight="1" spans="19:19">
      <c r="S52475" s="486"/>
    </row>
    <row r="52476" hidden="1" customHeight="1" spans="19:19">
      <c r="S52476" s="486"/>
    </row>
    <row r="52477" hidden="1" customHeight="1" spans="19:19">
      <c r="S52477" s="486"/>
    </row>
    <row r="52478" hidden="1" customHeight="1" spans="19:19">
      <c r="S52478" s="486"/>
    </row>
    <row r="52479" hidden="1" customHeight="1" spans="19:19">
      <c r="S52479" s="486"/>
    </row>
    <row r="52480" hidden="1" customHeight="1" spans="19:19">
      <c r="S52480" s="486"/>
    </row>
    <row r="52481" hidden="1" customHeight="1" spans="19:19">
      <c r="S52481" s="486"/>
    </row>
    <row r="52482" hidden="1" customHeight="1" spans="19:19">
      <c r="S52482" s="486"/>
    </row>
    <row r="52483" hidden="1" customHeight="1" spans="19:19">
      <c r="S52483" s="486"/>
    </row>
    <row r="52484" hidden="1" customHeight="1" spans="19:19">
      <c r="S52484" s="486"/>
    </row>
    <row r="52485" hidden="1" customHeight="1" spans="19:19">
      <c r="S52485" s="486"/>
    </row>
    <row r="52486" hidden="1" customHeight="1" spans="19:19">
      <c r="S52486" s="486"/>
    </row>
    <row r="52487" hidden="1" customHeight="1" spans="19:19">
      <c r="S52487" s="486"/>
    </row>
    <row r="52488" hidden="1" customHeight="1" spans="19:19">
      <c r="S52488" s="486"/>
    </row>
    <row r="52489" hidden="1" customHeight="1" spans="19:19">
      <c r="S52489" s="486"/>
    </row>
    <row r="52490" hidden="1" customHeight="1" spans="19:19">
      <c r="S52490" s="486"/>
    </row>
    <row r="52491" hidden="1" customHeight="1" spans="19:19">
      <c r="S52491" s="486"/>
    </row>
    <row r="52492" hidden="1" customHeight="1" spans="19:19">
      <c r="S52492" s="486"/>
    </row>
    <row r="52493" hidden="1" customHeight="1" spans="19:19">
      <c r="S52493" s="486"/>
    </row>
    <row r="52494" hidden="1" customHeight="1" spans="19:19">
      <c r="S52494" s="486"/>
    </row>
    <row r="52495" hidden="1" customHeight="1" spans="19:19">
      <c r="S52495" s="486"/>
    </row>
    <row r="52496" hidden="1" customHeight="1" spans="19:19">
      <c r="S52496" s="486"/>
    </row>
    <row r="52497" hidden="1" customHeight="1" spans="19:19">
      <c r="S52497" s="486"/>
    </row>
    <row r="52498" hidden="1" customHeight="1" spans="19:19">
      <c r="S52498" s="486"/>
    </row>
    <row r="52499" hidden="1" customHeight="1" spans="19:19">
      <c r="S52499" s="486"/>
    </row>
    <row r="52500" hidden="1" customHeight="1" spans="19:19">
      <c r="S52500" s="486"/>
    </row>
    <row r="52501" hidden="1" customHeight="1" spans="19:19">
      <c r="S52501" s="486"/>
    </row>
    <row r="52502" hidden="1" customHeight="1" spans="19:19">
      <c r="S52502" s="486"/>
    </row>
    <row r="52503" hidden="1" customHeight="1" spans="19:19">
      <c r="S52503" s="486"/>
    </row>
    <row r="52504" hidden="1" customHeight="1" spans="19:19">
      <c r="S52504" s="486"/>
    </row>
    <row r="52505" hidden="1" customHeight="1" spans="19:19">
      <c r="S52505" s="486"/>
    </row>
    <row r="52506" hidden="1" customHeight="1" spans="19:19">
      <c r="S52506" s="486"/>
    </row>
    <row r="52507" hidden="1" customHeight="1" spans="19:19">
      <c r="S52507" s="486"/>
    </row>
    <row r="52508" hidden="1" customHeight="1" spans="19:19">
      <c r="S52508" s="486"/>
    </row>
    <row r="52509" hidden="1" customHeight="1" spans="19:19">
      <c r="S52509" s="486"/>
    </row>
    <row r="52510" hidden="1" customHeight="1" spans="19:19">
      <c r="S52510" s="486"/>
    </row>
    <row r="52511" hidden="1" customHeight="1" spans="19:19">
      <c r="S52511" s="486"/>
    </row>
    <row r="52512" hidden="1" customHeight="1" spans="19:19">
      <c r="S52512" s="486"/>
    </row>
    <row r="52513" hidden="1" customHeight="1" spans="19:19">
      <c r="S52513" s="486"/>
    </row>
    <row r="52514" hidden="1" customHeight="1" spans="19:19">
      <c r="S52514" s="486"/>
    </row>
    <row r="52515" hidden="1" customHeight="1" spans="19:19">
      <c r="S52515" s="486"/>
    </row>
    <row r="52516" hidden="1" customHeight="1" spans="19:19">
      <c r="S52516" s="486"/>
    </row>
    <row r="52517" hidden="1" customHeight="1" spans="19:19">
      <c r="S52517" s="486"/>
    </row>
    <row r="52518" hidden="1" customHeight="1" spans="19:19">
      <c r="S52518" s="486"/>
    </row>
    <row r="52519" hidden="1" customHeight="1" spans="19:19">
      <c r="S52519" s="486"/>
    </row>
    <row r="52520" hidden="1" customHeight="1" spans="19:19">
      <c r="S52520" s="486"/>
    </row>
    <row r="52521" hidden="1" customHeight="1" spans="19:19">
      <c r="S52521" s="486"/>
    </row>
    <row r="52522" hidden="1" customHeight="1" spans="19:19">
      <c r="S52522" s="486"/>
    </row>
    <row r="52523" hidden="1" customHeight="1" spans="19:19">
      <c r="S52523" s="486"/>
    </row>
    <row r="52524" hidden="1" customHeight="1" spans="19:19">
      <c r="S52524" s="486"/>
    </row>
    <row r="52525" hidden="1" customHeight="1" spans="19:19">
      <c r="S52525" s="486"/>
    </row>
    <row r="52526" hidden="1" customHeight="1" spans="19:19">
      <c r="S52526" s="486"/>
    </row>
    <row r="52527" hidden="1" customHeight="1" spans="19:19">
      <c r="S52527" s="486"/>
    </row>
    <row r="52528" hidden="1" customHeight="1" spans="19:19">
      <c r="S52528" s="486"/>
    </row>
    <row r="52529" hidden="1" customHeight="1" spans="19:19">
      <c r="S52529" s="486"/>
    </row>
    <row r="52530" hidden="1" customHeight="1" spans="19:19">
      <c r="S52530" s="486"/>
    </row>
    <row r="52531" hidden="1" customHeight="1" spans="19:19">
      <c r="S52531" s="486"/>
    </row>
    <row r="52532" hidden="1" customHeight="1" spans="19:19">
      <c r="S52532" s="486"/>
    </row>
    <row r="52533" hidden="1" customHeight="1" spans="19:19">
      <c r="S52533" s="486"/>
    </row>
    <row r="52534" hidden="1" customHeight="1" spans="19:19">
      <c r="S52534" s="486"/>
    </row>
    <row r="52535" hidden="1" customHeight="1" spans="19:19">
      <c r="S52535" s="486"/>
    </row>
    <row r="52536" hidden="1" customHeight="1" spans="19:19">
      <c r="S52536" s="486"/>
    </row>
    <row r="52537" hidden="1" customHeight="1" spans="19:19">
      <c r="S52537" s="486"/>
    </row>
    <row r="52538" hidden="1" customHeight="1" spans="19:19">
      <c r="S52538" s="486"/>
    </row>
    <row r="52539" hidden="1" customHeight="1" spans="19:19">
      <c r="S52539" s="486"/>
    </row>
    <row r="52540" hidden="1" customHeight="1" spans="19:19">
      <c r="S52540" s="486"/>
    </row>
    <row r="52541" hidden="1" customHeight="1" spans="19:19">
      <c r="S52541" s="486"/>
    </row>
    <row r="52542" hidden="1" customHeight="1" spans="19:19">
      <c r="S52542" s="486"/>
    </row>
    <row r="52543" hidden="1" customHeight="1" spans="19:19">
      <c r="S52543" s="486"/>
    </row>
    <row r="52544" hidden="1" customHeight="1" spans="19:19">
      <c r="S52544" s="486"/>
    </row>
    <row r="52545" hidden="1" customHeight="1" spans="19:19">
      <c r="S52545" s="486"/>
    </row>
    <row r="52546" hidden="1" customHeight="1" spans="19:19">
      <c r="S52546" s="486"/>
    </row>
    <row r="52547" hidden="1" customHeight="1" spans="19:19">
      <c r="S52547" s="486"/>
    </row>
    <row r="52548" hidden="1" customHeight="1" spans="19:19">
      <c r="S52548" s="486"/>
    </row>
    <row r="52549" hidden="1" customHeight="1" spans="19:19">
      <c r="S52549" s="486"/>
    </row>
    <row r="52550" hidden="1" customHeight="1" spans="19:19">
      <c r="S52550" s="486"/>
    </row>
    <row r="52551" hidden="1" customHeight="1" spans="19:19">
      <c r="S52551" s="486"/>
    </row>
    <row r="52552" hidden="1" customHeight="1" spans="19:19">
      <c r="S52552" s="486"/>
    </row>
    <row r="52553" hidden="1" customHeight="1" spans="19:19">
      <c r="S52553" s="486"/>
    </row>
    <row r="52554" hidden="1" customHeight="1" spans="19:19">
      <c r="S52554" s="486"/>
    </row>
    <row r="52555" hidden="1" customHeight="1" spans="19:19">
      <c r="S52555" s="486"/>
    </row>
    <row r="52556" hidden="1" customHeight="1" spans="19:19">
      <c r="S52556" s="486"/>
    </row>
    <row r="52557" hidden="1" customHeight="1" spans="19:19">
      <c r="S52557" s="486"/>
    </row>
    <row r="52558" hidden="1" customHeight="1" spans="19:19">
      <c r="S52558" s="486"/>
    </row>
    <row r="52559" hidden="1" customHeight="1" spans="19:19">
      <c r="S52559" s="486"/>
    </row>
    <row r="52560" hidden="1" customHeight="1" spans="19:19">
      <c r="S52560" s="486"/>
    </row>
    <row r="52561" hidden="1" customHeight="1" spans="19:19">
      <c r="S52561" s="486"/>
    </row>
    <row r="52562" hidden="1" customHeight="1" spans="19:19">
      <c r="S52562" s="486"/>
    </row>
    <row r="52563" hidden="1" customHeight="1" spans="19:19">
      <c r="S52563" s="486"/>
    </row>
    <row r="52564" hidden="1" customHeight="1" spans="19:19">
      <c r="S52564" s="486"/>
    </row>
    <row r="52565" hidden="1" customHeight="1" spans="19:19">
      <c r="S52565" s="486"/>
    </row>
    <row r="52566" hidden="1" customHeight="1" spans="19:19">
      <c r="S52566" s="486"/>
    </row>
    <row r="52567" hidden="1" customHeight="1" spans="19:19">
      <c r="S52567" s="486"/>
    </row>
    <row r="52568" hidden="1" customHeight="1" spans="19:19">
      <c r="S52568" s="486"/>
    </row>
    <row r="52569" hidden="1" customHeight="1" spans="19:19">
      <c r="S52569" s="486"/>
    </row>
    <row r="52570" hidden="1" customHeight="1" spans="19:19">
      <c r="S52570" s="486"/>
    </row>
    <row r="52571" hidden="1" customHeight="1" spans="19:19">
      <c r="S52571" s="486"/>
    </row>
    <row r="52572" hidden="1" customHeight="1" spans="19:19">
      <c r="S52572" s="486"/>
    </row>
    <row r="52573" hidden="1" customHeight="1" spans="19:19">
      <c r="S52573" s="486"/>
    </row>
    <row r="52574" hidden="1" customHeight="1" spans="19:19">
      <c r="S52574" s="486"/>
    </row>
    <row r="52575" hidden="1" customHeight="1" spans="19:19">
      <c r="S52575" s="486"/>
    </row>
    <row r="52576" hidden="1" customHeight="1" spans="19:19">
      <c r="S52576" s="486"/>
    </row>
    <row r="52577" hidden="1" customHeight="1" spans="19:19">
      <c r="S52577" s="486"/>
    </row>
    <row r="52578" hidden="1" customHeight="1" spans="19:19">
      <c r="S52578" s="486"/>
    </row>
    <row r="52579" hidden="1" customHeight="1" spans="19:19">
      <c r="S52579" s="486"/>
    </row>
    <row r="52580" hidden="1" customHeight="1" spans="19:19">
      <c r="S52580" s="486"/>
    </row>
    <row r="52581" hidden="1" customHeight="1" spans="19:19">
      <c r="S52581" s="486"/>
    </row>
    <row r="52582" hidden="1" customHeight="1" spans="19:19">
      <c r="S52582" s="486"/>
    </row>
    <row r="52583" hidden="1" customHeight="1" spans="19:19">
      <c r="S52583" s="486"/>
    </row>
    <row r="52584" hidden="1" customHeight="1" spans="19:19">
      <c r="S52584" s="486"/>
    </row>
    <row r="52585" hidden="1" customHeight="1" spans="19:19">
      <c r="S52585" s="486"/>
    </row>
    <row r="52586" hidden="1" customHeight="1" spans="19:19">
      <c r="S52586" s="486"/>
    </row>
    <row r="52587" hidden="1" customHeight="1" spans="19:19">
      <c r="S52587" s="486"/>
    </row>
    <row r="52588" hidden="1" customHeight="1" spans="19:19">
      <c r="S52588" s="486"/>
    </row>
    <row r="52589" hidden="1" customHeight="1" spans="19:19">
      <c r="S52589" s="486"/>
    </row>
    <row r="52590" hidden="1" customHeight="1" spans="19:19">
      <c r="S52590" s="486"/>
    </row>
    <row r="52591" hidden="1" customHeight="1" spans="19:19">
      <c r="S52591" s="486"/>
    </row>
    <row r="52592" hidden="1" customHeight="1" spans="19:19">
      <c r="S52592" s="486"/>
    </row>
    <row r="52593" hidden="1" customHeight="1" spans="19:19">
      <c r="S52593" s="486"/>
    </row>
    <row r="52594" hidden="1" customHeight="1" spans="19:19">
      <c r="S52594" s="486"/>
    </row>
    <row r="52595" hidden="1" customHeight="1" spans="19:19">
      <c r="S52595" s="486"/>
    </row>
    <row r="52596" hidden="1" customHeight="1" spans="19:19">
      <c r="S52596" s="486"/>
    </row>
    <row r="52597" hidden="1" customHeight="1" spans="19:19">
      <c r="S52597" s="486"/>
    </row>
    <row r="52598" hidden="1" customHeight="1" spans="19:19">
      <c r="S52598" s="486"/>
    </row>
    <row r="52599" hidden="1" customHeight="1" spans="19:19">
      <c r="S52599" s="486"/>
    </row>
    <row r="52600" hidden="1" customHeight="1" spans="19:19">
      <c r="S52600" s="486"/>
    </row>
    <row r="52601" hidden="1" customHeight="1" spans="19:19">
      <c r="S52601" s="486"/>
    </row>
    <row r="52602" hidden="1" customHeight="1" spans="19:19">
      <c r="S52602" s="486"/>
    </row>
    <row r="52603" hidden="1" customHeight="1" spans="19:19">
      <c r="S52603" s="486"/>
    </row>
    <row r="52604" hidden="1" customHeight="1" spans="19:19">
      <c r="S52604" s="486"/>
    </row>
    <row r="52605" hidden="1" customHeight="1" spans="19:19">
      <c r="S52605" s="486"/>
    </row>
    <row r="52606" hidden="1" customHeight="1" spans="19:19">
      <c r="S52606" s="486"/>
    </row>
    <row r="52607" hidden="1" customHeight="1" spans="19:19">
      <c r="S52607" s="486"/>
    </row>
    <row r="52608" hidden="1" customHeight="1" spans="19:19">
      <c r="S52608" s="486"/>
    </row>
    <row r="52609" hidden="1" customHeight="1" spans="19:19">
      <c r="S52609" s="486"/>
    </row>
    <row r="52610" hidden="1" customHeight="1" spans="19:19">
      <c r="S52610" s="486"/>
    </row>
    <row r="52611" hidden="1" customHeight="1" spans="19:19">
      <c r="S52611" s="486"/>
    </row>
    <row r="52612" hidden="1" customHeight="1" spans="19:19">
      <c r="S52612" s="486"/>
    </row>
    <row r="52613" hidden="1" customHeight="1" spans="19:19">
      <c r="S52613" s="486"/>
    </row>
    <row r="52614" hidden="1" customHeight="1" spans="19:19">
      <c r="S52614" s="486"/>
    </row>
    <row r="52615" hidden="1" customHeight="1" spans="19:19">
      <c r="S52615" s="486"/>
    </row>
    <row r="52616" hidden="1" customHeight="1" spans="19:19">
      <c r="S52616" s="486"/>
    </row>
    <row r="52617" hidden="1" customHeight="1" spans="19:19">
      <c r="S52617" s="486"/>
    </row>
    <row r="52618" hidden="1" customHeight="1" spans="19:19">
      <c r="S52618" s="486"/>
    </row>
    <row r="52619" hidden="1" customHeight="1" spans="19:19">
      <c r="S52619" s="486"/>
    </row>
    <row r="52620" hidden="1" customHeight="1" spans="19:19">
      <c r="S52620" s="486"/>
    </row>
    <row r="52621" hidden="1" customHeight="1" spans="19:19">
      <c r="S52621" s="486"/>
    </row>
    <row r="52622" hidden="1" customHeight="1" spans="19:19">
      <c r="S52622" s="486"/>
    </row>
    <row r="52623" hidden="1" customHeight="1" spans="19:19">
      <c r="S52623" s="486"/>
    </row>
    <row r="52624" hidden="1" customHeight="1" spans="19:19">
      <c r="S52624" s="486"/>
    </row>
    <row r="52625" hidden="1" customHeight="1" spans="19:19">
      <c r="S52625" s="486"/>
    </row>
    <row r="52626" hidden="1" customHeight="1" spans="19:19">
      <c r="S52626" s="486"/>
    </row>
    <row r="52627" hidden="1" customHeight="1" spans="19:19">
      <c r="S52627" s="486"/>
    </row>
    <row r="52628" hidden="1" customHeight="1" spans="19:19">
      <c r="S52628" s="486"/>
    </row>
    <row r="52629" hidden="1" customHeight="1" spans="19:19">
      <c r="S52629" s="486"/>
    </row>
    <row r="52630" hidden="1" customHeight="1" spans="19:19">
      <c r="S52630" s="486"/>
    </row>
    <row r="52631" hidden="1" customHeight="1" spans="19:19">
      <c r="S52631" s="486"/>
    </row>
    <row r="52632" hidden="1" customHeight="1" spans="19:19">
      <c r="S52632" s="486"/>
    </row>
    <row r="52633" hidden="1" customHeight="1" spans="19:19">
      <c r="S52633" s="486"/>
    </row>
    <row r="52634" hidden="1" customHeight="1" spans="19:19">
      <c r="S52634" s="486"/>
    </row>
    <row r="52635" hidden="1" customHeight="1" spans="19:19">
      <c r="S52635" s="486"/>
    </row>
    <row r="52636" hidden="1" customHeight="1" spans="19:19">
      <c r="S52636" s="486"/>
    </row>
    <row r="52637" hidden="1" customHeight="1" spans="19:19">
      <c r="S52637" s="486"/>
    </row>
    <row r="52638" hidden="1" customHeight="1" spans="19:19">
      <c r="S52638" s="486"/>
    </row>
    <row r="52639" hidden="1" customHeight="1" spans="19:19">
      <c r="S52639" s="486"/>
    </row>
    <row r="52640" hidden="1" customHeight="1" spans="19:19">
      <c r="S52640" s="486"/>
    </row>
    <row r="52641" hidden="1" customHeight="1" spans="19:19">
      <c r="S52641" s="486"/>
    </row>
    <row r="52642" hidden="1" customHeight="1" spans="19:19">
      <c r="S52642" s="486"/>
    </row>
    <row r="52643" hidden="1" customHeight="1" spans="19:19">
      <c r="S52643" s="486"/>
    </row>
    <row r="52644" hidden="1" customHeight="1" spans="19:19">
      <c r="S52644" s="486"/>
    </row>
    <row r="52645" hidden="1" customHeight="1" spans="19:19">
      <c r="S52645" s="486"/>
    </row>
    <row r="52646" hidden="1" customHeight="1" spans="19:19">
      <c r="S52646" s="486"/>
    </row>
    <row r="52647" hidden="1" customHeight="1" spans="19:19">
      <c r="S52647" s="486"/>
    </row>
    <row r="52648" hidden="1" customHeight="1" spans="19:19">
      <c r="S52648" s="486"/>
    </row>
    <row r="52649" hidden="1" customHeight="1" spans="19:19">
      <c r="S52649" s="486"/>
    </row>
    <row r="52650" hidden="1" customHeight="1" spans="19:19">
      <c r="S52650" s="486"/>
    </row>
    <row r="52651" hidden="1" customHeight="1" spans="19:19">
      <c r="S52651" s="486"/>
    </row>
    <row r="52652" hidden="1" customHeight="1" spans="19:19">
      <c r="S52652" s="486"/>
    </row>
    <row r="52653" hidden="1" customHeight="1" spans="19:19">
      <c r="S52653" s="486"/>
    </row>
    <row r="52654" hidden="1" customHeight="1" spans="19:19">
      <c r="S52654" s="486"/>
    </row>
    <row r="52655" hidden="1" customHeight="1" spans="19:19">
      <c r="S52655" s="486"/>
    </row>
    <row r="52656" hidden="1" customHeight="1" spans="19:19">
      <c r="S52656" s="486"/>
    </row>
    <row r="52657" hidden="1" customHeight="1" spans="19:19">
      <c r="S52657" s="486"/>
    </row>
    <row r="52658" hidden="1" customHeight="1" spans="19:19">
      <c r="S52658" s="486"/>
    </row>
    <row r="52659" hidden="1" customHeight="1" spans="19:19">
      <c r="S52659" s="486"/>
    </row>
    <row r="52660" hidden="1" customHeight="1" spans="19:19">
      <c r="S52660" s="486"/>
    </row>
    <row r="52661" hidden="1" customHeight="1" spans="19:19">
      <c r="S52661" s="486"/>
    </row>
    <row r="52662" hidden="1" customHeight="1" spans="19:19">
      <c r="S52662" s="486"/>
    </row>
    <row r="52663" hidden="1" customHeight="1" spans="19:19">
      <c r="S52663" s="486"/>
    </row>
    <row r="52664" hidden="1" customHeight="1" spans="19:19">
      <c r="S52664" s="486"/>
    </row>
    <row r="52665" hidden="1" customHeight="1" spans="19:19">
      <c r="S52665" s="486"/>
    </row>
    <row r="52666" hidden="1" customHeight="1" spans="19:19">
      <c r="S52666" s="486"/>
    </row>
    <row r="52667" hidden="1" customHeight="1" spans="19:19">
      <c r="S52667" s="486"/>
    </row>
    <row r="52668" hidden="1" customHeight="1" spans="19:19">
      <c r="S52668" s="486"/>
    </row>
    <row r="52669" hidden="1" customHeight="1" spans="19:19">
      <c r="S52669" s="486"/>
    </row>
    <row r="52670" hidden="1" customHeight="1" spans="19:19">
      <c r="S52670" s="486"/>
    </row>
    <row r="52671" hidden="1" customHeight="1" spans="19:19">
      <c r="S52671" s="486"/>
    </row>
    <row r="52672" hidden="1" customHeight="1" spans="19:19">
      <c r="S52672" s="486"/>
    </row>
    <row r="52673" hidden="1" customHeight="1" spans="19:19">
      <c r="S52673" s="486"/>
    </row>
    <row r="52674" hidden="1" customHeight="1" spans="19:19">
      <c r="S52674" s="486"/>
    </row>
    <row r="52675" hidden="1" customHeight="1" spans="19:19">
      <c r="S52675" s="486"/>
    </row>
    <row r="52676" hidden="1" customHeight="1" spans="19:19">
      <c r="S52676" s="486"/>
    </row>
    <row r="52677" hidden="1" customHeight="1" spans="19:19">
      <c r="S52677" s="486"/>
    </row>
    <row r="52678" hidden="1" customHeight="1" spans="19:19">
      <c r="S52678" s="486"/>
    </row>
    <row r="52679" hidden="1" customHeight="1" spans="19:19">
      <c r="S52679" s="486"/>
    </row>
    <row r="52680" hidden="1" customHeight="1" spans="19:19">
      <c r="S52680" s="486"/>
    </row>
    <row r="52681" hidden="1" customHeight="1" spans="19:19">
      <c r="S52681" s="486"/>
    </row>
    <row r="52682" hidden="1" customHeight="1" spans="19:19">
      <c r="S52682" s="486"/>
    </row>
    <row r="52683" hidden="1" customHeight="1" spans="19:19">
      <c r="S52683" s="486"/>
    </row>
    <row r="52684" hidden="1" customHeight="1" spans="19:19">
      <c r="S52684" s="486"/>
    </row>
    <row r="52685" hidden="1" customHeight="1" spans="19:19">
      <c r="S52685" s="486"/>
    </row>
    <row r="52686" hidden="1" customHeight="1" spans="19:19">
      <c r="S52686" s="486"/>
    </row>
    <row r="52687" hidden="1" customHeight="1" spans="19:19">
      <c r="S52687" s="486"/>
    </row>
    <row r="52688" hidden="1" customHeight="1" spans="19:19">
      <c r="S52688" s="486"/>
    </row>
    <row r="52689" hidden="1" customHeight="1" spans="19:19">
      <c r="S52689" s="486"/>
    </row>
    <row r="52690" hidden="1" customHeight="1" spans="19:19">
      <c r="S52690" s="486"/>
    </row>
    <row r="52691" hidden="1" customHeight="1" spans="19:19">
      <c r="S52691" s="486"/>
    </row>
    <row r="52692" hidden="1" customHeight="1" spans="19:19">
      <c r="S52692" s="486"/>
    </row>
    <row r="52693" hidden="1" customHeight="1" spans="19:19">
      <c r="S52693" s="486"/>
    </row>
    <row r="52694" hidden="1" customHeight="1" spans="19:19">
      <c r="S52694" s="486"/>
    </row>
    <row r="52695" hidden="1" customHeight="1" spans="19:19">
      <c r="S52695" s="486"/>
    </row>
    <row r="52696" hidden="1" customHeight="1" spans="19:19">
      <c r="S52696" s="486"/>
    </row>
    <row r="52697" hidden="1" customHeight="1" spans="19:19">
      <c r="S52697" s="486"/>
    </row>
    <row r="52698" hidden="1" customHeight="1" spans="19:19">
      <c r="S52698" s="486"/>
    </row>
    <row r="52699" hidden="1" customHeight="1" spans="19:19">
      <c r="S52699" s="486"/>
    </row>
    <row r="52700" hidden="1" customHeight="1" spans="19:19">
      <c r="S52700" s="486"/>
    </row>
    <row r="52701" hidden="1" customHeight="1" spans="19:19">
      <c r="S52701" s="486"/>
    </row>
    <row r="52702" hidden="1" customHeight="1" spans="19:19">
      <c r="S52702" s="486"/>
    </row>
    <row r="52703" hidden="1" customHeight="1" spans="19:19">
      <c r="S52703" s="486"/>
    </row>
    <row r="52704" hidden="1" customHeight="1" spans="19:19">
      <c r="S52704" s="486"/>
    </row>
    <row r="52705" hidden="1" customHeight="1" spans="19:19">
      <c r="S52705" s="486"/>
    </row>
    <row r="52706" hidden="1" customHeight="1" spans="19:19">
      <c r="S52706" s="486"/>
    </row>
    <row r="52707" hidden="1" customHeight="1" spans="19:19">
      <c r="S52707" s="486"/>
    </row>
    <row r="52708" hidden="1" customHeight="1" spans="19:19">
      <c r="S52708" s="486"/>
    </row>
    <row r="52709" hidden="1" customHeight="1" spans="19:19">
      <c r="S52709" s="486"/>
    </row>
    <row r="52710" hidden="1" customHeight="1" spans="19:19">
      <c r="S52710" s="486"/>
    </row>
    <row r="52711" hidden="1" customHeight="1" spans="19:19">
      <c r="S52711" s="486"/>
    </row>
    <row r="52712" hidden="1" customHeight="1" spans="19:19">
      <c r="S52712" s="486"/>
    </row>
    <row r="52713" hidden="1" customHeight="1" spans="19:19">
      <c r="S52713" s="486"/>
    </row>
    <row r="52714" hidden="1" customHeight="1" spans="19:19">
      <c r="S52714" s="486"/>
    </row>
    <row r="52715" hidden="1" customHeight="1" spans="19:19">
      <c r="S52715" s="486"/>
    </row>
    <row r="52716" hidden="1" customHeight="1" spans="19:19">
      <c r="S52716" s="486"/>
    </row>
    <row r="52717" hidden="1" customHeight="1" spans="19:19">
      <c r="S52717" s="486"/>
    </row>
    <row r="52718" hidden="1" customHeight="1" spans="19:19">
      <c r="S52718" s="486"/>
    </row>
    <row r="52719" hidden="1" customHeight="1" spans="19:19">
      <c r="S52719" s="486"/>
    </row>
    <row r="52720" hidden="1" customHeight="1" spans="19:19">
      <c r="S52720" s="486"/>
    </row>
    <row r="52721" hidden="1" customHeight="1" spans="19:19">
      <c r="S52721" s="486"/>
    </row>
    <row r="52722" hidden="1" customHeight="1" spans="19:19">
      <c r="S52722" s="486"/>
    </row>
    <row r="52723" hidden="1" customHeight="1" spans="19:19">
      <c r="S52723" s="486"/>
    </row>
    <row r="52724" hidden="1" customHeight="1" spans="19:19">
      <c r="S52724" s="486"/>
    </row>
    <row r="52725" hidden="1" customHeight="1" spans="19:19">
      <c r="S52725" s="486"/>
    </row>
    <row r="52726" hidden="1" customHeight="1" spans="19:19">
      <c r="S52726" s="486"/>
    </row>
    <row r="52727" hidden="1" customHeight="1" spans="19:19">
      <c r="S52727" s="486"/>
    </row>
    <row r="52728" hidden="1" customHeight="1" spans="19:19">
      <c r="S52728" s="486"/>
    </row>
    <row r="52729" hidden="1" customHeight="1" spans="19:19">
      <c r="S52729" s="486"/>
    </row>
    <row r="52730" hidden="1" customHeight="1" spans="19:19">
      <c r="S52730" s="486"/>
    </row>
    <row r="52731" hidden="1" customHeight="1" spans="19:19">
      <c r="S52731" s="486"/>
    </row>
    <row r="52732" hidden="1" customHeight="1" spans="19:19">
      <c r="S52732" s="486"/>
    </row>
    <row r="52733" hidden="1" customHeight="1" spans="19:19">
      <c r="S52733" s="486"/>
    </row>
    <row r="52734" hidden="1" customHeight="1" spans="19:19">
      <c r="S52734" s="486"/>
    </row>
    <row r="52735" hidden="1" customHeight="1" spans="19:19">
      <c r="S52735" s="486"/>
    </row>
    <row r="52736" hidden="1" customHeight="1" spans="19:19">
      <c r="S52736" s="486"/>
    </row>
    <row r="52737" hidden="1" customHeight="1" spans="19:19">
      <c r="S52737" s="486"/>
    </row>
    <row r="52738" hidden="1" customHeight="1" spans="19:19">
      <c r="S52738" s="486"/>
    </row>
    <row r="52739" hidden="1" customHeight="1" spans="19:19">
      <c r="S52739" s="486"/>
    </row>
    <row r="52740" hidden="1" customHeight="1" spans="19:19">
      <c r="S52740" s="486"/>
    </row>
    <row r="52741" hidden="1" customHeight="1" spans="19:19">
      <c r="S52741" s="486"/>
    </row>
    <row r="52742" hidden="1" customHeight="1" spans="19:19">
      <c r="S52742" s="486"/>
    </row>
    <row r="52743" hidden="1" customHeight="1" spans="19:19">
      <c r="S52743" s="486"/>
    </row>
    <row r="52744" hidden="1" customHeight="1" spans="19:19">
      <c r="S52744" s="486"/>
    </row>
    <row r="52745" hidden="1" customHeight="1" spans="19:19">
      <c r="S52745" s="486"/>
    </row>
    <row r="52746" hidden="1" customHeight="1" spans="19:19">
      <c r="S52746" s="486"/>
    </row>
    <row r="52747" hidden="1" customHeight="1" spans="19:19">
      <c r="S52747" s="486"/>
    </row>
    <row r="52748" hidden="1" customHeight="1" spans="19:19">
      <c r="S52748" s="486"/>
    </row>
    <row r="52749" hidden="1" customHeight="1" spans="19:19">
      <c r="S52749" s="486"/>
    </row>
    <row r="52750" hidden="1" customHeight="1" spans="19:19">
      <c r="S52750" s="486"/>
    </row>
    <row r="52751" hidden="1" customHeight="1" spans="19:19">
      <c r="S52751" s="486"/>
    </row>
    <row r="52752" hidden="1" customHeight="1" spans="19:19">
      <c r="S52752" s="486"/>
    </row>
    <row r="52753" hidden="1" customHeight="1" spans="19:19">
      <c r="S52753" s="486"/>
    </row>
    <row r="52754" hidden="1" customHeight="1" spans="19:19">
      <c r="S52754" s="486"/>
    </row>
    <row r="52755" hidden="1" customHeight="1" spans="19:19">
      <c r="S52755" s="486"/>
    </row>
    <row r="52756" hidden="1" customHeight="1" spans="19:19">
      <c r="S52756" s="486"/>
    </row>
    <row r="52757" hidden="1" customHeight="1" spans="19:19">
      <c r="S52757" s="486"/>
    </row>
    <row r="52758" hidden="1" customHeight="1" spans="19:19">
      <c r="S52758" s="486"/>
    </row>
    <row r="52759" hidden="1" customHeight="1" spans="19:19">
      <c r="S52759" s="486"/>
    </row>
    <row r="52760" hidden="1" customHeight="1" spans="19:19">
      <c r="S52760" s="486"/>
    </row>
    <row r="52761" hidden="1" customHeight="1" spans="19:19">
      <c r="S52761" s="486"/>
    </row>
    <row r="52762" hidden="1" customHeight="1" spans="19:19">
      <c r="S52762" s="486"/>
    </row>
    <row r="52763" hidden="1" customHeight="1" spans="19:19">
      <c r="S52763" s="486"/>
    </row>
    <row r="52764" hidden="1" customHeight="1" spans="19:19">
      <c r="S52764" s="486"/>
    </row>
    <row r="52765" hidden="1" customHeight="1" spans="19:19">
      <c r="S52765" s="486"/>
    </row>
    <row r="52766" hidden="1" customHeight="1" spans="19:19">
      <c r="S52766" s="486"/>
    </row>
    <row r="52767" hidden="1" customHeight="1" spans="19:19">
      <c r="S52767" s="486"/>
    </row>
    <row r="52768" hidden="1" customHeight="1" spans="19:19">
      <c r="S52768" s="486"/>
    </row>
    <row r="52769" hidden="1" customHeight="1" spans="19:19">
      <c r="S52769" s="486"/>
    </row>
    <row r="52770" hidden="1" customHeight="1" spans="19:19">
      <c r="S52770" s="486"/>
    </row>
    <row r="52771" hidden="1" customHeight="1" spans="19:19">
      <c r="S52771" s="486"/>
    </row>
    <row r="52772" hidden="1" customHeight="1" spans="19:19">
      <c r="S52772" s="486"/>
    </row>
    <row r="52773" hidden="1" customHeight="1" spans="19:19">
      <c r="S52773" s="486"/>
    </row>
    <row r="52774" hidden="1" customHeight="1" spans="19:19">
      <c r="S52774" s="486"/>
    </row>
    <row r="52775" hidden="1" customHeight="1" spans="19:19">
      <c r="S52775" s="486"/>
    </row>
    <row r="52776" hidden="1" customHeight="1" spans="19:19">
      <c r="S52776" s="486"/>
    </row>
    <row r="52777" hidden="1" customHeight="1" spans="19:19">
      <c r="S52777" s="486"/>
    </row>
    <row r="52778" hidden="1" customHeight="1" spans="19:19">
      <c r="S52778" s="486"/>
    </row>
    <row r="52779" hidden="1" customHeight="1" spans="19:19">
      <c r="S52779" s="486"/>
    </row>
    <row r="52780" hidden="1" customHeight="1" spans="19:19">
      <c r="S52780" s="486"/>
    </row>
    <row r="52781" hidden="1" customHeight="1" spans="19:19">
      <c r="S52781" s="486"/>
    </row>
    <row r="52782" hidden="1" customHeight="1" spans="19:19">
      <c r="S52782" s="486"/>
    </row>
    <row r="52783" hidden="1" customHeight="1" spans="19:19">
      <c r="S52783" s="486"/>
    </row>
    <row r="52784" hidden="1" customHeight="1" spans="19:19">
      <c r="S52784" s="486"/>
    </row>
    <row r="52785" hidden="1" customHeight="1" spans="19:19">
      <c r="S52785" s="486"/>
    </row>
    <row r="52786" hidden="1" customHeight="1" spans="19:19">
      <c r="S52786" s="486"/>
    </row>
    <row r="52787" hidden="1" customHeight="1" spans="19:19">
      <c r="S52787" s="486"/>
    </row>
    <row r="52788" hidden="1" customHeight="1" spans="19:19">
      <c r="S52788" s="486"/>
    </row>
    <row r="52789" hidden="1" customHeight="1" spans="19:19">
      <c r="S52789" s="486"/>
    </row>
    <row r="52790" hidden="1" customHeight="1" spans="19:19">
      <c r="S52790" s="486"/>
    </row>
    <row r="52791" hidden="1" customHeight="1" spans="19:19">
      <c r="S52791" s="486"/>
    </row>
    <row r="52792" hidden="1" customHeight="1" spans="19:19">
      <c r="S52792" s="486"/>
    </row>
    <row r="52793" hidden="1" customHeight="1" spans="19:19">
      <c r="S52793" s="486"/>
    </row>
    <row r="52794" hidden="1" customHeight="1" spans="19:19">
      <c r="S52794" s="486"/>
    </row>
    <row r="52795" hidden="1" customHeight="1" spans="19:19">
      <c r="S52795" s="486"/>
    </row>
    <row r="52796" hidden="1" customHeight="1" spans="19:19">
      <c r="S52796" s="486"/>
    </row>
    <row r="52797" hidden="1" customHeight="1" spans="19:19">
      <c r="S52797" s="486"/>
    </row>
    <row r="52798" hidden="1" customHeight="1" spans="19:19">
      <c r="S52798" s="486"/>
    </row>
    <row r="52799" hidden="1" customHeight="1" spans="19:19">
      <c r="S52799" s="486"/>
    </row>
    <row r="52800" hidden="1" customHeight="1" spans="19:19">
      <c r="S52800" s="486"/>
    </row>
    <row r="52801" hidden="1" customHeight="1" spans="19:19">
      <c r="S52801" s="486"/>
    </row>
    <row r="52802" hidden="1" customHeight="1" spans="19:19">
      <c r="S52802" s="486"/>
    </row>
    <row r="52803" hidden="1" customHeight="1" spans="19:19">
      <c r="S52803" s="486"/>
    </row>
    <row r="52804" hidden="1" customHeight="1" spans="19:19">
      <c r="S52804" s="486"/>
    </row>
    <row r="52805" hidden="1" customHeight="1" spans="19:19">
      <c r="S52805" s="486"/>
    </row>
    <row r="52806" hidden="1" customHeight="1" spans="19:19">
      <c r="S52806" s="486"/>
    </row>
    <row r="52807" hidden="1" customHeight="1" spans="19:19">
      <c r="S52807" s="486"/>
    </row>
    <row r="52808" hidden="1" customHeight="1" spans="19:19">
      <c r="S52808" s="486"/>
    </row>
    <row r="52809" hidden="1" customHeight="1" spans="19:19">
      <c r="S52809" s="486"/>
    </row>
    <row r="52810" hidden="1" customHeight="1" spans="19:19">
      <c r="S52810" s="486"/>
    </row>
    <row r="52811" hidden="1" customHeight="1" spans="19:19">
      <c r="S52811" s="486"/>
    </row>
    <row r="52812" hidden="1" customHeight="1" spans="19:19">
      <c r="S52812" s="486"/>
    </row>
    <row r="52813" hidden="1" customHeight="1" spans="19:19">
      <c r="S52813" s="486"/>
    </row>
    <row r="52814" hidden="1" customHeight="1" spans="19:19">
      <c r="S52814" s="486"/>
    </row>
    <row r="52815" hidden="1" customHeight="1" spans="19:19">
      <c r="S52815" s="486"/>
    </row>
    <row r="52816" hidden="1" customHeight="1" spans="19:19">
      <c r="S52816" s="486"/>
    </row>
    <row r="52817" hidden="1" customHeight="1" spans="19:19">
      <c r="S52817" s="486"/>
    </row>
    <row r="52818" hidden="1" customHeight="1" spans="19:19">
      <c r="S52818" s="486"/>
    </row>
    <row r="52819" hidden="1" customHeight="1" spans="19:19">
      <c r="S52819" s="486"/>
    </row>
    <row r="52820" hidden="1" customHeight="1" spans="19:19">
      <c r="S52820" s="486"/>
    </row>
    <row r="52821" hidden="1" customHeight="1" spans="19:19">
      <c r="S52821" s="486"/>
    </row>
    <row r="52822" hidden="1" customHeight="1" spans="19:19">
      <c r="S52822" s="486"/>
    </row>
    <row r="52823" hidden="1" customHeight="1" spans="19:19">
      <c r="S52823" s="486"/>
    </row>
    <row r="52824" hidden="1" customHeight="1" spans="19:19">
      <c r="S52824" s="486"/>
    </row>
    <row r="52825" hidden="1" customHeight="1" spans="19:19">
      <c r="S52825" s="486"/>
    </row>
    <row r="52826" hidden="1" customHeight="1" spans="19:19">
      <c r="S52826" s="486"/>
    </row>
    <row r="52827" hidden="1" customHeight="1" spans="19:19">
      <c r="S52827" s="486"/>
    </row>
    <row r="52828" hidden="1" customHeight="1" spans="19:19">
      <c r="S52828" s="486"/>
    </row>
    <row r="52829" hidden="1" customHeight="1" spans="19:19">
      <c r="S52829" s="486"/>
    </row>
    <row r="52830" hidden="1" customHeight="1" spans="19:19">
      <c r="S52830" s="486"/>
    </row>
    <row r="52831" hidden="1" customHeight="1" spans="19:19">
      <c r="S52831" s="486"/>
    </row>
    <row r="52832" hidden="1" customHeight="1" spans="19:19">
      <c r="S52832" s="486"/>
    </row>
    <row r="52833" hidden="1" customHeight="1" spans="19:19">
      <c r="S52833" s="486"/>
    </row>
    <row r="52834" hidden="1" customHeight="1" spans="19:19">
      <c r="S52834" s="486"/>
    </row>
    <row r="52835" hidden="1" customHeight="1" spans="19:19">
      <c r="S52835" s="486"/>
    </row>
    <row r="52836" hidden="1" customHeight="1" spans="19:19">
      <c r="S52836" s="486"/>
    </row>
    <row r="52837" hidden="1" customHeight="1" spans="19:19">
      <c r="S52837" s="486"/>
    </row>
    <row r="52838" hidden="1" customHeight="1" spans="19:19">
      <c r="S52838" s="486"/>
    </row>
    <row r="52839" hidden="1" customHeight="1" spans="19:19">
      <c r="S52839" s="486"/>
    </row>
    <row r="52840" hidden="1" customHeight="1" spans="19:19">
      <c r="S52840" s="486"/>
    </row>
    <row r="52841" hidden="1" customHeight="1" spans="19:19">
      <c r="S52841" s="486"/>
    </row>
    <row r="52842" hidden="1" customHeight="1" spans="19:19">
      <c r="S52842" s="486"/>
    </row>
    <row r="52843" hidden="1" customHeight="1" spans="19:19">
      <c r="S52843" s="486"/>
    </row>
    <row r="52844" hidden="1" customHeight="1" spans="19:19">
      <c r="S52844" s="486"/>
    </row>
    <row r="52845" hidden="1" customHeight="1" spans="19:19">
      <c r="S52845" s="486"/>
    </row>
    <row r="52846" hidden="1" customHeight="1" spans="19:19">
      <c r="S52846" s="486"/>
    </row>
    <row r="52847" hidden="1" customHeight="1" spans="19:19">
      <c r="S52847" s="486"/>
    </row>
    <row r="52848" hidden="1" customHeight="1" spans="19:19">
      <c r="S52848" s="486"/>
    </row>
    <row r="52849" hidden="1" customHeight="1" spans="19:19">
      <c r="S52849" s="486"/>
    </row>
    <row r="52850" hidden="1" customHeight="1" spans="19:19">
      <c r="S52850" s="486"/>
    </row>
    <row r="52851" hidden="1" customHeight="1" spans="19:19">
      <c r="S52851" s="486"/>
    </row>
    <row r="52852" hidden="1" customHeight="1" spans="19:19">
      <c r="S52852" s="486"/>
    </row>
    <row r="52853" hidden="1" customHeight="1" spans="19:19">
      <c r="S52853" s="486"/>
    </row>
    <row r="52854" hidden="1" customHeight="1" spans="19:19">
      <c r="S52854" s="486"/>
    </row>
    <row r="52855" hidden="1" customHeight="1" spans="19:19">
      <c r="S52855" s="486"/>
    </row>
    <row r="52856" hidden="1" customHeight="1" spans="19:19">
      <c r="S52856" s="486"/>
    </row>
    <row r="52857" hidden="1" customHeight="1" spans="19:19">
      <c r="S52857" s="486"/>
    </row>
    <row r="52858" hidden="1" customHeight="1" spans="19:19">
      <c r="S52858" s="486"/>
    </row>
    <row r="52859" hidden="1" customHeight="1" spans="19:19">
      <c r="S52859" s="486"/>
    </row>
    <row r="52860" hidden="1" customHeight="1" spans="19:19">
      <c r="S52860" s="486"/>
    </row>
    <row r="52861" hidden="1" customHeight="1" spans="19:19">
      <c r="S52861" s="486"/>
    </row>
    <row r="52862" hidden="1" customHeight="1" spans="19:19">
      <c r="S52862" s="486"/>
    </row>
    <row r="52863" hidden="1" customHeight="1" spans="19:19">
      <c r="S52863" s="486"/>
    </row>
    <row r="52864" hidden="1" customHeight="1" spans="19:19">
      <c r="S52864" s="486"/>
    </row>
    <row r="52865" hidden="1" customHeight="1" spans="19:19">
      <c r="S52865" s="486"/>
    </row>
    <row r="52866" hidden="1" customHeight="1" spans="19:19">
      <c r="S52866" s="486"/>
    </row>
    <row r="52867" hidden="1" customHeight="1" spans="19:19">
      <c r="S52867" s="486"/>
    </row>
    <row r="52868" hidden="1" customHeight="1" spans="19:19">
      <c r="S52868" s="486"/>
    </row>
    <row r="52869" hidden="1" customHeight="1" spans="19:19">
      <c r="S52869" s="486"/>
    </row>
    <row r="52870" hidden="1" customHeight="1" spans="19:19">
      <c r="S52870" s="486"/>
    </row>
    <row r="52871" hidden="1" customHeight="1" spans="19:19">
      <c r="S52871" s="486"/>
    </row>
    <row r="52872" hidden="1" customHeight="1" spans="19:19">
      <c r="S52872" s="486"/>
    </row>
    <row r="52873" hidden="1" customHeight="1" spans="19:19">
      <c r="S52873" s="486"/>
    </row>
    <row r="52874" hidden="1" customHeight="1" spans="19:19">
      <c r="S52874" s="486"/>
    </row>
    <row r="52875" hidden="1" customHeight="1" spans="19:19">
      <c r="S52875" s="486"/>
    </row>
    <row r="52876" hidden="1" customHeight="1" spans="19:19">
      <c r="S52876" s="486"/>
    </row>
    <row r="52877" hidden="1" customHeight="1" spans="19:19">
      <c r="S52877" s="486"/>
    </row>
    <row r="52878" hidden="1" customHeight="1" spans="19:19">
      <c r="S52878" s="486"/>
    </row>
    <row r="52879" hidden="1" customHeight="1" spans="19:19">
      <c r="S52879" s="486"/>
    </row>
    <row r="52880" hidden="1" customHeight="1" spans="19:19">
      <c r="S52880" s="486"/>
    </row>
    <row r="52881" hidden="1" customHeight="1" spans="19:19">
      <c r="S52881" s="486"/>
    </row>
    <row r="52882" hidden="1" customHeight="1" spans="19:19">
      <c r="S52882" s="486"/>
    </row>
    <row r="52883" hidden="1" customHeight="1" spans="19:19">
      <c r="S52883" s="486"/>
    </row>
    <row r="52884" hidden="1" customHeight="1" spans="19:19">
      <c r="S52884" s="486"/>
    </row>
    <row r="52885" hidden="1" customHeight="1" spans="19:19">
      <c r="S52885" s="486"/>
    </row>
    <row r="52886" hidden="1" customHeight="1" spans="19:19">
      <c r="S52886" s="486"/>
    </row>
    <row r="52887" hidden="1" customHeight="1" spans="19:19">
      <c r="S52887" s="486"/>
    </row>
    <row r="52888" hidden="1" customHeight="1" spans="19:19">
      <c r="S52888" s="486"/>
    </row>
    <row r="52889" hidden="1" customHeight="1" spans="19:19">
      <c r="S52889" s="486"/>
    </row>
    <row r="52890" hidden="1" customHeight="1" spans="19:19">
      <c r="S52890" s="486"/>
    </row>
    <row r="52891" hidden="1" customHeight="1" spans="19:19">
      <c r="S52891" s="486"/>
    </row>
    <row r="52892" hidden="1" customHeight="1" spans="19:19">
      <c r="S52892" s="486"/>
    </row>
    <row r="52893" hidden="1" customHeight="1" spans="19:19">
      <c r="S52893" s="486"/>
    </row>
    <row r="52894" hidden="1" customHeight="1" spans="19:19">
      <c r="S52894" s="486"/>
    </row>
    <row r="52895" hidden="1" customHeight="1" spans="19:19">
      <c r="S52895" s="486"/>
    </row>
    <row r="52896" hidden="1" customHeight="1" spans="19:19">
      <c r="S52896" s="486"/>
    </row>
    <row r="52897" hidden="1" customHeight="1" spans="19:19">
      <c r="S52897" s="486"/>
    </row>
    <row r="52898" hidden="1" customHeight="1" spans="19:19">
      <c r="S52898" s="486"/>
    </row>
    <row r="52899" hidden="1" customHeight="1" spans="19:19">
      <c r="S52899" s="486"/>
    </row>
    <row r="52900" hidden="1" customHeight="1" spans="19:19">
      <c r="S52900" s="486"/>
    </row>
    <row r="52901" hidden="1" customHeight="1" spans="19:19">
      <c r="S52901" s="486"/>
    </row>
    <row r="52902" hidden="1" customHeight="1" spans="19:19">
      <c r="S52902" s="486"/>
    </row>
    <row r="52903" hidden="1" customHeight="1" spans="19:19">
      <c r="S52903" s="486"/>
    </row>
    <row r="52904" hidden="1" customHeight="1" spans="19:19">
      <c r="S52904" s="486"/>
    </row>
    <row r="52905" hidden="1" customHeight="1" spans="19:19">
      <c r="S52905" s="486"/>
    </row>
    <row r="52906" hidden="1" customHeight="1" spans="19:19">
      <c r="S52906" s="486"/>
    </row>
    <row r="52907" hidden="1" customHeight="1" spans="19:19">
      <c r="S52907" s="486"/>
    </row>
    <row r="52908" hidden="1" customHeight="1" spans="19:19">
      <c r="S52908" s="486"/>
    </row>
    <row r="52909" hidden="1" customHeight="1" spans="19:19">
      <c r="S52909" s="486"/>
    </row>
    <row r="52910" hidden="1" customHeight="1" spans="19:19">
      <c r="S52910" s="486"/>
    </row>
    <row r="52911" hidden="1" customHeight="1" spans="19:19">
      <c r="S52911" s="486"/>
    </row>
    <row r="52912" hidden="1" customHeight="1" spans="19:19">
      <c r="S52912" s="486"/>
    </row>
    <row r="52913" hidden="1" customHeight="1" spans="19:19">
      <c r="S52913" s="486"/>
    </row>
    <row r="52914" hidden="1" customHeight="1" spans="19:19">
      <c r="S52914" s="486"/>
    </row>
    <row r="52915" hidden="1" customHeight="1" spans="19:19">
      <c r="S52915" s="486"/>
    </row>
    <row r="52916" hidden="1" customHeight="1" spans="19:19">
      <c r="S52916" s="486"/>
    </row>
    <row r="52917" hidden="1" customHeight="1" spans="19:19">
      <c r="S52917" s="486"/>
    </row>
    <row r="52918" hidden="1" customHeight="1" spans="19:19">
      <c r="S52918" s="486"/>
    </row>
    <row r="52919" hidden="1" customHeight="1" spans="19:19">
      <c r="S52919" s="486"/>
    </row>
    <row r="52920" hidden="1" customHeight="1" spans="19:19">
      <c r="S52920" s="486"/>
    </row>
    <row r="52921" hidden="1" customHeight="1" spans="19:19">
      <c r="S52921" s="486"/>
    </row>
    <row r="52922" hidden="1" customHeight="1" spans="19:19">
      <c r="S52922" s="486"/>
    </row>
    <row r="52923" hidden="1" customHeight="1" spans="19:19">
      <c r="S52923" s="486"/>
    </row>
    <row r="52924" hidden="1" customHeight="1" spans="19:19">
      <c r="S52924" s="486"/>
    </row>
    <row r="52925" hidden="1" customHeight="1" spans="19:19">
      <c r="S52925" s="486"/>
    </row>
    <row r="52926" hidden="1" customHeight="1" spans="19:19">
      <c r="S52926" s="486"/>
    </row>
    <row r="52927" hidden="1" customHeight="1" spans="19:19">
      <c r="S52927" s="486"/>
    </row>
    <row r="52928" hidden="1" customHeight="1" spans="19:19">
      <c r="S52928" s="486"/>
    </row>
    <row r="52929" hidden="1" customHeight="1" spans="19:19">
      <c r="S52929" s="486"/>
    </row>
    <row r="52930" hidden="1" customHeight="1" spans="19:19">
      <c r="S52930" s="486"/>
    </row>
    <row r="52931" hidden="1" customHeight="1" spans="19:19">
      <c r="S52931" s="486"/>
    </row>
    <row r="52932" hidden="1" customHeight="1" spans="19:19">
      <c r="S52932" s="486"/>
    </row>
    <row r="52933" hidden="1" customHeight="1" spans="19:19">
      <c r="S52933" s="486"/>
    </row>
    <row r="52934" hidden="1" customHeight="1" spans="19:19">
      <c r="S52934" s="486"/>
    </row>
    <row r="52935" hidden="1" customHeight="1" spans="19:19">
      <c r="S52935" s="486"/>
    </row>
    <row r="52936" hidden="1" customHeight="1" spans="19:19">
      <c r="S52936" s="486"/>
    </row>
    <row r="52937" hidden="1" customHeight="1" spans="19:19">
      <c r="S52937" s="486"/>
    </row>
    <row r="52938" hidden="1" customHeight="1" spans="19:19">
      <c r="S52938" s="486"/>
    </row>
    <row r="52939" hidden="1" customHeight="1" spans="19:19">
      <c r="S52939" s="486"/>
    </row>
    <row r="52940" hidden="1" customHeight="1" spans="19:19">
      <c r="S52940" s="486"/>
    </row>
    <row r="52941" hidden="1" customHeight="1" spans="19:19">
      <c r="S52941" s="486"/>
    </row>
    <row r="52942" hidden="1" customHeight="1" spans="19:19">
      <c r="S52942" s="486"/>
    </row>
    <row r="52943" hidden="1" customHeight="1" spans="19:19">
      <c r="S52943" s="486"/>
    </row>
    <row r="52944" hidden="1" customHeight="1" spans="19:19">
      <c r="S52944" s="486"/>
    </row>
    <row r="52945" hidden="1" customHeight="1" spans="19:19">
      <c r="S52945" s="486"/>
    </row>
    <row r="52946" hidden="1" customHeight="1" spans="19:19">
      <c r="S52946" s="486"/>
    </row>
    <row r="52947" hidden="1" customHeight="1" spans="19:19">
      <c r="S52947" s="486"/>
    </row>
    <row r="52948" hidden="1" customHeight="1" spans="19:19">
      <c r="S52948" s="486"/>
    </row>
    <row r="52949" hidden="1" customHeight="1" spans="19:19">
      <c r="S52949" s="486"/>
    </row>
    <row r="52950" hidden="1" customHeight="1" spans="19:19">
      <c r="S52950" s="486"/>
    </row>
    <row r="52951" hidden="1" customHeight="1" spans="19:19">
      <c r="S52951" s="486"/>
    </row>
    <row r="52952" hidden="1" customHeight="1" spans="19:19">
      <c r="S52952" s="486"/>
    </row>
    <row r="52953" hidden="1" customHeight="1" spans="19:19">
      <c r="S52953" s="486"/>
    </row>
    <row r="52954" hidden="1" customHeight="1" spans="19:19">
      <c r="S52954" s="486"/>
    </row>
    <row r="52955" hidden="1" customHeight="1" spans="19:19">
      <c r="S52955" s="486"/>
    </row>
    <row r="52956" hidden="1" customHeight="1" spans="19:19">
      <c r="S52956" s="486"/>
    </row>
    <row r="52957" hidden="1" customHeight="1" spans="19:19">
      <c r="S52957" s="486"/>
    </row>
    <row r="52958" hidden="1" customHeight="1" spans="19:19">
      <c r="S52958" s="486"/>
    </row>
    <row r="52959" hidden="1" customHeight="1" spans="19:19">
      <c r="S52959" s="486"/>
    </row>
    <row r="52960" hidden="1" customHeight="1" spans="19:19">
      <c r="S52960" s="486"/>
    </row>
    <row r="52961" hidden="1" customHeight="1" spans="19:19">
      <c r="S52961" s="486"/>
    </row>
    <row r="52962" hidden="1" customHeight="1" spans="19:19">
      <c r="S52962" s="486"/>
    </row>
    <row r="52963" hidden="1" customHeight="1" spans="19:19">
      <c r="S52963" s="486"/>
    </row>
    <row r="52964" hidden="1" customHeight="1" spans="19:19">
      <c r="S52964" s="486"/>
    </row>
    <row r="52965" hidden="1" customHeight="1" spans="19:19">
      <c r="S52965" s="486"/>
    </row>
    <row r="52966" hidden="1" customHeight="1" spans="19:19">
      <c r="S52966" s="486"/>
    </row>
    <row r="52967" hidden="1" customHeight="1" spans="19:19">
      <c r="S52967" s="486"/>
    </row>
    <row r="52968" hidden="1" customHeight="1" spans="19:19">
      <c r="S52968" s="486"/>
    </row>
    <row r="52969" hidden="1" customHeight="1" spans="19:19">
      <c r="S52969" s="486"/>
    </row>
    <row r="52970" hidden="1" customHeight="1" spans="19:19">
      <c r="S52970" s="486"/>
    </row>
    <row r="52971" hidden="1" customHeight="1" spans="19:19">
      <c r="S52971" s="486"/>
    </row>
    <row r="52972" hidden="1" customHeight="1" spans="19:19">
      <c r="S52972" s="486"/>
    </row>
    <row r="52973" hidden="1" customHeight="1" spans="19:19">
      <c r="S52973" s="486"/>
    </row>
    <row r="52974" hidden="1" customHeight="1" spans="19:19">
      <c r="S52974" s="486"/>
    </row>
    <row r="52975" hidden="1" customHeight="1" spans="19:19">
      <c r="S52975" s="486"/>
    </row>
    <row r="52976" hidden="1" customHeight="1" spans="19:19">
      <c r="S52976" s="486"/>
    </row>
    <row r="52977" hidden="1" customHeight="1" spans="19:19">
      <c r="S52977" s="486"/>
    </row>
    <row r="52978" hidden="1" customHeight="1" spans="19:19">
      <c r="S52978" s="486"/>
    </row>
    <row r="52979" hidden="1" customHeight="1" spans="19:19">
      <c r="S52979" s="486"/>
    </row>
    <row r="52980" hidden="1" customHeight="1" spans="19:19">
      <c r="S52980" s="486"/>
    </row>
    <row r="52981" hidden="1" customHeight="1" spans="19:19">
      <c r="S52981" s="486"/>
    </row>
    <row r="52982" hidden="1" customHeight="1" spans="19:19">
      <c r="S52982" s="486"/>
    </row>
    <row r="52983" hidden="1" customHeight="1" spans="19:19">
      <c r="S52983" s="486"/>
    </row>
    <row r="52984" hidden="1" customHeight="1" spans="19:19">
      <c r="S52984" s="486"/>
    </row>
    <row r="52985" hidden="1" customHeight="1" spans="19:19">
      <c r="S52985" s="486"/>
    </row>
    <row r="52986" hidden="1" customHeight="1" spans="19:19">
      <c r="S52986" s="486"/>
    </row>
    <row r="52987" hidden="1" customHeight="1" spans="19:19">
      <c r="S52987" s="486"/>
    </row>
    <row r="52988" hidden="1" customHeight="1" spans="19:19">
      <c r="S52988" s="486"/>
    </row>
    <row r="52989" hidden="1" customHeight="1" spans="19:19">
      <c r="S52989" s="486"/>
    </row>
    <row r="52990" hidden="1" customHeight="1" spans="19:19">
      <c r="S52990" s="486"/>
    </row>
    <row r="52991" hidden="1" customHeight="1" spans="19:19">
      <c r="S52991" s="486"/>
    </row>
    <row r="52992" hidden="1" customHeight="1" spans="19:19">
      <c r="S52992" s="486"/>
    </row>
    <row r="52993" hidden="1" customHeight="1" spans="19:19">
      <c r="S52993" s="486"/>
    </row>
    <row r="52994" hidden="1" customHeight="1" spans="19:19">
      <c r="S52994" s="486"/>
    </row>
    <row r="52995" hidden="1" customHeight="1" spans="19:19">
      <c r="S52995" s="486"/>
    </row>
    <row r="52996" hidden="1" customHeight="1" spans="19:19">
      <c r="S52996" s="486"/>
    </row>
    <row r="52997" hidden="1" customHeight="1" spans="19:19">
      <c r="S52997" s="486"/>
    </row>
    <row r="52998" hidden="1" customHeight="1" spans="19:19">
      <c r="S52998" s="486"/>
    </row>
    <row r="52999" hidden="1" customHeight="1" spans="19:19">
      <c r="S52999" s="486"/>
    </row>
    <row r="53000" hidden="1" customHeight="1" spans="19:19">
      <c r="S53000" s="486"/>
    </row>
    <row r="53001" hidden="1" customHeight="1" spans="19:19">
      <c r="S53001" s="486"/>
    </row>
    <row r="53002" hidden="1" customHeight="1" spans="19:19">
      <c r="S53002" s="486"/>
    </row>
    <row r="53003" hidden="1" customHeight="1" spans="19:19">
      <c r="S53003" s="486"/>
    </row>
    <row r="53004" hidden="1" customHeight="1" spans="19:19">
      <c r="S53004" s="486"/>
    </row>
    <row r="53005" hidden="1" customHeight="1" spans="19:19">
      <c r="S53005" s="486"/>
    </row>
    <row r="53006" hidden="1" customHeight="1" spans="19:19">
      <c r="S53006" s="486"/>
    </row>
    <row r="53007" hidden="1" customHeight="1" spans="19:19">
      <c r="S53007" s="486"/>
    </row>
    <row r="53008" hidden="1" customHeight="1" spans="19:19">
      <c r="S53008" s="486"/>
    </row>
    <row r="53009" hidden="1" customHeight="1" spans="19:19">
      <c r="S53009" s="486"/>
    </row>
    <row r="53010" hidden="1" customHeight="1" spans="19:19">
      <c r="S53010" s="486"/>
    </row>
    <row r="53011" hidden="1" customHeight="1" spans="19:19">
      <c r="S53011" s="486"/>
    </row>
    <row r="53012" hidden="1" customHeight="1" spans="19:19">
      <c r="S53012" s="486"/>
    </row>
    <row r="53013" hidden="1" customHeight="1" spans="19:19">
      <c r="S53013" s="486"/>
    </row>
    <row r="53014" hidden="1" customHeight="1" spans="19:19">
      <c r="S53014" s="486"/>
    </row>
    <row r="53015" hidden="1" customHeight="1" spans="19:19">
      <c r="S53015" s="486"/>
    </row>
    <row r="53016" hidden="1" customHeight="1" spans="19:19">
      <c r="S53016" s="486"/>
    </row>
    <row r="53017" hidden="1" customHeight="1" spans="19:19">
      <c r="S53017" s="486"/>
    </row>
    <row r="53018" hidden="1" customHeight="1" spans="19:19">
      <c r="S53018" s="486"/>
    </row>
    <row r="53019" hidden="1" customHeight="1" spans="19:19">
      <c r="S53019" s="486"/>
    </row>
    <row r="53020" hidden="1" customHeight="1" spans="19:19">
      <c r="S53020" s="486"/>
    </row>
    <row r="53021" hidden="1" customHeight="1" spans="19:19">
      <c r="S53021" s="486"/>
    </row>
    <row r="53022" hidden="1" customHeight="1" spans="19:19">
      <c r="S53022" s="486"/>
    </row>
    <row r="53023" hidden="1" customHeight="1" spans="19:19">
      <c r="S53023" s="486"/>
    </row>
    <row r="53024" hidden="1" customHeight="1" spans="19:19">
      <c r="S53024" s="486"/>
    </row>
    <row r="53025" hidden="1" customHeight="1" spans="19:19">
      <c r="S53025" s="486"/>
    </row>
    <row r="53026" hidden="1" customHeight="1" spans="19:19">
      <c r="S53026" s="486"/>
    </row>
    <row r="53027" hidden="1" customHeight="1" spans="19:19">
      <c r="S53027" s="486"/>
    </row>
    <row r="53028" hidden="1" customHeight="1" spans="19:19">
      <c r="S53028" s="486"/>
    </row>
    <row r="53029" hidden="1" customHeight="1" spans="19:19">
      <c r="S53029" s="486"/>
    </row>
    <row r="53030" hidden="1" customHeight="1" spans="19:19">
      <c r="S53030" s="486"/>
    </row>
    <row r="53031" hidden="1" customHeight="1" spans="19:19">
      <c r="S53031" s="486"/>
    </row>
    <row r="53032" hidden="1" customHeight="1" spans="19:19">
      <c r="S53032" s="486"/>
    </row>
    <row r="53033" hidden="1" customHeight="1" spans="19:19">
      <c r="S53033" s="486"/>
    </row>
    <row r="53034" hidden="1" customHeight="1" spans="19:19">
      <c r="S53034" s="486"/>
    </row>
    <row r="53035" hidden="1" customHeight="1" spans="19:19">
      <c r="S53035" s="486"/>
    </row>
    <row r="53036" hidden="1" customHeight="1" spans="19:19">
      <c r="S53036" s="486"/>
    </row>
    <row r="53037" hidden="1" customHeight="1" spans="19:19">
      <c r="S53037" s="486"/>
    </row>
    <row r="53038" hidden="1" customHeight="1" spans="19:19">
      <c r="S53038" s="486"/>
    </row>
    <row r="53039" hidden="1" customHeight="1" spans="19:19">
      <c r="S53039" s="486"/>
    </row>
    <row r="53040" hidden="1" customHeight="1" spans="19:19">
      <c r="S53040" s="486"/>
    </row>
    <row r="53041" hidden="1" customHeight="1" spans="19:19">
      <c r="S53041" s="486"/>
    </row>
    <row r="53042" hidden="1" customHeight="1" spans="19:19">
      <c r="S53042" s="486"/>
    </row>
    <row r="53043" hidden="1" customHeight="1" spans="19:19">
      <c r="S53043" s="486"/>
    </row>
    <row r="53044" hidden="1" customHeight="1" spans="19:19">
      <c r="S53044" s="486"/>
    </row>
    <row r="53045" hidden="1" customHeight="1" spans="19:19">
      <c r="S53045" s="486"/>
    </row>
    <row r="53046" hidden="1" customHeight="1" spans="19:19">
      <c r="S53046" s="486"/>
    </row>
    <row r="53047" hidden="1" customHeight="1" spans="19:19">
      <c r="S53047" s="486"/>
    </row>
    <row r="53048" hidden="1" customHeight="1" spans="19:19">
      <c r="S53048" s="486"/>
    </row>
    <row r="53049" hidden="1" customHeight="1" spans="19:19">
      <c r="S53049" s="486"/>
    </row>
    <row r="53050" hidden="1" customHeight="1" spans="19:19">
      <c r="S53050" s="486"/>
    </row>
    <row r="53051" hidden="1" customHeight="1" spans="19:19">
      <c r="S53051" s="486"/>
    </row>
    <row r="53052" hidden="1" customHeight="1" spans="19:19">
      <c r="S53052" s="486"/>
    </row>
    <row r="53053" hidden="1" customHeight="1" spans="19:19">
      <c r="S53053" s="486"/>
    </row>
    <row r="53054" hidden="1" customHeight="1" spans="19:19">
      <c r="S53054" s="486"/>
    </row>
    <row r="53055" hidden="1" customHeight="1" spans="19:19">
      <c r="S53055" s="486"/>
    </row>
    <row r="53056" hidden="1" customHeight="1" spans="19:19">
      <c r="S53056" s="486"/>
    </row>
    <row r="53057" hidden="1" customHeight="1" spans="19:19">
      <c r="S53057" s="486"/>
    </row>
    <row r="53058" hidden="1" customHeight="1" spans="19:19">
      <c r="S53058" s="486"/>
    </row>
    <row r="53059" hidden="1" customHeight="1" spans="19:19">
      <c r="S53059" s="486"/>
    </row>
    <row r="53060" hidden="1" customHeight="1" spans="19:19">
      <c r="S53060" s="486"/>
    </row>
    <row r="53061" hidden="1" customHeight="1" spans="19:19">
      <c r="S53061" s="486"/>
    </row>
    <row r="53062" hidden="1" customHeight="1" spans="19:19">
      <c r="S53062" s="486"/>
    </row>
    <row r="53063" hidden="1" customHeight="1" spans="19:19">
      <c r="S53063" s="486"/>
    </row>
    <row r="53064" hidden="1" customHeight="1" spans="19:19">
      <c r="S53064" s="486"/>
    </row>
    <row r="53065" hidden="1" customHeight="1" spans="19:19">
      <c r="S53065" s="486"/>
    </row>
    <row r="53066" hidden="1" customHeight="1" spans="19:19">
      <c r="S53066" s="486"/>
    </row>
    <row r="53067" hidden="1" customHeight="1" spans="19:19">
      <c r="S53067" s="486"/>
    </row>
    <row r="53068" hidden="1" customHeight="1" spans="19:19">
      <c r="S53068" s="486"/>
    </row>
    <row r="53069" hidden="1" customHeight="1" spans="19:19">
      <c r="S53069" s="486"/>
    </row>
    <row r="53070" hidden="1" customHeight="1" spans="19:19">
      <c r="S53070" s="486"/>
    </row>
    <row r="53071" hidden="1" customHeight="1" spans="19:19">
      <c r="S53071" s="486"/>
    </row>
    <row r="53072" hidden="1" customHeight="1" spans="19:19">
      <c r="S53072" s="486"/>
    </row>
    <row r="53073" hidden="1" customHeight="1" spans="19:19">
      <c r="S53073" s="486"/>
    </row>
    <row r="53074" hidden="1" customHeight="1" spans="19:19">
      <c r="S53074" s="486"/>
    </row>
    <row r="53075" hidden="1" customHeight="1" spans="19:19">
      <c r="S53075" s="486"/>
    </row>
    <row r="53076" hidden="1" customHeight="1" spans="19:19">
      <c r="S53076" s="486"/>
    </row>
    <row r="53077" hidden="1" customHeight="1" spans="19:19">
      <c r="S53077" s="486"/>
    </row>
    <row r="53078" hidden="1" customHeight="1" spans="19:19">
      <c r="S53078" s="486"/>
    </row>
    <row r="53079" hidden="1" customHeight="1" spans="19:19">
      <c r="S53079" s="486"/>
    </row>
    <row r="53080" hidden="1" customHeight="1" spans="19:19">
      <c r="S53080" s="486"/>
    </row>
    <row r="53081" hidden="1" customHeight="1" spans="19:19">
      <c r="S53081" s="486"/>
    </row>
    <row r="53082" hidden="1" customHeight="1" spans="19:19">
      <c r="S53082" s="486"/>
    </row>
    <row r="53083" hidden="1" customHeight="1" spans="19:19">
      <c r="S53083" s="486"/>
    </row>
    <row r="53084" hidden="1" customHeight="1" spans="19:19">
      <c r="S53084" s="486"/>
    </row>
    <row r="53085" hidden="1" customHeight="1" spans="19:19">
      <c r="S53085" s="486"/>
    </row>
    <row r="53086" hidden="1" customHeight="1" spans="19:19">
      <c r="S53086" s="486"/>
    </row>
    <row r="53087" hidden="1" customHeight="1" spans="19:19">
      <c r="S53087" s="486"/>
    </row>
    <row r="53088" hidden="1" customHeight="1" spans="19:19">
      <c r="S53088" s="486"/>
    </row>
    <row r="53089" hidden="1" customHeight="1" spans="19:19">
      <c r="S53089" s="486"/>
    </row>
    <row r="53090" hidden="1" customHeight="1" spans="19:19">
      <c r="S53090" s="486"/>
    </row>
    <row r="53091" hidden="1" customHeight="1" spans="19:19">
      <c r="S53091" s="486"/>
    </row>
    <row r="53092" hidden="1" customHeight="1" spans="19:19">
      <c r="S53092" s="486"/>
    </row>
    <row r="53093" hidden="1" customHeight="1" spans="19:19">
      <c r="S53093" s="486"/>
    </row>
    <row r="53094" hidden="1" customHeight="1" spans="19:19">
      <c r="S53094" s="486"/>
    </row>
    <row r="53095" hidden="1" customHeight="1" spans="19:19">
      <c r="S53095" s="486"/>
    </row>
    <row r="53096" hidden="1" customHeight="1" spans="19:19">
      <c r="S53096" s="486"/>
    </row>
    <row r="53097" hidden="1" customHeight="1" spans="19:19">
      <c r="S53097" s="486"/>
    </row>
    <row r="53098" hidden="1" customHeight="1" spans="19:19">
      <c r="S53098" s="486"/>
    </row>
    <row r="53099" hidden="1" customHeight="1" spans="19:19">
      <c r="S53099" s="486"/>
    </row>
    <row r="53100" hidden="1" customHeight="1" spans="19:19">
      <c r="S53100" s="486"/>
    </row>
    <row r="53101" hidden="1" customHeight="1" spans="19:19">
      <c r="S53101" s="486"/>
    </row>
    <row r="53102" hidden="1" customHeight="1" spans="19:19">
      <c r="S53102" s="486"/>
    </row>
    <row r="53103" hidden="1" customHeight="1" spans="19:19">
      <c r="S53103" s="486"/>
    </row>
    <row r="53104" hidden="1" customHeight="1" spans="19:19">
      <c r="S53104" s="486"/>
    </row>
    <row r="53105" hidden="1" customHeight="1" spans="19:19">
      <c r="S53105" s="486"/>
    </row>
    <row r="53106" hidden="1" customHeight="1" spans="19:19">
      <c r="S53106" s="486"/>
    </row>
    <row r="53107" hidden="1" customHeight="1" spans="19:19">
      <c r="S53107" s="486"/>
    </row>
    <row r="53108" hidden="1" customHeight="1" spans="19:19">
      <c r="S53108" s="486"/>
    </row>
    <row r="53109" hidden="1" customHeight="1" spans="19:19">
      <c r="S53109" s="486"/>
    </row>
    <row r="53110" hidden="1" customHeight="1" spans="19:19">
      <c r="S53110" s="486"/>
    </row>
    <row r="53111" hidden="1" customHeight="1" spans="19:19">
      <c r="S53111" s="486"/>
    </row>
    <row r="53112" hidden="1" customHeight="1" spans="19:19">
      <c r="S53112" s="486"/>
    </row>
    <row r="53113" hidden="1" customHeight="1" spans="19:19">
      <c r="S53113" s="486"/>
    </row>
    <row r="53114" hidden="1" customHeight="1" spans="19:19">
      <c r="S53114" s="486"/>
    </row>
    <row r="53115" hidden="1" customHeight="1" spans="19:19">
      <c r="S53115" s="486"/>
    </row>
    <row r="53116" hidden="1" customHeight="1" spans="19:19">
      <c r="S53116" s="486"/>
    </row>
    <row r="53117" hidden="1" customHeight="1" spans="19:19">
      <c r="S53117" s="486"/>
    </row>
    <row r="53118" hidden="1" customHeight="1" spans="19:19">
      <c r="S53118" s="486"/>
    </row>
    <row r="53119" hidden="1" customHeight="1" spans="19:19">
      <c r="S53119" s="486"/>
    </row>
    <row r="53120" hidden="1" customHeight="1" spans="19:19">
      <c r="S53120" s="486"/>
    </row>
    <row r="53121" hidden="1" customHeight="1" spans="19:19">
      <c r="S53121" s="486"/>
    </row>
    <row r="53122" hidden="1" customHeight="1" spans="19:19">
      <c r="S53122" s="486"/>
    </row>
    <row r="53123" hidden="1" customHeight="1" spans="19:19">
      <c r="S53123" s="486"/>
    </row>
    <row r="53124" hidden="1" customHeight="1" spans="19:19">
      <c r="S53124" s="486"/>
    </row>
    <row r="53125" hidden="1" customHeight="1" spans="19:19">
      <c r="S53125" s="486"/>
    </row>
    <row r="53126" hidden="1" customHeight="1" spans="19:19">
      <c r="S53126" s="486"/>
    </row>
    <row r="53127" hidden="1" customHeight="1" spans="19:19">
      <c r="S53127" s="486"/>
    </row>
    <row r="53128" hidden="1" customHeight="1" spans="19:19">
      <c r="S53128" s="486"/>
    </row>
    <row r="53129" hidden="1" customHeight="1" spans="19:19">
      <c r="S53129" s="486"/>
    </row>
    <row r="53130" hidden="1" customHeight="1" spans="19:19">
      <c r="S53130" s="486"/>
    </row>
    <row r="53131" hidden="1" customHeight="1" spans="19:19">
      <c r="S53131" s="486"/>
    </row>
    <row r="53132" hidden="1" customHeight="1" spans="19:19">
      <c r="S53132" s="486"/>
    </row>
    <row r="53133" hidden="1" customHeight="1" spans="19:19">
      <c r="S53133" s="486"/>
    </row>
    <row r="53134" hidden="1" customHeight="1" spans="19:19">
      <c r="S53134" s="486"/>
    </row>
    <row r="53135" hidden="1" customHeight="1" spans="19:19">
      <c r="S53135" s="486"/>
    </row>
    <row r="53136" hidden="1" customHeight="1" spans="19:19">
      <c r="S53136" s="486"/>
    </row>
    <row r="53137" hidden="1" customHeight="1" spans="19:19">
      <c r="S53137" s="486"/>
    </row>
    <row r="53138" hidden="1" customHeight="1" spans="19:19">
      <c r="S53138" s="486"/>
    </row>
    <row r="53139" hidden="1" customHeight="1" spans="19:19">
      <c r="S53139" s="486"/>
    </row>
    <row r="53140" hidden="1" customHeight="1" spans="19:19">
      <c r="S53140" s="486"/>
    </row>
    <row r="53141" hidden="1" customHeight="1" spans="19:19">
      <c r="S53141" s="486"/>
    </row>
    <row r="53142" hidden="1" customHeight="1" spans="19:19">
      <c r="S53142" s="486"/>
    </row>
    <row r="53143" hidden="1" customHeight="1" spans="19:19">
      <c r="S53143" s="486"/>
    </row>
    <row r="53144" hidden="1" customHeight="1" spans="19:19">
      <c r="S53144" s="486"/>
    </row>
    <row r="53145" hidden="1" customHeight="1" spans="19:19">
      <c r="S53145" s="486"/>
    </row>
    <row r="53146" hidden="1" customHeight="1" spans="19:19">
      <c r="S53146" s="486"/>
    </row>
    <row r="53147" hidden="1" customHeight="1" spans="19:19">
      <c r="S53147" s="486"/>
    </row>
    <row r="53148" hidden="1" customHeight="1" spans="19:19">
      <c r="S53148" s="486"/>
    </row>
    <row r="53149" hidden="1" customHeight="1" spans="19:19">
      <c r="S53149" s="486"/>
    </row>
    <row r="53150" hidden="1" customHeight="1" spans="19:19">
      <c r="S53150" s="486"/>
    </row>
    <row r="53151" hidden="1" customHeight="1" spans="19:19">
      <c r="S53151" s="486"/>
    </row>
    <row r="53152" hidden="1" customHeight="1" spans="19:19">
      <c r="S53152" s="486"/>
    </row>
    <row r="53153" hidden="1" customHeight="1" spans="19:19">
      <c r="S53153" s="486"/>
    </row>
    <row r="53154" hidden="1" customHeight="1" spans="19:19">
      <c r="S53154" s="486"/>
    </row>
    <row r="53155" hidden="1" customHeight="1" spans="19:19">
      <c r="S53155" s="486"/>
    </row>
    <row r="53156" hidden="1" customHeight="1" spans="19:19">
      <c r="S53156" s="486"/>
    </row>
    <row r="53157" hidden="1" customHeight="1" spans="19:19">
      <c r="S53157" s="486"/>
    </row>
    <row r="53158" hidden="1" customHeight="1" spans="19:19">
      <c r="S53158" s="486"/>
    </row>
    <row r="53159" hidden="1" customHeight="1" spans="19:19">
      <c r="S53159" s="486"/>
    </row>
    <row r="53160" hidden="1" customHeight="1" spans="19:19">
      <c r="S53160" s="486"/>
    </row>
    <row r="53161" hidden="1" customHeight="1" spans="19:19">
      <c r="S53161" s="486"/>
    </row>
    <row r="53162" hidden="1" customHeight="1" spans="19:19">
      <c r="S53162" s="486"/>
    </row>
    <row r="53163" hidden="1" customHeight="1" spans="19:19">
      <c r="S53163" s="486"/>
    </row>
    <row r="53164" hidden="1" customHeight="1" spans="19:19">
      <c r="S53164" s="486"/>
    </row>
    <row r="53165" hidden="1" customHeight="1" spans="19:19">
      <c r="S53165" s="486"/>
    </row>
    <row r="53166" hidden="1" customHeight="1" spans="19:19">
      <c r="S53166" s="486"/>
    </row>
    <row r="53167" hidden="1" customHeight="1" spans="19:19">
      <c r="S53167" s="486"/>
    </row>
    <row r="53168" hidden="1" customHeight="1" spans="19:19">
      <c r="S53168" s="486"/>
    </row>
    <row r="53169" hidden="1" customHeight="1" spans="19:19">
      <c r="S53169" s="486"/>
    </row>
    <row r="53170" hidden="1" customHeight="1" spans="19:19">
      <c r="S53170" s="486"/>
    </row>
    <row r="53171" hidden="1" customHeight="1" spans="19:19">
      <c r="S53171" s="486"/>
    </row>
    <row r="53172" hidden="1" customHeight="1" spans="19:19">
      <c r="S53172" s="486"/>
    </row>
    <row r="53173" hidden="1" customHeight="1" spans="19:19">
      <c r="S53173" s="486"/>
    </row>
    <row r="53174" hidden="1" customHeight="1" spans="19:19">
      <c r="S53174" s="486"/>
    </row>
    <row r="53175" hidden="1" customHeight="1" spans="19:19">
      <c r="S53175" s="486"/>
    </row>
    <row r="53176" hidden="1" customHeight="1" spans="19:19">
      <c r="S53176" s="486"/>
    </row>
    <row r="53177" hidden="1" customHeight="1" spans="19:19">
      <c r="S53177" s="486"/>
    </row>
    <row r="53178" hidden="1" customHeight="1" spans="19:19">
      <c r="S53178" s="486"/>
    </row>
    <row r="53179" hidden="1" customHeight="1" spans="19:19">
      <c r="S53179" s="486"/>
    </row>
    <row r="53180" hidden="1" customHeight="1" spans="19:19">
      <c r="S53180" s="486"/>
    </row>
    <row r="53181" hidden="1" customHeight="1" spans="19:19">
      <c r="S53181" s="486"/>
    </row>
    <row r="53182" hidden="1" customHeight="1" spans="19:19">
      <c r="S53182" s="486"/>
    </row>
    <row r="53183" hidden="1" customHeight="1" spans="19:19">
      <c r="S53183" s="486"/>
    </row>
    <row r="53184" hidden="1" customHeight="1" spans="19:19">
      <c r="S53184" s="486"/>
    </row>
    <row r="53185" hidden="1" customHeight="1" spans="19:19">
      <c r="S53185" s="486"/>
    </row>
    <row r="53186" hidden="1" customHeight="1" spans="19:19">
      <c r="S53186" s="486"/>
    </row>
    <row r="53187" hidden="1" customHeight="1" spans="19:19">
      <c r="S53187" s="486"/>
    </row>
    <row r="53188" hidden="1" customHeight="1" spans="19:19">
      <c r="S53188" s="486"/>
    </row>
    <row r="53189" hidden="1" customHeight="1" spans="19:19">
      <c r="S53189" s="486"/>
    </row>
    <row r="53190" hidden="1" customHeight="1" spans="19:19">
      <c r="S53190" s="486"/>
    </row>
    <row r="53191" hidden="1" customHeight="1" spans="19:19">
      <c r="S53191" s="486"/>
    </row>
    <row r="53192" hidden="1" customHeight="1" spans="19:19">
      <c r="S53192" s="486"/>
    </row>
    <row r="53193" hidden="1" customHeight="1" spans="19:19">
      <c r="S53193" s="486"/>
    </row>
    <row r="53194" hidden="1" customHeight="1" spans="19:19">
      <c r="S53194" s="486"/>
    </row>
    <row r="53195" hidden="1" customHeight="1" spans="19:19">
      <c r="S53195" s="486"/>
    </row>
    <row r="53196" hidden="1" customHeight="1" spans="19:19">
      <c r="S53196" s="486"/>
    </row>
    <row r="53197" hidden="1" customHeight="1" spans="19:19">
      <c r="S53197" s="486"/>
    </row>
    <row r="53198" hidden="1" customHeight="1" spans="19:19">
      <c r="S53198" s="486"/>
    </row>
    <row r="53199" hidden="1" customHeight="1" spans="19:19">
      <c r="S53199" s="486"/>
    </row>
    <row r="53200" hidden="1" customHeight="1" spans="19:19">
      <c r="S53200" s="486"/>
    </row>
    <row r="53201" hidden="1" customHeight="1" spans="19:19">
      <c r="S53201" s="486"/>
    </row>
    <row r="53202" hidden="1" customHeight="1" spans="19:19">
      <c r="S53202" s="486"/>
    </row>
    <row r="53203" hidden="1" customHeight="1" spans="19:19">
      <c r="S53203" s="486"/>
    </row>
    <row r="53204" hidden="1" customHeight="1" spans="19:19">
      <c r="S53204" s="486"/>
    </row>
    <row r="53205" hidden="1" customHeight="1" spans="19:19">
      <c r="S53205" s="486"/>
    </row>
    <row r="53206" hidden="1" customHeight="1" spans="19:19">
      <c r="S53206" s="486"/>
    </row>
    <row r="53207" hidden="1" customHeight="1" spans="19:19">
      <c r="S53207" s="486"/>
    </row>
    <row r="53208" hidden="1" customHeight="1" spans="19:19">
      <c r="S53208" s="486"/>
    </row>
    <row r="53209" hidden="1" customHeight="1" spans="19:19">
      <c r="S53209" s="486"/>
    </row>
    <row r="53210" hidden="1" customHeight="1" spans="19:19">
      <c r="S53210" s="486"/>
    </row>
    <row r="53211" hidden="1" customHeight="1" spans="19:19">
      <c r="S53211" s="486"/>
    </row>
    <row r="53212" hidden="1" customHeight="1" spans="19:19">
      <c r="S53212" s="486"/>
    </row>
    <row r="53213" hidden="1" customHeight="1" spans="19:19">
      <c r="S53213" s="486"/>
    </row>
    <row r="53214" hidden="1" customHeight="1" spans="19:19">
      <c r="S53214" s="486"/>
    </row>
    <row r="53215" hidden="1" customHeight="1" spans="19:19">
      <c r="S53215" s="486"/>
    </row>
    <row r="53216" hidden="1" customHeight="1" spans="19:19">
      <c r="S53216" s="486"/>
    </row>
    <row r="53217" hidden="1" customHeight="1" spans="19:19">
      <c r="S53217" s="486"/>
    </row>
    <row r="53218" hidden="1" customHeight="1" spans="19:19">
      <c r="S53218" s="486"/>
    </row>
    <row r="53219" hidden="1" customHeight="1" spans="19:19">
      <c r="S53219" s="486"/>
    </row>
    <row r="53220" hidden="1" customHeight="1" spans="19:19">
      <c r="S53220" s="486"/>
    </row>
    <row r="53221" hidden="1" customHeight="1" spans="19:19">
      <c r="S53221" s="486"/>
    </row>
    <row r="53222" hidden="1" customHeight="1" spans="19:19">
      <c r="S53222" s="486"/>
    </row>
    <row r="53223" hidden="1" customHeight="1" spans="19:19">
      <c r="S53223" s="486"/>
    </row>
    <row r="53224" hidden="1" customHeight="1" spans="19:19">
      <c r="S53224" s="486"/>
    </row>
    <row r="53225" hidden="1" customHeight="1" spans="19:19">
      <c r="S53225" s="486"/>
    </row>
    <row r="53226" hidden="1" customHeight="1" spans="19:19">
      <c r="S53226" s="486"/>
    </row>
    <row r="53227" hidden="1" customHeight="1" spans="19:19">
      <c r="S53227" s="486"/>
    </row>
    <row r="53228" hidden="1" customHeight="1" spans="19:19">
      <c r="S53228" s="486"/>
    </row>
    <row r="53229" hidden="1" customHeight="1" spans="19:19">
      <c r="S53229" s="486"/>
    </row>
    <row r="53230" hidden="1" customHeight="1" spans="19:19">
      <c r="S53230" s="486"/>
    </row>
    <row r="53231" hidden="1" customHeight="1" spans="19:19">
      <c r="S53231" s="486"/>
    </row>
    <row r="53232" hidden="1" customHeight="1" spans="19:19">
      <c r="S53232" s="486"/>
    </row>
    <row r="53233" hidden="1" customHeight="1" spans="19:19">
      <c r="S53233" s="486"/>
    </row>
    <row r="53234" hidden="1" customHeight="1" spans="19:19">
      <c r="S53234" s="486"/>
    </row>
    <row r="53235" hidden="1" customHeight="1" spans="19:19">
      <c r="S53235" s="486"/>
    </row>
    <row r="53236" hidden="1" customHeight="1" spans="19:19">
      <c r="S53236" s="486"/>
    </row>
    <row r="53237" hidden="1" customHeight="1" spans="19:19">
      <c r="S53237" s="486"/>
    </row>
    <row r="53238" hidden="1" customHeight="1" spans="19:19">
      <c r="S53238" s="486"/>
    </row>
    <row r="53239" hidden="1" customHeight="1" spans="19:19">
      <c r="S53239" s="486"/>
    </row>
    <row r="53240" hidden="1" customHeight="1" spans="19:19">
      <c r="S53240" s="486"/>
    </row>
    <row r="53241" hidden="1" customHeight="1" spans="19:19">
      <c r="S53241" s="486"/>
    </row>
    <row r="53242" hidden="1" customHeight="1" spans="19:19">
      <c r="S53242" s="486"/>
    </row>
    <row r="53243" hidden="1" customHeight="1" spans="19:19">
      <c r="S53243" s="486"/>
    </row>
    <row r="53244" hidden="1" customHeight="1" spans="19:19">
      <c r="S53244" s="486"/>
    </row>
    <row r="53245" hidden="1" customHeight="1" spans="19:19">
      <c r="S53245" s="486"/>
    </row>
    <row r="53246" hidden="1" customHeight="1" spans="19:19">
      <c r="S53246" s="486"/>
    </row>
    <row r="53247" hidden="1" customHeight="1" spans="19:19">
      <c r="S53247" s="486"/>
    </row>
    <row r="53248" hidden="1" customHeight="1" spans="19:19">
      <c r="S53248" s="486"/>
    </row>
    <row r="53249" hidden="1" customHeight="1" spans="19:19">
      <c r="S53249" s="486"/>
    </row>
    <row r="53250" hidden="1" customHeight="1" spans="19:19">
      <c r="S53250" s="486"/>
    </row>
    <row r="53251" hidden="1" customHeight="1" spans="19:19">
      <c r="S53251" s="486"/>
    </row>
    <row r="53252" hidden="1" customHeight="1" spans="19:19">
      <c r="S53252" s="486"/>
    </row>
    <row r="53253" hidden="1" customHeight="1" spans="19:19">
      <c r="S53253" s="486"/>
    </row>
    <row r="53254" hidden="1" customHeight="1" spans="19:19">
      <c r="S53254" s="486"/>
    </row>
    <row r="53255" hidden="1" customHeight="1" spans="19:19">
      <c r="S53255" s="486"/>
    </row>
    <row r="53256" hidden="1" customHeight="1" spans="19:19">
      <c r="S53256" s="486"/>
    </row>
    <row r="53257" hidden="1" customHeight="1" spans="19:19">
      <c r="S53257" s="486"/>
    </row>
    <row r="53258" hidden="1" customHeight="1" spans="19:19">
      <c r="S53258" s="486"/>
    </row>
    <row r="53259" hidden="1" customHeight="1" spans="19:19">
      <c r="S53259" s="486"/>
    </row>
    <row r="53260" hidden="1" customHeight="1" spans="19:19">
      <c r="S53260" s="486"/>
    </row>
    <row r="53261" hidden="1" customHeight="1" spans="19:19">
      <c r="S53261" s="486"/>
    </row>
    <row r="53262" hidden="1" customHeight="1" spans="19:19">
      <c r="S53262" s="486"/>
    </row>
    <row r="53263" hidden="1" customHeight="1" spans="19:19">
      <c r="S53263" s="486"/>
    </row>
    <row r="53264" hidden="1" customHeight="1" spans="19:19">
      <c r="S53264" s="486"/>
    </row>
    <row r="53265" hidden="1" customHeight="1" spans="19:19">
      <c r="S53265" s="486"/>
    </row>
    <row r="53266" hidden="1" customHeight="1" spans="19:19">
      <c r="S53266" s="486"/>
    </row>
    <row r="53267" hidden="1" customHeight="1" spans="19:19">
      <c r="S53267" s="486"/>
    </row>
    <row r="53268" hidden="1" customHeight="1" spans="19:19">
      <c r="S53268" s="486"/>
    </row>
    <row r="53269" hidden="1" customHeight="1" spans="19:19">
      <c r="S53269" s="486"/>
    </row>
    <row r="53270" hidden="1" customHeight="1" spans="19:19">
      <c r="S53270" s="486"/>
    </row>
    <row r="53271" hidden="1" customHeight="1" spans="19:19">
      <c r="S53271" s="486"/>
    </row>
    <row r="53272" hidden="1" customHeight="1" spans="19:19">
      <c r="S53272" s="486"/>
    </row>
    <row r="53273" hidden="1" customHeight="1" spans="19:19">
      <c r="S53273" s="486"/>
    </row>
    <row r="53274" hidden="1" customHeight="1" spans="19:19">
      <c r="S53274" s="486"/>
    </row>
    <row r="53275" hidden="1" customHeight="1" spans="19:19">
      <c r="S53275" s="486"/>
    </row>
    <row r="53276" hidden="1" customHeight="1" spans="19:19">
      <c r="S53276" s="486"/>
    </row>
    <row r="53277" hidden="1" customHeight="1" spans="19:19">
      <c r="S53277" s="486"/>
    </row>
    <row r="53278" hidden="1" customHeight="1" spans="19:19">
      <c r="S53278" s="486"/>
    </row>
    <row r="53279" hidden="1" customHeight="1" spans="19:19">
      <c r="S53279" s="486"/>
    </row>
    <row r="53280" hidden="1" customHeight="1" spans="19:19">
      <c r="S53280" s="486"/>
    </row>
    <row r="53281" hidden="1" customHeight="1" spans="19:19">
      <c r="S53281" s="486"/>
    </row>
    <row r="53282" hidden="1" customHeight="1" spans="19:19">
      <c r="S53282" s="486"/>
    </row>
    <row r="53283" hidden="1" customHeight="1" spans="19:19">
      <c r="S53283" s="486"/>
    </row>
    <row r="53284" hidden="1" customHeight="1" spans="19:19">
      <c r="S53284" s="486"/>
    </row>
    <row r="53285" hidden="1" customHeight="1" spans="19:19">
      <c r="S53285" s="486"/>
    </row>
    <row r="53286" hidden="1" customHeight="1" spans="19:19">
      <c r="S53286" s="486"/>
    </row>
    <row r="53287" hidden="1" customHeight="1" spans="19:19">
      <c r="S53287" s="486"/>
    </row>
    <row r="53288" hidden="1" customHeight="1" spans="19:19">
      <c r="S53288" s="486"/>
    </row>
    <row r="53289" hidden="1" customHeight="1" spans="19:19">
      <c r="S53289" s="486"/>
    </row>
    <row r="53290" hidden="1" customHeight="1" spans="19:19">
      <c r="S53290" s="486"/>
    </row>
    <row r="53291" hidden="1" customHeight="1" spans="19:19">
      <c r="S53291" s="486"/>
    </row>
    <row r="53292" hidden="1" customHeight="1" spans="19:19">
      <c r="S53292" s="486"/>
    </row>
    <row r="53293" hidden="1" customHeight="1" spans="19:19">
      <c r="S53293" s="486"/>
    </row>
    <row r="53294" hidden="1" customHeight="1" spans="19:19">
      <c r="S53294" s="486"/>
    </row>
    <row r="53295" hidden="1" customHeight="1" spans="19:19">
      <c r="S53295" s="486"/>
    </row>
    <row r="53296" hidden="1" customHeight="1" spans="19:19">
      <c r="S53296" s="486"/>
    </row>
    <row r="53297" hidden="1" customHeight="1" spans="19:19">
      <c r="S53297" s="486"/>
    </row>
    <row r="53298" hidden="1" customHeight="1" spans="19:19">
      <c r="S53298" s="486"/>
    </row>
    <row r="53299" hidden="1" customHeight="1" spans="19:19">
      <c r="S53299" s="486"/>
    </row>
    <row r="53300" hidden="1" customHeight="1" spans="19:19">
      <c r="S53300" s="486"/>
    </row>
    <row r="53301" hidden="1" customHeight="1" spans="19:19">
      <c r="S53301" s="486"/>
    </row>
    <row r="53302" hidden="1" customHeight="1" spans="19:19">
      <c r="S53302" s="486"/>
    </row>
    <row r="53303" hidden="1" customHeight="1" spans="19:19">
      <c r="S53303" s="486"/>
    </row>
    <row r="53304" hidden="1" customHeight="1" spans="19:19">
      <c r="S53304" s="486"/>
    </row>
    <row r="53305" hidden="1" customHeight="1" spans="19:19">
      <c r="S53305" s="486"/>
    </row>
    <row r="53306" hidden="1" customHeight="1" spans="19:19">
      <c r="S53306" s="486"/>
    </row>
    <row r="53307" hidden="1" customHeight="1" spans="19:19">
      <c r="S53307" s="486"/>
    </row>
    <row r="53308" hidden="1" customHeight="1" spans="19:19">
      <c r="S53308" s="486"/>
    </row>
    <row r="53309" hidden="1" customHeight="1" spans="19:19">
      <c r="S53309" s="486"/>
    </row>
    <row r="53310" hidden="1" customHeight="1" spans="19:19">
      <c r="S53310" s="486"/>
    </row>
    <row r="53311" hidden="1" customHeight="1" spans="19:19">
      <c r="S53311" s="486"/>
    </row>
    <row r="53312" hidden="1" customHeight="1" spans="19:19">
      <c r="S53312" s="486"/>
    </row>
    <row r="53313" hidden="1" customHeight="1" spans="19:19">
      <c r="S53313" s="486"/>
    </row>
    <row r="53314" hidden="1" customHeight="1" spans="19:19">
      <c r="S53314" s="486"/>
    </row>
    <row r="53315" hidden="1" customHeight="1" spans="19:19">
      <c r="S53315" s="486"/>
    </row>
    <row r="53316" hidden="1" customHeight="1" spans="19:19">
      <c r="S53316" s="486"/>
    </row>
    <row r="53317" hidden="1" customHeight="1" spans="19:19">
      <c r="S53317" s="486"/>
    </row>
    <row r="53318" hidden="1" customHeight="1" spans="19:19">
      <c r="S53318" s="486"/>
    </row>
    <row r="53319" hidden="1" customHeight="1" spans="19:19">
      <c r="S53319" s="486"/>
    </row>
    <row r="53320" hidden="1" customHeight="1" spans="19:19">
      <c r="S53320" s="486"/>
    </row>
    <row r="53321" hidden="1" customHeight="1" spans="19:19">
      <c r="S53321" s="486"/>
    </row>
    <row r="53322" hidden="1" customHeight="1" spans="19:19">
      <c r="S53322" s="486"/>
    </row>
    <row r="53323" hidden="1" customHeight="1" spans="19:19">
      <c r="S53323" s="486"/>
    </row>
    <row r="53324" hidden="1" customHeight="1" spans="19:19">
      <c r="S53324" s="486"/>
    </row>
    <row r="53325" hidden="1" customHeight="1" spans="19:19">
      <c r="S53325" s="486"/>
    </row>
    <row r="53326" hidden="1" customHeight="1" spans="19:19">
      <c r="S53326" s="486"/>
    </row>
    <row r="53327" hidden="1" customHeight="1" spans="19:19">
      <c r="S53327" s="486"/>
    </row>
    <row r="53328" hidden="1" customHeight="1" spans="19:19">
      <c r="S53328" s="486"/>
    </row>
    <row r="53329" hidden="1" customHeight="1" spans="19:19">
      <c r="S53329" s="486"/>
    </row>
    <row r="53330" hidden="1" customHeight="1" spans="19:19">
      <c r="S53330" s="486"/>
    </row>
    <row r="53331" hidden="1" customHeight="1" spans="19:19">
      <c r="S53331" s="486"/>
    </row>
    <row r="53332" hidden="1" customHeight="1" spans="19:19">
      <c r="S53332" s="486"/>
    </row>
    <row r="53333" hidden="1" customHeight="1" spans="19:19">
      <c r="S53333" s="486"/>
    </row>
    <row r="53334" hidden="1" customHeight="1" spans="19:19">
      <c r="S53334" s="486"/>
    </row>
    <row r="53335" hidden="1" customHeight="1" spans="19:19">
      <c r="S53335" s="486"/>
    </row>
    <row r="53336" hidden="1" customHeight="1" spans="19:19">
      <c r="S53336" s="486"/>
    </row>
    <row r="53337" hidden="1" customHeight="1" spans="19:19">
      <c r="S53337" s="486"/>
    </row>
    <row r="53338" hidden="1" customHeight="1" spans="19:19">
      <c r="S53338" s="486"/>
    </row>
    <row r="53339" hidden="1" customHeight="1" spans="19:19">
      <c r="S53339" s="486"/>
    </row>
    <row r="53340" hidden="1" customHeight="1" spans="19:19">
      <c r="S53340" s="486"/>
    </row>
    <row r="53341" hidden="1" customHeight="1" spans="19:19">
      <c r="S53341" s="486"/>
    </row>
    <row r="53342" hidden="1" customHeight="1" spans="19:19">
      <c r="S53342" s="486"/>
    </row>
    <row r="53343" hidden="1" customHeight="1" spans="19:19">
      <c r="S53343" s="486"/>
    </row>
    <row r="53344" hidden="1" customHeight="1" spans="19:19">
      <c r="S53344" s="486"/>
    </row>
    <row r="53345" hidden="1" customHeight="1" spans="19:19">
      <c r="S53345" s="486"/>
    </row>
    <row r="53346" hidden="1" customHeight="1" spans="19:19">
      <c r="S53346" s="486"/>
    </row>
    <row r="53347" hidden="1" customHeight="1" spans="19:19">
      <c r="S53347" s="486"/>
    </row>
    <row r="53348" hidden="1" customHeight="1" spans="19:19">
      <c r="S53348" s="486"/>
    </row>
    <row r="53349" hidden="1" customHeight="1" spans="19:19">
      <c r="S53349" s="486"/>
    </row>
    <row r="53350" hidden="1" customHeight="1" spans="19:19">
      <c r="S53350" s="486"/>
    </row>
    <row r="53351" hidden="1" customHeight="1" spans="19:19">
      <c r="S53351" s="486"/>
    </row>
    <row r="53352" hidden="1" customHeight="1" spans="19:19">
      <c r="S53352" s="486"/>
    </row>
    <row r="53353" hidden="1" customHeight="1" spans="19:19">
      <c r="S53353" s="486"/>
    </row>
    <row r="53354" hidden="1" customHeight="1" spans="19:19">
      <c r="S53354" s="486"/>
    </row>
    <row r="53355" hidden="1" customHeight="1" spans="19:19">
      <c r="S53355" s="486"/>
    </row>
    <row r="53356" hidden="1" customHeight="1" spans="19:19">
      <c r="S53356" s="486"/>
    </row>
    <row r="53357" hidden="1" customHeight="1" spans="19:19">
      <c r="S53357" s="486"/>
    </row>
    <row r="53358" hidden="1" customHeight="1" spans="19:19">
      <c r="S53358" s="486"/>
    </row>
    <row r="53359" hidden="1" customHeight="1" spans="19:19">
      <c r="S53359" s="486"/>
    </row>
    <row r="53360" hidden="1" customHeight="1" spans="19:19">
      <c r="S53360" s="486"/>
    </row>
    <row r="53361" hidden="1" customHeight="1" spans="19:19">
      <c r="S53361" s="486"/>
    </row>
    <row r="53362" hidden="1" customHeight="1" spans="19:19">
      <c r="S53362" s="486"/>
    </row>
    <row r="53363" hidden="1" customHeight="1" spans="19:19">
      <c r="S53363" s="486"/>
    </row>
    <row r="53364" hidden="1" customHeight="1" spans="19:19">
      <c r="S53364" s="486"/>
    </row>
    <row r="53365" hidden="1" customHeight="1" spans="19:19">
      <c r="S53365" s="486"/>
    </row>
    <row r="53366" hidden="1" customHeight="1" spans="19:19">
      <c r="S53366" s="486"/>
    </row>
    <row r="53367" hidden="1" customHeight="1" spans="19:19">
      <c r="S53367" s="486"/>
    </row>
    <row r="53368" hidden="1" customHeight="1" spans="19:19">
      <c r="S53368" s="486"/>
    </row>
    <row r="53369" hidden="1" customHeight="1" spans="19:19">
      <c r="S53369" s="486"/>
    </row>
    <row r="53370" hidden="1" customHeight="1" spans="19:19">
      <c r="S53370" s="486"/>
    </row>
    <row r="53371" hidden="1" customHeight="1" spans="19:19">
      <c r="S53371" s="486"/>
    </row>
    <row r="53372" hidden="1" customHeight="1" spans="19:19">
      <c r="S53372" s="486"/>
    </row>
    <row r="53373" hidden="1" customHeight="1" spans="19:19">
      <c r="S53373" s="486"/>
    </row>
    <row r="53374" hidden="1" customHeight="1" spans="19:19">
      <c r="S53374" s="486"/>
    </row>
    <row r="53375" hidden="1" customHeight="1" spans="19:19">
      <c r="S53375" s="486"/>
    </row>
    <row r="53376" hidden="1" customHeight="1" spans="19:19">
      <c r="S53376" s="486"/>
    </row>
    <row r="53377" hidden="1" customHeight="1" spans="19:19">
      <c r="S53377" s="486"/>
    </row>
    <row r="53378" hidden="1" customHeight="1" spans="19:19">
      <c r="S53378" s="486"/>
    </row>
    <row r="53379" hidden="1" customHeight="1" spans="19:19">
      <c r="S53379" s="486"/>
    </row>
    <row r="53380" hidden="1" customHeight="1" spans="19:19">
      <c r="S53380" s="486"/>
    </row>
    <row r="53381" hidden="1" customHeight="1" spans="19:19">
      <c r="S53381" s="486"/>
    </row>
    <row r="53382" hidden="1" customHeight="1" spans="19:19">
      <c r="S53382" s="486"/>
    </row>
    <row r="53383" hidden="1" customHeight="1" spans="19:19">
      <c r="S53383" s="486"/>
    </row>
    <row r="53384" hidden="1" customHeight="1" spans="19:19">
      <c r="S53384" s="486"/>
    </row>
    <row r="53385" hidden="1" customHeight="1" spans="19:19">
      <c r="S53385" s="486"/>
    </row>
    <row r="53386" hidden="1" customHeight="1" spans="19:19">
      <c r="S53386" s="486"/>
    </row>
    <row r="53387" hidden="1" customHeight="1" spans="19:19">
      <c r="S53387" s="486"/>
    </row>
    <row r="53388" hidden="1" customHeight="1" spans="19:19">
      <c r="S53388" s="486"/>
    </row>
    <row r="53389" hidden="1" customHeight="1" spans="19:19">
      <c r="S53389" s="486"/>
    </row>
    <row r="53390" hidden="1" customHeight="1" spans="19:19">
      <c r="S53390" s="486"/>
    </row>
    <row r="53391" hidden="1" customHeight="1" spans="19:19">
      <c r="S53391" s="486"/>
    </row>
    <row r="53392" hidden="1" customHeight="1" spans="19:19">
      <c r="S53392" s="486"/>
    </row>
    <row r="53393" hidden="1" customHeight="1" spans="19:19">
      <c r="S53393" s="486"/>
    </row>
    <row r="53394" hidden="1" customHeight="1" spans="19:19">
      <c r="S53394" s="486"/>
    </row>
    <row r="53395" hidden="1" customHeight="1" spans="19:19">
      <c r="S53395" s="486"/>
    </row>
    <row r="53396" hidden="1" customHeight="1" spans="19:19">
      <c r="S53396" s="486"/>
    </row>
    <row r="53397" hidden="1" customHeight="1" spans="19:19">
      <c r="S53397" s="486"/>
    </row>
    <row r="53398" hidden="1" customHeight="1" spans="19:19">
      <c r="S53398" s="486"/>
    </row>
    <row r="53399" hidden="1" customHeight="1" spans="19:19">
      <c r="S53399" s="486"/>
    </row>
    <row r="53400" hidden="1" customHeight="1" spans="19:19">
      <c r="S53400" s="486"/>
    </row>
    <row r="53401" hidden="1" customHeight="1" spans="19:19">
      <c r="S53401" s="486"/>
    </row>
    <row r="53402" hidden="1" customHeight="1" spans="19:19">
      <c r="S53402" s="486"/>
    </row>
    <row r="53403" hidden="1" customHeight="1" spans="19:19">
      <c r="S53403" s="486"/>
    </row>
    <row r="53404" hidden="1" customHeight="1" spans="19:19">
      <c r="S53404" s="486"/>
    </row>
    <row r="53405" hidden="1" customHeight="1" spans="19:19">
      <c r="S53405" s="486"/>
    </row>
    <row r="53406" hidden="1" customHeight="1" spans="19:19">
      <c r="S53406" s="486"/>
    </row>
    <row r="53407" hidden="1" customHeight="1" spans="19:19">
      <c r="S53407" s="486"/>
    </row>
    <row r="53408" hidden="1" customHeight="1" spans="19:19">
      <c r="S53408" s="486"/>
    </row>
    <row r="53409" hidden="1" customHeight="1" spans="19:19">
      <c r="S53409" s="486"/>
    </row>
    <row r="53410" hidden="1" customHeight="1" spans="19:19">
      <c r="S53410" s="486"/>
    </row>
    <row r="53411" hidden="1" customHeight="1" spans="19:19">
      <c r="S53411" s="486"/>
    </row>
    <row r="53412" hidden="1" customHeight="1" spans="19:19">
      <c r="S53412" s="486"/>
    </row>
    <row r="53413" hidden="1" customHeight="1" spans="19:19">
      <c r="S53413" s="486"/>
    </row>
    <row r="53414" hidden="1" customHeight="1" spans="19:19">
      <c r="S53414" s="486"/>
    </row>
    <row r="53415" hidden="1" customHeight="1" spans="19:19">
      <c r="S53415" s="486"/>
    </row>
    <row r="53416" hidden="1" customHeight="1" spans="19:19">
      <c r="S53416" s="486"/>
    </row>
    <row r="53417" hidden="1" customHeight="1" spans="19:19">
      <c r="S53417" s="486"/>
    </row>
    <row r="53418" hidden="1" customHeight="1" spans="19:19">
      <c r="S53418" s="486"/>
    </row>
    <row r="53419" hidden="1" customHeight="1" spans="19:19">
      <c r="S53419" s="486"/>
    </row>
    <row r="53420" hidden="1" customHeight="1" spans="19:19">
      <c r="S53420" s="486"/>
    </row>
    <row r="53421" hidden="1" customHeight="1" spans="19:19">
      <c r="S53421" s="486"/>
    </row>
    <row r="53422" hidden="1" customHeight="1" spans="19:19">
      <c r="S53422" s="486"/>
    </row>
    <row r="53423" hidden="1" customHeight="1" spans="19:19">
      <c r="S53423" s="486"/>
    </row>
    <row r="53424" hidden="1" customHeight="1" spans="19:19">
      <c r="S53424" s="486"/>
    </row>
    <row r="53425" hidden="1" customHeight="1" spans="19:19">
      <c r="S53425" s="486"/>
    </row>
    <row r="53426" hidden="1" customHeight="1" spans="19:19">
      <c r="S53426" s="486"/>
    </row>
    <row r="53427" hidden="1" customHeight="1" spans="19:19">
      <c r="S53427" s="486"/>
    </row>
    <row r="53428" hidden="1" customHeight="1" spans="19:19">
      <c r="S53428" s="486"/>
    </row>
    <row r="53429" hidden="1" customHeight="1" spans="19:19">
      <c r="S53429" s="486"/>
    </row>
    <row r="53430" hidden="1" customHeight="1" spans="19:19">
      <c r="S53430" s="486"/>
    </row>
    <row r="53431" hidden="1" customHeight="1" spans="19:19">
      <c r="S53431" s="486"/>
    </row>
    <row r="53432" hidden="1" customHeight="1" spans="19:19">
      <c r="S53432" s="486"/>
    </row>
    <row r="53433" hidden="1" customHeight="1" spans="19:19">
      <c r="S53433" s="486"/>
    </row>
    <row r="53434" hidden="1" customHeight="1" spans="19:19">
      <c r="S53434" s="486"/>
    </row>
    <row r="53435" hidden="1" customHeight="1" spans="19:19">
      <c r="S53435" s="486"/>
    </row>
    <row r="53436" hidden="1" customHeight="1" spans="19:19">
      <c r="S53436" s="486"/>
    </row>
    <row r="53437" hidden="1" customHeight="1" spans="19:19">
      <c r="S53437" s="486"/>
    </row>
    <row r="53438" hidden="1" customHeight="1" spans="19:19">
      <c r="S53438" s="486"/>
    </row>
    <row r="53439" hidden="1" customHeight="1" spans="19:19">
      <c r="S53439" s="486"/>
    </row>
    <row r="53440" hidden="1" customHeight="1" spans="19:19">
      <c r="S53440" s="486"/>
    </row>
    <row r="53441" hidden="1" customHeight="1" spans="19:19">
      <c r="S53441" s="486"/>
    </row>
    <row r="53442" hidden="1" customHeight="1" spans="19:19">
      <c r="S53442" s="486"/>
    </row>
    <row r="53443" hidden="1" customHeight="1" spans="19:19">
      <c r="S53443" s="486"/>
    </row>
    <row r="53444" hidden="1" customHeight="1" spans="19:19">
      <c r="S53444" s="486"/>
    </row>
    <row r="53445" hidden="1" customHeight="1" spans="19:19">
      <c r="S53445" s="486"/>
    </row>
    <row r="53446" hidden="1" customHeight="1" spans="19:19">
      <c r="S53446" s="486"/>
    </row>
    <row r="53447" hidden="1" customHeight="1" spans="19:19">
      <c r="S53447" s="486"/>
    </row>
    <row r="53448" hidden="1" customHeight="1" spans="19:19">
      <c r="S53448" s="486"/>
    </row>
    <row r="53449" hidden="1" customHeight="1" spans="19:19">
      <c r="S53449" s="486"/>
    </row>
    <row r="53450" hidden="1" customHeight="1" spans="19:19">
      <c r="S53450" s="486"/>
    </row>
    <row r="53451" hidden="1" customHeight="1" spans="19:19">
      <c r="S53451" s="486"/>
    </row>
    <row r="53452" hidden="1" customHeight="1" spans="19:19">
      <c r="S53452" s="486"/>
    </row>
    <row r="53453" hidden="1" customHeight="1" spans="19:19">
      <c r="S53453" s="486"/>
    </row>
    <row r="53454" hidden="1" customHeight="1" spans="19:19">
      <c r="S53454" s="486"/>
    </row>
    <row r="53455" hidden="1" customHeight="1" spans="19:19">
      <c r="S53455" s="486"/>
    </row>
    <row r="53456" hidden="1" customHeight="1" spans="19:19">
      <c r="S53456" s="486"/>
    </row>
    <row r="53457" hidden="1" customHeight="1" spans="19:19">
      <c r="S53457" s="486"/>
    </row>
    <row r="53458" hidden="1" customHeight="1" spans="19:19">
      <c r="S53458" s="486"/>
    </row>
    <row r="53459" hidden="1" customHeight="1" spans="19:19">
      <c r="S53459" s="486"/>
    </row>
    <row r="53460" hidden="1" customHeight="1" spans="19:19">
      <c r="S53460" s="486"/>
    </row>
    <row r="53461" hidden="1" customHeight="1" spans="19:19">
      <c r="S53461" s="486"/>
    </row>
    <row r="53462" hidden="1" customHeight="1" spans="19:19">
      <c r="S53462" s="486"/>
    </row>
    <row r="53463" hidden="1" customHeight="1" spans="19:19">
      <c r="S53463" s="486"/>
    </row>
    <row r="53464" hidden="1" customHeight="1" spans="19:19">
      <c r="S53464" s="486"/>
    </row>
    <row r="53465" hidden="1" customHeight="1" spans="19:19">
      <c r="S53465" s="486"/>
    </row>
    <row r="53466" hidden="1" customHeight="1" spans="19:19">
      <c r="S53466" s="486"/>
    </row>
    <row r="53467" hidden="1" customHeight="1" spans="19:19">
      <c r="S53467" s="486"/>
    </row>
    <row r="53468" hidden="1" customHeight="1" spans="19:19">
      <c r="S53468" s="486"/>
    </row>
    <row r="53469" hidden="1" customHeight="1" spans="19:19">
      <c r="S53469" s="486"/>
    </row>
    <row r="53470" hidden="1" customHeight="1" spans="19:19">
      <c r="S53470" s="486"/>
    </row>
    <row r="53471" hidden="1" customHeight="1" spans="19:19">
      <c r="S53471" s="486"/>
    </row>
    <row r="53472" hidden="1" customHeight="1" spans="19:19">
      <c r="S53472" s="486"/>
    </row>
    <row r="53473" hidden="1" customHeight="1" spans="19:19">
      <c r="S53473" s="486"/>
    </row>
    <row r="53474" hidden="1" customHeight="1" spans="19:19">
      <c r="S53474" s="486"/>
    </row>
    <row r="53475" hidden="1" customHeight="1" spans="19:19">
      <c r="S53475" s="486"/>
    </row>
    <row r="53476" hidden="1" customHeight="1" spans="19:19">
      <c r="S53476" s="486"/>
    </row>
    <row r="53477" hidden="1" customHeight="1" spans="19:19">
      <c r="S53477" s="486"/>
    </row>
    <row r="53478" hidden="1" customHeight="1" spans="19:19">
      <c r="S53478" s="486"/>
    </row>
    <row r="53479" hidden="1" customHeight="1" spans="19:19">
      <c r="S53479" s="486"/>
    </row>
    <row r="53480" hidden="1" customHeight="1" spans="19:19">
      <c r="S53480" s="486"/>
    </row>
    <row r="53481" hidden="1" customHeight="1" spans="19:19">
      <c r="S53481" s="486"/>
    </row>
    <row r="53482" hidden="1" customHeight="1" spans="19:19">
      <c r="S53482" s="486"/>
    </row>
    <row r="53483" hidden="1" customHeight="1" spans="19:19">
      <c r="S53483" s="486"/>
    </row>
    <row r="53484" hidden="1" customHeight="1" spans="19:19">
      <c r="S53484" s="486"/>
    </row>
    <row r="53485" hidden="1" customHeight="1" spans="19:19">
      <c r="S53485" s="486"/>
    </row>
    <row r="53486" hidden="1" customHeight="1" spans="19:19">
      <c r="S53486" s="486"/>
    </row>
    <row r="53487" hidden="1" customHeight="1" spans="19:19">
      <c r="S53487" s="486"/>
    </row>
    <row r="53488" hidden="1" customHeight="1" spans="19:19">
      <c r="S53488" s="486"/>
    </row>
    <row r="53489" hidden="1" customHeight="1" spans="19:19">
      <c r="S53489" s="486"/>
    </row>
    <row r="53490" hidden="1" customHeight="1" spans="19:19">
      <c r="S53490" s="486"/>
    </row>
    <row r="53491" hidden="1" customHeight="1" spans="19:19">
      <c r="S53491" s="486"/>
    </row>
    <row r="53492" hidden="1" customHeight="1" spans="19:19">
      <c r="S53492" s="486"/>
    </row>
    <row r="53493" hidden="1" customHeight="1" spans="19:19">
      <c r="S53493" s="486"/>
    </row>
    <row r="53494" hidden="1" customHeight="1" spans="19:19">
      <c r="S53494" s="486"/>
    </row>
    <row r="53495" hidden="1" customHeight="1" spans="19:19">
      <c r="S53495" s="486"/>
    </row>
    <row r="53496" hidden="1" customHeight="1" spans="19:19">
      <c r="S53496" s="486"/>
    </row>
    <row r="53497" hidden="1" customHeight="1" spans="19:19">
      <c r="S53497" s="486"/>
    </row>
    <row r="53498" hidden="1" customHeight="1" spans="19:19">
      <c r="S53498" s="486"/>
    </row>
    <row r="53499" hidden="1" customHeight="1" spans="19:19">
      <c r="S53499" s="486"/>
    </row>
    <row r="53500" hidden="1" customHeight="1" spans="19:19">
      <c r="S53500" s="486"/>
    </row>
    <row r="53501" hidden="1" customHeight="1" spans="19:19">
      <c r="S53501" s="486"/>
    </row>
    <row r="53502" hidden="1" customHeight="1" spans="19:19">
      <c r="S53502" s="486"/>
    </row>
    <row r="53503" hidden="1" customHeight="1" spans="19:19">
      <c r="S53503" s="486"/>
    </row>
    <row r="53504" hidden="1" customHeight="1" spans="19:19">
      <c r="S53504" s="486"/>
    </row>
    <row r="53505" hidden="1" customHeight="1" spans="19:19">
      <c r="S53505" s="486"/>
    </row>
    <row r="53506" hidden="1" customHeight="1" spans="19:19">
      <c r="S53506" s="486"/>
    </row>
    <row r="53507" hidden="1" customHeight="1" spans="19:19">
      <c r="S53507" s="486"/>
    </row>
    <row r="53508" hidden="1" customHeight="1" spans="19:19">
      <c r="S53508" s="486"/>
    </row>
    <row r="53509" hidden="1" customHeight="1" spans="19:19">
      <c r="S53509" s="486"/>
    </row>
    <row r="53510" hidden="1" customHeight="1" spans="19:19">
      <c r="S53510" s="486"/>
    </row>
    <row r="53511" hidden="1" customHeight="1" spans="19:19">
      <c r="S53511" s="486"/>
    </row>
    <row r="53512" hidden="1" customHeight="1" spans="19:19">
      <c r="S53512" s="486"/>
    </row>
    <row r="53513" hidden="1" customHeight="1" spans="19:19">
      <c r="S53513" s="486"/>
    </row>
    <row r="53514" hidden="1" customHeight="1" spans="19:19">
      <c r="S53514" s="486"/>
    </row>
    <row r="53515" hidden="1" customHeight="1" spans="19:19">
      <c r="S53515" s="486"/>
    </row>
    <row r="53516" hidden="1" customHeight="1" spans="19:19">
      <c r="S53516" s="486"/>
    </row>
    <row r="53517" hidden="1" customHeight="1" spans="19:19">
      <c r="S53517" s="486"/>
    </row>
    <row r="53518" hidden="1" customHeight="1" spans="19:19">
      <c r="S53518" s="486"/>
    </row>
    <row r="53519" hidden="1" customHeight="1" spans="19:19">
      <c r="S53519" s="486"/>
    </row>
    <row r="53520" hidden="1" customHeight="1" spans="19:19">
      <c r="S53520" s="486"/>
    </row>
    <row r="53521" hidden="1" customHeight="1" spans="19:19">
      <c r="S53521" s="486"/>
    </row>
    <row r="53522" hidden="1" customHeight="1" spans="19:19">
      <c r="S53522" s="486"/>
    </row>
    <row r="53523" hidden="1" customHeight="1" spans="19:19">
      <c r="S53523" s="486"/>
    </row>
    <row r="53524" hidden="1" customHeight="1" spans="19:19">
      <c r="S53524" s="486"/>
    </row>
    <row r="53525" hidden="1" customHeight="1" spans="19:19">
      <c r="S53525" s="486"/>
    </row>
    <row r="53526" hidden="1" customHeight="1" spans="19:19">
      <c r="S53526" s="486"/>
    </row>
    <row r="53527" hidden="1" customHeight="1" spans="19:19">
      <c r="S53527" s="486"/>
    </row>
    <row r="53528" hidden="1" customHeight="1" spans="19:19">
      <c r="S53528" s="486"/>
    </row>
    <row r="53529" hidden="1" customHeight="1" spans="19:19">
      <c r="S53529" s="486"/>
    </row>
    <row r="53530" hidden="1" customHeight="1" spans="19:19">
      <c r="S53530" s="486"/>
    </row>
    <row r="53531" hidden="1" customHeight="1" spans="19:19">
      <c r="S53531" s="486"/>
    </row>
    <row r="53532" hidden="1" customHeight="1" spans="19:19">
      <c r="S53532" s="486"/>
    </row>
    <row r="53533" hidden="1" customHeight="1" spans="19:19">
      <c r="S53533" s="486"/>
    </row>
    <row r="53534" hidden="1" customHeight="1" spans="19:19">
      <c r="S53534" s="486"/>
    </row>
    <row r="53535" hidden="1" customHeight="1" spans="19:19">
      <c r="S53535" s="486"/>
    </row>
    <row r="53536" hidden="1" customHeight="1" spans="19:19">
      <c r="S53536" s="486"/>
    </row>
    <row r="53537" hidden="1" customHeight="1" spans="19:19">
      <c r="S53537" s="486"/>
    </row>
    <row r="53538" hidden="1" customHeight="1" spans="19:19">
      <c r="S53538" s="486"/>
    </row>
    <row r="53539" hidden="1" customHeight="1" spans="19:19">
      <c r="S53539" s="486"/>
    </row>
    <row r="53540" hidden="1" customHeight="1" spans="19:19">
      <c r="S53540" s="486"/>
    </row>
    <row r="53541" hidden="1" customHeight="1" spans="19:19">
      <c r="S53541" s="486"/>
    </row>
    <row r="53542" hidden="1" customHeight="1" spans="19:19">
      <c r="S53542" s="486"/>
    </row>
    <row r="53543" hidden="1" customHeight="1" spans="19:19">
      <c r="S53543" s="486"/>
    </row>
    <row r="53544" hidden="1" customHeight="1" spans="19:19">
      <c r="S53544" s="486"/>
    </row>
    <row r="53545" hidden="1" customHeight="1" spans="19:19">
      <c r="S53545" s="486"/>
    </row>
    <row r="53546" hidden="1" customHeight="1" spans="19:19">
      <c r="S53546" s="486"/>
    </row>
    <row r="53547" hidden="1" customHeight="1" spans="19:19">
      <c r="S53547" s="486"/>
    </row>
    <row r="53548" hidden="1" customHeight="1" spans="19:19">
      <c r="S53548" s="486"/>
    </row>
    <row r="53549" hidden="1" customHeight="1" spans="19:19">
      <c r="S53549" s="486"/>
    </row>
    <row r="53550" hidden="1" customHeight="1" spans="19:19">
      <c r="S53550" s="486"/>
    </row>
    <row r="53551" hidden="1" customHeight="1" spans="19:19">
      <c r="S53551" s="486"/>
    </row>
    <row r="53552" hidden="1" customHeight="1" spans="19:19">
      <c r="S53552" s="486"/>
    </row>
    <row r="53553" hidden="1" customHeight="1" spans="19:19">
      <c r="S53553" s="486"/>
    </row>
    <row r="53554" hidden="1" customHeight="1" spans="19:19">
      <c r="S53554" s="486"/>
    </row>
    <row r="53555" hidden="1" customHeight="1" spans="19:19">
      <c r="S53555" s="486"/>
    </row>
    <row r="53556" hidden="1" customHeight="1" spans="19:19">
      <c r="S53556" s="486"/>
    </row>
    <row r="53557" hidden="1" customHeight="1" spans="19:19">
      <c r="S53557" s="486"/>
    </row>
    <row r="53558" hidden="1" customHeight="1" spans="19:19">
      <c r="S53558" s="486"/>
    </row>
    <row r="53559" hidden="1" customHeight="1" spans="19:19">
      <c r="S53559" s="486"/>
    </row>
    <row r="53560" hidden="1" customHeight="1" spans="19:19">
      <c r="S53560" s="486"/>
    </row>
    <row r="53561" hidden="1" customHeight="1" spans="19:19">
      <c r="S53561" s="486"/>
    </row>
    <row r="53562" hidden="1" customHeight="1" spans="19:19">
      <c r="S53562" s="486"/>
    </row>
    <row r="53563" hidden="1" customHeight="1" spans="19:19">
      <c r="S53563" s="486"/>
    </row>
    <row r="53564" hidden="1" customHeight="1" spans="19:19">
      <c r="S53564" s="486"/>
    </row>
    <row r="53565" hidden="1" customHeight="1" spans="19:19">
      <c r="S53565" s="486"/>
    </row>
    <row r="53566" hidden="1" customHeight="1" spans="19:19">
      <c r="S53566" s="486"/>
    </row>
    <row r="53567" hidden="1" customHeight="1" spans="19:19">
      <c r="S53567" s="486"/>
    </row>
    <row r="53568" hidden="1" customHeight="1" spans="19:19">
      <c r="S53568" s="486"/>
    </row>
    <row r="53569" hidden="1" customHeight="1" spans="19:19">
      <c r="S53569" s="486"/>
    </row>
    <row r="53570" hidden="1" customHeight="1" spans="19:19">
      <c r="S53570" s="486"/>
    </row>
    <row r="53571" hidden="1" customHeight="1" spans="19:19">
      <c r="S53571" s="486"/>
    </row>
    <row r="53572" hidden="1" customHeight="1" spans="19:19">
      <c r="S53572" s="486"/>
    </row>
    <row r="53573" hidden="1" customHeight="1" spans="19:19">
      <c r="S53573" s="486"/>
    </row>
    <row r="53574" hidden="1" customHeight="1" spans="19:19">
      <c r="S53574" s="486"/>
    </row>
    <row r="53575" hidden="1" customHeight="1" spans="19:19">
      <c r="S53575" s="486"/>
    </row>
    <row r="53576" hidden="1" customHeight="1" spans="19:19">
      <c r="S53576" s="486"/>
    </row>
    <row r="53577" hidden="1" customHeight="1" spans="19:19">
      <c r="S53577" s="486"/>
    </row>
    <row r="53578" hidden="1" customHeight="1" spans="19:19">
      <c r="S53578" s="486"/>
    </row>
    <row r="53579" hidden="1" customHeight="1" spans="19:19">
      <c r="S53579" s="486"/>
    </row>
    <row r="53580" hidden="1" customHeight="1" spans="19:19">
      <c r="S53580" s="486"/>
    </row>
    <row r="53581" hidden="1" customHeight="1" spans="19:19">
      <c r="S53581" s="486"/>
    </row>
    <row r="53582" hidden="1" customHeight="1" spans="19:19">
      <c r="S53582" s="486"/>
    </row>
    <row r="53583" hidden="1" customHeight="1" spans="19:19">
      <c r="S53583" s="486"/>
    </row>
    <row r="53584" hidden="1" customHeight="1" spans="19:19">
      <c r="S53584" s="486"/>
    </row>
    <row r="53585" hidden="1" customHeight="1" spans="19:19">
      <c r="S53585" s="486"/>
    </row>
    <row r="53586" hidden="1" customHeight="1" spans="19:19">
      <c r="S53586" s="486"/>
    </row>
    <row r="53587" hidden="1" customHeight="1" spans="19:19">
      <c r="S53587" s="486"/>
    </row>
    <row r="53588" hidden="1" customHeight="1" spans="19:19">
      <c r="S53588" s="486"/>
    </row>
    <row r="53589" hidden="1" customHeight="1" spans="19:19">
      <c r="S53589" s="486"/>
    </row>
    <row r="53590" hidden="1" customHeight="1" spans="19:19">
      <c r="S53590" s="486"/>
    </row>
    <row r="53591" hidden="1" customHeight="1" spans="19:19">
      <c r="S53591" s="486"/>
    </row>
    <row r="53592" hidden="1" customHeight="1" spans="19:19">
      <c r="S53592" s="486"/>
    </row>
    <row r="53593" hidden="1" customHeight="1" spans="19:19">
      <c r="S53593" s="486"/>
    </row>
    <row r="53594" hidden="1" customHeight="1" spans="19:19">
      <c r="S53594" s="486"/>
    </row>
    <row r="53595" hidden="1" customHeight="1" spans="19:19">
      <c r="S53595" s="486"/>
    </row>
    <row r="53596" hidden="1" customHeight="1" spans="19:19">
      <c r="S53596" s="486"/>
    </row>
    <row r="53597" hidden="1" customHeight="1" spans="19:19">
      <c r="S53597" s="486"/>
    </row>
    <row r="53598" hidden="1" customHeight="1" spans="19:19">
      <c r="S53598" s="486"/>
    </row>
    <row r="53599" hidden="1" customHeight="1" spans="19:19">
      <c r="S53599" s="486"/>
    </row>
    <row r="53600" hidden="1" customHeight="1" spans="19:19">
      <c r="S53600" s="486"/>
    </row>
    <row r="53601" hidden="1" customHeight="1" spans="19:19">
      <c r="S53601" s="486"/>
    </row>
    <row r="53602" hidden="1" customHeight="1" spans="19:19">
      <c r="S53602" s="486"/>
    </row>
    <row r="53603" hidden="1" customHeight="1" spans="19:19">
      <c r="S53603" s="486"/>
    </row>
    <row r="53604" hidden="1" customHeight="1" spans="19:19">
      <c r="S53604" s="486"/>
    </row>
    <row r="53605" hidden="1" customHeight="1" spans="19:19">
      <c r="S53605" s="486"/>
    </row>
    <row r="53606" hidden="1" customHeight="1" spans="19:19">
      <c r="S53606" s="486"/>
    </row>
    <row r="53607" hidden="1" customHeight="1" spans="19:19">
      <c r="S53607" s="486"/>
    </row>
    <row r="53608" hidden="1" customHeight="1" spans="19:19">
      <c r="S53608" s="486"/>
    </row>
    <row r="53609" hidden="1" customHeight="1" spans="19:19">
      <c r="S53609" s="486"/>
    </row>
    <row r="53610" hidden="1" customHeight="1" spans="19:19">
      <c r="S53610" s="486"/>
    </row>
    <row r="53611" hidden="1" customHeight="1" spans="19:19">
      <c r="S53611" s="486"/>
    </row>
    <row r="53612" hidden="1" customHeight="1" spans="19:19">
      <c r="S53612" s="486"/>
    </row>
    <row r="53613" hidden="1" customHeight="1" spans="19:19">
      <c r="S53613" s="486"/>
    </row>
    <row r="53614" hidden="1" customHeight="1" spans="19:19">
      <c r="S53614" s="486"/>
    </row>
    <row r="53615" hidden="1" customHeight="1" spans="19:19">
      <c r="S53615" s="486"/>
    </row>
    <row r="53616" hidden="1" customHeight="1" spans="19:19">
      <c r="S53616" s="486"/>
    </row>
    <row r="53617" hidden="1" customHeight="1" spans="19:19">
      <c r="S53617" s="486"/>
    </row>
    <row r="53618" hidden="1" customHeight="1" spans="19:19">
      <c r="S53618" s="486"/>
    </row>
    <row r="53619" hidden="1" customHeight="1" spans="19:19">
      <c r="S53619" s="486"/>
    </row>
    <row r="53620" hidden="1" customHeight="1" spans="19:19">
      <c r="S53620" s="486"/>
    </row>
    <row r="53621" hidden="1" customHeight="1" spans="19:19">
      <c r="S53621" s="486"/>
    </row>
    <row r="53622" hidden="1" customHeight="1" spans="19:19">
      <c r="S53622" s="486"/>
    </row>
    <row r="53623" hidden="1" customHeight="1" spans="19:19">
      <c r="S53623" s="486"/>
    </row>
    <row r="53624" hidden="1" customHeight="1" spans="19:19">
      <c r="S53624" s="486"/>
    </row>
    <row r="53625" hidden="1" customHeight="1" spans="19:19">
      <c r="S53625" s="486"/>
    </row>
    <row r="53626" hidden="1" customHeight="1" spans="19:19">
      <c r="S53626" s="486"/>
    </row>
    <row r="53627" hidden="1" customHeight="1" spans="19:19">
      <c r="S53627" s="486"/>
    </row>
    <row r="53628" hidden="1" customHeight="1" spans="19:19">
      <c r="S53628" s="486"/>
    </row>
    <row r="53629" hidden="1" customHeight="1" spans="19:19">
      <c r="S53629" s="486"/>
    </row>
    <row r="53630" hidden="1" customHeight="1" spans="19:19">
      <c r="S53630" s="486"/>
    </row>
    <row r="53631" hidden="1" customHeight="1" spans="19:19">
      <c r="S53631" s="486"/>
    </row>
    <row r="53632" hidden="1" customHeight="1" spans="19:19">
      <c r="S53632" s="486"/>
    </row>
    <row r="53633" hidden="1" customHeight="1" spans="19:19">
      <c r="S53633" s="486"/>
    </row>
    <row r="53634" hidden="1" customHeight="1" spans="19:19">
      <c r="S53634" s="486"/>
    </row>
    <row r="53635" hidden="1" customHeight="1" spans="19:19">
      <c r="S53635" s="486"/>
    </row>
    <row r="53636" hidden="1" customHeight="1" spans="19:19">
      <c r="S53636" s="486"/>
    </row>
    <row r="53637" hidden="1" customHeight="1" spans="19:19">
      <c r="S53637" s="486"/>
    </row>
    <row r="53638" hidden="1" customHeight="1" spans="19:19">
      <c r="S53638" s="486"/>
    </row>
    <row r="53639" hidden="1" customHeight="1" spans="19:19">
      <c r="S53639" s="486"/>
    </row>
    <row r="53640" hidden="1" customHeight="1" spans="19:19">
      <c r="S53640" s="486"/>
    </row>
    <row r="53641" hidden="1" customHeight="1" spans="19:19">
      <c r="S53641" s="486"/>
    </row>
    <row r="53642" hidden="1" customHeight="1" spans="19:19">
      <c r="S53642" s="486"/>
    </row>
    <row r="53643" hidden="1" customHeight="1" spans="19:19">
      <c r="S53643" s="486"/>
    </row>
    <row r="53644" hidden="1" customHeight="1" spans="19:19">
      <c r="S53644" s="486"/>
    </row>
    <row r="53645" hidden="1" customHeight="1" spans="19:19">
      <c r="S53645" s="486"/>
    </row>
    <row r="53646" hidden="1" customHeight="1" spans="19:19">
      <c r="S53646" s="486"/>
    </row>
    <row r="53647" hidden="1" customHeight="1" spans="19:19">
      <c r="S53647" s="486"/>
    </row>
    <row r="53648" hidden="1" customHeight="1" spans="19:19">
      <c r="S53648" s="486"/>
    </row>
    <row r="53649" hidden="1" customHeight="1" spans="19:19">
      <c r="S53649" s="486"/>
    </row>
    <row r="53650" hidden="1" customHeight="1" spans="19:19">
      <c r="S53650" s="486"/>
    </row>
    <row r="53651" hidden="1" customHeight="1" spans="19:19">
      <c r="S53651" s="486"/>
    </row>
    <row r="53652" hidden="1" customHeight="1" spans="19:19">
      <c r="S53652" s="486"/>
    </row>
    <row r="53653" hidden="1" customHeight="1" spans="19:19">
      <c r="S53653" s="486"/>
    </row>
    <row r="53654" hidden="1" customHeight="1" spans="19:19">
      <c r="S53654" s="486"/>
    </row>
    <row r="53655" hidden="1" customHeight="1" spans="19:19">
      <c r="S53655" s="486"/>
    </row>
    <row r="53656" hidden="1" customHeight="1" spans="19:19">
      <c r="S53656" s="486"/>
    </row>
    <row r="53657" hidden="1" customHeight="1" spans="19:19">
      <c r="S53657" s="486"/>
    </row>
    <row r="53658" hidden="1" customHeight="1" spans="19:19">
      <c r="S53658" s="486"/>
    </row>
    <row r="53659" hidden="1" customHeight="1" spans="19:19">
      <c r="S53659" s="486"/>
    </row>
    <row r="53660" hidden="1" customHeight="1" spans="19:19">
      <c r="S53660" s="486"/>
    </row>
    <row r="53661" hidden="1" customHeight="1" spans="19:19">
      <c r="S53661" s="486"/>
    </row>
    <row r="53662" hidden="1" customHeight="1" spans="19:19">
      <c r="S53662" s="486"/>
    </row>
    <row r="53663" hidden="1" customHeight="1" spans="19:19">
      <c r="S53663" s="486"/>
    </row>
    <row r="53664" hidden="1" customHeight="1" spans="19:19">
      <c r="S53664" s="486"/>
    </row>
    <row r="53665" hidden="1" customHeight="1" spans="19:19">
      <c r="S53665" s="486"/>
    </row>
    <row r="53666" hidden="1" customHeight="1" spans="19:19">
      <c r="S53666" s="486"/>
    </row>
    <row r="53667" hidden="1" customHeight="1" spans="19:19">
      <c r="S53667" s="486"/>
    </row>
    <row r="53668" hidden="1" customHeight="1" spans="19:19">
      <c r="S53668" s="486"/>
    </row>
    <row r="53669" hidden="1" customHeight="1" spans="19:19">
      <c r="S53669" s="486"/>
    </row>
    <row r="53670" hidden="1" customHeight="1" spans="19:19">
      <c r="S53670" s="486"/>
    </row>
    <row r="53671" hidden="1" customHeight="1" spans="19:19">
      <c r="S53671" s="486"/>
    </row>
    <row r="53672" hidden="1" customHeight="1" spans="19:19">
      <c r="S53672" s="486"/>
    </row>
    <row r="53673" hidden="1" customHeight="1" spans="19:19">
      <c r="S53673" s="486"/>
    </row>
    <row r="53674" hidden="1" customHeight="1" spans="19:19">
      <c r="S53674" s="486"/>
    </row>
    <row r="53675" hidden="1" customHeight="1" spans="19:19">
      <c r="S53675" s="486"/>
    </row>
    <row r="53676" hidden="1" customHeight="1" spans="19:19">
      <c r="S53676" s="486"/>
    </row>
    <row r="53677" hidden="1" customHeight="1" spans="19:19">
      <c r="S53677" s="486"/>
    </row>
    <row r="53678" hidden="1" customHeight="1" spans="19:19">
      <c r="S53678" s="486"/>
    </row>
    <row r="53679" hidden="1" customHeight="1" spans="19:19">
      <c r="S53679" s="486"/>
    </row>
    <row r="53680" hidden="1" customHeight="1" spans="19:19">
      <c r="S53680" s="486"/>
    </row>
    <row r="53681" hidden="1" customHeight="1" spans="19:19">
      <c r="S53681" s="486"/>
    </row>
    <row r="53682" hidden="1" customHeight="1" spans="19:19">
      <c r="S53682" s="486"/>
    </row>
    <row r="53683" hidden="1" customHeight="1" spans="19:19">
      <c r="S53683" s="486"/>
    </row>
    <row r="53684" hidden="1" customHeight="1" spans="19:19">
      <c r="S53684" s="486"/>
    </row>
    <row r="53685" hidden="1" customHeight="1" spans="19:19">
      <c r="S53685" s="486"/>
    </row>
    <row r="53686" hidden="1" customHeight="1" spans="19:19">
      <c r="S53686" s="486"/>
    </row>
    <row r="53687" hidden="1" customHeight="1" spans="19:19">
      <c r="S53687" s="486"/>
    </row>
    <row r="53688" hidden="1" customHeight="1" spans="19:19">
      <c r="S53688" s="486"/>
    </row>
    <row r="53689" hidden="1" customHeight="1" spans="19:19">
      <c r="S53689" s="486"/>
    </row>
    <row r="53690" hidden="1" customHeight="1" spans="19:19">
      <c r="S53690" s="486"/>
    </row>
    <row r="53691" hidden="1" customHeight="1" spans="19:19">
      <c r="S53691" s="486"/>
    </row>
    <row r="53692" hidden="1" customHeight="1" spans="19:19">
      <c r="S53692" s="486"/>
    </row>
    <row r="53693" hidden="1" customHeight="1" spans="19:19">
      <c r="S53693" s="486"/>
    </row>
    <row r="53694" hidden="1" customHeight="1" spans="19:19">
      <c r="S53694" s="486"/>
    </row>
    <row r="53695" hidden="1" customHeight="1" spans="19:19">
      <c r="S53695" s="486"/>
    </row>
    <row r="53696" hidden="1" customHeight="1" spans="19:19">
      <c r="S53696" s="486"/>
    </row>
    <row r="53697" hidden="1" customHeight="1" spans="19:19">
      <c r="S53697" s="486"/>
    </row>
    <row r="53698" hidden="1" customHeight="1" spans="19:19">
      <c r="S53698" s="486"/>
    </row>
    <row r="53699" hidden="1" customHeight="1" spans="19:19">
      <c r="S53699" s="486"/>
    </row>
    <row r="53700" hidden="1" customHeight="1" spans="19:19">
      <c r="S53700" s="486"/>
    </row>
    <row r="53701" hidden="1" customHeight="1" spans="19:19">
      <c r="S53701" s="486"/>
    </row>
    <row r="53702" hidden="1" customHeight="1" spans="19:19">
      <c r="S53702" s="486"/>
    </row>
    <row r="53703" hidden="1" customHeight="1" spans="19:19">
      <c r="S53703" s="486"/>
    </row>
    <row r="53704" hidden="1" customHeight="1" spans="19:19">
      <c r="S53704" s="486"/>
    </row>
    <row r="53705" hidden="1" customHeight="1" spans="19:19">
      <c r="S53705" s="486"/>
    </row>
    <row r="53706" hidden="1" customHeight="1" spans="19:19">
      <c r="S53706" s="486"/>
    </row>
    <row r="53707" hidden="1" customHeight="1" spans="19:19">
      <c r="S53707" s="486"/>
    </row>
    <row r="53708" hidden="1" customHeight="1" spans="19:19">
      <c r="S53708" s="486"/>
    </row>
    <row r="53709" hidden="1" customHeight="1" spans="19:19">
      <c r="S53709" s="486"/>
    </row>
    <row r="53710" hidden="1" customHeight="1" spans="19:19">
      <c r="S53710" s="486"/>
    </row>
    <row r="53711" hidden="1" customHeight="1" spans="19:19">
      <c r="S53711" s="486"/>
    </row>
    <row r="53712" hidden="1" customHeight="1" spans="19:19">
      <c r="S53712" s="486"/>
    </row>
    <row r="53713" hidden="1" customHeight="1" spans="19:19">
      <c r="S53713" s="486"/>
    </row>
    <row r="53714" hidden="1" customHeight="1" spans="19:19">
      <c r="S53714" s="486"/>
    </row>
    <row r="53715" hidden="1" customHeight="1" spans="19:19">
      <c r="S53715" s="486"/>
    </row>
    <row r="53716" hidden="1" customHeight="1" spans="19:19">
      <c r="S53716" s="486"/>
    </row>
    <row r="53717" hidden="1" customHeight="1" spans="19:19">
      <c r="S53717" s="486"/>
    </row>
    <row r="53718" hidden="1" customHeight="1" spans="19:19">
      <c r="S53718" s="486"/>
    </row>
    <row r="53719" hidden="1" customHeight="1" spans="19:19">
      <c r="S53719" s="486"/>
    </row>
    <row r="53720" hidden="1" customHeight="1" spans="19:19">
      <c r="S53720" s="486"/>
    </row>
    <row r="53721" hidden="1" customHeight="1" spans="19:19">
      <c r="S53721" s="486"/>
    </row>
    <row r="53722" hidden="1" customHeight="1" spans="19:19">
      <c r="S53722" s="486"/>
    </row>
    <row r="53723" hidden="1" customHeight="1" spans="19:19">
      <c r="S53723" s="486"/>
    </row>
    <row r="53724" hidden="1" customHeight="1" spans="19:19">
      <c r="S53724" s="486"/>
    </row>
    <row r="53725" hidden="1" customHeight="1" spans="19:19">
      <c r="S53725" s="486"/>
    </row>
    <row r="53726" hidden="1" customHeight="1" spans="19:19">
      <c r="S53726" s="486"/>
    </row>
    <row r="53727" hidden="1" customHeight="1" spans="19:19">
      <c r="S53727" s="486"/>
    </row>
    <row r="53728" hidden="1" customHeight="1" spans="19:19">
      <c r="S53728" s="486"/>
    </row>
    <row r="53729" hidden="1" customHeight="1" spans="19:19">
      <c r="S53729" s="486"/>
    </row>
    <row r="53730" hidden="1" customHeight="1" spans="19:19">
      <c r="S53730" s="486"/>
    </row>
    <row r="53731" hidden="1" customHeight="1" spans="19:19">
      <c r="S53731" s="486"/>
    </row>
    <row r="53732" hidden="1" customHeight="1" spans="19:19">
      <c r="S53732" s="486"/>
    </row>
    <row r="53733" hidden="1" customHeight="1" spans="19:19">
      <c r="S53733" s="486"/>
    </row>
    <row r="53734" hidden="1" customHeight="1" spans="19:19">
      <c r="S53734" s="486"/>
    </row>
    <row r="53735" hidden="1" customHeight="1" spans="19:19">
      <c r="S53735" s="486"/>
    </row>
    <row r="53736" hidden="1" customHeight="1" spans="19:19">
      <c r="S53736" s="486"/>
    </row>
    <row r="53737" hidden="1" customHeight="1" spans="19:19">
      <c r="S53737" s="486"/>
    </row>
    <row r="53738" hidden="1" customHeight="1" spans="19:19">
      <c r="S53738" s="486"/>
    </row>
    <row r="53739" hidden="1" customHeight="1" spans="19:19">
      <c r="S53739" s="486"/>
    </row>
    <row r="53740" hidden="1" customHeight="1" spans="19:19">
      <c r="S53740" s="486"/>
    </row>
    <row r="53741" hidden="1" customHeight="1" spans="19:19">
      <c r="S53741" s="486"/>
    </row>
    <row r="53742" hidden="1" customHeight="1" spans="19:19">
      <c r="S53742" s="486"/>
    </row>
    <row r="53743" hidden="1" customHeight="1" spans="19:19">
      <c r="S53743" s="486"/>
    </row>
    <row r="53744" hidden="1" customHeight="1" spans="19:19">
      <c r="S53744" s="486"/>
    </row>
    <row r="53745" hidden="1" customHeight="1" spans="19:19">
      <c r="S53745" s="486"/>
    </row>
    <row r="53746" hidden="1" customHeight="1" spans="19:19">
      <c r="S53746" s="486"/>
    </row>
    <row r="53747" hidden="1" customHeight="1" spans="19:19">
      <c r="S53747" s="486"/>
    </row>
    <row r="53748" hidden="1" customHeight="1" spans="19:19">
      <c r="S53748" s="486"/>
    </row>
    <row r="53749" hidden="1" customHeight="1" spans="19:19">
      <c r="S53749" s="486"/>
    </row>
    <row r="53750" hidden="1" customHeight="1" spans="19:19">
      <c r="S53750" s="486"/>
    </row>
    <row r="53751" hidden="1" customHeight="1" spans="19:19">
      <c r="S53751" s="486"/>
    </row>
    <row r="53752" hidden="1" customHeight="1" spans="19:19">
      <c r="S53752" s="486"/>
    </row>
    <row r="53753" hidden="1" customHeight="1" spans="19:19">
      <c r="S53753" s="486"/>
    </row>
    <row r="53754" hidden="1" customHeight="1" spans="19:19">
      <c r="S53754" s="486"/>
    </row>
    <row r="53755" hidden="1" customHeight="1" spans="19:19">
      <c r="S53755" s="486"/>
    </row>
    <row r="53756" hidden="1" customHeight="1" spans="19:19">
      <c r="S53756" s="486"/>
    </row>
    <row r="53757" hidden="1" customHeight="1" spans="19:19">
      <c r="S53757" s="486"/>
    </row>
    <row r="53758" hidden="1" customHeight="1" spans="19:19">
      <c r="S53758" s="486"/>
    </row>
    <row r="53759" hidden="1" customHeight="1" spans="19:19">
      <c r="S53759" s="486"/>
    </row>
    <row r="53760" hidden="1" customHeight="1" spans="19:19">
      <c r="S53760" s="486"/>
    </row>
    <row r="53761" hidden="1" customHeight="1" spans="19:19">
      <c r="S53761" s="486"/>
    </row>
    <row r="53762" hidden="1" customHeight="1" spans="19:19">
      <c r="S53762" s="486"/>
    </row>
    <row r="53763" hidden="1" customHeight="1" spans="19:19">
      <c r="S53763" s="486"/>
    </row>
    <row r="53764" hidden="1" customHeight="1" spans="19:19">
      <c r="S53764" s="486"/>
    </row>
    <row r="53765" hidden="1" customHeight="1" spans="19:19">
      <c r="S53765" s="486"/>
    </row>
    <row r="53766" hidden="1" customHeight="1" spans="19:19">
      <c r="S53766" s="486"/>
    </row>
    <row r="53767" hidden="1" customHeight="1" spans="19:19">
      <c r="S53767" s="486"/>
    </row>
    <row r="53768" hidden="1" customHeight="1" spans="19:19">
      <c r="S53768" s="486"/>
    </row>
    <row r="53769" hidden="1" customHeight="1" spans="19:19">
      <c r="S53769" s="486"/>
    </row>
    <row r="53770" hidden="1" customHeight="1" spans="19:19">
      <c r="S53770" s="486"/>
    </row>
    <row r="53771" hidden="1" customHeight="1" spans="19:19">
      <c r="S53771" s="486"/>
    </row>
    <row r="53772" hidden="1" customHeight="1" spans="19:19">
      <c r="S53772" s="486"/>
    </row>
    <row r="53773" hidden="1" customHeight="1" spans="19:19">
      <c r="S53773" s="486"/>
    </row>
    <row r="53774" hidden="1" customHeight="1" spans="19:19">
      <c r="S53774" s="486"/>
    </row>
    <row r="53775" hidden="1" customHeight="1" spans="19:19">
      <c r="S53775" s="486"/>
    </row>
    <row r="53776" hidden="1" customHeight="1" spans="19:19">
      <c r="S53776" s="486"/>
    </row>
    <row r="53777" hidden="1" customHeight="1" spans="19:19">
      <c r="S53777" s="486"/>
    </row>
    <row r="53778" hidden="1" customHeight="1" spans="19:19">
      <c r="S53778" s="486"/>
    </row>
    <row r="53779" hidden="1" customHeight="1" spans="19:19">
      <c r="S53779" s="486"/>
    </row>
    <row r="53780" hidden="1" customHeight="1" spans="19:19">
      <c r="S53780" s="486"/>
    </row>
    <row r="53781" hidden="1" customHeight="1" spans="19:19">
      <c r="S53781" s="486"/>
    </row>
    <row r="53782" hidden="1" customHeight="1" spans="19:19">
      <c r="S53782" s="486"/>
    </row>
    <row r="53783" hidden="1" customHeight="1" spans="19:19">
      <c r="S53783" s="486"/>
    </row>
    <row r="53784" hidden="1" customHeight="1" spans="19:19">
      <c r="S53784" s="486"/>
    </row>
    <row r="53785" hidden="1" customHeight="1" spans="19:19">
      <c r="S53785" s="486"/>
    </row>
    <row r="53786" hidden="1" customHeight="1" spans="19:19">
      <c r="S53786" s="486"/>
    </row>
    <row r="53787" hidden="1" customHeight="1" spans="19:19">
      <c r="S53787" s="486"/>
    </row>
    <row r="53788" hidden="1" customHeight="1" spans="19:19">
      <c r="S53788" s="486"/>
    </row>
    <row r="53789" hidden="1" customHeight="1" spans="19:19">
      <c r="S53789" s="486"/>
    </row>
    <row r="53790" hidden="1" customHeight="1" spans="19:19">
      <c r="S53790" s="486"/>
    </row>
    <row r="53791" hidden="1" customHeight="1" spans="19:19">
      <c r="S53791" s="486"/>
    </row>
    <row r="53792" hidden="1" customHeight="1" spans="19:19">
      <c r="S53792" s="486"/>
    </row>
    <row r="53793" hidden="1" customHeight="1" spans="19:19">
      <c r="S53793" s="486"/>
    </row>
    <row r="53794" hidden="1" customHeight="1" spans="19:19">
      <c r="S53794" s="486"/>
    </row>
    <row r="53795" hidden="1" customHeight="1" spans="19:19">
      <c r="S53795" s="486"/>
    </row>
    <row r="53796" hidden="1" customHeight="1" spans="19:19">
      <c r="S53796" s="486"/>
    </row>
    <row r="53797" hidden="1" customHeight="1" spans="19:19">
      <c r="S53797" s="486"/>
    </row>
    <row r="53798" hidden="1" customHeight="1" spans="19:19">
      <c r="S53798" s="486"/>
    </row>
    <row r="53799" hidden="1" customHeight="1" spans="19:19">
      <c r="S53799" s="486"/>
    </row>
    <row r="53800" hidden="1" customHeight="1" spans="19:19">
      <c r="S53800" s="486"/>
    </row>
    <row r="53801" hidden="1" customHeight="1" spans="19:19">
      <c r="S53801" s="486"/>
    </row>
    <row r="53802" hidden="1" customHeight="1" spans="19:19">
      <c r="S53802" s="486"/>
    </row>
    <row r="53803" hidden="1" customHeight="1" spans="19:19">
      <c r="S53803" s="486"/>
    </row>
    <row r="53804" hidden="1" customHeight="1" spans="19:19">
      <c r="S53804" s="486"/>
    </row>
    <row r="53805" hidden="1" customHeight="1" spans="19:19">
      <c r="S53805" s="486"/>
    </row>
    <row r="53806" hidden="1" customHeight="1" spans="19:19">
      <c r="S53806" s="486"/>
    </row>
    <row r="53807" hidden="1" customHeight="1" spans="19:19">
      <c r="S53807" s="486"/>
    </row>
    <row r="53808" hidden="1" customHeight="1" spans="19:19">
      <c r="S53808" s="486"/>
    </row>
    <row r="53809" hidden="1" customHeight="1" spans="19:19">
      <c r="S53809" s="486"/>
    </row>
    <row r="53810" hidden="1" customHeight="1" spans="19:19">
      <c r="S53810" s="486"/>
    </row>
    <row r="53811" hidden="1" customHeight="1" spans="19:19">
      <c r="S53811" s="486"/>
    </row>
    <row r="53812" hidden="1" customHeight="1" spans="19:19">
      <c r="S53812" s="486"/>
    </row>
    <row r="53813" hidden="1" customHeight="1" spans="19:19">
      <c r="S53813" s="486"/>
    </row>
    <row r="53814" hidden="1" customHeight="1" spans="19:19">
      <c r="S53814" s="486"/>
    </row>
    <row r="53815" hidden="1" customHeight="1" spans="19:19">
      <c r="S53815" s="486"/>
    </row>
    <row r="53816" hidden="1" customHeight="1" spans="19:19">
      <c r="S53816" s="486"/>
    </row>
    <row r="53817" hidden="1" customHeight="1" spans="19:19">
      <c r="S53817" s="486"/>
    </row>
    <row r="53818" hidden="1" customHeight="1" spans="19:19">
      <c r="S53818" s="486"/>
    </row>
    <row r="53819" hidden="1" customHeight="1" spans="19:19">
      <c r="S53819" s="486"/>
    </row>
    <row r="53820" hidden="1" customHeight="1" spans="19:19">
      <c r="S53820" s="486"/>
    </row>
    <row r="53821" hidden="1" customHeight="1" spans="19:19">
      <c r="S53821" s="486"/>
    </row>
    <row r="53822" hidden="1" customHeight="1" spans="19:19">
      <c r="S53822" s="486"/>
    </row>
    <row r="53823" hidden="1" customHeight="1" spans="19:19">
      <c r="S53823" s="486"/>
    </row>
    <row r="53824" hidden="1" customHeight="1" spans="19:19">
      <c r="S53824" s="486"/>
    </row>
    <row r="53825" hidden="1" customHeight="1" spans="19:19">
      <c r="S53825" s="486"/>
    </row>
    <row r="53826" hidden="1" customHeight="1" spans="19:19">
      <c r="S53826" s="486"/>
    </row>
    <row r="53827" hidden="1" customHeight="1" spans="19:19">
      <c r="S53827" s="486"/>
    </row>
    <row r="53828" hidden="1" customHeight="1" spans="19:19">
      <c r="S53828" s="486"/>
    </row>
    <row r="53829" hidden="1" customHeight="1" spans="19:19">
      <c r="S53829" s="486"/>
    </row>
    <row r="53830" hidden="1" customHeight="1" spans="19:19">
      <c r="S53830" s="486"/>
    </row>
    <row r="53831" hidden="1" customHeight="1" spans="19:19">
      <c r="S53831" s="486"/>
    </row>
    <row r="53832" hidden="1" customHeight="1" spans="19:19">
      <c r="S53832" s="486"/>
    </row>
    <row r="53833" hidden="1" customHeight="1" spans="19:19">
      <c r="S53833" s="486"/>
    </row>
    <row r="53834" hidden="1" customHeight="1" spans="19:19">
      <c r="S53834" s="486"/>
    </row>
    <row r="53835" hidden="1" customHeight="1" spans="19:19">
      <c r="S53835" s="486"/>
    </row>
    <row r="53836" hidden="1" customHeight="1" spans="19:19">
      <c r="S53836" s="486"/>
    </row>
    <row r="53837" hidden="1" customHeight="1" spans="19:19">
      <c r="S53837" s="486"/>
    </row>
    <row r="53838" hidden="1" customHeight="1" spans="19:19">
      <c r="S53838" s="486"/>
    </row>
    <row r="53839" hidden="1" customHeight="1" spans="19:19">
      <c r="S53839" s="486"/>
    </row>
    <row r="53840" hidden="1" customHeight="1" spans="19:19">
      <c r="S53840" s="486"/>
    </row>
    <row r="53841" hidden="1" customHeight="1" spans="19:19">
      <c r="S53841" s="486"/>
    </row>
    <row r="53842" hidden="1" customHeight="1" spans="19:19">
      <c r="S53842" s="486"/>
    </row>
    <row r="53843" hidden="1" customHeight="1" spans="19:19">
      <c r="S53843" s="486"/>
    </row>
    <row r="53844" hidden="1" customHeight="1" spans="19:19">
      <c r="S53844" s="486"/>
    </row>
    <row r="53845" hidden="1" customHeight="1" spans="19:19">
      <c r="S53845" s="486"/>
    </row>
    <row r="53846" hidden="1" customHeight="1" spans="19:19">
      <c r="S53846" s="486"/>
    </row>
    <row r="53847" hidden="1" customHeight="1" spans="19:19">
      <c r="S53847" s="486"/>
    </row>
    <row r="53848" hidden="1" customHeight="1" spans="19:19">
      <c r="S53848" s="486"/>
    </row>
    <row r="53849" hidden="1" customHeight="1" spans="19:19">
      <c r="S53849" s="486"/>
    </row>
    <row r="53850" hidden="1" customHeight="1" spans="19:19">
      <c r="S53850" s="486"/>
    </row>
    <row r="53851" hidden="1" customHeight="1" spans="19:19">
      <c r="S53851" s="486"/>
    </row>
    <row r="53852" hidden="1" customHeight="1" spans="19:19">
      <c r="S53852" s="486"/>
    </row>
    <row r="53853" hidden="1" customHeight="1" spans="19:19">
      <c r="S53853" s="486"/>
    </row>
    <row r="53854" hidden="1" customHeight="1" spans="19:19">
      <c r="S53854" s="486"/>
    </row>
    <row r="53855" hidden="1" customHeight="1" spans="19:19">
      <c r="S53855" s="486"/>
    </row>
    <row r="53856" hidden="1" customHeight="1" spans="19:19">
      <c r="S53856" s="486"/>
    </row>
    <row r="53857" hidden="1" customHeight="1" spans="19:19">
      <c r="S53857" s="486"/>
    </row>
    <row r="53858" hidden="1" customHeight="1" spans="19:19">
      <c r="S53858" s="486"/>
    </row>
    <row r="53859" hidden="1" customHeight="1" spans="19:19">
      <c r="S53859" s="486"/>
    </row>
    <row r="53860" hidden="1" customHeight="1" spans="19:19">
      <c r="S53860" s="486"/>
    </row>
    <row r="53861" hidden="1" customHeight="1" spans="19:19">
      <c r="S53861" s="486"/>
    </row>
    <row r="53862" hidden="1" customHeight="1" spans="19:19">
      <c r="S53862" s="486"/>
    </row>
    <row r="53863" hidden="1" customHeight="1" spans="19:19">
      <c r="S53863" s="486"/>
    </row>
    <row r="53864" hidden="1" customHeight="1" spans="19:19">
      <c r="S53864" s="486"/>
    </row>
    <row r="53865" hidden="1" customHeight="1" spans="19:19">
      <c r="S53865" s="486"/>
    </row>
    <row r="53866" hidden="1" customHeight="1" spans="19:19">
      <c r="S53866" s="486"/>
    </row>
    <row r="53867" hidden="1" customHeight="1" spans="19:19">
      <c r="S53867" s="486"/>
    </row>
    <row r="53868" hidden="1" customHeight="1" spans="19:19">
      <c r="S53868" s="486"/>
    </row>
    <row r="53869" hidden="1" customHeight="1" spans="19:19">
      <c r="S53869" s="486"/>
    </row>
    <row r="53870" hidden="1" customHeight="1" spans="19:19">
      <c r="S53870" s="486"/>
    </row>
    <row r="53871" hidden="1" customHeight="1" spans="19:19">
      <c r="S53871" s="486"/>
    </row>
    <row r="53872" hidden="1" customHeight="1" spans="19:19">
      <c r="S53872" s="486"/>
    </row>
    <row r="53873" hidden="1" customHeight="1" spans="19:19">
      <c r="S53873" s="486"/>
    </row>
    <row r="53874" hidden="1" customHeight="1" spans="19:19">
      <c r="S53874" s="486"/>
    </row>
    <row r="53875" hidden="1" customHeight="1" spans="19:19">
      <c r="S53875" s="486"/>
    </row>
    <row r="53876" hidden="1" customHeight="1" spans="19:19">
      <c r="S53876" s="486"/>
    </row>
    <row r="53877" hidden="1" customHeight="1" spans="19:19">
      <c r="S53877" s="486"/>
    </row>
    <row r="53878" hidden="1" customHeight="1" spans="19:19">
      <c r="S53878" s="486"/>
    </row>
    <row r="53879" hidden="1" customHeight="1" spans="19:19">
      <c r="S53879" s="486"/>
    </row>
    <row r="53880" hidden="1" customHeight="1" spans="19:19">
      <c r="S53880" s="486"/>
    </row>
    <row r="53881" hidden="1" customHeight="1" spans="19:19">
      <c r="S53881" s="486"/>
    </row>
    <row r="53882" hidden="1" customHeight="1" spans="19:19">
      <c r="S53882" s="486"/>
    </row>
    <row r="53883" hidden="1" customHeight="1" spans="19:19">
      <c r="S53883" s="486"/>
    </row>
    <row r="53884" hidden="1" customHeight="1" spans="19:19">
      <c r="S53884" s="486"/>
    </row>
    <row r="53885" hidden="1" customHeight="1" spans="19:19">
      <c r="S53885" s="486"/>
    </row>
    <row r="53886" hidden="1" customHeight="1" spans="19:19">
      <c r="S53886" s="486"/>
    </row>
    <row r="53887" hidden="1" customHeight="1" spans="19:19">
      <c r="S53887" s="486"/>
    </row>
    <row r="53888" hidden="1" customHeight="1" spans="19:19">
      <c r="S53888" s="486"/>
    </row>
    <row r="53889" hidden="1" customHeight="1" spans="19:19">
      <c r="S53889" s="486"/>
    </row>
    <row r="53890" hidden="1" customHeight="1" spans="19:19">
      <c r="S53890" s="486"/>
    </row>
    <row r="53891" hidden="1" customHeight="1" spans="19:19">
      <c r="S53891" s="486"/>
    </row>
    <row r="53892" hidden="1" customHeight="1" spans="19:19">
      <c r="S53892" s="486"/>
    </row>
    <row r="53893" hidden="1" customHeight="1" spans="19:19">
      <c r="S53893" s="486"/>
    </row>
    <row r="53894" hidden="1" customHeight="1" spans="19:19">
      <c r="S53894" s="486"/>
    </row>
    <row r="53895" hidden="1" customHeight="1" spans="19:19">
      <c r="S53895" s="486"/>
    </row>
    <row r="53896" hidden="1" customHeight="1" spans="19:19">
      <c r="S53896" s="486"/>
    </row>
    <row r="53897" hidden="1" customHeight="1" spans="19:19">
      <c r="S53897" s="486"/>
    </row>
    <row r="53898" hidden="1" customHeight="1" spans="19:19">
      <c r="S53898" s="486"/>
    </row>
    <row r="53899" hidden="1" customHeight="1" spans="19:19">
      <c r="S53899" s="486"/>
    </row>
    <row r="53900" hidden="1" customHeight="1" spans="19:19">
      <c r="S53900" s="486"/>
    </row>
    <row r="53901" hidden="1" customHeight="1" spans="19:19">
      <c r="S53901" s="486"/>
    </row>
    <row r="53902" hidden="1" customHeight="1" spans="19:19">
      <c r="S53902" s="486"/>
    </row>
    <row r="53903" hidden="1" customHeight="1" spans="19:19">
      <c r="S53903" s="486"/>
    </row>
    <row r="53904" hidden="1" customHeight="1" spans="19:19">
      <c r="S53904" s="486"/>
    </row>
    <row r="53905" hidden="1" customHeight="1" spans="19:19">
      <c r="S53905" s="486"/>
    </row>
    <row r="53906" hidden="1" customHeight="1" spans="19:19">
      <c r="S53906" s="486"/>
    </row>
    <row r="53907" hidden="1" customHeight="1" spans="19:19">
      <c r="S53907" s="486"/>
    </row>
    <row r="53908" hidden="1" customHeight="1" spans="19:19">
      <c r="S53908" s="486"/>
    </row>
    <row r="53909" hidden="1" customHeight="1" spans="19:19">
      <c r="S53909" s="486"/>
    </row>
    <row r="53910" hidden="1" customHeight="1" spans="19:19">
      <c r="S53910" s="486"/>
    </row>
    <row r="53911" hidden="1" customHeight="1" spans="19:19">
      <c r="S53911" s="486"/>
    </row>
    <row r="53912" hidden="1" customHeight="1" spans="19:19">
      <c r="S53912" s="486"/>
    </row>
    <row r="53913" hidden="1" customHeight="1" spans="19:19">
      <c r="S53913" s="486"/>
    </row>
    <row r="53914" hidden="1" customHeight="1" spans="19:19">
      <c r="S53914" s="486"/>
    </row>
    <row r="53915" hidden="1" customHeight="1" spans="19:19">
      <c r="S53915" s="486"/>
    </row>
    <row r="53916" hidden="1" customHeight="1" spans="19:19">
      <c r="S53916" s="486"/>
    </row>
    <row r="53917" hidden="1" customHeight="1" spans="19:19">
      <c r="S53917" s="486"/>
    </row>
    <row r="53918" hidden="1" customHeight="1" spans="19:19">
      <c r="S53918" s="486"/>
    </row>
    <row r="53919" hidden="1" customHeight="1" spans="19:19">
      <c r="S53919" s="486"/>
    </row>
    <row r="53920" hidden="1" customHeight="1" spans="19:19">
      <c r="S53920" s="486"/>
    </row>
    <row r="53921" hidden="1" customHeight="1" spans="19:19">
      <c r="S53921" s="486"/>
    </row>
    <row r="53922" hidden="1" customHeight="1" spans="19:19">
      <c r="S53922" s="486"/>
    </row>
    <row r="53923" hidden="1" customHeight="1" spans="19:19">
      <c r="S53923" s="486"/>
    </row>
    <row r="53924" hidden="1" customHeight="1" spans="19:19">
      <c r="S53924" s="486"/>
    </row>
    <row r="53925" hidden="1" customHeight="1" spans="19:19">
      <c r="S53925" s="486"/>
    </row>
    <row r="53926" hidden="1" customHeight="1" spans="19:19">
      <c r="S53926" s="486"/>
    </row>
    <row r="53927" hidden="1" customHeight="1" spans="19:19">
      <c r="S53927" s="486"/>
    </row>
    <row r="53928" hidden="1" customHeight="1" spans="19:19">
      <c r="S53928" s="486"/>
    </row>
    <row r="53929" hidden="1" customHeight="1" spans="19:19">
      <c r="S53929" s="486"/>
    </row>
    <row r="53930" hidden="1" customHeight="1" spans="19:19">
      <c r="S53930" s="486"/>
    </row>
    <row r="53931" hidden="1" customHeight="1" spans="19:19">
      <c r="S53931" s="486"/>
    </row>
    <row r="53932" hidden="1" customHeight="1" spans="19:19">
      <c r="S53932" s="486"/>
    </row>
    <row r="53933" hidden="1" customHeight="1" spans="19:19">
      <c r="S53933" s="486"/>
    </row>
    <row r="53934" hidden="1" customHeight="1" spans="19:19">
      <c r="S53934" s="486"/>
    </row>
    <row r="53935" hidden="1" customHeight="1" spans="19:19">
      <c r="S53935" s="486"/>
    </row>
    <row r="53936" hidden="1" customHeight="1" spans="19:19">
      <c r="S53936" s="486"/>
    </row>
    <row r="53937" hidden="1" customHeight="1" spans="19:19">
      <c r="S53937" s="486"/>
    </row>
    <row r="53938" hidden="1" customHeight="1" spans="19:19">
      <c r="S53938" s="486"/>
    </row>
    <row r="53939" hidden="1" customHeight="1" spans="19:19">
      <c r="S53939" s="486"/>
    </row>
    <row r="53940" hidden="1" customHeight="1" spans="19:19">
      <c r="S53940" s="486"/>
    </row>
    <row r="53941" hidden="1" customHeight="1" spans="19:19">
      <c r="S53941" s="486"/>
    </row>
    <row r="53942" hidden="1" customHeight="1" spans="19:19">
      <c r="S53942" s="486"/>
    </row>
    <row r="53943" hidden="1" customHeight="1" spans="19:19">
      <c r="S53943" s="486"/>
    </row>
    <row r="53944" hidden="1" customHeight="1" spans="19:19">
      <c r="S53944" s="486"/>
    </row>
    <row r="53945" hidden="1" customHeight="1" spans="19:19">
      <c r="S53945" s="486"/>
    </row>
    <row r="53946" hidden="1" customHeight="1" spans="19:19">
      <c r="S53946" s="486"/>
    </row>
    <row r="53947" hidden="1" customHeight="1" spans="19:19">
      <c r="S53947" s="486"/>
    </row>
    <row r="53948" hidden="1" customHeight="1" spans="19:19">
      <c r="S53948" s="486"/>
    </row>
    <row r="53949" hidden="1" customHeight="1" spans="19:19">
      <c r="S53949" s="486"/>
    </row>
    <row r="53950" hidden="1" customHeight="1" spans="19:19">
      <c r="S53950" s="486"/>
    </row>
    <row r="53951" hidden="1" customHeight="1" spans="19:19">
      <c r="S53951" s="486"/>
    </row>
    <row r="53952" hidden="1" customHeight="1" spans="19:19">
      <c r="S53952" s="486"/>
    </row>
    <row r="53953" hidden="1" customHeight="1" spans="19:19">
      <c r="S53953" s="486"/>
    </row>
    <row r="53954" hidden="1" customHeight="1" spans="19:19">
      <c r="S53954" s="486"/>
    </row>
    <row r="53955" hidden="1" customHeight="1" spans="19:19">
      <c r="S53955" s="486"/>
    </row>
    <row r="53956" hidden="1" customHeight="1" spans="19:19">
      <c r="S53956" s="486"/>
    </row>
    <row r="53957" hidden="1" customHeight="1" spans="19:19">
      <c r="S53957" s="486"/>
    </row>
    <row r="53958" hidden="1" customHeight="1" spans="19:19">
      <c r="S53958" s="486"/>
    </row>
    <row r="53959" hidden="1" customHeight="1" spans="19:19">
      <c r="S53959" s="486"/>
    </row>
    <row r="53960" hidden="1" customHeight="1" spans="19:19">
      <c r="S53960" s="486"/>
    </row>
    <row r="53961" hidden="1" customHeight="1" spans="19:19">
      <c r="S53961" s="486"/>
    </row>
    <row r="53962" hidden="1" customHeight="1" spans="19:19">
      <c r="S53962" s="486"/>
    </row>
    <row r="53963" hidden="1" customHeight="1" spans="19:19">
      <c r="S53963" s="486"/>
    </row>
    <row r="53964" hidden="1" customHeight="1" spans="19:19">
      <c r="S53964" s="486"/>
    </row>
    <row r="53965" hidden="1" customHeight="1" spans="19:19">
      <c r="S53965" s="486"/>
    </row>
    <row r="53966" hidden="1" customHeight="1" spans="19:19">
      <c r="S53966" s="486"/>
    </row>
    <row r="53967" hidden="1" customHeight="1" spans="19:19">
      <c r="S53967" s="486"/>
    </row>
    <row r="53968" hidden="1" customHeight="1" spans="19:19">
      <c r="S53968" s="486"/>
    </row>
    <row r="53969" hidden="1" customHeight="1" spans="19:19">
      <c r="S53969" s="486"/>
    </row>
    <row r="53970" hidden="1" customHeight="1" spans="19:19">
      <c r="S53970" s="486"/>
    </row>
    <row r="53971" hidden="1" customHeight="1" spans="19:19">
      <c r="S53971" s="486"/>
    </row>
    <row r="53972" hidden="1" customHeight="1" spans="19:19">
      <c r="S53972" s="486"/>
    </row>
    <row r="53973" hidden="1" customHeight="1" spans="19:19">
      <c r="S53973" s="486"/>
    </row>
    <row r="53974" hidden="1" customHeight="1" spans="19:19">
      <c r="S53974" s="486"/>
    </row>
    <row r="53975" hidden="1" customHeight="1" spans="19:19">
      <c r="S53975" s="486"/>
    </row>
    <row r="53976" hidden="1" customHeight="1" spans="19:19">
      <c r="S53976" s="486"/>
    </row>
    <row r="53977" hidden="1" customHeight="1" spans="19:19">
      <c r="S53977" s="486"/>
    </row>
    <row r="53978" hidden="1" customHeight="1" spans="19:19">
      <c r="S53978" s="486"/>
    </row>
    <row r="53979" hidden="1" customHeight="1" spans="19:19">
      <c r="S53979" s="486"/>
    </row>
    <row r="53980" hidden="1" customHeight="1" spans="19:19">
      <c r="S53980" s="486"/>
    </row>
    <row r="53981" hidden="1" customHeight="1" spans="19:19">
      <c r="S53981" s="486"/>
    </row>
    <row r="53982" hidden="1" customHeight="1" spans="19:19">
      <c r="S53982" s="486"/>
    </row>
    <row r="53983" hidden="1" customHeight="1" spans="19:19">
      <c r="S53983" s="486"/>
    </row>
    <row r="53984" hidden="1" customHeight="1" spans="19:19">
      <c r="S53984" s="486"/>
    </row>
    <row r="53985" hidden="1" customHeight="1" spans="19:19">
      <c r="S53985" s="486"/>
    </row>
    <row r="53986" hidden="1" customHeight="1" spans="19:19">
      <c r="S53986" s="486"/>
    </row>
    <row r="53987" hidden="1" customHeight="1" spans="19:19">
      <c r="S53987" s="486"/>
    </row>
    <row r="53988" hidden="1" customHeight="1" spans="19:19">
      <c r="S53988" s="486"/>
    </row>
    <row r="53989" hidden="1" customHeight="1" spans="19:19">
      <c r="S53989" s="486"/>
    </row>
    <row r="53990" hidden="1" customHeight="1" spans="19:19">
      <c r="S53990" s="486"/>
    </row>
    <row r="53991" hidden="1" customHeight="1" spans="19:19">
      <c r="S53991" s="486"/>
    </row>
    <row r="53992" hidden="1" customHeight="1" spans="19:19">
      <c r="S53992" s="486"/>
    </row>
    <row r="53993" hidden="1" customHeight="1" spans="19:19">
      <c r="S53993" s="486"/>
    </row>
    <row r="53994" hidden="1" customHeight="1" spans="19:19">
      <c r="S53994" s="486"/>
    </row>
    <row r="53995" hidden="1" customHeight="1" spans="19:19">
      <c r="S53995" s="486"/>
    </row>
    <row r="53996" hidden="1" customHeight="1" spans="19:19">
      <c r="S53996" s="486"/>
    </row>
    <row r="53997" hidden="1" customHeight="1" spans="19:19">
      <c r="S53997" s="486"/>
    </row>
    <row r="53998" hidden="1" customHeight="1" spans="19:19">
      <c r="S53998" s="486"/>
    </row>
    <row r="53999" hidden="1" customHeight="1" spans="19:19">
      <c r="S53999" s="486"/>
    </row>
    <row r="54000" hidden="1" customHeight="1" spans="19:19">
      <c r="S54000" s="486"/>
    </row>
    <row r="54001" hidden="1" customHeight="1" spans="19:19">
      <c r="S54001" s="486"/>
    </row>
    <row r="54002" hidden="1" customHeight="1" spans="19:19">
      <c r="S54002" s="486"/>
    </row>
    <row r="54003" hidden="1" customHeight="1" spans="19:19">
      <c r="S54003" s="486"/>
    </row>
    <row r="54004" hidden="1" customHeight="1" spans="19:19">
      <c r="S54004" s="486"/>
    </row>
    <row r="54005" hidden="1" customHeight="1" spans="19:19">
      <c r="S54005" s="486"/>
    </row>
    <row r="54006" hidden="1" customHeight="1" spans="19:19">
      <c r="S54006" s="486"/>
    </row>
    <row r="54007" hidden="1" customHeight="1" spans="19:19">
      <c r="S54007" s="486"/>
    </row>
    <row r="54008" hidden="1" customHeight="1" spans="19:19">
      <c r="S54008" s="486"/>
    </row>
    <row r="54009" hidden="1" customHeight="1" spans="19:19">
      <c r="S54009" s="486"/>
    </row>
    <row r="54010" hidden="1" customHeight="1" spans="19:19">
      <c r="S54010" s="486"/>
    </row>
    <row r="54011" hidden="1" customHeight="1" spans="19:19">
      <c r="S54011" s="486"/>
    </row>
    <row r="54012" hidden="1" customHeight="1" spans="19:19">
      <c r="S54012" s="486"/>
    </row>
    <row r="54013" hidden="1" customHeight="1" spans="19:19">
      <c r="S54013" s="486"/>
    </row>
    <row r="54014" hidden="1" customHeight="1" spans="19:19">
      <c r="S54014" s="486"/>
    </row>
    <row r="54015" hidden="1" customHeight="1" spans="19:19">
      <c r="S54015" s="486"/>
    </row>
    <row r="54016" hidden="1" customHeight="1" spans="19:19">
      <c r="S54016" s="486"/>
    </row>
    <row r="54017" hidden="1" customHeight="1" spans="19:19">
      <c r="S54017" s="486"/>
    </row>
    <row r="54018" hidden="1" customHeight="1" spans="19:19">
      <c r="S54018" s="486"/>
    </row>
    <row r="54019" hidden="1" customHeight="1" spans="19:19">
      <c r="S54019" s="486"/>
    </row>
    <row r="54020" hidden="1" customHeight="1" spans="19:19">
      <c r="S54020" s="486"/>
    </row>
    <row r="54021" hidden="1" customHeight="1" spans="19:19">
      <c r="S54021" s="486"/>
    </row>
    <row r="54022" hidden="1" customHeight="1" spans="19:19">
      <c r="S54022" s="486"/>
    </row>
    <row r="54023" hidden="1" customHeight="1" spans="19:19">
      <c r="S54023" s="486"/>
    </row>
    <row r="54024" hidden="1" customHeight="1" spans="19:19">
      <c r="S54024" s="486"/>
    </row>
    <row r="54025" hidden="1" customHeight="1" spans="19:19">
      <c r="S54025" s="486"/>
    </row>
    <row r="54026" hidden="1" customHeight="1" spans="19:19">
      <c r="S54026" s="486"/>
    </row>
    <row r="54027" hidden="1" customHeight="1" spans="19:19">
      <c r="S54027" s="486"/>
    </row>
    <row r="54028" hidden="1" customHeight="1" spans="19:19">
      <c r="S54028" s="486"/>
    </row>
    <row r="54029" hidden="1" customHeight="1" spans="19:19">
      <c r="S54029" s="486"/>
    </row>
    <row r="54030" hidden="1" customHeight="1" spans="19:19">
      <c r="S54030" s="486"/>
    </row>
    <row r="54031" hidden="1" customHeight="1" spans="19:19">
      <c r="S54031" s="486"/>
    </row>
    <row r="54032" hidden="1" customHeight="1" spans="19:19">
      <c r="S54032" s="486"/>
    </row>
    <row r="54033" hidden="1" customHeight="1" spans="19:19">
      <c r="S54033" s="486"/>
    </row>
    <row r="54034" hidden="1" customHeight="1" spans="19:19">
      <c r="S54034" s="486"/>
    </row>
    <row r="54035" hidden="1" customHeight="1" spans="19:19">
      <c r="S54035" s="486"/>
    </row>
    <row r="54036" hidden="1" customHeight="1" spans="19:19">
      <c r="S54036" s="486"/>
    </row>
    <row r="54037" hidden="1" customHeight="1" spans="19:19">
      <c r="S54037" s="486"/>
    </row>
    <row r="54038" hidden="1" customHeight="1" spans="19:19">
      <c r="S54038" s="486"/>
    </row>
    <row r="54039" hidden="1" customHeight="1" spans="19:19">
      <c r="S54039" s="486"/>
    </row>
    <row r="54040" hidden="1" customHeight="1" spans="19:19">
      <c r="S54040" s="486"/>
    </row>
    <row r="54041" hidden="1" customHeight="1" spans="19:19">
      <c r="S54041" s="486"/>
    </row>
    <row r="54042" hidden="1" customHeight="1" spans="19:19">
      <c r="S54042" s="486"/>
    </row>
    <row r="54043" hidden="1" customHeight="1" spans="19:19">
      <c r="S54043" s="486"/>
    </row>
    <row r="54044" hidden="1" customHeight="1" spans="19:19">
      <c r="S54044" s="486"/>
    </row>
    <row r="54045" hidden="1" customHeight="1" spans="19:19">
      <c r="S54045" s="486"/>
    </row>
    <row r="54046" hidden="1" customHeight="1" spans="19:19">
      <c r="S54046" s="486"/>
    </row>
    <row r="54047" hidden="1" customHeight="1" spans="19:19">
      <c r="S54047" s="486"/>
    </row>
    <row r="54048" hidden="1" customHeight="1" spans="19:19">
      <c r="S54048" s="486"/>
    </row>
    <row r="54049" hidden="1" customHeight="1" spans="19:19">
      <c r="S54049" s="486"/>
    </row>
    <row r="54050" hidden="1" customHeight="1" spans="19:19">
      <c r="S54050" s="486"/>
    </row>
    <row r="54051" hidden="1" customHeight="1" spans="19:19">
      <c r="S54051" s="486"/>
    </row>
    <row r="54052" hidden="1" customHeight="1" spans="19:19">
      <c r="S54052" s="486"/>
    </row>
    <row r="54053" hidden="1" customHeight="1" spans="19:19">
      <c r="S54053" s="486"/>
    </row>
    <row r="54054" hidden="1" customHeight="1" spans="19:19">
      <c r="S54054" s="486"/>
    </row>
    <row r="54055" hidden="1" customHeight="1" spans="19:19">
      <c r="S54055" s="486"/>
    </row>
    <row r="54056" hidden="1" customHeight="1" spans="19:19">
      <c r="S54056" s="486"/>
    </row>
    <row r="54057" hidden="1" customHeight="1" spans="19:19">
      <c r="S54057" s="486"/>
    </row>
    <row r="54058" hidden="1" customHeight="1" spans="19:19">
      <c r="S54058" s="486"/>
    </row>
    <row r="54059" hidden="1" customHeight="1" spans="19:19">
      <c r="S54059" s="486"/>
    </row>
    <row r="54060" hidden="1" customHeight="1" spans="19:19">
      <c r="S54060" s="486"/>
    </row>
    <row r="54061" hidden="1" customHeight="1" spans="19:19">
      <c r="S54061" s="486"/>
    </row>
    <row r="54062" hidden="1" customHeight="1" spans="19:19">
      <c r="S54062" s="486"/>
    </row>
    <row r="54063" hidden="1" customHeight="1" spans="19:19">
      <c r="S54063" s="486"/>
    </row>
    <row r="54064" hidden="1" customHeight="1" spans="19:19">
      <c r="S54064" s="486"/>
    </row>
    <row r="54065" hidden="1" customHeight="1" spans="19:19">
      <c r="S54065" s="486"/>
    </row>
    <row r="54066" hidden="1" customHeight="1" spans="19:19">
      <c r="S54066" s="486"/>
    </row>
    <row r="54067" hidden="1" customHeight="1" spans="19:19">
      <c r="S54067" s="486"/>
    </row>
    <row r="54068" hidden="1" customHeight="1" spans="19:19">
      <c r="S54068" s="486"/>
    </row>
    <row r="54069" hidden="1" customHeight="1" spans="19:19">
      <c r="S54069" s="486"/>
    </row>
    <row r="54070" hidden="1" customHeight="1" spans="19:19">
      <c r="S54070" s="486"/>
    </row>
    <row r="54071" hidden="1" customHeight="1" spans="19:19">
      <c r="S54071" s="486"/>
    </row>
    <row r="54072" hidden="1" customHeight="1" spans="19:19">
      <c r="S54072" s="486"/>
    </row>
    <row r="54073" hidden="1" customHeight="1" spans="19:19">
      <c r="S54073" s="486"/>
    </row>
    <row r="54074" hidden="1" customHeight="1" spans="19:19">
      <c r="S54074" s="486"/>
    </row>
    <row r="54075" hidden="1" customHeight="1" spans="19:19">
      <c r="S54075" s="486"/>
    </row>
    <row r="54076" hidden="1" customHeight="1" spans="19:19">
      <c r="S54076" s="486"/>
    </row>
    <row r="54077" hidden="1" customHeight="1" spans="19:19">
      <c r="S54077" s="486"/>
    </row>
    <row r="54078" hidden="1" customHeight="1" spans="19:19">
      <c r="S54078" s="486"/>
    </row>
    <row r="54079" hidden="1" customHeight="1" spans="19:19">
      <c r="S54079" s="486"/>
    </row>
    <row r="54080" hidden="1" customHeight="1" spans="19:19">
      <c r="S54080" s="486"/>
    </row>
    <row r="54081" hidden="1" customHeight="1" spans="19:19">
      <c r="S54081" s="486"/>
    </row>
    <row r="54082" hidden="1" customHeight="1" spans="19:19">
      <c r="S54082" s="486"/>
    </row>
    <row r="54083" hidden="1" customHeight="1" spans="19:19">
      <c r="S54083" s="486"/>
    </row>
    <row r="54084" hidden="1" customHeight="1" spans="19:19">
      <c r="S54084" s="486"/>
    </row>
    <row r="54085" hidden="1" customHeight="1" spans="19:19">
      <c r="S54085" s="486"/>
    </row>
    <row r="54086" hidden="1" customHeight="1" spans="19:19">
      <c r="S54086" s="486"/>
    </row>
    <row r="54087" hidden="1" customHeight="1" spans="19:19">
      <c r="S54087" s="486"/>
    </row>
    <row r="54088" hidden="1" customHeight="1" spans="19:19">
      <c r="S54088" s="486"/>
    </row>
    <row r="54089" hidden="1" customHeight="1" spans="19:19">
      <c r="S54089" s="486"/>
    </row>
    <row r="54090" hidden="1" customHeight="1" spans="19:19">
      <c r="S54090" s="486"/>
    </row>
    <row r="54091" hidden="1" customHeight="1" spans="19:19">
      <c r="S54091" s="486"/>
    </row>
    <row r="54092" hidden="1" customHeight="1" spans="19:19">
      <c r="S54092" s="486"/>
    </row>
    <row r="54093" hidden="1" customHeight="1" spans="19:19">
      <c r="S54093" s="486"/>
    </row>
    <row r="54094" hidden="1" customHeight="1" spans="19:19">
      <c r="S54094" s="486"/>
    </row>
    <row r="54095" hidden="1" customHeight="1" spans="19:19">
      <c r="S54095" s="486"/>
    </row>
    <row r="54096" hidden="1" customHeight="1" spans="19:19">
      <c r="S54096" s="486"/>
    </row>
    <row r="54097" hidden="1" customHeight="1" spans="19:19">
      <c r="S54097" s="486"/>
    </row>
    <row r="54098" hidden="1" customHeight="1" spans="19:19">
      <c r="S54098" s="486"/>
    </row>
    <row r="54099" hidden="1" customHeight="1" spans="19:19">
      <c r="S54099" s="486"/>
    </row>
    <row r="54100" hidden="1" customHeight="1" spans="19:19">
      <c r="S54100" s="486"/>
    </row>
    <row r="54101" hidden="1" customHeight="1" spans="19:19">
      <c r="S54101" s="486"/>
    </row>
    <row r="54102" hidden="1" customHeight="1" spans="19:19">
      <c r="S54102" s="486"/>
    </row>
    <row r="54103" hidden="1" customHeight="1" spans="19:19">
      <c r="S54103" s="486"/>
    </row>
    <row r="54104" hidden="1" customHeight="1" spans="19:19">
      <c r="S54104" s="486"/>
    </row>
    <row r="54105" hidden="1" customHeight="1" spans="19:19">
      <c r="S54105" s="486"/>
    </row>
    <row r="54106" hidden="1" customHeight="1" spans="19:19">
      <c r="S54106" s="486"/>
    </row>
    <row r="54107" hidden="1" customHeight="1" spans="19:19">
      <c r="S54107" s="486"/>
    </row>
    <row r="54108" hidden="1" customHeight="1" spans="19:19">
      <c r="S54108" s="486"/>
    </row>
    <row r="54109" hidden="1" customHeight="1" spans="19:19">
      <c r="S54109" s="486"/>
    </row>
    <row r="54110" hidden="1" customHeight="1" spans="19:19">
      <c r="S54110" s="486"/>
    </row>
    <row r="54111" hidden="1" customHeight="1" spans="19:19">
      <c r="S54111" s="486"/>
    </row>
    <row r="54112" hidden="1" customHeight="1" spans="19:19">
      <c r="S54112" s="486"/>
    </row>
    <row r="54113" hidden="1" customHeight="1" spans="19:19">
      <c r="S54113" s="486"/>
    </row>
    <row r="54114" hidden="1" customHeight="1" spans="19:19">
      <c r="S54114" s="486"/>
    </row>
    <row r="54115" hidden="1" customHeight="1" spans="19:19">
      <c r="S54115" s="486"/>
    </row>
    <row r="54116" hidden="1" customHeight="1" spans="19:19">
      <c r="S54116" s="486"/>
    </row>
    <row r="54117" hidden="1" customHeight="1" spans="19:19">
      <c r="S54117" s="486"/>
    </row>
    <row r="54118" hidden="1" customHeight="1" spans="19:19">
      <c r="S54118" s="486"/>
    </row>
    <row r="54119" hidden="1" customHeight="1" spans="19:19">
      <c r="S54119" s="486"/>
    </row>
    <row r="54120" hidden="1" customHeight="1" spans="19:19">
      <c r="S54120" s="486"/>
    </row>
    <row r="54121" hidden="1" customHeight="1" spans="19:19">
      <c r="S54121" s="486"/>
    </row>
    <row r="54122" hidden="1" customHeight="1" spans="19:19">
      <c r="S54122" s="486"/>
    </row>
    <row r="54123" hidden="1" customHeight="1" spans="19:19">
      <c r="S54123" s="486"/>
    </row>
    <row r="54124" hidden="1" customHeight="1" spans="19:19">
      <c r="S54124" s="486"/>
    </row>
    <row r="54125" hidden="1" customHeight="1" spans="19:19">
      <c r="S54125" s="486"/>
    </row>
    <row r="54126" hidden="1" customHeight="1" spans="19:19">
      <c r="S54126" s="486"/>
    </row>
    <row r="54127" hidden="1" customHeight="1" spans="19:19">
      <c r="S54127" s="486"/>
    </row>
    <row r="54128" hidden="1" customHeight="1" spans="19:19">
      <c r="S54128" s="486"/>
    </row>
    <row r="54129" hidden="1" customHeight="1" spans="19:19">
      <c r="S54129" s="486"/>
    </row>
    <row r="54130" hidden="1" customHeight="1" spans="19:19">
      <c r="S54130" s="486"/>
    </row>
    <row r="54131" hidden="1" customHeight="1" spans="19:19">
      <c r="S54131" s="486"/>
    </row>
    <row r="54132" hidden="1" customHeight="1" spans="19:19">
      <c r="S54132" s="486"/>
    </row>
    <row r="54133" hidden="1" customHeight="1" spans="19:19">
      <c r="S54133" s="486"/>
    </row>
    <row r="54134" hidden="1" customHeight="1" spans="19:19">
      <c r="S54134" s="486"/>
    </row>
    <row r="54135" hidden="1" customHeight="1" spans="19:19">
      <c r="S54135" s="486"/>
    </row>
    <row r="54136" hidden="1" customHeight="1" spans="19:19">
      <c r="S54136" s="486"/>
    </row>
    <row r="54137" hidden="1" customHeight="1" spans="19:19">
      <c r="S54137" s="486"/>
    </row>
    <row r="54138" hidden="1" customHeight="1" spans="19:19">
      <c r="S54138" s="486"/>
    </row>
    <row r="54139" hidden="1" customHeight="1" spans="19:19">
      <c r="S54139" s="486"/>
    </row>
    <row r="54140" hidden="1" customHeight="1" spans="19:19">
      <c r="S54140" s="486"/>
    </row>
    <row r="54141" hidden="1" customHeight="1" spans="19:19">
      <c r="S54141" s="486"/>
    </row>
    <row r="54142" hidden="1" customHeight="1" spans="19:19">
      <c r="S54142" s="486"/>
    </row>
    <row r="54143" hidden="1" customHeight="1" spans="19:19">
      <c r="S54143" s="486"/>
    </row>
    <row r="54144" hidden="1" customHeight="1" spans="19:19">
      <c r="S54144" s="486"/>
    </row>
    <row r="54145" hidden="1" customHeight="1" spans="19:19">
      <c r="S54145" s="486"/>
    </row>
    <row r="54146" hidden="1" customHeight="1" spans="19:19">
      <c r="S54146" s="486"/>
    </row>
    <row r="54147" hidden="1" customHeight="1" spans="19:19">
      <c r="S54147" s="486"/>
    </row>
    <row r="54148" hidden="1" customHeight="1" spans="19:19">
      <c r="S54148" s="486"/>
    </row>
    <row r="54149" hidden="1" customHeight="1" spans="19:19">
      <c r="S54149" s="486"/>
    </row>
    <row r="54150" hidden="1" customHeight="1" spans="19:19">
      <c r="S54150" s="486"/>
    </row>
    <row r="54151" hidden="1" customHeight="1" spans="19:19">
      <c r="S54151" s="486"/>
    </row>
    <row r="54152" hidden="1" customHeight="1" spans="19:19">
      <c r="S54152" s="486"/>
    </row>
    <row r="54153" hidden="1" customHeight="1" spans="19:19">
      <c r="S54153" s="486"/>
    </row>
    <row r="54154" hidden="1" customHeight="1" spans="19:19">
      <c r="S54154" s="486"/>
    </row>
    <row r="54155" hidden="1" customHeight="1" spans="19:19">
      <c r="S54155" s="486"/>
    </row>
    <row r="54156" hidden="1" customHeight="1" spans="19:19">
      <c r="S54156" s="486"/>
    </row>
    <row r="54157" hidden="1" customHeight="1" spans="19:19">
      <c r="S54157" s="486"/>
    </row>
    <row r="54158" hidden="1" customHeight="1" spans="19:19">
      <c r="S54158" s="486"/>
    </row>
    <row r="54159" hidden="1" customHeight="1" spans="19:19">
      <c r="S54159" s="486"/>
    </row>
    <row r="54160" hidden="1" customHeight="1" spans="19:19">
      <c r="S54160" s="486"/>
    </row>
    <row r="54161" hidden="1" customHeight="1" spans="19:19">
      <c r="S54161" s="486"/>
    </row>
    <row r="54162" hidden="1" customHeight="1" spans="19:19">
      <c r="S54162" s="486"/>
    </row>
    <row r="54163" hidden="1" customHeight="1" spans="19:19">
      <c r="S54163" s="486"/>
    </row>
    <row r="54164" hidden="1" customHeight="1" spans="19:19">
      <c r="S54164" s="486"/>
    </row>
    <row r="54165" hidden="1" customHeight="1" spans="19:19">
      <c r="S54165" s="486"/>
    </row>
    <row r="54166" hidden="1" customHeight="1" spans="19:19">
      <c r="S54166" s="486"/>
    </row>
    <row r="54167" hidden="1" customHeight="1" spans="19:19">
      <c r="S54167" s="486"/>
    </row>
    <row r="54168" hidden="1" customHeight="1" spans="19:19">
      <c r="S54168" s="486"/>
    </row>
    <row r="54169" hidden="1" customHeight="1" spans="19:19">
      <c r="S54169" s="486"/>
    </row>
    <row r="54170" hidden="1" customHeight="1" spans="19:19">
      <c r="S54170" s="486"/>
    </row>
    <row r="54171" hidden="1" customHeight="1" spans="19:19">
      <c r="S54171" s="486"/>
    </row>
    <row r="54172" hidden="1" customHeight="1" spans="19:19">
      <c r="S54172" s="486"/>
    </row>
    <row r="54173" hidden="1" customHeight="1" spans="19:19">
      <c r="S54173" s="486"/>
    </row>
    <row r="54174" hidden="1" customHeight="1" spans="19:19">
      <c r="S54174" s="486"/>
    </row>
    <row r="54175" hidden="1" customHeight="1" spans="19:19">
      <c r="S54175" s="486"/>
    </row>
    <row r="54176" hidden="1" customHeight="1" spans="19:19">
      <c r="S54176" s="486"/>
    </row>
    <row r="54177" hidden="1" customHeight="1" spans="19:19">
      <c r="S54177" s="486"/>
    </row>
    <row r="54178" hidden="1" customHeight="1" spans="19:19">
      <c r="S54178" s="486"/>
    </row>
    <row r="54179" hidden="1" customHeight="1" spans="19:19">
      <c r="S54179" s="486"/>
    </row>
    <row r="54180" hidden="1" customHeight="1" spans="19:19">
      <c r="S54180" s="486"/>
    </row>
    <row r="54181" hidden="1" customHeight="1" spans="19:19">
      <c r="S54181" s="486"/>
    </row>
    <row r="54182" hidden="1" customHeight="1" spans="19:19">
      <c r="S54182" s="486"/>
    </row>
    <row r="54183" hidden="1" customHeight="1" spans="19:19">
      <c r="S54183" s="486"/>
    </row>
    <row r="54184" hidden="1" customHeight="1" spans="19:19">
      <c r="S54184" s="486"/>
    </row>
    <row r="54185" hidden="1" customHeight="1" spans="19:19">
      <c r="S54185" s="486"/>
    </row>
    <row r="54186" hidden="1" customHeight="1" spans="19:19">
      <c r="S54186" s="486"/>
    </row>
    <row r="54187" hidden="1" customHeight="1" spans="19:19">
      <c r="S54187" s="486"/>
    </row>
    <row r="54188" hidden="1" customHeight="1" spans="19:19">
      <c r="S54188" s="486"/>
    </row>
    <row r="54189" hidden="1" customHeight="1" spans="19:19">
      <c r="S54189" s="486"/>
    </row>
    <row r="54190" hidden="1" customHeight="1" spans="19:19">
      <c r="S54190" s="486"/>
    </row>
    <row r="54191" hidden="1" customHeight="1" spans="19:19">
      <c r="S54191" s="486"/>
    </row>
    <row r="54192" hidden="1" customHeight="1" spans="19:19">
      <c r="S54192" s="486"/>
    </row>
    <row r="54193" hidden="1" customHeight="1" spans="19:19">
      <c r="S54193" s="486"/>
    </row>
    <row r="54194" hidden="1" customHeight="1" spans="19:19">
      <c r="S54194" s="486"/>
    </row>
    <row r="54195" hidden="1" customHeight="1" spans="19:19">
      <c r="S54195" s="486"/>
    </row>
    <row r="54196" hidden="1" customHeight="1" spans="19:19">
      <c r="S54196" s="486"/>
    </row>
    <row r="54197" hidden="1" customHeight="1" spans="19:19">
      <c r="S54197" s="486"/>
    </row>
    <row r="54198" hidden="1" customHeight="1" spans="19:19">
      <c r="S54198" s="486"/>
    </row>
    <row r="54199" hidden="1" customHeight="1" spans="19:19">
      <c r="S54199" s="486"/>
    </row>
    <row r="54200" hidden="1" customHeight="1" spans="19:19">
      <c r="S54200" s="486"/>
    </row>
    <row r="54201" hidden="1" customHeight="1" spans="19:19">
      <c r="S54201" s="486"/>
    </row>
    <row r="54202" hidden="1" customHeight="1" spans="19:19">
      <c r="S54202" s="486"/>
    </row>
    <row r="54203" hidden="1" customHeight="1" spans="19:19">
      <c r="S54203" s="486"/>
    </row>
    <row r="54204" hidden="1" customHeight="1" spans="19:19">
      <c r="S54204" s="486"/>
    </row>
    <row r="54205" hidden="1" customHeight="1" spans="19:19">
      <c r="S54205" s="486"/>
    </row>
    <row r="54206" hidden="1" customHeight="1" spans="19:19">
      <c r="S54206" s="486"/>
    </row>
    <row r="54207" hidden="1" customHeight="1" spans="19:19">
      <c r="S54207" s="486"/>
    </row>
    <row r="54208" hidden="1" customHeight="1" spans="19:19">
      <c r="S54208" s="486"/>
    </row>
    <row r="54209" hidden="1" customHeight="1" spans="19:19">
      <c r="S54209" s="486"/>
    </row>
    <row r="54210" hidden="1" customHeight="1" spans="19:19">
      <c r="S54210" s="486"/>
    </row>
    <row r="54211" hidden="1" customHeight="1" spans="19:19">
      <c r="S54211" s="486"/>
    </row>
    <row r="54212" hidden="1" customHeight="1" spans="19:19">
      <c r="S54212" s="486"/>
    </row>
    <row r="54213" hidden="1" customHeight="1" spans="19:19">
      <c r="S54213" s="486"/>
    </row>
    <row r="54214" hidden="1" customHeight="1" spans="19:19">
      <c r="S54214" s="486"/>
    </row>
    <row r="54215" hidden="1" customHeight="1" spans="19:19">
      <c r="S54215" s="486"/>
    </row>
    <row r="54216" hidden="1" customHeight="1" spans="19:19">
      <c r="S54216" s="486"/>
    </row>
    <row r="54217" hidden="1" customHeight="1" spans="19:19">
      <c r="S54217" s="486"/>
    </row>
    <row r="54218" hidden="1" customHeight="1" spans="19:19">
      <c r="S54218" s="486"/>
    </row>
    <row r="54219" hidden="1" customHeight="1" spans="19:19">
      <c r="S54219" s="486"/>
    </row>
    <row r="54220" hidden="1" customHeight="1" spans="19:19">
      <c r="S54220" s="486"/>
    </row>
    <row r="54221" hidden="1" customHeight="1" spans="19:19">
      <c r="S54221" s="486"/>
    </row>
    <row r="54222" hidden="1" customHeight="1" spans="19:19">
      <c r="S54222" s="486"/>
    </row>
    <row r="54223" hidden="1" customHeight="1" spans="19:19">
      <c r="S54223" s="486"/>
    </row>
    <row r="54224" hidden="1" customHeight="1" spans="19:19">
      <c r="S54224" s="486"/>
    </row>
    <row r="54225" hidden="1" customHeight="1" spans="19:19">
      <c r="S54225" s="486"/>
    </row>
    <row r="54226" hidden="1" customHeight="1" spans="19:19">
      <c r="S54226" s="486"/>
    </row>
    <row r="54227" hidden="1" customHeight="1" spans="19:19">
      <c r="S54227" s="486"/>
    </row>
    <row r="54228" hidden="1" customHeight="1" spans="19:19">
      <c r="S54228" s="486"/>
    </row>
    <row r="54229" hidden="1" customHeight="1" spans="19:19">
      <c r="S54229" s="486"/>
    </row>
    <row r="54230" hidden="1" customHeight="1" spans="19:19">
      <c r="S54230" s="486"/>
    </row>
    <row r="54231" hidden="1" customHeight="1" spans="19:19">
      <c r="S54231" s="486"/>
    </row>
    <row r="54232" hidden="1" customHeight="1" spans="19:19">
      <c r="S54232" s="486"/>
    </row>
    <row r="54233" hidden="1" customHeight="1" spans="19:19">
      <c r="S54233" s="486"/>
    </row>
    <row r="54234" hidden="1" customHeight="1" spans="19:19">
      <c r="S54234" s="486"/>
    </row>
    <row r="54235" hidden="1" customHeight="1" spans="19:19">
      <c r="S54235" s="486"/>
    </row>
    <row r="54236" hidden="1" customHeight="1" spans="19:19">
      <c r="S54236" s="486"/>
    </row>
    <row r="54237" hidden="1" customHeight="1" spans="19:19">
      <c r="S54237" s="486"/>
    </row>
    <row r="54238" hidden="1" customHeight="1" spans="19:19">
      <c r="S54238" s="486"/>
    </row>
    <row r="54239" hidden="1" customHeight="1" spans="19:19">
      <c r="S54239" s="486"/>
    </row>
    <row r="54240" hidden="1" customHeight="1" spans="19:19">
      <c r="S54240" s="486"/>
    </row>
    <row r="54241" hidden="1" customHeight="1" spans="19:19">
      <c r="S54241" s="486"/>
    </row>
    <row r="54242" hidden="1" customHeight="1" spans="19:19">
      <c r="S54242" s="486"/>
    </row>
    <row r="54243" hidden="1" customHeight="1" spans="19:19">
      <c r="S54243" s="486"/>
    </row>
    <row r="54244" hidden="1" customHeight="1" spans="19:19">
      <c r="S54244" s="486"/>
    </row>
    <row r="54245" hidden="1" customHeight="1" spans="19:19">
      <c r="S54245" s="486"/>
    </row>
    <row r="54246" hidden="1" customHeight="1" spans="19:19">
      <c r="S54246" s="486"/>
    </row>
    <row r="54247" hidden="1" customHeight="1" spans="19:19">
      <c r="S54247" s="486"/>
    </row>
    <row r="54248" hidden="1" customHeight="1" spans="19:19">
      <c r="S54248" s="486"/>
    </row>
    <row r="54249" hidden="1" customHeight="1" spans="19:19">
      <c r="S54249" s="486"/>
    </row>
    <row r="54250" hidden="1" customHeight="1" spans="19:19">
      <c r="S54250" s="486"/>
    </row>
    <row r="54251" hidden="1" customHeight="1" spans="19:19">
      <c r="S54251" s="486"/>
    </row>
    <row r="54252" hidden="1" customHeight="1" spans="19:19">
      <c r="S54252" s="486"/>
    </row>
    <row r="54253" hidden="1" customHeight="1" spans="19:19">
      <c r="S54253" s="486"/>
    </row>
    <row r="54254" hidden="1" customHeight="1" spans="19:19">
      <c r="S54254" s="486"/>
    </row>
    <row r="54255" hidden="1" customHeight="1" spans="19:19">
      <c r="S54255" s="486"/>
    </row>
    <row r="54256" hidden="1" customHeight="1" spans="19:19">
      <c r="S54256" s="486"/>
    </row>
    <row r="54257" hidden="1" customHeight="1" spans="19:19">
      <c r="S54257" s="486"/>
    </row>
    <row r="54258" hidden="1" customHeight="1" spans="19:19">
      <c r="S54258" s="486"/>
    </row>
    <row r="54259" hidden="1" customHeight="1" spans="19:19">
      <c r="S54259" s="486"/>
    </row>
    <row r="54260" hidden="1" customHeight="1" spans="19:19">
      <c r="S54260" s="486"/>
    </row>
    <row r="54261" hidden="1" customHeight="1" spans="19:19">
      <c r="S54261" s="486"/>
    </row>
    <row r="54262" hidden="1" customHeight="1" spans="19:19">
      <c r="S54262" s="486"/>
    </row>
    <row r="54263" hidden="1" customHeight="1" spans="19:19">
      <c r="S54263" s="486"/>
    </row>
    <row r="54264" hidden="1" customHeight="1" spans="19:19">
      <c r="S54264" s="486"/>
    </row>
    <row r="54265" hidden="1" customHeight="1" spans="19:19">
      <c r="S54265" s="486"/>
    </row>
    <row r="54266" hidden="1" customHeight="1" spans="19:19">
      <c r="S54266" s="486"/>
    </row>
    <row r="54267" hidden="1" customHeight="1" spans="19:19">
      <c r="S54267" s="486"/>
    </row>
    <row r="54268" hidden="1" customHeight="1" spans="19:19">
      <c r="S54268" s="486"/>
    </row>
    <row r="54269" hidden="1" customHeight="1" spans="19:19">
      <c r="S54269" s="486"/>
    </row>
    <row r="54270" hidden="1" customHeight="1" spans="19:19">
      <c r="S54270" s="486"/>
    </row>
    <row r="54271" hidden="1" customHeight="1" spans="19:19">
      <c r="S54271" s="486"/>
    </row>
    <row r="54272" hidden="1" customHeight="1" spans="19:19">
      <c r="S54272" s="486"/>
    </row>
    <row r="54273" hidden="1" customHeight="1" spans="19:19">
      <c r="S54273" s="486"/>
    </row>
    <row r="54274" hidden="1" customHeight="1" spans="19:19">
      <c r="S54274" s="486"/>
    </row>
    <row r="54275" hidden="1" customHeight="1" spans="19:19">
      <c r="S54275" s="486"/>
    </row>
    <row r="54276" hidden="1" customHeight="1" spans="19:19">
      <c r="S54276" s="486"/>
    </row>
    <row r="54277" hidden="1" customHeight="1" spans="19:19">
      <c r="S54277" s="486"/>
    </row>
    <row r="54278" hidden="1" customHeight="1" spans="19:19">
      <c r="S54278" s="486"/>
    </row>
    <row r="54279" hidden="1" customHeight="1" spans="19:19">
      <c r="S54279" s="486"/>
    </row>
    <row r="54280" hidden="1" customHeight="1" spans="19:19">
      <c r="S54280" s="486"/>
    </row>
    <row r="54281" hidden="1" customHeight="1" spans="19:19">
      <c r="S54281" s="486"/>
    </row>
    <row r="54282" hidden="1" customHeight="1" spans="19:19">
      <c r="S54282" s="486"/>
    </row>
    <row r="54283" hidden="1" customHeight="1" spans="19:19">
      <c r="S54283" s="486"/>
    </row>
    <row r="54284" hidden="1" customHeight="1" spans="19:19">
      <c r="S54284" s="486"/>
    </row>
    <row r="54285" hidden="1" customHeight="1" spans="19:19">
      <c r="S54285" s="486"/>
    </row>
    <row r="54286" hidden="1" customHeight="1" spans="19:19">
      <c r="S54286" s="486"/>
    </row>
    <row r="54287" hidden="1" customHeight="1" spans="19:19">
      <c r="S54287" s="486"/>
    </row>
    <row r="54288" hidden="1" customHeight="1" spans="19:19">
      <c r="S54288" s="486"/>
    </row>
    <row r="54289" hidden="1" customHeight="1" spans="19:19">
      <c r="S54289" s="486"/>
    </row>
    <row r="54290" hidden="1" customHeight="1" spans="19:19">
      <c r="S54290" s="486"/>
    </row>
    <row r="54291" hidden="1" customHeight="1" spans="19:19">
      <c r="S54291" s="486"/>
    </row>
    <row r="54292" hidden="1" customHeight="1" spans="19:19">
      <c r="S54292" s="486"/>
    </row>
    <row r="54293" hidden="1" customHeight="1" spans="19:19">
      <c r="S54293" s="486"/>
    </row>
    <row r="54294" hidden="1" customHeight="1" spans="19:19">
      <c r="S54294" s="486"/>
    </row>
    <row r="54295" hidden="1" customHeight="1" spans="19:19">
      <c r="S54295" s="486"/>
    </row>
    <row r="54296" hidden="1" customHeight="1" spans="19:19">
      <c r="S54296" s="486"/>
    </row>
    <row r="54297" hidden="1" customHeight="1" spans="19:19">
      <c r="S54297" s="486"/>
    </row>
    <row r="54298" hidden="1" customHeight="1" spans="19:19">
      <c r="S54298" s="486"/>
    </row>
    <row r="54299" hidden="1" customHeight="1" spans="19:19">
      <c r="S54299" s="486"/>
    </row>
    <row r="54300" hidden="1" customHeight="1" spans="19:19">
      <c r="S54300" s="486"/>
    </row>
    <row r="54301" hidden="1" customHeight="1" spans="19:19">
      <c r="S54301" s="486"/>
    </row>
    <row r="54302" hidden="1" customHeight="1" spans="19:19">
      <c r="S54302" s="486"/>
    </row>
    <row r="54303" hidden="1" customHeight="1" spans="19:19">
      <c r="S54303" s="486"/>
    </row>
    <row r="54304" hidden="1" customHeight="1" spans="19:19">
      <c r="S54304" s="486"/>
    </row>
    <row r="54305" hidden="1" customHeight="1" spans="19:19">
      <c r="S54305" s="486"/>
    </row>
    <row r="54306" hidden="1" customHeight="1" spans="19:19">
      <c r="S54306" s="486"/>
    </row>
    <row r="54307" hidden="1" customHeight="1" spans="19:19">
      <c r="S54307" s="486"/>
    </row>
    <row r="54308" hidden="1" customHeight="1" spans="19:19">
      <c r="S54308" s="486"/>
    </row>
    <row r="54309" hidden="1" customHeight="1" spans="19:19">
      <c r="S54309" s="486"/>
    </row>
    <row r="54310" hidden="1" customHeight="1" spans="19:19">
      <c r="S54310" s="486"/>
    </row>
    <row r="54311" hidden="1" customHeight="1" spans="19:19">
      <c r="S54311" s="486"/>
    </row>
    <row r="54312" hidden="1" customHeight="1" spans="19:19">
      <c r="S54312" s="486"/>
    </row>
    <row r="54313" hidden="1" customHeight="1" spans="19:19">
      <c r="S54313" s="486"/>
    </row>
    <row r="54314" hidden="1" customHeight="1" spans="19:19">
      <c r="S54314" s="486"/>
    </row>
    <row r="54315" hidden="1" customHeight="1" spans="19:19">
      <c r="S54315" s="486"/>
    </row>
    <row r="54316" hidden="1" customHeight="1" spans="19:19">
      <c r="S54316" s="486"/>
    </row>
    <row r="54317" hidden="1" customHeight="1" spans="19:19">
      <c r="S54317" s="486"/>
    </row>
    <row r="54318" hidden="1" customHeight="1" spans="19:19">
      <c r="S54318" s="486"/>
    </row>
    <row r="54319" hidden="1" customHeight="1" spans="19:19">
      <c r="S54319" s="486"/>
    </row>
    <row r="54320" hidden="1" customHeight="1" spans="19:19">
      <c r="S54320" s="486"/>
    </row>
    <row r="54321" hidden="1" customHeight="1" spans="19:19">
      <c r="S54321" s="486"/>
    </row>
    <row r="54322" hidden="1" customHeight="1" spans="19:19">
      <c r="S54322" s="486"/>
    </row>
    <row r="54323" hidden="1" customHeight="1" spans="19:19">
      <c r="S54323" s="486"/>
    </row>
    <row r="54324" hidden="1" customHeight="1" spans="19:19">
      <c r="S54324" s="486"/>
    </row>
    <row r="54325" hidden="1" customHeight="1" spans="19:19">
      <c r="S54325" s="486"/>
    </row>
    <row r="54326" hidden="1" customHeight="1" spans="19:19">
      <c r="S54326" s="486"/>
    </row>
    <row r="54327" hidden="1" customHeight="1" spans="19:19">
      <c r="S54327" s="486"/>
    </row>
    <row r="54328" hidden="1" customHeight="1" spans="19:19">
      <c r="S54328" s="486"/>
    </row>
    <row r="54329" hidden="1" customHeight="1" spans="19:19">
      <c r="S54329" s="486"/>
    </row>
    <row r="54330" hidden="1" customHeight="1" spans="19:19">
      <c r="S54330" s="486"/>
    </row>
    <row r="54331" hidden="1" customHeight="1" spans="19:19">
      <c r="S54331" s="486"/>
    </row>
    <row r="54332" hidden="1" customHeight="1" spans="19:19">
      <c r="S54332" s="486"/>
    </row>
    <row r="54333" hidden="1" customHeight="1" spans="19:19">
      <c r="S54333" s="486"/>
    </row>
    <row r="54334" hidden="1" customHeight="1" spans="19:19">
      <c r="S54334" s="486"/>
    </row>
    <row r="54335" hidden="1" customHeight="1" spans="19:19">
      <c r="S54335" s="486"/>
    </row>
    <row r="54336" hidden="1" customHeight="1" spans="19:19">
      <c r="S54336" s="486"/>
    </row>
    <row r="54337" hidden="1" customHeight="1" spans="19:19">
      <c r="S54337" s="486"/>
    </row>
    <row r="54338" hidden="1" customHeight="1" spans="19:19">
      <c r="S54338" s="486"/>
    </row>
    <row r="54339" hidden="1" customHeight="1" spans="19:19">
      <c r="S54339" s="486"/>
    </row>
    <row r="54340" hidden="1" customHeight="1" spans="19:19">
      <c r="S54340" s="486"/>
    </row>
    <row r="54341" hidden="1" customHeight="1" spans="19:19">
      <c r="S54341" s="486"/>
    </row>
    <row r="54342" hidden="1" customHeight="1" spans="19:19">
      <c r="S54342" s="486"/>
    </row>
    <row r="54343" hidden="1" customHeight="1" spans="19:19">
      <c r="S54343" s="486"/>
    </row>
    <row r="54344" hidden="1" customHeight="1" spans="19:19">
      <c r="S54344" s="486"/>
    </row>
    <row r="54345" hidden="1" customHeight="1" spans="19:19">
      <c r="S54345" s="486"/>
    </row>
    <row r="54346" hidden="1" customHeight="1" spans="19:19">
      <c r="S54346" s="486"/>
    </row>
    <row r="54347" hidden="1" customHeight="1" spans="19:19">
      <c r="S54347" s="486"/>
    </row>
    <row r="54348" hidden="1" customHeight="1" spans="19:19">
      <c r="S54348" s="486"/>
    </row>
    <row r="54349" hidden="1" customHeight="1" spans="19:19">
      <c r="S54349" s="486"/>
    </row>
    <row r="54350" hidden="1" customHeight="1" spans="19:19">
      <c r="S54350" s="486"/>
    </row>
    <row r="54351" hidden="1" customHeight="1" spans="19:19">
      <c r="S54351" s="486"/>
    </row>
    <row r="54352" hidden="1" customHeight="1" spans="19:19">
      <c r="S54352" s="486"/>
    </row>
    <row r="54353" hidden="1" customHeight="1" spans="19:19">
      <c r="S54353" s="486"/>
    </row>
    <row r="54354" hidden="1" customHeight="1" spans="19:19">
      <c r="S54354" s="486"/>
    </row>
    <row r="54355" hidden="1" customHeight="1" spans="19:19">
      <c r="S54355" s="486"/>
    </row>
    <row r="54356" hidden="1" customHeight="1" spans="19:19">
      <c r="S54356" s="486"/>
    </row>
    <row r="54357" hidden="1" customHeight="1" spans="19:19">
      <c r="S54357" s="486"/>
    </row>
    <row r="54358" hidden="1" customHeight="1" spans="19:19">
      <c r="S54358" s="486"/>
    </row>
    <row r="54359" hidden="1" customHeight="1" spans="19:19">
      <c r="S54359" s="486"/>
    </row>
    <row r="54360" hidden="1" customHeight="1" spans="19:19">
      <c r="S54360" s="486"/>
    </row>
    <row r="54361" hidden="1" customHeight="1" spans="19:19">
      <c r="S54361" s="486"/>
    </row>
    <row r="54362" hidden="1" customHeight="1" spans="19:19">
      <c r="S54362" s="486"/>
    </row>
    <row r="54363" hidden="1" customHeight="1" spans="19:19">
      <c r="S54363" s="486"/>
    </row>
    <row r="54364" hidden="1" customHeight="1" spans="19:19">
      <c r="S54364" s="486"/>
    </row>
    <row r="54365" hidden="1" customHeight="1" spans="19:19">
      <c r="S54365" s="486"/>
    </row>
    <row r="54366" hidden="1" customHeight="1" spans="19:19">
      <c r="S54366" s="486"/>
    </row>
    <row r="54367" hidden="1" customHeight="1" spans="19:19">
      <c r="S54367" s="486"/>
    </row>
    <row r="54368" hidden="1" customHeight="1" spans="19:19">
      <c r="S54368" s="486"/>
    </row>
    <row r="54369" hidden="1" customHeight="1" spans="19:19">
      <c r="S54369" s="486"/>
    </row>
    <row r="54370" hidden="1" customHeight="1" spans="19:19">
      <c r="S54370" s="486"/>
    </row>
    <row r="54371" hidden="1" customHeight="1" spans="19:19">
      <c r="S54371" s="486"/>
    </row>
    <row r="54372" hidden="1" customHeight="1" spans="19:19">
      <c r="S54372" s="486"/>
    </row>
    <row r="54373" hidden="1" customHeight="1" spans="19:19">
      <c r="S54373" s="486"/>
    </row>
    <row r="54374" hidden="1" customHeight="1" spans="19:19">
      <c r="S54374" s="486"/>
    </row>
    <row r="54375" hidden="1" customHeight="1" spans="19:19">
      <c r="S54375" s="486"/>
    </row>
    <row r="54376" hidden="1" customHeight="1" spans="19:19">
      <c r="S54376" s="486"/>
    </row>
    <row r="54377" hidden="1" customHeight="1" spans="19:19">
      <c r="S54377" s="486"/>
    </row>
    <row r="54378" hidden="1" customHeight="1" spans="19:19">
      <c r="S54378" s="486"/>
    </row>
    <row r="54379" hidden="1" customHeight="1" spans="19:19">
      <c r="S54379" s="486"/>
    </row>
    <row r="54380" hidden="1" customHeight="1" spans="19:19">
      <c r="S54380" s="486"/>
    </row>
    <row r="54381" hidden="1" customHeight="1" spans="19:19">
      <c r="S54381" s="486"/>
    </row>
    <row r="54382" hidden="1" customHeight="1" spans="19:19">
      <c r="S54382" s="486"/>
    </row>
    <row r="54383" hidden="1" customHeight="1" spans="19:19">
      <c r="S54383" s="486"/>
    </row>
    <row r="54384" hidden="1" customHeight="1" spans="19:19">
      <c r="S54384" s="486"/>
    </row>
    <row r="54385" hidden="1" customHeight="1" spans="19:19">
      <c r="S54385" s="486"/>
    </row>
    <row r="54386" hidden="1" customHeight="1" spans="19:19">
      <c r="S54386" s="486"/>
    </row>
    <row r="54387" hidden="1" customHeight="1" spans="19:19">
      <c r="S54387" s="486"/>
    </row>
    <row r="54388" hidden="1" customHeight="1" spans="19:19">
      <c r="S54388" s="486"/>
    </row>
    <row r="54389" hidden="1" customHeight="1" spans="19:19">
      <c r="S54389" s="486"/>
    </row>
    <row r="54390" hidden="1" customHeight="1" spans="19:19">
      <c r="S54390" s="486"/>
    </row>
    <row r="54391" hidden="1" customHeight="1" spans="19:19">
      <c r="S54391" s="486"/>
    </row>
    <row r="54392" hidden="1" customHeight="1" spans="19:19">
      <c r="S54392" s="486"/>
    </row>
    <row r="54393" hidden="1" customHeight="1" spans="19:19">
      <c r="S54393" s="486"/>
    </row>
    <row r="54394" hidden="1" customHeight="1" spans="19:19">
      <c r="S54394" s="486"/>
    </row>
    <row r="54395" hidden="1" customHeight="1" spans="19:19">
      <c r="S54395" s="486"/>
    </row>
    <row r="54396" hidden="1" customHeight="1" spans="19:19">
      <c r="S54396" s="486"/>
    </row>
    <row r="54397" hidden="1" customHeight="1" spans="19:19">
      <c r="S54397" s="486"/>
    </row>
    <row r="54398" hidden="1" customHeight="1" spans="19:19">
      <c r="S54398" s="486"/>
    </row>
    <row r="54399" hidden="1" customHeight="1" spans="19:19">
      <c r="S54399" s="486"/>
    </row>
    <row r="54400" hidden="1" customHeight="1" spans="19:19">
      <c r="S54400" s="486"/>
    </row>
    <row r="54401" hidden="1" customHeight="1" spans="19:19">
      <c r="S54401" s="486"/>
    </row>
    <row r="54402" hidden="1" customHeight="1" spans="19:19">
      <c r="S54402" s="486"/>
    </row>
    <row r="54403" hidden="1" customHeight="1" spans="19:19">
      <c r="S54403" s="486"/>
    </row>
    <row r="54404" hidden="1" customHeight="1" spans="19:19">
      <c r="S54404" s="486"/>
    </row>
    <row r="54405" hidden="1" customHeight="1" spans="19:19">
      <c r="S54405" s="486"/>
    </row>
    <row r="54406" hidden="1" customHeight="1" spans="19:19">
      <c r="S54406" s="486"/>
    </row>
    <row r="54407" hidden="1" customHeight="1" spans="19:19">
      <c r="S54407" s="486"/>
    </row>
    <row r="54408" hidden="1" customHeight="1" spans="19:19">
      <c r="S54408" s="486"/>
    </row>
    <row r="54409" hidden="1" customHeight="1" spans="19:19">
      <c r="S54409" s="486"/>
    </row>
    <row r="54410" hidden="1" customHeight="1" spans="19:19">
      <c r="S54410" s="486"/>
    </row>
    <row r="54411" hidden="1" customHeight="1" spans="19:19">
      <c r="S54411" s="486"/>
    </row>
    <row r="54412" hidden="1" customHeight="1" spans="19:19">
      <c r="S54412" s="486"/>
    </row>
    <row r="54413" hidden="1" customHeight="1" spans="19:19">
      <c r="S54413" s="486"/>
    </row>
    <row r="54414" hidden="1" customHeight="1" spans="19:19">
      <c r="S54414" s="486"/>
    </row>
    <row r="54415" hidden="1" customHeight="1" spans="19:19">
      <c r="S54415" s="486"/>
    </row>
    <row r="54416" hidden="1" customHeight="1" spans="19:19">
      <c r="S54416" s="486"/>
    </row>
    <row r="54417" hidden="1" customHeight="1" spans="19:19">
      <c r="S54417" s="486"/>
    </row>
    <row r="54418" hidden="1" customHeight="1" spans="19:19">
      <c r="S54418" s="486"/>
    </row>
    <row r="54419" hidden="1" customHeight="1" spans="19:19">
      <c r="S54419" s="486"/>
    </row>
    <row r="54420" hidden="1" customHeight="1" spans="19:19">
      <c r="S54420" s="486"/>
    </row>
    <row r="54421" hidden="1" customHeight="1" spans="19:19">
      <c r="S54421" s="486"/>
    </row>
    <row r="54422" hidden="1" customHeight="1" spans="19:19">
      <c r="S54422" s="486"/>
    </row>
    <row r="54423" hidden="1" customHeight="1" spans="19:19">
      <c r="S54423" s="486"/>
    </row>
    <row r="54424" hidden="1" customHeight="1" spans="19:19">
      <c r="S54424" s="486"/>
    </row>
    <row r="54425" hidden="1" customHeight="1" spans="19:19">
      <c r="S54425" s="486"/>
    </row>
    <row r="54426" hidden="1" customHeight="1" spans="19:19">
      <c r="S54426" s="486"/>
    </row>
    <row r="54427" hidden="1" customHeight="1" spans="19:19">
      <c r="S54427" s="486"/>
    </row>
    <row r="54428" hidden="1" customHeight="1" spans="19:19">
      <c r="S54428" s="486"/>
    </row>
    <row r="54429" hidden="1" customHeight="1" spans="19:19">
      <c r="S54429" s="486"/>
    </row>
    <row r="54430" hidden="1" customHeight="1" spans="19:19">
      <c r="S54430" s="486"/>
    </row>
    <row r="54431" hidden="1" customHeight="1" spans="19:19">
      <c r="S54431" s="486"/>
    </row>
    <row r="54432" hidden="1" customHeight="1" spans="19:19">
      <c r="S54432" s="486"/>
    </row>
    <row r="54433" hidden="1" customHeight="1" spans="19:19">
      <c r="S54433" s="486"/>
    </row>
    <row r="54434" hidden="1" customHeight="1" spans="19:19">
      <c r="S54434" s="486"/>
    </row>
    <row r="54435" hidden="1" customHeight="1" spans="19:19">
      <c r="S54435" s="486"/>
    </row>
    <row r="54436" hidden="1" customHeight="1" spans="19:19">
      <c r="S54436" s="486"/>
    </row>
    <row r="54437" hidden="1" customHeight="1" spans="19:19">
      <c r="S54437" s="486"/>
    </row>
    <row r="54438" hidden="1" customHeight="1" spans="19:19">
      <c r="S54438" s="486"/>
    </row>
    <row r="54439" hidden="1" customHeight="1" spans="19:19">
      <c r="S54439" s="486"/>
    </row>
    <row r="54440" hidden="1" customHeight="1" spans="19:19">
      <c r="S54440" s="486"/>
    </row>
    <row r="54441" hidden="1" customHeight="1" spans="19:19">
      <c r="S54441" s="486"/>
    </row>
    <row r="54442" hidden="1" customHeight="1" spans="19:19">
      <c r="S54442" s="486"/>
    </row>
    <row r="54443" hidden="1" customHeight="1" spans="19:19">
      <c r="S54443" s="486"/>
    </row>
    <row r="54444" hidden="1" customHeight="1" spans="19:19">
      <c r="S54444" s="486"/>
    </row>
    <row r="54445" hidden="1" customHeight="1" spans="19:19">
      <c r="S54445" s="486"/>
    </row>
    <row r="54446" hidden="1" customHeight="1" spans="19:19">
      <c r="S54446" s="486"/>
    </row>
    <row r="54447" hidden="1" customHeight="1" spans="19:19">
      <c r="S54447" s="486"/>
    </row>
    <row r="54448" hidden="1" customHeight="1" spans="19:19">
      <c r="S54448" s="486"/>
    </row>
    <row r="54449" hidden="1" customHeight="1" spans="19:19">
      <c r="S54449" s="486"/>
    </row>
    <row r="54450" hidden="1" customHeight="1" spans="19:19">
      <c r="S54450" s="486"/>
    </row>
    <row r="54451" hidden="1" customHeight="1" spans="19:19">
      <c r="S54451" s="486"/>
    </row>
    <row r="54452" hidden="1" customHeight="1" spans="19:19">
      <c r="S54452" s="486"/>
    </row>
    <row r="54453" hidden="1" customHeight="1" spans="19:19">
      <c r="S54453" s="486"/>
    </row>
    <row r="54454" hidden="1" customHeight="1" spans="19:19">
      <c r="S54454" s="486"/>
    </row>
    <row r="54455" hidden="1" customHeight="1" spans="19:19">
      <c r="S54455" s="486"/>
    </row>
    <row r="54456" hidden="1" customHeight="1" spans="19:19">
      <c r="S54456" s="486"/>
    </row>
    <row r="54457" hidden="1" customHeight="1" spans="19:19">
      <c r="S54457" s="486"/>
    </row>
    <row r="54458" hidden="1" customHeight="1" spans="19:19">
      <c r="S54458" s="486"/>
    </row>
    <row r="54459" hidden="1" customHeight="1" spans="19:19">
      <c r="S54459" s="486"/>
    </row>
    <row r="54460" hidden="1" customHeight="1" spans="19:19">
      <c r="S54460" s="486"/>
    </row>
    <row r="54461" hidden="1" customHeight="1" spans="19:19">
      <c r="S54461" s="486"/>
    </row>
    <row r="54462" hidden="1" customHeight="1" spans="19:19">
      <c r="S54462" s="486"/>
    </row>
    <row r="54463" hidden="1" customHeight="1" spans="19:19">
      <c r="S54463" s="486"/>
    </row>
    <row r="54464" hidden="1" customHeight="1" spans="19:19">
      <c r="S54464" s="486"/>
    </row>
    <row r="54465" hidden="1" customHeight="1" spans="19:19">
      <c r="S54465" s="486"/>
    </row>
    <row r="54466" hidden="1" customHeight="1" spans="19:19">
      <c r="S54466" s="486"/>
    </row>
    <row r="54467" hidden="1" customHeight="1" spans="19:19">
      <c r="S54467" s="486"/>
    </row>
    <row r="54468" hidden="1" customHeight="1" spans="19:19">
      <c r="S54468" s="486"/>
    </row>
    <row r="54469" hidden="1" customHeight="1" spans="19:19">
      <c r="S54469" s="486"/>
    </row>
    <row r="54470" hidden="1" customHeight="1" spans="19:19">
      <c r="S54470" s="486"/>
    </row>
    <row r="54471" hidden="1" customHeight="1" spans="19:19">
      <c r="S54471" s="486"/>
    </row>
    <row r="54472" hidden="1" customHeight="1" spans="19:19">
      <c r="S54472" s="486"/>
    </row>
    <row r="54473" hidden="1" customHeight="1" spans="19:19">
      <c r="S54473" s="486"/>
    </row>
    <row r="54474" hidden="1" customHeight="1" spans="19:19">
      <c r="S54474" s="486"/>
    </row>
    <row r="54475" hidden="1" customHeight="1" spans="19:19">
      <c r="S54475" s="486"/>
    </row>
    <row r="54476" hidden="1" customHeight="1" spans="19:19">
      <c r="S54476" s="486"/>
    </row>
    <row r="54477" hidden="1" customHeight="1" spans="19:19">
      <c r="S54477" s="486"/>
    </row>
    <row r="54478" hidden="1" customHeight="1" spans="19:19">
      <c r="S54478" s="486"/>
    </row>
    <row r="54479" hidden="1" customHeight="1" spans="19:19">
      <c r="S54479" s="486"/>
    </row>
    <row r="54480" hidden="1" customHeight="1" spans="19:19">
      <c r="S54480" s="486"/>
    </row>
    <row r="54481" hidden="1" customHeight="1" spans="19:19">
      <c r="S54481" s="486"/>
    </row>
    <row r="54482" hidden="1" customHeight="1" spans="19:19">
      <c r="S54482" s="486"/>
    </row>
    <row r="54483" hidden="1" customHeight="1" spans="19:19">
      <c r="S54483" s="486"/>
    </row>
    <row r="54484" hidden="1" customHeight="1" spans="19:19">
      <c r="S54484" s="486"/>
    </row>
    <row r="54485" hidden="1" customHeight="1" spans="19:19">
      <c r="S54485" s="486"/>
    </row>
    <row r="54486" hidden="1" customHeight="1" spans="19:19">
      <c r="S54486" s="486"/>
    </row>
    <row r="54487" hidden="1" customHeight="1" spans="19:19">
      <c r="S54487" s="486"/>
    </row>
    <row r="54488" hidden="1" customHeight="1" spans="19:19">
      <c r="S54488" s="486"/>
    </row>
    <row r="54489" hidden="1" customHeight="1" spans="19:19">
      <c r="S54489" s="486"/>
    </row>
    <row r="54490" hidden="1" customHeight="1" spans="19:19">
      <c r="S54490" s="486"/>
    </row>
    <row r="54491" hidden="1" customHeight="1" spans="19:19">
      <c r="S54491" s="486"/>
    </row>
    <row r="54492" hidden="1" customHeight="1" spans="19:19">
      <c r="S54492" s="486"/>
    </row>
    <row r="54493" hidden="1" customHeight="1" spans="19:19">
      <c r="S54493" s="486"/>
    </row>
    <row r="54494" hidden="1" customHeight="1" spans="19:19">
      <c r="S54494" s="486"/>
    </row>
    <row r="54495" hidden="1" customHeight="1" spans="19:19">
      <c r="S54495" s="486"/>
    </row>
    <row r="54496" hidden="1" customHeight="1" spans="19:19">
      <c r="S54496" s="486"/>
    </row>
    <row r="54497" hidden="1" customHeight="1" spans="19:19">
      <c r="S54497" s="486"/>
    </row>
    <row r="54498" hidden="1" customHeight="1" spans="19:19">
      <c r="S54498" s="486"/>
    </row>
    <row r="54499" hidden="1" customHeight="1" spans="19:19">
      <c r="S54499" s="486"/>
    </row>
    <row r="54500" hidden="1" customHeight="1" spans="19:19">
      <c r="S54500" s="486"/>
    </row>
    <row r="54501" hidden="1" customHeight="1" spans="19:19">
      <c r="S54501" s="486"/>
    </row>
    <row r="54502" hidden="1" customHeight="1" spans="19:19">
      <c r="S54502" s="486"/>
    </row>
    <row r="54503" hidden="1" customHeight="1" spans="19:19">
      <c r="S54503" s="486"/>
    </row>
    <row r="54504" hidden="1" customHeight="1" spans="19:19">
      <c r="S54504" s="486"/>
    </row>
    <row r="54505" hidden="1" customHeight="1" spans="19:19">
      <c r="S54505" s="486"/>
    </row>
    <row r="54506" hidden="1" customHeight="1" spans="19:19">
      <c r="S54506" s="486"/>
    </row>
    <row r="54507" hidden="1" customHeight="1" spans="19:19">
      <c r="S54507" s="486"/>
    </row>
    <row r="54508" hidden="1" customHeight="1" spans="19:19">
      <c r="S54508" s="486"/>
    </row>
    <row r="54509" hidden="1" customHeight="1" spans="19:19">
      <c r="S54509" s="486"/>
    </row>
    <row r="54510" hidden="1" customHeight="1" spans="19:19">
      <c r="S54510" s="486"/>
    </row>
    <row r="54511" hidden="1" customHeight="1" spans="19:19">
      <c r="S54511" s="486"/>
    </row>
    <row r="54512" hidden="1" customHeight="1" spans="19:19">
      <c r="S54512" s="486"/>
    </row>
    <row r="54513" hidden="1" customHeight="1" spans="19:19">
      <c r="S54513" s="486"/>
    </row>
    <row r="54514" hidden="1" customHeight="1" spans="19:19">
      <c r="S54514" s="486"/>
    </row>
    <row r="54515" hidden="1" customHeight="1" spans="19:19">
      <c r="S54515" s="486"/>
    </row>
    <row r="54516" hidden="1" customHeight="1" spans="19:19">
      <c r="S54516" s="486"/>
    </row>
    <row r="54517" hidden="1" customHeight="1" spans="19:19">
      <c r="S54517" s="486"/>
    </row>
    <row r="54518" hidden="1" customHeight="1" spans="19:19">
      <c r="S54518" s="486"/>
    </row>
    <row r="54519" hidden="1" customHeight="1" spans="19:19">
      <c r="S54519" s="486"/>
    </row>
    <row r="54520" hidden="1" customHeight="1" spans="19:19">
      <c r="S54520" s="486"/>
    </row>
    <row r="54521" hidden="1" customHeight="1" spans="19:19">
      <c r="S54521" s="486"/>
    </row>
    <row r="54522" hidden="1" customHeight="1" spans="19:19">
      <c r="S54522" s="486"/>
    </row>
    <row r="54523" hidden="1" customHeight="1" spans="19:19">
      <c r="S54523" s="486"/>
    </row>
    <row r="54524" hidden="1" customHeight="1" spans="19:19">
      <c r="S54524" s="486"/>
    </row>
    <row r="54525" hidden="1" customHeight="1" spans="19:19">
      <c r="S54525" s="486"/>
    </row>
    <row r="54526" hidden="1" customHeight="1" spans="19:19">
      <c r="S54526" s="486"/>
    </row>
    <row r="54527" hidden="1" customHeight="1" spans="19:19">
      <c r="S54527" s="486"/>
    </row>
    <row r="54528" hidden="1" customHeight="1" spans="19:19">
      <c r="S54528" s="486"/>
    </row>
    <row r="54529" hidden="1" customHeight="1" spans="19:19">
      <c r="S54529" s="486"/>
    </row>
    <row r="54530" hidden="1" customHeight="1" spans="19:19">
      <c r="S54530" s="486"/>
    </row>
    <row r="54531" hidden="1" customHeight="1" spans="19:19">
      <c r="S54531" s="486"/>
    </row>
    <row r="54532" hidden="1" customHeight="1" spans="19:19">
      <c r="S54532" s="486"/>
    </row>
    <row r="54533" hidden="1" customHeight="1" spans="19:19">
      <c r="S54533" s="486"/>
    </row>
    <row r="54534" hidden="1" customHeight="1" spans="19:19">
      <c r="S54534" s="486"/>
    </row>
    <row r="54535" hidden="1" customHeight="1" spans="19:19">
      <c r="S54535" s="486"/>
    </row>
    <row r="54536" hidden="1" customHeight="1" spans="19:19">
      <c r="S54536" s="486"/>
    </row>
    <row r="54537" hidden="1" customHeight="1" spans="19:19">
      <c r="S54537" s="486"/>
    </row>
    <row r="54538" hidden="1" customHeight="1" spans="19:19">
      <c r="S54538" s="486"/>
    </row>
    <row r="54539" hidden="1" customHeight="1" spans="19:19">
      <c r="S54539" s="486"/>
    </row>
    <row r="54540" hidden="1" customHeight="1" spans="19:19">
      <c r="S54540" s="486"/>
    </row>
    <row r="54541" hidden="1" customHeight="1" spans="19:19">
      <c r="S54541" s="486"/>
    </row>
    <row r="54542" hidden="1" customHeight="1" spans="19:19">
      <c r="S54542" s="486"/>
    </row>
    <row r="54543" hidden="1" customHeight="1" spans="19:19">
      <c r="S54543" s="486"/>
    </row>
    <row r="54544" hidden="1" customHeight="1" spans="19:19">
      <c r="S54544" s="486"/>
    </row>
    <row r="54545" hidden="1" customHeight="1" spans="19:19">
      <c r="S54545" s="486"/>
    </row>
    <row r="54546" hidden="1" customHeight="1" spans="19:19">
      <c r="S54546" s="486"/>
    </row>
    <row r="54547" hidden="1" customHeight="1" spans="19:19">
      <c r="S54547" s="486"/>
    </row>
    <row r="54548" hidden="1" customHeight="1" spans="19:19">
      <c r="S54548" s="486"/>
    </row>
    <row r="54549" hidden="1" customHeight="1" spans="19:19">
      <c r="S54549" s="486"/>
    </row>
    <row r="54550" hidden="1" customHeight="1" spans="19:19">
      <c r="S54550" s="486"/>
    </row>
    <row r="54551" hidden="1" customHeight="1" spans="19:19">
      <c r="S54551" s="486"/>
    </row>
    <row r="54552" hidden="1" customHeight="1" spans="19:19">
      <c r="S54552" s="486"/>
    </row>
    <row r="54553" hidden="1" customHeight="1" spans="19:19">
      <c r="S54553" s="486"/>
    </row>
    <row r="54554" hidden="1" customHeight="1" spans="19:19">
      <c r="S54554" s="486"/>
    </row>
    <row r="54555" hidden="1" customHeight="1" spans="19:19">
      <c r="S54555" s="486"/>
    </row>
    <row r="54556" hidden="1" customHeight="1" spans="19:19">
      <c r="S54556" s="486"/>
    </row>
    <row r="54557" hidden="1" customHeight="1" spans="19:19">
      <c r="S54557" s="486"/>
    </row>
    <row r="54558" hidden="1" customHeight="1" spans="19:19">
      <c r="S54558" s="486"/>
    </row>
    <row r="54559" hidden="1" customHeight="1" spans="19:19">
      <c r="S54559" s="486"/>
    </row>
    <row r="54560" hidden="1" customHeight="1" spans="19:19">
      <c r="S54560" s="486"/>
    </row>
    <row r="54561" hidden="1" customHeight="1" spans="19:19">
      <c r="S54561" s="486"/>
    </row>
    <row r="54562" hidden="1" customHeight="1" spans="19:19">
      <c r="S54562" s="486"/>
    </row>
    <row r="54563" hidden="1" customHeight="1" spans="19:19">
      <c r="S54563" s="486"/>
    </row>
    <row r="54564" hidden="1" customHeight="1" spans="19:19">
      <c r="S54564" s="486"/>
    </row>
    <row r="54565" hidden="1" customHeight="1" spans="19:19">
      <c r="S54565" s="486"/>
    </row>
    <row r="54566" hidden="1" customHeight="1" spans="19:19">
      <c r="S54566" s="486"/>
    </row>
    <row r="54567" hidden="1" customHeight="1" spans="19:19">
      <c r="S54567" s="486"/>
    </row>
    <row r="54568" hidden="1" customHeight="1" spans="19:19">
      <c r="S54568" s="486"/>
    </row>
    <row r="54569" hidden="1" customHeight="1" spans="19:19">
      <c r="S54569" s="486"/>
    </row>
    <row r="54570" hidden="1" customHeight="1" spans="19:19">
      <c r="S54570" s="486"/>
    </row>
    <row r="54571" hidden="1" customHeight="1" spans="19:19">
      <c r="S54571" s="486"/>
    </row>
    <row r="54572" hidden="1" customHeight="1" spans="19:19">
      <c r="S54572" s="486"/>
    </row>
    <row r="54573" hidden="1" customHeight="1" spans="19:19">
      <c r="S54573" s="486"/>
    </row>
    <row r="54574" hidden="1" customHeight="1" spans="19:19">
      <c r="S54574" s="486"/>
    </row>
    <row r="54575" hidden="1" customHeight="1" spans="19:19">
      <c r="S54575" s="486"/>
    </row>
    <row r="54576" hidden="1" customHeight="1" spans="19:19">
      <c r="S54576" s="486"/>
    </row>
    <row r="54577" hidden="1" customHeight="1" spans="19:19">
      <c r="S54577" s="486"/>
    </row>
    <row r="54578" hidden="1" customHeight="1" spans="19:19">
      <c r="S54578" s="486"/>
    </row>
    <row r="54579" hidden="1" customHeight="1" spans="19:19">
      <c r="S54579" s="486"/>
    </row>
    <row r="54580" hidden="1" customHeight="1" spans="19:19">
      <c r="S54580" s="486"/>
    </row>
    <row r="54581" hidden="1" customHeight="1" spans="19:19">
      <c r="S54581" s="486"/>
    </row>
    <row r="54582" hidden="1" customHeight="1" spans="19:19">
      <c r="S54582" s="486"/>
    </row>
    <row r="54583" hidden="1" customHeight="1" spans="19:19">
      <c r="S54583" s="486"/>
    </row>
    <row r="54584" hidden="1" customHeight="1" spans="19:19">
      <c r="S54584" s="486"/>
    </row>
    <row r="54585" hidden="1" customHeight="1" spans="19:19">
      <c r="S54585" s="486"/>
    </row>
    <row r="54586" hidden="1" customHeight="1" spans="19:19">
      <c r="S54586" s="486"/>
    </row>
    <row r="54587" hidden="1" customHeight="1" spans="19:19">
      <c r="S54587" s="486"/>
    </row>
    <row r="54588" hidden="1" customHeight="1" spans="19:19">
      <c r="S54588" s="486"/>
    </row>
    <row r="54589" hidden="1" customHeight="1" spans="19:19">
      <c r="S54589" s="486"/>
    </row>
    <row r="54590" hidden="1" customHeight="1" spans="19:19">
      <c r="S54590" s="486"/>
    </row>
    <row r="54591" hidden="1" customHeight="1" spans="19:19">
      <c r="S54591" s="486"/>
    </row>
    <row r="54592" hidden="1" customHeight="1" spans="19:19">
      <c r="S54592" s="486"/>
    </row>
    <row r="54593" hidden="1" customHeight="1" spans="19:19">
      <c r="S54593" s="486"/>
    </row>
    <row r="54594" hidden="1" customHeight="1" spans="19:19">
      <c r="S54594" s="486"/>
    </row>
    <row r="54595" hidden="1" customHeight="1" spans="19:19">
      <c r="S54595" s="486"/>
    </row>
    <row r="54596" hidden="1" customHeight="1" spans="19:19">
      <c r="S54596" s="486"/>
    </row>
    <row r="54597" hidden="1" customHeight="1" spans="19:19">
      <c r="S54597" s="486"/>
    </row>
    <row r="54598" hidden="1" customHeight="1" spans="19:19">
      <c r="S54598" s="486"/>
    </row>
    <row r="54599" hidden="1" customHeight="1" spans="19:19">
      <c r="S54599" s="486"/>
    </row>
    <row r="54600" hidden="1" customHeight="1" spans="19:19">
      <c r="S54600" s="486"/>
    </row>
    <row r="54601" hidden="1" customHeight="1" spans="19:19">
      <c r="S54601" s="486"/>
    </row>
    <row r="54602" hidden="1" customHeight="1" spans="19:19">
      <c r="S54602" s="486"/>
    </row>
    <row r="54603" hidden="1" customHeight="1" spans="19:19">
      <c r="S54603" s="486"/>
    </row>
    <row r="54604" hidden="1" customHeight="1" spans="19:19">
      <c r="S54604" s="486"/>
    </row>
    <row r="54605" hidden="1" customHeight="1" spans="19:19">
      <c r="S54605" s="486"/>
    </row>
    <row r="54606" hidden="1" customHeight="1" spans="19:19">
      <c r="S54606" s="486"/>
    </row>
    <row r="54607" hidden="1" customHeight="1" spans="19:19">
      <c r="S54607" s="486"/>
    </row>
    <row r="54608" hidden="1" customHeight="1" spans="19:19">
      <c r="S54608" s="486"/>
    </row>
    <row r="54609" hidden="1" customHeight="1" spans="19:19">
      <c r="S54609" s="486"/>
    </row>
    <row r="54610" hidden="1" customHeight="1" spans="19:19">
      <c r="S54610" s="486"/>
    </row>
    <row r="54611" hidden="1" customHeight="1" spans="19:19">
      <c r="S54611" s="486"/>
    </row>
    <row r="54612" hidden="1" customHeight="1" spans="19:19">
      <c r="S54612" s="486"/>
    </row>
    <row r="54613" hidden="1" customHeight="1" spans="19:19">
      <c r="S54613" s="486"/>
    </row>
    <row r="54614" hidden="1" customHeight="1" spans="19:19">
      <c r="S54614" s="486"/>
    </row>
    <row r="54615" hidden="1" customHeight="1" spans="19:19">
      <c r="S54615" s="486"/>
    </row>
    <row r="54616" hidden="1" customHeight="1" spans="19:19">
      <c r="S54616" s="486"/>
    </row>
    <row r="54617" hidden="1" customHeight="1" spans="19:19">
      <c r="S54617" s="486"/>
    </row>
    <row r="54618" hidden="1" customHeight="1" spans="19:19">
      <c r="S54618" s="486"/>
    </row>
    <row r="54619" hidden="1" customHeight="1" spans="19:19">
      <c r="S54619" s="486"/>
    </row>
    <row r="54620" hidden="1" customHeight="1" spans="19:19">
      <c r="S54620" s="486"/>
    </row>
    <row r="54621" hidden="1" customHeight="1" spans="19:19">
      <c r="S54621" s="486"/>
    </row>
    <row r="54622" hidden="1" customHeight="1" spans="19:19">
      <c r="S54622" s="486"/>
    </row>
    <row r="54623" hidden="1" customHeight="1" spans="19:19">
      <c r="S54623" s="486"/>
    </row>
    <row r="54624" hidden="1" customHeight="1" spans="19:19">
      <c r="S54624" s="486"/>
    </row>
    <row r="54625" hidden="1" customHeight="1" spans="19:19">
      <c r="S54625" s="486"/>
    </row>
    <row r="54626" hidden="1" customHeight="1" spans="19:19">
      <c r="S54626" s="486"/>
    </row>
    <row r="54627" hidden="1" customHeight="1" spans="19:19">
      <c r="S54627" s="486"/>
    </row>
    <row r="54628" hidden="1" customHeight="1" spans="19:19">
      <c r="S54628" s="486"/>
    </row>
    <row r="54629" hidden="1" customHeight="1" spans="19:19">
      <c r="S54629" s="486"/>
    </row>
    <row r="54630" hidden="1" customHeight="1" spans="19:19">
      <c r="S54630" s="486"/>
    </row>
    <row r="54631" hidden="1" customHeight="1" spans="19:19">
      <c r="S54631" s="486"/>
    </row>
    <row r="54632" hidden="1" customHeight="1" spans="19:19">
      <c r="S54632" s="486"/>
    </row>
    <row r="54633" hidden="1" customHeight="1" spans="19:19">
      <c r="S54633" s="486"/>
    </row>
    <row r="54634" hidden="1" customHeight="1" spans="19:19">
      <c r="S54634" s="486"/>
    </row>
    <row r="54635" hidden="1" customHeight="1" spans="19:19">
      <c r="S54635" s="486"/>
    </row>
    <row r="54636" hidden="1" customHeight="1" spans="19:19">
      <c r="S54636" s="486"/>
    </row>
    <row r="54637" hidden="1" customHeight="1" spans="19:19">
      <c r="S54637" s="486"/>
    </row>
    <row r="54638" hidden="1" customHeight="1" spans="19:19">
      <c r="S54638" s="486"/>
    </row>
    <row r="54639" hidden="1" customHeight="1" spans="19:19">
      <c r="S54639" s="486"/>
    </row>
    <row r="54640" hidden="1" customHeight="1" spans="19:19">
      <c r="S54640" s="486"/>
    </row>
    <row r="54641" hidden="1" customHeight="1" spans="19:19">
      <c r="S54641" s="486"/>
    </row>
    <row r="54642" hidden="1" customHeight="1" spans="19:19">
      <c r="S54642" s="486"/>
    </row>
    <row r="54643" hidden="1" customHeight="1" spans="19:19">
      <c r="S54643" s="486"/>
    </row>
    <row r="54644" hidden="1" customHeight="1" spans="19:19">
      <c r="S54644" s="486"/>
    </row>
    <row r="54645" hidden="1" customHeight="1" spans="19:19">
      <c r="S54645" s="486"/>
    </row>
    <row r="54646" hidden="1" customHeight="1" spans="19:19">
      <c r="S54646" s="486"/>
    </row>
    <row r="54647" hidden="1" customHeight="1" spans="19:19">
      <c r="S54647" s="486"/>
    </row>
    <row r="54648" hidden="1" customHeight="1" spans="19:19">
      <c r="S54648" s="486"/>
    </row>
    <row r="54649" hidden="1" customHeight="1" spans="19:19">
      <c r="S54649" s="486"/>
    </row>
    <row r="54650" hidden="1" customHeight="1" spans="19:19">
      <c r="S54650" s="486"/>
    </row>
    <row r="54651" hidden="1" customHeight="1" spans="19:19">
      <c r="S54651" s="486"/>
    </row>
    <row r="54652" hidden="1" customHeight="1" spans="19:19">
      <c r="S54652" s="486"/>
    </row>
    <row r="54653" hidden="1" customHeight="1" spans="19:19">
      <c r="S54653" s="486"/>
    </row>
    <row r="54654" hidden="1" customHeight="1" spans="19:19">
      <c r="S54654" s="486"/>
    </row>
    <row r="54655" hidden="1" customHeight="1" spans="19:19">
      <c r="S54655" s="486"/>
    </row>
    <row r="54656" hidden="1" customHeight="1" spans="19:19">
      <c r="S54656" s="486"/>
    </row>
    <row r="54657" hidden="1" customHeight="1" spans="19:19">
      <c r="S54657" s="486"/>
    </row>
    <row r="54658" hidden="1" customHeight="1" spans="19:19">
      <c r="S54658" s="486"/>
    </row>
    <row r="54659" hidden="1" customHeight="1" spans="19:19">
      <c r="S54659" s="486"/>
    </row>
    <row r="54660" hidden="1" customHeight="1" spans="19:19">
      <c r="S54660" s="486"/>
    </row>
    <row r="54661" hidden="1" customHeight="1" spans="19:19">
      <c r="S54661" s="486"/>
    </row>
    <row r="54662" hidden="1" customHeight="1" spans="19:19">
      <c r="S54662" s="486"/>
    </row>
    <row r="54663" hidden="1" customHeight="1" spans="19:19">
      <c r="S54663" s="486"/>
    </row>
    <row r="54664" hidden="1" customHeight="1" spans="19:19">
      <c r="S54664" s="486"/>
    </row>
    <row r="54665" hidden="1" customHeight="1" spans="19:19">
      <c r="S54665" s="486"/>
    </row>
    <row r="54666" hidden="1" customHeight="1" spans="19:19">
      <c r="S54666" s="486"/>
    </row>
    <row r="54667" hidden="1" customHeight="1" spans="19:19">
      <c r="S54667" s="486"/>
    </row>
    <row r="54668" hidden="1" customHeight="1" spans="19:19">
      <c r="S54668" s="486"/>
    </row>
    <row r="54669" hidden="1" customHeight="1" spans="19:19">
      <c r="S54669" s="486"/>
    </row>
    <row r="54670" hidden="1" customHeight="1" spans="19:19">
      <c r="S54670" s="486"/>
    </row>
    <row r="54671" hidden="1" customHeight="1" spans="19:19">
      <c r="S54671" s="486"/>
    </row>
    <row r="54672" hidden="1" customHeight="1" spans="19:19">
      <c r="S54672" s="486"/>
    </row>
    <row r="54673" hidden="1" customHeight="1" spans="19:19">
      <c r="S54673" s="486"/>
    </row>
    <row r="54674" hidden="1" customHeight="1" spans="19:19">
      <c r="S54674" s="486"/>
    </row>
    <row r="54675" hidden="1" customHeight="1" spans="19:19">
      <c r="S54675" s="486"/>
    </row>
    <row r="54676" hidden="1" customHeight="1" spans="19:19">
      <c r="S54676" s="486"/>
    </row>
    <row r="54677" hidden="1" customHeight="1" spans="19:19">
      <c r="S54677" s="486"/>
    </row>
    <row r="54678" hidden="1" customHeight="1" spans="19:19">
      <c r="S54678" s="486"/>
    </row>
    <row r="54679" hidden="1" customHeight="1" spans="19:19">
      <c r="S54679" s="486"/>
    </row>
    <row r="54680" hidden="1" customHeight="1" spans="19:19">
      <c r="S54680" s="486"/>
    </row>
    <row r="54681" hidden="1" customHeight="1" spans="19:19">
      <c r="S54681" s="486"/>
    </row>
    <row r="54682" hidden="1" customHeight="1" spans="19:19">
      <c r="S54682" s="486"/>
    </row>
    <row r="54683" hidden="1" customHeight="1" spans="19:19">
      <c r="S54683" s="486"/>
    </row>
    <row r="54684" hidden="1" customHeight="1" spans="19:19">
      <c r="S54684" s="486"/>
    </row>
    <row r="54685" hidden="1" customHeight="1" spans="19:19">
      <c r="S54685" s="486"/>
    </row>
    <row r="54686" hidden="1" customHeight="1" spans="19:19">
      <c r="S54686" s="486"/>
    </row>
    <row r="54687" hidden="1" customHeight="1" spans="19:19">
      <c r="S54687" s="486"/>
    </row>
    <row r="54688" hidden="1" customHeight="1" spans="19:19">
      <c r="S54688" s="486"/>
    </row>
    <row r="54689" hidden="1" customHeight="1" spans="19:19">
      <c r="S54689" s="486"/>
    </row>
    <row r="54690" hidden="1" customHeight="1" spans="19:19">
      <c r="S54690" s="486"/>
    </row>
    <row r="54691" hidden="1" customHeight="1" spans="19:19">
      <c r="S54691" s="486"/>
    </row>
    <row r="54692" hidden="1" customHeight="1" spans="19:19">
      <c r="S54692" s="486"/>
    </row>
    <row r="54693" hidden="1" customHeight="1" spans="19:19">
      <c r="S54693" s="486"/>
    </row>
    <row r="54694" hidden="1" customHeight="1" spans="19:19">
      <c r="S54694" s="486"/>
    </row>
    <row r="54695" hidden="1" customHeight="1" spans="19:19">
      <c r="S54695" s="486"/>
    </row>
    <row r="54696" hidden="1" customHeight="1" spans="19:19">
      <c r="S54696" s="486"/>
    </row>
    <row r="54697" hidden="1" customHeight="1" spans="19:19">
      <c r="S54697" s="486"/>
    </row>
    <row r="54698" hidden="1" customHeight="1" spans="19:19">
      <c r="S54698" s="486"/>
    </row>
    <row r="54699" hidden="1" customHeight="1" spans="19:19">
      <c r="S54699" s="486"/>
    </row>
    <row r="54700" hidden="1" customHeight="1" spans="19:19">
      <c r="S54700" s="486"/>
    </row>
    <row r="54701" hidden="1" customHeight="1" spans="19:19">
      <c r="S54701" s="486"/>
    </row>
    <row r="54702" hidden="1" customHeight="1" spans="19:19">
      <c r="S54702" s="486"/>
    </row>
    <row r="54703" hidden="1" customHeight="1" spans="19:19">
      <c r="S54703" s="486"/>
    </row>
    <row r="54704" hidden="1" customHeight="1" spans="19:19">
      <c r="S54704" s="486"/>
    </row>
    <row r="54705" hidden="1" customHeight="1" spans="19:19">
      <c r="S54705" s="486"/>
    </row>
    <row r="54706" hidden="1" customHeight="1" spans="19:19">
      <c r="S54706" s="486"/>
    </row>
    <row r="54707" hidden="1" customHeight="1" spans="19:19">
      <c r="S54707" s="486"/>
    </row>
    <row r="54708" hidden="1" customHeight="1" spans="19:19">
      <c r="S54708" s="486"/>
    </row>
    <row r="54709" hidden="1" customHeight="1" spans="19:19">
      <c r="S54709" s="486"/>
    </row>
    <row r="54710" hidden="1" customHeight="1" spans="19:19">
      <c r="S54710" s="486"/>
    </row>
    <row r="54711" hidden="1" customHeight="1" spans="19:19">
      <c r="S54711" s="486"/>
    </row>
    <row r="54712" hidden="1" customHeight="1" spans="19:19">
      <c r="S54712" s="486"/>
    </row>
    <row r="54713" hidden="1" customHeight="1" spans="19:19">
      <c r="S54713" s="486"/>
    </row>
    <row r="54714" hidden="1" customHeight="1" spans="19:19">
      <c r="S54714" s="486"/>
    </row>
    <row r="54715" hidden="1" customHeight="1" spans="19:19">
      <c r="S54715" s="486"/>
    </row>
    <row r="54716" hidden="1" customHeight="1" spans="19:19">
      <c r="S54716" s="486"/>
    </row>
    <row r="54717" hidden="1" customHeight="1" spans="19:19">
      <c r="S54717" s="486"/>
    </row>
    <row r="54718" hidden="1" customHeight="1" spans="19:19">
      <c r="S54718" s="486"/>
    </row>
    <row r="54719" hidden="1" customHeight="1" spans="19:19">
      <c r="S54719" s="486"/>
    </row>
    <row r="54720" hidden="1" customHeight="1" spans="19:19">
      <c r="S54720" s="486"/>
    </row>
    <row r="54721" hidden="1" customHeight="1" spans="19:19">
      <c r="S54721" s="486"/>
    </row>
    <row r="54722" hidden="1" customHeight="1" spans="19:19">
      <c r="S54722" s="486"/>
    </row>
    <row r="54723" hidden="1" customHeight="1" spans="19:19">
      <c r="S54723" s="486"/>
    </row>
    <row r="54724" hidden="1" customHeight="1" spans="19:19">
      <c r="S54724" s="486"/>
    </row>
    <row r="54725" hidden="1" customHeight="1" spans="19:19">
      <c r="S54725" s="486"/>
    </row>
    <row r="54726" hidden="1" customHeight="1" spans="19:19">
      <c r="S54726" s="486"/>
    </row>
    <row r="54727" hidden="1" customHeight="1" spans="19:19">
      <c r="S54727" s="486"/>
    </row>
    <row r="54728" hidden="1" customHeight="1" spans="19:19">
      <c r="S54728" s="486"/>
    </row>
    <row r="54729" hidden="1" customHeight="1" spans="19:19">
      <c r="S54729" s="486"/>
    </row>
    <row r="54730" hidden="1" customHeight="1" spans="19:19">
      <c r="S54730" s="486"/>
    </row>
    <row r="54731" hidden="1" customHeight="1" spans="19:19">
      <c r="S54731" s="486"/>
    </row>
    <row r="54732" hidden="1" customHeight="1" spans="19:19">
      <c r="S54732" s="486"/>
    </row>
    <row r="54733" hidden="1" customHeight="1" spans="19:19">
      <c r="S54733" s="486"/>
    </row>
    <row r="54734" hidden="1" customHeight="1" spans="19:19">
      <c r="S54734" s="486"/>
    </row>
    <row r="54735" hidden="1" customHeight="1" spans="19:19">
      <c r="S54735" s="486"/>
    </row>
    <row r="54736" hidden="1" customHeight="1" spans="19:19">
      <c r="S54736" s="486"/>
    </row>
    <row r="54737" hidden="1" customHeight="1" spans="19:19">
      <c r="S54737" s="486"/>
    </row>
    <row r="54738" hidden="1" customHeight="1" spans="19:19">
      <c r="S54738" s="486"/>
    </row>
    <row r="54739" hidden="1" customHeight="1" spans="19:19">
      <c r="S54739" s="486"/>
    </row>
    <row r="54740" hidden="1" customHeight="1" spans="19:19">
      <c r="S54740" s="486"/>
    </row>
    <row r="54741" hidden="1" customHeight="1" spans="19:19">
      <c r="S54741" s="486"/>
    </row>
    <row r="54742" hidden="1" customHeight="1" spans="19:19">
      <c r="S54742" s="486"/>
    </row>
    <row r="54743" hidden="1" customHeight="1" spans="19:19">
      <c r="S54743" s="486"/>
    </row>
    <row r="54744" hidden="1" customHeight="1" spans="19:19">
      <c r="S54744" s="486"/>
    </row>
    <row r="54745" hidden="1" customHeight="1" spans="19:19">
      <c r="S54745" s="486"/>
    </row>
    <row r="54746" hidden="1" customHeight="1" spans="19:19">
      <c r="S54746" s="486"/>
    </row>
    <row r="54747" hidden="1" customHeight="1" spans="19:19">
      <c r="S54747" s="486"/>
    </row>
    <row r="54748" hidden="1" customHeight="1" spans="19:19">
      <c r="S54748" s="486"/>
    </row>
    <row r="54749" hidden="1" customHeight="1" spans="19:19">
      <c r="S54749" s="486"/>
    </row>
    <row r="54750" hidden="1" customHeight="1" spans="19:19">
      <c r="S54750" s="486"/>
    </row>
    <row r="54751" hidden="1" customHeight="1" spans="19:19">
      <c r="S54751" s="486"/>
    </row>
    <row r="54752" hidden="1" customHeight="1" spans="19:19">
      <c r="S54752" s="486"/>
    </row>
    <row r="54753" hidden="1" customHeight="1" spans="19:19">
      <c r="S54753" s="486"/>
    </row>
    <row r="54754" hidden="1" customHeight="1" spans="19:19">
      <c r="S54754" s="486"/>
    </row>
    <row r="54755" hidden="1" customHeight="1" spans="19:19">
      <c r="S54755" s="486"/>
    </row>
    <row r="54756" hidden="1" customHeight="1" spans="19:19">
      <c r="S54756" s="486"/>
    </row>
    <row r="54757" hidden="1" customHeight="1" spans="19:19">
      <c r="S54757" s="486"/>
    </row>
    <row r="54758" hidden="1" customHeight="1" spans="19:19">
      <c r="S54758" s="486"/>
    </row>
    <row r="54759" hidden="1" customHeight="1" spans="19:19">
      <c r="S54759" s="486"/>
    </row>
    <row r="54760" hidden="1" customHeight="1" spans="19:19">
      <c r="S54760" s="486"/>
    </row>
    <row r="54761" hidden="1" customHeight="1" spans="19:19">
      <c r="S54761" s="486"/>
    </row>
    <row r="54762" hidden="1" customHeight="1" spans="19:19">
      <c r="S54762" s="486"/>
    </row>
    <row r="54763" hidden="1" customHeight="1" spans="19:19">
      <c r="S54763" s="486"/>
    </row>
    <row r="54764" hidden="1" customHeight="1" spans="19:19">
      <c r="S54764" s="486"/>
    </row>
    <row r="54765" hidden="1" customHeight="1" spans="19:19">
      <c r="S54765" s="486"/>
    </row>
    <row r="54766" hidden="1" customHeight="1" spans="19:19">
      <c r="S54766" s="486"/>
    </row>
    <row r="54767" hidden="1" customHeight="1" spans="19:19">
      <c r="S54767" s="486"/>
    </row>
    <row r="54768" hidden="1" customHeight="1" spans="19:19">
      <c r="S54768" s="486"/>
    </row>
    <row r="54769" hidden="1" customHeight="1" spans="19:19">
      <c r="S54769" s="486"/>
    </row>
    <row r="54770" hidden="1" customHeight="1" spans="19:19">
      <c r="S54770" s="486"/>
    </row>
    <row r="54771" hidden="1" customHeight="1" spans="19:19">
      <c r="S54771" s="486"/>
    </row>
    <row r="54772" hidden="1" customHeight="1" spans="19:19">
      <c r="S54772" s="486"/>
    </row>
    <row r="54773" hidden="1" customHeight="1" spans="19:19">
      <c r="S54773" s="486"/>
    </row>
    <row r="54774" hidden="1" customHeight="1" spans="19:19">
      <c r="S54774" s="486"/>
    </row>
    <row r="54775" hidden="1" customHeight="1" spans="19:19">
      <c r="S54775" s="486"/>
    </row>
    <row r="54776" hidden="1" customHeight="1" spans="19:19">
      <c r="S54776" s="486"/>
    </row>
    <row r="54777" hidden="1" customHeight="1" spans="19:19">
      <c r="S54777" s="486"/>
    </row>
    <row r="54778" hidden="1" customHeight="1" spans="19:19">
      <c r="S54778" s="486"/>
    </row>
    <row r="54779" hidden="1" customHeight="1" spans="19:19">
      <c r="S54779" s="486"/>
    </row>
    <row r="54780" hidden="1" customHeight="1" spans="19:19">
      <c r="S54780" s="486"/>
    </row>
    <row r="54781" hidden="1" customHeight="1" spans="19:19">
      <c r="S54781" s="486"/>
    </row>
    <row r="54782" hidden="1" customHeight="1" spans="19:19">
      <c r="S54782" s="486"/>
    </row>
    <row r="54783" hidden="1" customHeight="1" spans="19:19">
      <c r="S54783" s="486"/>
    </row>
    <row r="54784" hidden="1" customHeight="1" spans="19:19">
      <c r="S54784" s="486"/>
    </row>
    <row r="54785" hidden="1" customHeight="1" spans="19:19">
      <c r="S54785" s="486"/>
    </row>
    <row r="54786" hidden="1" customHeight="1" spans="19:19">
      <c r="S54786" s="486"/>
    </row>
    <row r="54787" hidden="1" customHeight="1" spans="19:19">
      <c r="S54787" s="486"/>
    </row>
    <row r="54788" hidden="1" customHeight="1" spans="19:19">
      <c r="S54788" s="486"/>
    </row>
    <row r="54789" hidden="1" customHeight="1" spans="19:19">
      <c r="S54789" s="486"/>
    </row>
    <row r="54790" hidden="1" customHeight="1" spans="19:19">
      <c r="S54790" s="486"/>
    </row>
    <row r="54791" hidden="1" customHeight="1" spans="19:19">
      <c r="S54791" s="486"/>
    </row>
    <row r="54792" hidden="1" customHeight="1" spans="19:19">
      <c r="S54792" s="486"/>
    </row>
    <row r="54793" hidden="1" customHeight="1" spans="19:19">
      <c r="S54793" s="486"/>
    </row>
    <row r="54794" hidden="1" customHeight="1" spans="19:19">
      <c r="S54794" s="486"/>
    </row>
    <row r="54795" hidden="1" customHeight="1" spans="19:19">
      <c r="S54795" s="486"/>
    </row>
    <row r="54796" hidden="1" customHeight="1" spans="19:19">
      <c r="S54796" s="486"/>
    </row>
    <row r="54797" hidden="1" customHeight="1" spans="19:19">
      <c r="S54797" s="486"/>
    </row>
    <row r="54798" hidden="1" customHeight="1" spans="19:19">
      <c r="S54798" s="486"/>
    </row>
    <row r="54799" hidden="1" customHeight="1" spans="19:19">
      <c r="S54799" s="486"/>
    </row>
    <row r="54800" hidden="1" customHeight="1" spans="19:19">
      <c r="S54800" s="486"/>
    </row>
    <row r="54801" hidden="1" customHeight="1" spans="19:19">
      <c r="S54801" s="486"/>
    </row>
    <row r="54802" hidden="1" customHeight="1" spans="19:19">
      <c r="S54802" s="486"/>
    </row>
    <row r="54803" hidden="1" customHeight="1" spans="19:19">
      <c r="S54803" s="486"/>
    </row>
    <row r="54804" hidden="1" customHeight="1" spans="19:19">
      <c r="S54804" s="486"/>
    </row>
    <row r="54805" hidden="1" customHeight="1" spans="19:19">
      <c r="S54805" s="486"/>
    </row>
    <row r="54806" hidden="1" customHeight="1" spans="19:19">
      <c r="S54806" s="486"/>
    </row>
    <row r="54807" hidden="1" customHeight="1" spans="19:19">
      <c r="S54807" s="486"/>
    </row>
    <row r="54808" hidden="1" customHeight="1" spans="19:19">
      <c r="S54808" s="486"/>
    </row>
    <row r="54809" hidden="1" customHeight="1" spans="19:19">
      <c r="S54809" s="486"/>
    </row>
    <row r="54810" hidden="1" customHeight="1" spans="19:19">
      <c r="S54810" s="486"/>
    </row>
    <row r="54811" hidden="1" customHeight="1" spans="19:19">
      <c r="S54811" s="486"/>
    </row>
    <row r="54812" hidden="1" customHeight="1" spans="19:19">
      <c r="S54812" s="486"/>
    </row>
    <row r="54813" hidden="1" customHeight="1" spans="19:19">
      <c r="S54813" s="486"/>
    </row>
    <row r="54814" hidden="1" customHeight="1" spans="19:19">
      <c r="S54814" s="486"/>
    </row>
    <row r="54815" hidden="1" customHeight="1" spans="19:19">
      <c r="S54815" s="486"/>
    </row>
    <row r="54816" hidden="1" customHeight="1" spans="19:19">
      <c r="S54816" s="486"/>
    </row>
    <row r="54817" hidden="1" customHeight="1" spans="19:19">
      <c r="S54817" s="486"/>
    </row>
    <row r="54818" hidden="1" customHeight="1" spans="19:19">
      <c r="S54818" s="486"/>
    </row>
    <row r="54819" hidden="1" customHeight="1" spans="19:19">
      <c r="S54819" s="486"/>
    </row>
    <row r="54820" hidden="1" customHeight="1" spans="19:19">
      <c r="S54820" s="486"/>
    </row>
    <row r="54821" hidden="1" customHeight="1" spans="19:19">
      <c r="S54821" s="486"/>
    </row>
    <row r="54822" hidden="1" customHeight="1" spans="19:19">
      <c r="S54822" s="486"/>
    </row>
    <row r="54823" hidden="1" customHeight="1" spans="19:19">
      <c r="S54823" s="486"/>
    </row>
    <row r="54824" hidden="1" customHeight="1" spans="19:19">
      <c r="S54824" s="486"/>
    </row>
    <row r="54825" hidden="1" customHeight="1" spans="19:19">
      <c r="S54825" s="486"/>
    </row>
    <row r="54826" hidden="1" customHeight="1" spans="19:19">
      <c r="S54826" s="486"/>
    </row>
    <row r="54827" hidden="1" customHeight="1" spans="19:19">
      <c r="S54827" s="486"/>
    </row>
    <row r="54828" hidden="1" customHeight="1" spans="19:19">
      <c r="S54828" s="486"/>
    </row>
    <row r="54829" hidden="1" customHeight="1" spans="19:19">
      <c r="S54829" s="486"/>
    </row>
    <row r="54830" hidden="1" customHeight="1" spans="19:19">
      <c r="S54830" s="486"/>
    </row>
    <row r="54831" hidden="1" customHeight="1" spans="19:19">
      <c r="S54831" s="486"/>
    </row>
    <row r="54832" hidden="1" customHeight="1" spans="19:19">
      <c r="S54832" s="486"/>
    </row>
    <row r="54833" hidden="1" customHeight="1" spans="19:19">
      <c r="S54833" s="486"/>
    </row>
    <row r="54834" hidden="1" customHeight="1" spans="19:19">
      <c r="S54834" s="486"/>
    </row>
    <row r="54835" hidden="1" customHeight="1" spans="19:19">
      <c r="S54835" s="486"/>
    </row>
    <row r="54836" hidden="1" customHeight="1" spans="19:19">
      <c r="S54836" s="486"/>
    </row>
    <row r="54837" hidden="1" customHeight="1" spans="19:19">
      <c r="S54837" s="486"/>
    </row>
    <row r="54838" hidden="1" customHeight="1" spans="19:19">
      <c r="S54838" s="486"/>
    </row>
    <row r="54839" hidden="1" customHeight="1" spans="19:19">
      <c r="S54839" s="486"/>
    </row>
    <row r="54840" hidden="1" customHeight="1" spans="19:19">
      <c r="S54840" s="486"/>
    </row>
    <row r="54841" hidden="1" customHeight="1" spans="19:19">
      <c r="S54841" s="486"/>
    </row>
    <row r="54842" hidden="1" customHeight="1" spans="19:19">
      <c r="S54842" s="486"/>
    </row>
    <row r="54843" hidden="1" customHeight="1" spans="19:19">
      <c r="S54843" s="486"/>
    </row>
    <row r="54844" hidden="1" customHeight="1" spans="19:19">
      <c r="S54844" s="486"/>
    </row>
    <row r="54845" hidden="1" customHeight="1" spans="19:19">
      <c r="S54845" s="486"/>
    </row>
    <row r="54846" hidden="1" customHeight="1" spans="19:19">
      <c r="S54846" s="486"/>
    </row>
    <row r="54847" hidden="1" customHeight="1" spans="19:19">
      <c r="S54847" s="486"/>
    </row>
    <row r="54848" hidden="1" customHeight="1" spans="19:19">
      <c r="S54848" s="486"/>
    </row>
    <row r="54849" hidden="1" customHeight="1" spans="19:19">
      <c r="S54849" s="486"/>
    </row>
    <row r="54850" hidden="1" customHeight="1" spans="19:19">
      <c r="S54850" s="486"/>
    </row>
    <row r="54851" hidden="1" customHeight="1" spans="19:19">
      <c r="S54851" s="486"/>
    </row>
    <row r="54852" hidden="1" customHeight="1" spans="19:19">
      <c r="S54852" s="486"/>
    </row>
    <row r="54853" hidden="1" customHeight="1" spans="19:19">
      <c r="S54853" s="486"/>
    </row>
    <row r="54854" hidden="1" customHeight="1" spans="19:19">
      <c r="S54854" s="486"/>
    </row>
    <row r="54855" hidden="1" customHeight="1" spans="19:19">
      <c r="S54855" s="486"/>
    </row>
    <row r="54856" hidden="1" customHeight="1" spans="19:19">
      <c r="S54856" s="486"/>
    </row>
    <row r="54857" hidden="1" customHeight="1" spans="19:19">
      <c r="S54857" s="486"/>
    </row>
    <row r="54858" hidden="1" customHeight="1" spans="19:19">
      <c r="S54858" s="486"/>
    </row>
    <row r="54859" hidden="1" customHeight="1" spans="19:19">
      <c r="S54859" s="486"/>
    </row>
    <row r="54860" hidden="1" customHeight="1" spans="19:19">
      <c r="S54860" s="486"/>
    </row>
    <row r="54861" hidden="1" customHeight="1" spans="19:19">
      <c r="S54861" s="486"/>
    </row>
    <row r="54862" hidden="1" customHeight="1" spans="19:19">
      <c r="S54862" s="486"/>
    </row>
    <row r="54863" hidden="1" customHeight="1" spans="19:19">
      <c r="S54863" s="486"/>
    </row>
    <row r="54864" hidden="1" customHeight="1" spans="19:19">
      <c r="S54864" s="486"/>
    </row>
    <row r="54865" hidden="1" customHeight="1" spans="19:19">
      <c r="S54865" s="486"/>
    </row>
    <row r="54866" hidden="1" customHeight="1" spans="19:19">
      <c r="S54866" s="486"/>
    </row>
    <row r="54867" hidden="1" customHeight="1" spans="19:19">
      <c r="S54867" s="486"/>
    </row>
    <row r="54868" hidden="1" customHeight="1" spans="19:19">
      <c r="S54868" s="486"/>
    </row>
    <row r="54869" hidden="1" customHeight="1" spans="19:19">
      <c r="S54869" s="486"/>
    </row>
    <row r="54870" hidden="1" customHeight="1" spans="19:19">
      <c r="S54870" s="486"/>
    </row>
    <row r="54871" hidden="1" customHeight="1" spans="19:19">
      <c r="S54871" s="486"/>
    </row>
    <row r="54872" hidden="1" customHeight="1" spans="19:19">
      <c r="S54872" s="486"/>
    </row>
    <row r="54873" hidden="1" customHeight="1" spans="19:19">
      <c r="S54873" s="486"/>
    </row>
    <row r="54874" hidden="1" customHeight="1" spans="19:19">
      <c r="S54874" s="486"/>
    </row>
    <row r="54875" hidden="1" customHeight="1" spans="19:19">
      <c r="S54875" s="486"/>
    </row>
    <row r="54876" hidden="1" customHeight="1" spans="19:19">
      <c r="S54876" s="486"/>
    </row>
    <row r="54877" hidden="1" customHeight="1" spans="19:19">
      <c r="S54877" s="486"/>
    </row>
    <row r="54878" hidden="1" customHeight="1" spans="19:19">
      <c r="S54878" s="486"/>
    </row>
    <row r="54879" hidden="1" customHeight="1" spans="19:19">
      <c r="S54879" s="486"/>
    </row>
    <row r="54880" hidden="1" customHeight="1" spans="19:19">
      <c r="S54880" s="486"/>
    </row>
    <row r="54881" hidden="1" customHeight="1" spans="19:19">
      <c r="S54881" s="486"/>
    </row>
    <row r="54882" hidden="1" customHeight="1" spans="19:19">
      <c r="S54882" s="486"/>
    </row>
    <row r="54883" hidden="1" customHeight="1" spans="19:19">
      <c r="S54883" s="486"/>
    </row>
    <row r="54884" hidden="1" customHeight="1" spans="19:19">
      <c r="S54884" s="486"/>
    </row>
    <row r="54885" hidden="1" customHeight="1" spans="19:19">
      <c r="S54885" s="486"/>
    </row>
    <row r="54886" hidden="1" customHeight="1" spans="19:19">
      <c r="S54886" s="486"/>
    </row>
    <row r="54887" hidden="1" customHeight="1" spans="19:19">
      <c r="S54887" s="486"/>
    </row>
    <row r="54888" hidden="1" customHeight="1" spans="19:19">
      <c r="S54888" s="486"/>
    </row>
    <row r="54889" hidden="1" customHeight="1" spans="19:19">
      <c r="S54889" s="486"/>
    </row>
    <row r="54890" hidden="1" customHeight="1" spans="19:19">
      <c r="S54890" s="486"/>
    </row>
    <row r="54891" hidden="1" customHeight="1" spans="19:19">
      <c r="S54891" s="486"/>
    </row>
    <row r="54892" hidden="1" customHeight="1" spans="19:19">
      <c r="S54892" s="486"/>
    </row>
    <row r="54893" hidden="1" customHeight="1" spans="19:19">
      <c r="S54893" s="486"/>
    </row>
    <row r="54894" hidden="1" customHeight="1" spans="19:19">
      <c r="S54894" s="486"/>
    </row>
    <row r="54895" hidden="1" customHeight="1" spans="19:19">
      <c r="S54895" s="486"/>
    </row>
    <row r="54896" hidden="1" customHeight="1" spans="19:19">
      <c r="S54896" s="486"/>
    </row>
    <row r="54897" hidden="1" customHeight="1" spans="19:19">
      <c r="S54897" s="486"/>
    </row>
    <row r="54898" hidden="1" customHeight="1" spans="19:19">
      <c r="S54898" s="486"/>
    </row>
    <row r="54899" hidden="1" customHeight="1" spans="19:19">
      <c r="S54899" s="486"/>
    </row>
    <row r="54900" hidden="1" customHeight="1" spans="19:19">
      <c r="S54900" s="486"/>
    </row>
    <row r="54901" hidden="1" customHeight="1" spans="19:19">
      <c r="S54901" s="486"/>
    </row>
    <row r="54902" hidden="1" customHeight="1" spans="19:19">
      <c r="S54902" s="486"/>
    </row>
    <row r="54903" hidden="1" customHeight="1" spans="19:19">
      <c r="S54903" s="486"/>
    </row>
    <row r="54904" hidden="1" customHeight="1" spans="19:19">
      <c r="S54904" s="486"/>
    </row>
    <row r="54905" hidden="1" customHeight="1" spans="19:19">
      <c r="S54905" s="486"/>
    </row>
    <row r="54906" hidden="1" customHeight="1" spans="19:19">
      <c r="S54906" s="486"/>
    </row>
    <row r="54907" hidden="1" customHeight="1" spans="19:19">
      <c r="S54907" s="486"/>
    </row>
    <row r="54908" hidden="1" customHeight="1" spans="19:19">
      <c r="S54908" s="486"/>
    </row>
    <row r="54909" hidden="1" customHeight="1" spans="19:19">
      <c r="S54909" s="486"/>
    </row>
    <row r="54910" hidden="1" customHeight="1" spans="19:19">
      <c r="S54910" s="486"/>
    </row>
    <row r="54911" hidden="1" customHeight="1" spans="19:19">
      <c r="S54911" s="486"/>
    </row>
    <row r="54912" hidden="1" customHeight="1" spans="19:19">
      <c r="S54912" s="486"/>
    </row>
    <row r="54913" hidden="1" customHeight="1" spans="19:19">
      <c r="S54913" s="486"/>
    </row>
    <row r="54914" hidden="1" customHeight="1" spans="19:19">
      <c r="S54914" s="486"/>
    </row>
    <row r="54915" hidden="1" customHeight="1" spans="19:19">
      <c r="S54915" s="486"/>
    </row>
    <row r="54916" hidden="1" customHeight="1" spans="19:19">
      <c r="S54916" s="486"/>
    </row>
    <row r="54917" hidden="1" customHeight="1" spans="19:19">
      <c r="S54917" s="486"/>
    </row>
    <row r="54918" hidden="1" customHeight="1" spans="19:19">
      <c r="S54918" s="486"/>
    </row>
    <row r="54919" hidden="1" customHeight="1" spans="19:19">
      <c r="S54919" s="486"/>
    </row>
    <row r="54920" hidden="1" customHeight="1" spans="19:19">
      <c r="S54920" s="486"/>
    </row>
    <row r="54921" hidden="1" customHeight="1" spans="19:19">
      <c r="S54921" s="486"/>
    </row>
    <row r="54922" hidden="1" customHeight="1" spans="19:19">
      <c r="S54922" s="486"/>
    </row>
    <row r="54923" hidden="1" customHeight="1" spans="19:19">
      <c r="S54923" s="486"/>
    </row>
    <row r="54924" hidden="1" customHeight="1" spans="19:19">
      <c r="S54924" s="486"/>
    </row>
    <row r="54925" hidden="1" customHeight="1" spans="19:19">
      <c r="S54925" s="486"/>
    </row>
    <row r="54926" hidden="1" customHeight="1" spans="19:19">
      <c r="S54926" s="486"/>
    </row>
    <row r="54927" hidden="1" customHeight="1" spans="19:19">
      <c r="S54927" s="486"/>
    </row>
    <row r="54928" hidden="1" customHeight="1" spans="19:19">
      <c r="S54928" s="486"/>
    </row>
    <row r="54929" hidden="1" customHeight="1" spans="19:19">
      <c r="S54929" s="486"/>
    </row>
    <row r="54930" hidden="1" customHeight="1" spans="19:19">
      <c r="S54930" s="486"/>
    </row>
    <row r="54931" hidden="1" customHeight="1" spans="19:19">
      <c r="S54931" s="486"/>
    </row>
    <row r="54932" hidden="1" customHeight="1" spans="19:19">
      <c r="S54932" s="486"/>
    </row>
    <row r="54933" hidden="1" customHeight="1" spans="19:19">
      <c r="S54933" s="486"/>
    </row>
    <row r="54934" hidden="1" customHeight="1" spans="19:19">
      <c r="S54934" s="486"/>
    </row>
    <row r="54935" hidden="1" customHeight="1" spans="19:19">
      <c r="S54935" s="486"/>
    </row>
    <row r="54936" hidden="1" customHeight="1" spans="19:19">
      <c r="S54936" s="486"/>
    </row>
    <row r="54937" hidden="1" customHeight="1" spans="19:19">
      <c r="S54937" s="486"/>
    </row>
    <row r="54938" hidden="1" customHeight="1" spans="19:19">
      <c r="S54938" s="486"/>
    </row>
    <row r="54939" hidden="1" customHeight="1" spans="19:19">
      <c r="S54939" s="486"/>
    </row>
    <row r="54940" hidden="1" customHeight="1" spans="19:19">
      <c r="S54940" s="486"/>
    </row>
    <row r="54941" hidden="1" customHeight="1" spans="19:19">
      <c r="S54941" s="486"/>
    </row>
    <row r="54942" hidden="1" customHeight="1" spans="19:19">
      <c r="S54942" s="486"/>
    </row>
    <row r="54943" hidden="1" customHeight="1" spans="19:19">
      <c r="S54943" s="486"/>
    </row>
    <row r="54944" hidden="1" customHeight="1" spans="19:19">
      <c r="S54944" s="486"/>
    </row>
    <row r="54945" hidden="1" customHeight="1" spans="19:19">
      <c r="S54945" s="486"/>
    </row>
    <row r="54946" hidden="1" customHeight="1" spans="19:19">
      <c r="S54946" s="486"/>
    </row>
    <row r="54947" hidden="1" customHeight="1" spans="19:19">
      <c r="S54947" s="486"/>
    </row>
    <row r="54948" hidden="1" customHeight="1" spans="19:19">
      <c r="S54948" s="486"/>
    </row>
    <row r="54949" hidden="1" customHeight="1" spans="19:19">
      <c r="S54949" s="486"/>
    </row>
    <row r="54950" hidden="1" customHeight="1" spans="19:19">
      <c r="S54950" s="486"/>
    </row>
    <row r="54951" hidden="1" customHeight="1" spans="19:19">
      <c r="S54951" s="486"/>
    </row>
    <row r="54952" hidden="1" customHeight="1" spans="19:19">
      <c r="S54952" s="486"/>
    </row>
    <row r="54953" hidden="1" customHeight="1" spans="19:19">
      <c r="S54953" s="486"/>
    </row>
    <row r="54954" hidden="1" customHeight="1" spans="19:19">
      <c r="S54954" s="486"/>
    </row>
    <row r="54955" hidden="1" customHeight="1" spans="19:19">
      <c r="S54955" s="486"/>
    </row>
    <row r="54956" hidden="1" customHeight="1" spans="19:19">
      <c r="S54956" s="486"/>
    </row>
    <row r="54957" hidden="1" customHeight="1" spans="19:19">
      <c r="S54957" s="486"/>
    </row>
    <row r="54958" hidden="1" customHeight="1" spans="19:19">
      <c r="S54958" s="486"/>
    </row>
    <row r="54959" hidden="1" customHeight="1" spans="19:19">
      <c r="S54959" s="486"/>
    </row>
    <row r="54960" hidden="1" customHeight="1" spans="19:19">
      <c r="S54960" s="486"/>
    </row>
    <row r="54961" hidden="1" customHeight="1" spans="19:19">
      <c r="S54961" s="486"/>
    </row>
    <row r="54962" hidden="1" customHeight="1" spans="19:19">
      <c r="S54962" s="486"/>
    </row>
    <row r="54963" hidden="1" customHeight="1" spans="19:19">
      <c r="S54963" s="486"/>
    </row>
    <row r="54964" hidden="1" customHeight="1" spans="19:19">
      <c r="S54964" s="486"/>
    </row>
    <row r="54965" hidden="1" customHeight="1" spans="19:19">
      <c r="S54965" s="486"/>
    </row>
    <row r="54966" hidden="1" customHeight="1" spans="19:19">
      <c r="S54966" s="486"/>
    </row>
    <row r="54967" hidden="1" customHeight="1" spans="19:19">
      <c r="S54967" s="486"/>
    </row>
    <row r="54968" hidden="1" customHeight="1" spans="19:19">
      <c r="S54968" s="486"/>
    </row>
    <row r="54969" hidden="1" customHeight="1" spans="19:19">
      <c r="S54969" s="486"/>
    </row>
    <row r="54970" hidden="1" customHeight="1" spans="19:19">
      <c r="S54970" s="486"/>
    </row>
    <row r="54971" hidden="1" customHeight="1" spans="19:19">
      <c r="S54971" s="486"/>
    </row>
    <row r="54972" hidden="1" customHeight="1" spans="19:19">
      <c r="S54972" s="486"/>
    </row>
    <row r="54973" hidden="1" customHeight="1" spans="19:19">
      <c r="S54973" s="486"/>
    </row>
    <row r="54974" hidden="1" customHeight="1" spans="19:19">
      <c r="S54974" s="486"/>
    </row>
    <row r="54975" hidden="1" customHeight="1" spans="19:19">
      <c r="S54975" s="486"/>
    </row>
    <row r="54976" hidden="1" customHeight="1" spans="19:19">
      <c r="S54976" s="486"/>
    </row>
    <row r="54977" hidden="1" customHeight="1" spans="19:19">
      <c r="S54977" s="486"/>
    </row>
    <row r="54978" hidden="1" customHeight="1" spans="19:19">
      <c r="S54978" s="486"/>
    </row>
    <row r="54979" hidden="1" customHeight="1" spans="19:19">
      <c r="S54979" s="486"/>
    </row>
    <row r="54980" hidden="1" customHeight="1" spans="19:19">
      <c r="S54980" s="486"/>
    </row>
    <row r="54981" hidden="1" customHeight="1" spans="19:19">
      <c r="S54981" s="486"/>
    </row>
    <row r="54982" hidden="1" customHeight="1" spans="19:19">
      <c r="S54982" s="486"/>
    </row>
    <row r="54983" hidden="1" customHeight="1" spans="19:19">
      <c r="S54983" s="486"/>
    </row>
    <row r="54984" hidden="1" customHeight="1" spans="19:19">
      <c r="S54984" s="486"/>
    </row>
    <row r="54985" hidden="1" customHeight="1" spans="19:19">
      <c r="S54985" s="486"/>
    </row>
    <row r="54986" hidden="1" customHeight="1" spans="19:19">
      <c r="S54986" s="486"/>
    </row>
    <row r="54987" hidden="1" customHeight="1" spans="19:19">
      <c r="S54987" s="486"/>
    </row>
    <row r="54988" hidden="1" customHeight="1" spans="19:19">
      <c r="S54988" s="486"/>
    </row>
    <row r="54989" hidden="1" customHeight="1" spans="19:19">
      <c r="S54989" s="486"/>
    </row>
    <row r="54990" hidden="1" customHeight="1" spans="19:19">
      <c r="S54990" s="486"/>
    </row>
    <row r="54991" hidden="1" customHeight="1" spans="19:19">
      <c r="S54991" s="486"/>
    </row>
    <row r="54992" hidden="1" customHeight="1" spans="19:19">
      <c r="S54992" s="486"/>
    </row>
    <row r="54993" hidden="1" customHeight="1" spans="19:19">
      <c r="S54993" s="486"/>
    </row>
    <row r="54994" hidden="1" customHeight="1" spans="19:19">
      <c r="S54994" s="486"/>
    </row>
    <row r="54995" hidden="1" customHeight="1" spans="19:19">
      <c r="S54995" s="486"/>
    </row>
    <row r="54996" hidden="1" customHeight="1" spans="19:19">
      <c r="S54996" s="486"/>
    </row>
    <row r="54997" hidden="1" customHeight="1" spans="19:19">
      <c r="S54997" s="486"/>
    </row>
    <row r="54998" hidden="1" customHeight="1" spans="19:19">
      <c r="S54998" s="486"/>
    </row>
    <row r="54999" hidden="1" customHeight="1" spans="19:19">
      <c r="S54999" s="486"/>
    </row>
    <row r="55000" hidden="1" customHeight="1" spans="19:19">
      <c r="S55000" s="486"/>
    </row>
    <row r="55001" hidden="1" customHeight="1" spans="19:19">
      <c r="S55001" s="486"/>
    </row>
    <row r="55002" hidden="1" customHeight="1" spans="19:19">
      <c r="S55002" s="486"/>
    </row>
    <row r="55003" hidden="1" customHeight="1" spans="19:19">
      <c r="S55003" s="486"/>
    </row>
    <row r="55004" hidden="1" customHeight="1" spans="19:19">
      <c r="S55004" s="486"/>
    </row>
    <row r="55005" hidden="1" customHeight="1" spans="19:19">
      <c r="S55005" s="486"/>
    </row>
    <row r="55006" hidden="1" customHeight="1" spans="19:19">
      <c r="S55006" s="486"/>
    </row>
    <row r="55007" hidden="1" customHeight="1" spans="19:19">
      <c r="S55007" s="486"/>
    </row>
    <row r="55008" hidden="1" customHeight="1" spans="19:19">
      <c r="S55008" s="486"/>
    </row>
    <row r="55009" hidden="1" customHeight="1" spans="19:19">
      <c r="S55009" s="486"/>
    </row>
    <row r="55010" hidden="1" customHeight="1" spans="19:19">
      <c r="S55010" s="486"/>
    </row>
    <row r="55011" hidden="1" customHeight="1" spans="19:19">
      <c r="S55011" s="486"/>
    </row>
    <row r="55012" hidden="1" customHeight="1" spans="19:19">
      <c r="S55012" s="486"/>
    </row>
    <row r="55013" hidden="1" customHeight="1" spans="19:19">
      <c r="S55013" s="486"/>
    </row>
    <row r="55014" hidden="1" customHeight="1" spans="19:19">
      <c r="S55014" s="486"/>
    </row>
    <row r="55015" hidden="1" customHeight="1" spans="19:19">
      <c r="S55015" s="486"/>
    </row>
    <row r="55016" hidden="1" customHeight="1" spans="19:19">
      <c r="S55016" s="486"/>
    </row>
    <row r="55017" hidden="1" customHeight="1" spans="19:19">
      <c r="S55017" s="486"/>
    </row>
    <row r="55018" hidden="1" customHeight="1" spans="19:19">
      <c r="S55018" s="486"/>
    </row>
    <row r="55019" hidden="1" customHeight="1" spans="19:19">
      <c r="S55019" s="486"/>
    </row>
    <row r="55020" hidden="1" customHeight="1" spans="19:19">
      <c r="S55020" s="486"/>
    </row>
    <row r="55021" hidden="1" customHeight="1" spans="19:19">
      <c r="S55021" s="486"/>
    </row>
    <row r="55022" hidden="1" customHeight="1" spans="19:19">
      <c r="S55022" s="486"/>
    </row>
    <row r="55023" hidden="1" customHeight="1" spans="19:19">
      <c r="S55023" s="486"/>
    </row>
    <row r="55024" hidden="1" customHeight="1" spans="19:19">
      <c r="S55024" s="486"/>
    </row>
    <row r="55025" hidden="1" customHeight="1" spans="19:19">
      <c r="S55025" s="486"/>
    </row>
    <row r="55026" hidden="1" customHeight="1" spans="19:19">
      <c r="S55026" s="486"/>
    </row>
    <row r="55027" hidden="1" customHeight="1" spans="19:19">
      <c r="S55027" s="486"/>
    </row>
    <row r="55028" hidden="1" customHeight="1" spans="19:19">
      <c r="S55028" s="486"/>
    </row>
    <row r="55029" hidden="1" customHeight="1" spans="19:19">
      <c r="S55029" s="486"/>
    </row>
    <row r="55030" hidden="1" customHeight="1" spans="19:19">
      <c r="S55030" s="486"/>
    </row>
    <row r="55031" hidden="1" customHeight="1" spans="19:19">
      <c r="S55031" s="486"/>
    </row>
    <row r="55032" hidden="1" customHeight="1" spans="19:19">
      <c r="S55032" s="486"/>
    </row>
    <row r="55033" hidden="1" customHeight="1" spans="19:19">
      <c r="S55033" s="486"/>
    </row>
    <row r="55034" hidden="1" customHeight="1" spans="19:19">
      <c r="S55034" s="486"/>
    </row>
    <row r="55035" hidden="1" customHeight="1" spans="19:19">
      <c r="S55035" s="486"/>
    </row>
    <row r="55036" hidden="1" customHeight="1" spans="19:19">
      <c r="S55036" s="486"/>
    </row>
    <row r="55037" hidden="1" customHeight="1" spans="19:19">
      <c r="S55037" s="486"/>
    </row>
    <row r="55038" hidden="1" customHeight="1" spans="19:19">
      <c r="S55038" s="486"/>
    </row>
    <row r="55039" hidden="1" customHeight="1" spans="19:19">
      <c r="S55039" s="486"/>
    </row>
    <row r="55040" hidden="1" customHeight="1" spans="19:19">
      <c r="S55040" s="486"/>
    </row>
    <row r="55041" hidden="1" customHeight="1" spans="19:19">
      <c r="S55041" s="486"/>
    </row>
    <row r="55042" hidden="1" customHeight="1" spans="19:19">
      <c r="S55042" s="486"/>
    </row>
    <row r="55043" hidden="1" customHeight="1" spans="19:19">
      <c r="S55043" s="486"/>
    </row>
    <row r="55044" hidden="1" customHeight="1" spans="19:19">
      <c r="S55044" s="486"/>
    </row>
    <row r="55045" hidden="1" customHeight="1" spans="19:19">
      <c r="S55045" s="486"/>
    </row>
    <row r="55046" hidden="1" customHeight="1" spans="19:19">
      <c r="S55046" s="486"/>
    </row>
    <row r="55047" hidden="1" customHeight="1" spans="19:19">
      <c r="S55047" s="486"/>
    </row>
    <row r="55048" hidden="1" customHeight="1" spans="19:19">
      <c r="S55048" s="486"/>
    </row>
    <row r="55049" hidden="1" customHeight="1" spans="19:19">
      <c r="S55049" s="486"/>
    </row>
    <row r="55050" hidden="1" customHeight="1" spans="19:19">
      <c r="S55050" s="486"/>
    </row>
    <row r="55051" hidden="1" customHeight="1" spans="19:19">
      <c r="S55051" s="486"/>
    </row>
    <row r="55052" hidden="1" customHeight="1" spans="19:19">
      <c r="S55052" s="486"/>
    </row>
    <row r="55053" hidden="1" customHeight="1" spans="19:19">
      <c r="S55053" s="486"/>
    </row>
    <row r="55054" hidden="1" customHeight="1" spans="19:19">
      <c r="S55054" s="486"/>
    </row>
    <row r="55055" hidden="1" customHeight="1" spans="19:19">
      <c r="S55055" s="486"/>
    </row>
    <row r="55056" hidden="1" customHeight="1" spans="19:19">
      <c r="S55056" s="486"/>
    </row>
    <row r="55057" hidden="1" customHeight="1" spans="19:19">
      <c r="S55057" s="486"/>
    </row>
    <row r="55058" hidden="1" customHeight="1" spans="19:19">
      <c r="S55058" s="486"/>
    </row>
    <row r="55059" hidden="1" customHeight="1" spans="19:19">
      <c r="S55059" s="486"/>
    </row>
    <row r="55060" hidden="1" customHeight="1" spans="19:19">
      <c r="S55060" s="486"/>
    </row>
    <row r="55061" hidden="1" customHeight="1" spans="19:19">
      <c r="S55061" s="486"/>
    </row>
    <row r="55062" hidden="1" customHeight="1" spans="19:19">
      <c r="S55062" s="486"/>
    </row>
    <row r="55063" hidden="1" customHeight="1" spans="19:19">
      <c r="S55063" s="486"/>
    </row>
    <row r="55064" hidden="1" customHeight="1" spans="19:19">
      <c r="S55064" s="486"/>
    </row>
    <row r="55065" hidden="1" customHeight="1" spans="19:19">
      <c r="S55065" s="486"/>
    </row>
    <row r="55066" hidden="1" customHeight="1" spans="19:19">
      <c r="S55066" s="486"/>
    </row>
    <row r="55067" hidden="1" customHeight="1" spans="19:19">
      <c r="S55067" s="486"/>
    </row>
    <row r="55068" hidden="1" customHeight="1" spans="19:19">
      <c r="S55068" s="486"/>
    </row>
    <row r="55069" hidden="1" customHeight="1" spans="19:19">
      <c r="S55069" s="486"/>
    </row>
    <row r="55070" hidden="1" customHeight="1" spans="19:19">
      <c r="S55070" s="486"/>
    </row>
    <row r="55071" hidden="1" customHeight="1" spans="19:19">
      <c r="S55071" s="486"/>
    </row>
    <row r="55072" hidden="1" customHeight="1" spans="19:19">
      <c r="S55072" s="486"/>
    </row>
    <row r="55073" hidden="1" customHeight="1" spans="19:19">
      <c r="S55073" s="486"/>
    </row>
    <row r="55074" hidden="1" customHeight="1" spans="19:19">
      <c r="S55074" s="486"/>
    </row>
    <row r="55075" hidden="1" customHeight="1" spans="19:19">
      <c r="S55075" s="486"/>
    </row>
    <row r="55076" hidden="1" customHeight="1" spans="19:19">
      <c r="S55076" s="486"/>
    </row>
    <row r="55077" hidden="1" customHeight="1" spans="19:19">
      <c r="S55077" s="486"/>
    </row>
    <row r="55078" hidden="1" customHeight="1" spans="19:19">
      <c r="S55078" s="486"/>
    </row>
    <row r="55079" hidden="1" customHeight="1" spans="19:19">
      <c r="S55079" s="486"/>
    </row>
    <row r="55080" hidden="1" customHeight="1" spans="19:19">
      <c r="S55080" s="486"/>
    </row>
    <row r="55081" hidden="1" customHeight="1" spans="19:19">
      <c r="S55081" s="486"/>
    </row>
    <row r="55082" hidden="1" customHeight="1" spans="19:19">
      <c r="S55082" s="486"/>
    </row>
    <row r="55083" hidden="1" customHeight="1" spans="19:19">
      <c r="S55083" s="486"/>
    </row>
    <row r="55084" hidden="1" customHeight="1" spans="19:19">
      <c r="S55084" s="486"/>
    </row>
    <row r="55085" hidden="1" customHeight="1" spans="19:19">
      <c r="S55085" s="486"/>
    </row>
    <row r="55086" hidden="1" customHeight="1" spans="19:19">
      <c r="S55086" s="486"/>
    </row>
    <row r="55087" hidden="1" customHeight="1" spans="19:19">
      <c r="S55087" s="486"/>
    </row>
    <row r="55088" hidden="1" customHeight="1" spans="19:19">
      <c r="S55088" s="486"/>
    </row>
    <row r="55089" hidden="1" customHeight="1" spans="19:19">
      <c r="S55089" s="486"/>
    </row>
    <row r="55090" hidden="1" customHeight="1" spans="19:19">
      <c r="S55090" s="486"/>
    </row>
    <row r="55091" hidden="1" customHeight="1" spans="19:19">
      <c r="S55091" s="486"/>
    </row>
    <row r="55092" hidden="1" customHeight="1" spans="19:19">
      <c r="S55092" s="486"/>
    </row>
    <row r="55093" hidden="1" customHeight="1" spans="19:19">
      <c r="S55093" s="486"/>
    </row>
    <row r="55094" hidden="1" customHeight="1" spans="19:19">
      <c r="S55094" s="486"/>
    </row>
    <row r="55095" hidden="1" customHeight="1" spans="19:19">
      <c r="S55095" s="486"/>
    </row>
    <row r="55096" hidden="1" customHeight="1" spans="19:19">
      <c r="S55096" s="486"/>
    </row>
    <row r="55097" hidden="1" customHeight="1" spans="19:19">
      <c r="S55097" s="486"/>
    </row>
    <row r="55098" hidden="1" customHeight="1" spans="19:19">
      <c r="S55098" s="486"/>
    </row>
    <row r="55099" hidden="1" customHeight="1" spans="19:19">
      <c r="S55099" s="486"/>
    </row>
    <row r="55100" hidden="1" customHeight="1" spans="19:19">
      <c r="S55100" s="486"/>
    </row>
    <row r="55101" hidden="1" customHeight="1" spans="19:19">
      <c r="S55101" s="486"/>
    </row>
    <row r="55102" hidden="1" customHeight="1" spans="19:19">
      <c r="S55102" s="486"/>
    </row>
    <row r="55103" hidden="1" customHeight="1" spans="19:19">
      <c r="S55103" s="486"/>
    </row>
    <row r="55104" hidden="1" customHeight="1" spans="19:19">
      <c r="S55104" s="486"/>
    </row>
    <row r="55105" hidden="1" customHeight="1" spans="19:19">
      <c r="S55105" s="486"/>
    </row>
    <row r="55106" hidden="1" customHeight="1" spans="19:19">
      <c r="S55106" s="486"/>
    </row>
    <row r="55107" hidden="1" customHeight="1" spans="19:19">
      <c r="S55107" s="486"/>
    </row>
    <row r="55108" hidden="1" customHeight="1" spans="19:19">
      <c r="S55108" s="486"/>
    </row>
    <row r="55109" hidden="1" customHeight="1" spans="19:19">
      <c r="S55109" s="486"/>
    </row>
    <row r="55110" hidden="1" customHeight="1" spans="19:19">
      <c r="S55110" s="486"/>
    </row>
    <row r="55111" hidden="1" customHeight="1" spans="19:19">
      <c r="S55111" s="486"/>
    </row>
    <row r="55112" hidden="1" customHeight="1" spans="19:19">
      <c r="S55112" s="486"/>
    </row>
    <row r="55113" hidden="1" customHeight="1" spans="19:19">
      <c r="S55113" s="486"/>
    </row>
    <row r="55114" hidden="1" customHeight="1" spans="19:19">
      <c r="S55114" s="486"/>
    </row>
    <row r="55115" hidden="1" customHeight="1" spans="19:19">
      <c r="S55115" s="486"/>
    </row>
    <row r="55116" hidden="1" customHeight="1" spans="19:19">
      <c r="S55116" s="486"/>
    </row>
    <row r="55117" hidden="1" customHeight="1" spans="19:19">
      <c r="S55117" s="486"/>
    </row>
    <row r="55118" hidden="1" customHeight="1" spans="19:19">
      <c r="S55118" s="486"/>
    </row>
    <row r="55119" hidden="1" customHeight="1" spans="19:19">
      <c r="S55119" s="486"/>
    </row>
    <row r="55120" hidden="1" customHeight="1" spans="19:19">
      <c r="S55120" s="486"/>
    </row>
    <row r="55121" hidden="1" customHeight="1" spans="19:19">
      <c r="S55121" s="486"/>
    </row>
    <row r="55122" hidden="1" customHeight="1" spans="19:19">
      <c r="S55122" s="486"/>
    </row>
    <row r="55123" hidden="1" customHeight="1" spans="19:19">
      <c r="S55123" s="486"/>
    </row>
    <row r="55124" hidden="1" customHeight="1" spans="19:19">
      <c r="S55124" s="486"/>
    </row>
    <row r="55125" hidden="1" customHeight="1" spans="19:19">
      <c r="S55125" s="486"/>
    </row>
    <row r="55126" hidden="1" customHeight="1" spans="19:19">
      <c r="S55126" s="486"/>
    </row>
    <row r="55127" hidden="1" customHeight="1" spans="19:19">
      <c r="S55127" s="486"/>
    </row>
    <row r="55128" hidden="1" customHeight="1" spans="19:19">
      <c r="S55128" s="486"/>
    </row>
    <row r="55129" hidden="1" customHeight="1" spans="19:19">
      <c r="S55129" s="486"/>
    </row>
    <row r="55130" hidden="1" customHeight="1" spans="19:19">
      <c r="S55130" s="486"/>
    </row>
    <row r="55131" hidden="1" customHeight="1" spans="19:19">
      <c r="S55131" s="486"/>
    </row>
    <row r="55132" hidden="1" customHeight="1" spans="19:19">
      <c r="S55132" s="486"/>
    </row>
    <row r="55133" hidden="1" customHeight="1" spans="19:19">
      <c r="S55133" s="486"/>
    </row>
    <row r="55134" hidden="1" customHeight="1" spans="19:19">
      <c r="S55134" s="486"/>
    </row>
    <row r="55135" hidden="1" customHeight="1" spans="19:19">
      <c r="S55135" s="486"/>
    </row>
    <row r="55136" hidden="1" customHeight="1" spans="19:19">
      <c r="S55136" s="486"/>
    </row>
    <row r="55137" hidden="1" customHeight="1" spans="19:19">
      <c r="S55137" s="486"/>
    </row>
    <row r="55138" hidden="1" customHeight="1" spans="19:19">
      <c r="S55138" s="486"/>
    </row>
    <row r="55139" hidden="1" customHeight="1" spans="19:19">
      <c r="S55139" s="486"/>
    </row>
    <row r="55140" hidden="1" customHeight="1" spans="19:19">
      <c r="S55140" s="486"/>
    </row>
    <row r="55141" hidden="1" customHeight="1" spans="19:19">
      <c r="S55141" s="486"/>
    </row>
    <row r="55142" hidden="1" customHeight="1" spans="19:19">
      <c r="S55142" s="486"/>
    </row>
    <row r="55143" hidden="1" customHeight="1" spans="19:19">
      <c r="S55143" s="486"/>
    </row>
    <row r="55144" hidden="1" customHeight="1" spans="19:19">
      <c r="S55144" s="486"/>
    </row>
    <row r="55145" hidden="1" customHeight="1" spans="19:19">
      <c r="S55145" s="486"/>
    </row>
    <row r="55146" hidden="1" customHeight="1" spans="19:19">
      <c r="S55146" s="486"/>
    </row>
    <row r="55147" hidden="1" customHeight="1" spans="19:19">
      <c r="S55147" s="486"/>
    </row>
    <row r="55148" hidden="1" customHeight="1" spans="19:19">
      <c r="S55148" s="486"/>
    </row>
    <row r="55149" hidden="1" customHeight="1" spans="19:19">
      <c r="S55149" s="486"/>
    </row>
    <row r="55150" hidden="1" customHeight="1" spans="19:19">
      <c r="S55150" s="486"/>
    </row>
    <row r="55151" hidden="1" customHeight="1" spans="19:19">
      <c r="S55151" s="486"/>
    </row>
    <row r="55152" hidden="1" customHeight="1" spans="19:19">
      <c r="S55152" s="486"/>
    </row>
    <row r="55153" hidden="1" customHeight="1" spans="19:19">
      <c r="S55153" s="486"/>
    </row>
    <row r="55154" hidden="1" customHeight="1" spans="19:19">
      <c r="S55154" s="486"/>
    </row>
    <row r="55155" hidden="1" customHeight="1" spans="19:19">
      <c r="S55155" s="486"/>
    </row>
    <row r="55156" hidden="1" customHeight="1" spans="19:19">
      <c r="S55156" s="486"/>
    </row>
    <row r="55157" hidden="1" customHeight="1" spans="19:19">
      <c r="S55157" s="486"/>
    </row>
    <row r="55158" hidden="1" customHeight="1" spans="19:19">
      <c r="S55158" s="486"/>
    </row>
    <row r="55159" hidden="1" customHeight="1" spans="19:19">
      <c r="S55159" s="486"/>
    </row>
    <row r="55160" hidden="1" customHeight="1" spans="19:19">
      <c r="S55160" s="486"/>
    </row>
    <row r="55161" hidden="1" customHeight="1" spans="19:19">
      <c r="S55161" s="486"/>
    </row>
    <row r="55162" hidden="1" customHeight="1" spans="19:19">
      <c r="S55162" s="486"/>
    </row>
    <row r="55163" hidden="1" customHeight="1" spans="19:19">
      <c r="S55163" s="486"/>
    </row>
    <row r="55164" hidden="1" customHeight="1" spans="19:19">
      <c r="S55164" s="486"/>
    </row>
    <row r="55165" hidden="1" customHeight="1" spans="19:19">
      <c r="S55165" s="486"/>
    </row>
    <row r="55166" hidden="1" customHeight="1" spans="19:19">
      <c r="S55166" s="486"/>
    </row>
    <row r="55167" hidden="1" customHeight="1" spans="19:19">
      <c r="S55167" s="486"/>
    </row>
    <row r="55168" hidden="1" customHeight="1" spans="19:19">
      <c r="S55168" s="486"/>
    </row>
    <row r="55169" hidden="1" customHeight="1" spans="19:19">
      <c r="S55169" s="486"/>
    </row>
    <row r="55170" hidden="1" customHeight="1" spans="19:19">
      <c r="S55170" s="486"/>
    </row>
    <row r="55171" hidden="1" customHeight="1" spans="19:19">
      <c r="S55171" s="486"/>
    </row>
    <row r="55172" hidden="1" customHeight="1" spans="19:19">
      <c r="S55172" s="486"/>
    </row>
    <row r="55173" hidden="1" customHeight="1" spans="19:19">
      <c r="S55173" s="486"/>
    </row>
    <row r="55174" hidden="1" customHeight="1" spans="19:19">
      <c r="S55174" s="486"/>
    </row>
    <row r="55175" hidden="1" customHeight="1" spans="19:19">
      <c r="S55175" s="486"/>
    </row>
    <row r="55176" hidden="1" customHeight="1" spans="19:19">
      <c r="S55176" s="486"/>
    </row>
    <row r="55177" hidden="1" customHeight="1" spans="19:19">
      <c r="S55177" s="486"/>
    </row>
    <row r="55178" hidden="1" customHeight="1" spans="19:19">
      <c r="S55178" s="486"/>
    </row>
    <row r="55179" hidden="1" customHeight="1" spans="19:19">
      <c r="S55179" s="486"/>
    </row>
    <row r="55180" hidden="1" customHeight="1" spans="19:19">
      <c r="S55180" s="486"/>
    </row>
    <row r="55181" hidden="1" customHeight="1" spans="19:19">
      <c r="S55181" s="486"/>
    </row>
    <row r="55182" hidden="1" customHeight="1" spans="19:19">
      <c r="S55182" s="486"/>
    </row>
    <row r="55183" hidden="1" customHeight="1" spans="19:19">
      <c r="S55183" s="486"/>
    </row>
    <row r="55184" hidden="1" customHeight="1" spans="19:19">
      <c r="S55184" s="486"/>
    </row>
    <row r="55185" hidden="1" customHeight="1" spans="19:19">
      <c r="S55185" s="486"/>
    </row>
    <row r="55186" hidden="1" customHeight="1" spans="19:19">
      <c r="S55186" s="486"/>
    </row>
    <row r="55187" hidden="1" customHeight="1" spans="19:19">
      <c r="S55187" s="486"/>
    </row>
    <row r="55188" hidden="1" customHeight="1" spans="19:19">
      <c r="S55188" s="486"/>
    </row>
    <row r="55189" hidden="1" customHeight="1" spans="19:19">
      <c r="S55189" s="486"/>
    </row>
    <row r="55190" hidden="1" customHeight="1" spans="19:19">
      <c r="S55190" s="486"/>
    </row>
    <row r="55191" hidden="1" customHeight="1" spans="19:19">
      <c r="S55191" s="486"/>
    </row>
    <row r="55192" hidden="1" customHeight="1" spans="19:19">
      <c r="S55192" s="486"/>
    </row>
    <row r="55193" hidden="1" customHeight="1" spans="19:19">
      <c r="S55193" s="486"/>
    </row>
    <row r="55194" hidden="1" customHeight="1" spans="19:19">
      <c r="S55194" s="486"/>
    </row>
    <row r="55195" hidden="1" customHeight="1" spans="19:19">
      <c r="S55195" s="486"/>
    </row>
    <row r="55196" hidden="1" customHeight="1" spans="19:19">
      <c r="S55196" s="486"/>
    </row>
    <row r="55197" hidden="1" customHeight="1" spans="19:19">
      <c r="S55197" s="486"/>
    </row>
    <row r="55198" hidden="1" customHeight="1" spans="19:19">
      <c r="S55198" s="486"/>
    </row>
    <row r="55199" hidden="1" customHeight="1" spans="19:19">
      <c r="S55199" s="486"/>
    </row>
    <row r="55200" hidden="1" customHeight="1" spans="19:19">
      <c r="S55200" s="486"/>
    </row>
    <row r="55201" hidden="1" customHeight="1" spans="19:19">
      <c r="S55201" s="486"/>
    </row>
    <row r="55202" hidden="1" customHeight="1" spans="19:19">
      <c r="S55202" s="486"/>
    </row>
    <row r="55203" hidden="1" customHeight="1" spans="19:19">
      <c r="S55203" s="486"/>
    </row>
    <row r="55204" hidden="1" customHeight="1" spans="19:19">
      <c r="S55204" s="486"/>
    </row>
    <row r="55205" hidden="1" customHeight="1" spans="19:19">
      <c r="S55205" s="486"/>
    </row>
    <row r="55206" hidden="1" customHeight="1" spans="19:19">
      <c r="S55206" s="486"/>
    </row>
    <row r="55207" hidden="1" customHeight="1" spans="19:19">
      <c r="S55207" s="486"/>
    </row>
    <row r="55208" hidden="1" customHeight="1" spans="19:19">
      <c r="S55208" s="486"/>
    </row>
    <row r="55209" hidden="1" customHeight="1" spans="19:19">
      <c r="S55209" s="486"/>
    </row>
    <row r="55210" hidden="1" customHeight="1" spans="19:19">
      <c r="S55210" s="486"/>
    </row>
    <row r="55211" hidden="1" customHeight="1" spans="19:19">
      <c r="S55211" s="486"/>
    </row>
    <row r="55212" hidden="1" customHeight="1" spans="19:19">
      <c r="S55212" s="486"/>
    </row>
    <row r="55213" hidden="1" customHeight="1" spans="19:19">
      <c r="S55213" s="486"/>
    </row>
    <row r="55214" hidden="1" customHeight="1" spans="19:19">
      <c r="S55214" s="486"/>
    </row>
    <row r="55215" hidden="1" customHeight="1" spans="19:19">
      <c r="S55215" s="486"/>
    </row>
    <row r="55216" hidden="1" customHeight="1" spans="19:19">
      <c r="S55216" s="486"/>
    </row>
    <row r="55217" hidden="1" customHeight="1" spans="19:19">
      <c r="S55217" s="486"/>
    </row>
    <row r="55218" hidden="1" customHeight="1" spans="19:19">
      <c r="S55218" s="486"/>
    </row>
    <row r="55219" hidden="1" customHeight="1" spans="19:19">
      <c r="S55219" s="486"/>
    </row>
    <row r="55220" hidden="1" customHeight="1" spans="19:19">
      <c r="S55220" s="486"/>
    </row>
    <row r="55221" hidden="1" customHeight="1" spans="19:19">
      <c r="S55221" s="486"/>
    </row>
    <row r="55222" hidden="1" customHeight="1" spans="19:19">
      <c r="S55222" s="486"/>
    </row>
    <row r="55223" hidden="1" customHeight="1" spans="19:19">
      <c r="S55223" s="486"/>
    </row>
    <row r="55224" hidden="1" customHeight="1" spans="19:19">
      <c r="S55224" s="486"/>
    </row>
    <row r="55225" hidden="1" customHeight="1" spans="19:19">
      <c r="S55225" s="486"/>
    </row>
    <row r="55226" hidden="1" customHeight="1" spans="19:19">
      <c r="S55226" s="486"/>
    </row>
    <row r="55227" hidden="1" customHeight="1" spans="19:19">
      <c r="S55227" s="486"/>
    </row>
    <row r="55228" hidden="1" customHeight="1" spans="19:19">
      <c r="S55228" s="486"/>
    </row>
    <row r="55229" hidden="1" customHeight="1" spans="19:19">
      <c r="S55229" s="486"/>
    </row>
    <row r="55230" hidden="1" customHeight="1" spans="19:19">
      <c r="S55230" s="486"/>
    </row>
    <row r="55231" hidden="1" customHeight="1" spans="19:19">
      <c r="S55231" s="486"/>
    </row>
    <row r="55232" hidden="1" customHeight="1" spans="19:19">
      <c r="S55232" s="486"/>
    </row>
    <row r="55233" hidden="1" customHeight="1" spans="19:19">
      <c r="S55233" s="486"/>
    </row>
    <row r="55234" hidden="1" customHeight="1" spans="19:19">
      <c r="S55234" s="486"/>
    </row>
    <row r="55235" hidden="1" customHeight="1" spans="19:19">
      <c r="S55235" s="486"/>
    </row>
    <row r="55236" hidden="1" customHeight="1" spans="19:19">
      <c r="S55236" s="486"/>
    </row>
    <row r="55237" hidden="1" customHeight="1" spans="19:19">
      <c r="S55237" s="486"/>
    </row>
    <row r="55238" hidden="1" customHeight="1" spans="19:19">
      <c r="S55238" s="486"/>
    </row>
    <row r="55239" hidden="1" customHeight="1" spans="19:19">
      <c r="S55239" s="486"/>
    </row>
    <row r="55240" hidden="1" customHeight="1" spans="19:19">
      <c r="S55240" s="486"/>
    </row>
    <row r="55241" hidden="1" customHeight="1" spans="19:19">
      <c r="S55241" s="486"/>
    </row>
    <row r="55242" hidden="1" customHeight="1" spans="19:19">
      <c r="S55242" s="486"/>
    </row>
    <row r="55243" hidden="1" customHeight="1" spans="19:19">
      <c r="S55243" s="486"/>
    </row>
    <row r="55244" hidden="1" customHeight="1" spans="19:19">
      <c r="S55244" s="486"/>
    </row>
    <row r="55245" hidden="1" customHeight="1" spans="19:19">
      <c r="S55245" s="486"/>
    </row>
    <row r="55246" hidden="1" customHeight="1" spans="19:19">
      <c r="S55246" s="486"/>
    </row>
    <row r="55247" hidden="1" customHeight="1" spans="19:19">
      <c r="S55247" s="486"/>
    </row>
    <row r="55248" hidden="1" customHeight="1" spans="19:19">
      <c r="S55248" s="486"/>
    </row>
    <row r="55249" hidden="1" customHeight="1" spans="19:19">
      <c r="S55249" s="486"/>
    </row>
    <row r="55250" hidden="1" customHeight="1" spans="19:19">
      <c r="S55250" s="486"/>
    </row>
    <row r="55251" hidden="1" customHeight="1" spans="19:19">
      <c r="S55251" s="486"/>
    </row>
    <row r="55252" hidden="1" customHeight="1" spans="19:19">
      <c r="S55252" s="486"/>
    </row>
    <row r="55253" hidden="1" customHeight="1" spans="19:19">
      <c r="S55253" s="486"/>
    </row>
    <row r="55254" hidden="1" customHeight="1" spans="19:19">
      <c r="S55254" s="486"/>
    </row>
    <row r="55255" hidden="1" customHeight="1" spans="19:19">
      <c r="S55255" s="486"/>
    </row>
    <row r="55256" hidden="1" customHeight="1" spans="19:19">
      <c r="S55256" s="486"/>
    </row>
    <row r="55257" hidden="1" customHeight="1" spans="19:19">
      <c r="S55257" s="486"/>
    </row>
    <row r="55258" hidden="1" customHeight="1" spans="19:19">
      <c r="S55258" s="486"/>
    </row>
    <row r="55259" hidden="1" customHeight="1" spans="19:19">
      <c r="S55259" s="486"/>
    </row>
    <row r="55260" hidden="1" customHeight="1" spans="19:19">
      <c r="S55260" s="486"/>
    </row>
    <row r="55261" hidden="1" customHeight="1" spans="19:19">
      <c r="S55261" s="486"/>
    </row>
    <row r="55262" hidden="1" customHeight="1" spans="19:19">
      <c r="S55262" s="486"/>
    </row>
    <row r="55263" hidden="1" customHeight="1" spans="19:19">
      <c r="S55263" s="486"/>
    </row>
    <row r="55264" hidden="1" customHeight="1" spans="19:19">
      <c r="S55264" s="486"/>
    </row>
    <row r="55265" hidden="1" customHeight="1" spans="19:19">
      <c r="S55265" s="486"/>
    </row>
    <row r="55266" hidden="1" customHeight="1" spans="19:19">
      <c r="S55266" s="486"/>
    </row>
    <row r="55267" hidden="1" customHeight="1" spans="19:19">
      <c r="S55267" s="486"/>
    </row>
    <row r="55268" hidden="1" customHeight="1" spans="19:19">
      <c r="S55268" s="486"/>
    </row>
    <row r="55269" hidden="1" customHeight="1" spans="19:19">
      <c r="S55269" s="486"/>
    </row>
    <row r="55270" hidden="1" customHeight="1" spans="19:19">
      <c r="S55270" s="486"/>
    </row>
    <row r="55271" hidden="1" customHeight="1" spans="19:19">
      <c r="S55271" s="486"/>
    </row>
    <row r="55272" hidden="1" customHeight="1" spans="19:19">
      <c r="S55272" s="486"/>
    </row>
    <row r="55273" hidden="1" customHeight="1" spans="19:19">
      <c r="S55273" s="486"/>
    </row>
    <row r="55274" hidden="1" customHeight="1" spans="19:19">
      <c r="S55274" s="486"/>
    </row>
    <row r="55275" hidden="1" customHeight="1" spans="19:19">
      <c r="S55275" s="486"/>
    </row>
    <row r="55276" hidden="1" customHeight="1" spans="19:19">
      <c r="S55276" s="486"/>
    </row>
    <row r="55277" hidden="1" customHeight="1" spans="19:19">
      <c r="S55277" s="486"/>
    </row>
    <row r="55278" hidden="1" customHeight="1" spans="19:19">
      <c r="S55278" s="486"/>
    </row>
    <row r="55279" hidden="1" customHeight="1" spans="19:19">
      <c r="S55279" s="486"/>
    </row>
    <row r="55280" hidden="1" customHeight="1" spans="19:19">
      <c r="S55280" s="486"/>
    </row>
    <row r="55281" hidden="1" customHeight="1" spans="19:19">
      <c r="S55281" s="486"/>
    </row>
    <row r="55282" hidden="1" customHeight="1" spans="19:19">
      <c r="S55282" s="486"/>
    </row>
    <row r="55283" hidden="1" customHeight="1" spans="19:19">
      <c r="S55283" s="486"/>
    </row>
    <row r="55284" hidden="1" customHeight="1" spans="19:19">
      <c r="S55284" s="486"/>
    </row>
    <row r="55285" hidden="1" customHeight="1" spans="19:19">
      <c r="S55285" s="486"/>
    </row>
    <row r="55286" hidden="1" customHeight="1" spans="19:19">
      <c r="S55286" s="486"/>
    </row>
    <row r="55287" hidden="1" customHeight="1" spans="19:19">
      <c r="S55287" s="486"/>
    </row>
    <row r="55288" hidden="1" customHeight="1" spans="19:19">
      <c r="S55288" s="486"/>
    </row>
    <row r="55289" hidden="1" customHeight="1" spans="19:19">
      <c r="S55289" s="486"/>
    </row>
    <row r="55290" hidden="1" customHeight="1" spans="19:19">
      <c r="S55290" s="486"/>
    </row>
    <row r="55291" hidden="1" customHeight="1" spans="19:19">
      <c r="S55291" s="486"/>
    </row>
    <row r="55292" hidden="1" customHeight="1" spans="19:19">
      <c r="S55292" s="486"/>
    </row>
    <row r="55293" hidden="1" customHeight="1" spans="19:19">
      <c r="S55293" s="486"/>
    </row>
    <row r="55294" hidden="1" customHeight="1" spans="19:19">
      <c r="S55294" s="486"/>
    </row>
    <row r="55295" hidden="1" customHeight="1" spans="19:19">
      <c r="S55295" s="486"/>
    </row>
    <row r="55296" hidden="1" customHeight="1" spans="19:19">
      <c r="S55296" s="486"/>
    </row>
    <row r="55297" hidden="1" customHeight="1" spans="19:19">
      <c r="S55297" s="486"/>
    </row>
    <row r="55298" hidden="1" customHeight="1" spans="19:19">
      <c r="S55298" s="486"/>
    </row>
    <row r="55299" hidden="1" customHeight="1" spans="19:19">
      <c r="S55299" s="486"/>
    </row>
    <row r="55300" hidden="1" customHeight="1" spans="19:19">
      <c r="S55300" s="486"/>
    </row>
    <row r="55301" hidden="1" customHeight="1" spans="19:19">
      <c r="S55301" s="486"/>
    </row>
    <row r="55302" hidden="1" customHeight="1" spans="19:19">
      <c r="S55302" s="486"/>
    </row>
    <row r="55303" hidden="1" customHeight="1" spans="19:19">
      <c r="S55303" s="486"/>
    </row>
    <row r="55304" hidden="1" customHeight="1" spans="19:19">
      <c r="S55304" s="486"/>
    </row>
    <row r="55305" hidden="1" customHeight="1" spans="19:19">
      <c r="S55305" s="486"/>
    </row>
    <row r="55306" hidden="1" customHeight="1" spans="19:19">
      <c r="S55306" s="486"/>
    </row>
    <row r="55307" hidden="1" customHeight="1" spans="19:19">
      <c r="S55307" s="486"/>
    </row>
    <row r="55308" hidden="1" customHeight="1" spans="19:19">
      <c r="S55308" s="486"/>
    </row>
    <row r="55309" hidden="1" customHeight="1" spans="19:19">
      <c r="S55309" s="486"/>
    </row>
    <row r="55310" hidden="1" customHeight="1" spans="19:19">
      <c r="S55310" s="486"/>
    </row>
    <row r="55311" hidden="1" customHeight="1" spans="19:19">
      <c r="S55311" s="486"/>
    </row>
    <row r="55312" hidden="1" customHeight="1" spans="19:19">
      <c r="S55312" s="486"/>
    </row>
    <row r="55313" hidden="1" customHeight="1" spans="19:19">
      <c r="S55313" s="486"/>
    </row>
    <row r="55314" hidden="1" customHeight="1" spans="19:19">
      <c r="S55314" s="486"/>
    </row>
    <row r="55315" hidden="1" customHeight="1" spans="19:19">
      <c r="S55315" s="486"/>
    </row>
    <row r="55316" hidden="1" customHeight="1" spans="19:19">
      <c r="S55316" s="486"/>
    </row>
    <row r="55317" hidden="1" customHeight="1" spans="19:19">
      <c r="S55317" s="486"/>
    </row>
    <row r="55318" hidden="1" customHeight="1" spans="19:19">
      <c r="S55318" s="486"/>
    </row>
    <row r="55319" hidden="1" customHeight="1" spans="19:19">
      <c r="S55319" s="486"/>
    </row>
    <row r="55320" hidden="1" customHeight="1" spans="19:19">
      <c r="S55320" s="486"/>
    </row>
    <row r="55321" hidden="1" customHeight="1" spans="19:19">
      <c r="S55321" s="486"/>
    </row>
    <row r="55322" hidden="1" customHeight="1" spans="19:19">
      <c r="S55322" s="486"/>
    </row>
    <row r="55323" hidden="1" customHeight="1" spans="19:19">
      <c r="S55323" s="486"/>
    </row>
    <row r="55324" hidden="1" customHeight="1" spans="19:19">
      <c r="S55324" s="486"/>
    </row>
    <row r="55325" hidden="1" customHeight="1" spans="19:19">
      <c r="S55325" s="486"/>
    </row>
    <row r="55326" hidden="1" customHeight="1" spans="19:19">
      <c r="S55326" s="486"/>
    </row>
    <row r="55327" hidden="1" customHeight="1" spans="19:19">
      <c r="S55327" s="486"/>
    </row>
    <row r="55328" hidden="1" customHeight="1" spans="19:19">
      <c r="S55328" s="486"/>
    </row>
    <row r="55329" hidden="1" customHeight="1" spans="19:19">
      <c r="S55329" s="486"/>
    </row>
    <row r="55330" hidden="1" customHeight="1" spans="19:19">
      <c r="S55330" s="486"/>
    </row>
    <row r="55331" hidden="1" customHeight="1" spans="19:19">
      <c r="S55331" s="486"/>
    </row>
    <row r="55332" hidden="1" customHeight="1" spans="19:19">
      <c r="S55332" s="486"/>
    </row>
    <row r="55333" hidden="1" customHeight="1" spans="19:19">
      <c r="S55333" s="486"/>
    </row>
    <row r="55334" hidden="1" customHeight="1" spans="19:19">
      <c r="S55334" s="486"/>
    </row>
    <row r="55335" hidden="1" customHeight="1" spans="19:19">
      <c r="S55335" s="486"/>
    </row>
    <row r="55336" hidden="1" customHeight="1" spans="19:19">
      <c r="S55336" s="486"/>
    </row>
    <row r="55337" hidden="1" customHeight="1" spans="19:19">
      <c r="S55337" s="486"/>
    </row>
    <row r="55338" hidden="1" customHeight="1" spans="19:19">
      <c r="S55338" s="486"/>
    </row>
    <row r="55339" hidden="1" customHeight="1" spans="19:19">
      <c r="S55339" s="486"/>
    </row>
    <row r="55340" hidden="1" customHeight="1" spans="19:19">
      <c r="S55340" s="486"/>
    </row>
    <row r="55341" hidden="1" customHeight="1" spans="19:19">
      <c r="S55341" s="486"/>
    </row>
    <row r="55342" hidden="1" customHeight="1" spans="19:19">
      <c r="S55342" s="486"/>
    </row>
    <row r="55343" hidden="1" customHeight="1" spans="19:19">
      <c r="S55343" s="486"/>
    </row>
    <row r="55344" hidden="1" customHeight="1" spans="19:19">
      <c r="S55344" s="486"/>
    </row>
    <row r="55345" hidden="1" customHeight="1" spans="19:19">
      <c r="S55345" s="486"/>
    </row>
    <row r="55346" hidden="1" customHeight="1" spans="19:19">
      <c r="S55346" s="486"/>
    </row>
    <row r="55347" hidden="1" customHeight="1" spans="19:19">
      <c r="S55347" s="486"/>
    </row>
    <row r="55348" hidden="1" customHeight="1" spans="19:19">
      <c r="S55348" s="486"/>
    </row>
    <row r="55349" hidden="1" customHeight="1" spans="19:19">
      <c r="S55349" s="486"/>
    </row>
    <row r="55350" hidden="1" customHeight="1" spans="19:19">
      <c r="S55350" s="486"/>
    </row>
    <row r="55351" hidden="1" customHeight="1" spans="19:19">
      <c r="S55351" s="486"/>
    </row>
    <row r="55352" hidden="1" customHeight="1" spans="19:19">
      <c r="S55352" s="486"/>
    </row>
    <row r="55353" hidden="1" customHeight="1" spans="19:19">
      <c r="S55353" s="486"/>
    </row>
    <row r="55354" hidden="1" customHeight="1" spans="19:19">
      <c r="S55354" s="486"/>
    </row>
    <row r="55355" hidden="1" customHeight="1" spans="19:19">
      <c r="S55355" s="486"/>
    </row>
    <row r="55356" hidden="1" customHeight="1" spans="19:19">
      <c r="S55356" s="486"/>
    </row>
    <row r="55357" hidden="1" customHeight="1" spans="19:19">
      <c r="S55357" s="486"/>
    </row>
    <row r="55358" hidden="1" customHeight="1" spans="19:19">
      <c r="S55358" s="486"/>
    </row>
    <row r="55359" hidden="1" customHeight="1" spans="19:19">
      <c r="S55359" s="486"/>
    </row>
    <row r="55360" hidden="1" customHeight="1" spans="19:19">
      <c r="S55360" s="486"/>
    </row>
    <row r="55361" hidden="1" customHeight="1" spans="19:19">
      <c r="S55361" s="486"/>
    </row>
    <row r="55362" hidden="1" customHeight="1" spans="19:19">
      <c r="S55362" s="486"/>
    </row>
    <row r="55363" hidden="1" customHeight="1" spans="19:19">
      <c r="S55363" s="486"/>
    </row>
    <row r="55364" hidden="1" customHeight="1" spans="19:19">
      <c r="S55364" s="486"/>
    </row>
    <row r="55365" hidden="1" customHeight="1" spans="19:19">
      <c r="S55365" s="486"/>
    </row>
    <row r="55366" hidden="1" customHeight="1" spans="19:19">
      <c r="S55366" s="486"/>
    </row>
    <row r="55367" hidden="1" customHeight="1" spans="19:19">
      <c r="S55367" s="486"/>
    </row>
    <row r="55368" hidden="1" customHeight="1" spans="19:19">
      <c r="S55368" s="486"/>
    </row>
    <row r="55369" hidden="1" customHeight="1" spans="19:19">
      <c r="S55369" s="486"/>
    </row>
    <row r="55370" hidden="1" customHeight="1" spans="19:19">
      <c r="S55370" s="486"/>
    </row>
    <row r="55371" hidden="1" customHeight="1" spans="19:19">
      <c r="S55371" s="486"/>
    </row>
    <row r="55372" hidden="1" customHeight="1" spans="19:19">
      <c r="S55372" s="486"/>
    </row>
    <row r="55373" hidden="1" customHeight="1" spans="19:19">
      <c r="S55373" s="486"/>
    </row>
    <row r="55374" hidden="1" customHeight="1" spans="19:19">
      <c r="S55374" s="486"/>
    </row>
    <row r="55375" hidden="1" customHeight="1" spans="19:19">
      <c r="S55375" s="486"/>
    </row>
    <row r="55376" hidden="1" customHeight="1" spans="19:19">
      <c r="S55376" s="486"/>
    </row>
    <row r="55377" hidden="1" customHeight="1" spans="19:19">
      <c r="S55377" s="486"/>
    </row>
    <row r="55378" hidden="1" customHeight="1" spans="19:19">
      <c r="S55378" s="486"/>
    </row>
    <row r="55379" hidden="1" customHeight="1" spans="19:19">
      <c r="S55379" s="486"/>
    </row>
    <row r="55380" hidden="1" customHeight="1" spans="19:19">
      <c r="S55380" s="486"/>
    </row>
    <row r="55381" hidden="1" customHeight="1" spans="19:19">
      <c r="S55381" s="486"/>
    </row>
    <row r="55382" hidden="1" customHeight="1" spans="19:19">
      <c r="S55382" s="486"/>
    </row>
    <row r="55383" hidden="1" customHeight="1" spans="19:19">
      <c r="S55383" s="486"/>
    </row>
    <row r="55384" hidden="1" customHeight="1" spans="19:19">
      <c r="S55384" s="486"/>
    </row>
    <row r="55385" hidden="1" customHeight="1" spans="19:19">
      <c r="S55385" s="486"/>
    </row>
    <row r="55386" hidden="1" customHeight="1" spans="19:19">
      <c r="S55386" s="486"/>
    </row>
    <row r="55387" hidden="1" customHeight="1" spans="19:19">
      <c r="S55387" s="486"/>
    </row>
    <row r="55388" hidden="1" customHeight="1" spans="19:19">
      <c r="S55388" s="486"/>
    </row>
    <row r="55389" hidden="1" customHeight="1" spans="19:19">
      <c r="S55389" s="486"/>
    </row>
    <row r="55390" hidden="1" customHeight="1" spans="19:19">
      <c r="S55390" s="486"/>
    </row>
    <row r="55391" hidden="1" customHeight="1" spans="19:19">
      <c r="S55391" s="486"/>
    </row>
    <row r="55392" hidden="1" customHeight="1" spans="19:19">
      <c r="S55392" s="486"/>
    </row>
    <row r="55393" hidden="1" customHeight="1" spans="19:19">
      <c r="S55393" s="486"/>
    </row>
    <row r="55394" hidden="1" customHeight="1" spans="19:19">
      <c r="S55394" s="486"/>
    </row>
    <row r="55395" hidden="1" customHeight="1" spans="19:19">
      <c r="S55395" s="486"/>
    </row>
    <row r="55396" hidden="1" customHeight="1" spans="19:19">
      <c r="S55396" s="486"/>
    </row>
    <row r="55397" hidden="1" customHeight="1" spans="19:19">
      <c r="S55397" s="486"/>
    </row>
    <row r="55398" hidden="1" customHeight="1" spans="19:19">
      <c r="S55398" s="486"/>
    </row>
    <row r="55399" hidden="1" customHeight="1" spans="19:19">
      <c r="S55399" s="486"/>
    </row>
    <row r="55400" hidden="1" customHeight="1" spans="19:19">
      <c r="S55400" s="486"/>
    </row>
    <row r="55401" hidden="1" customHeight="1" spans="19:19">
      <c r="S55401" s="486"/>
    </row>
    <row r="55402" hidden="1" customHeight="1" spans="19:19">
      <c r="S55402" s="486"/>
    </row>
    <row r="55403" hidden="1" customHeight="1" spans="19:19">
      <c r="S55403" s="486"/>
    </row>
    <row r="55404" hidden="1" customHeight="1" spans="19:19">
      <c r="S55404" s="486"/>
    </row>
    <row r="55405" hidden="1" customHeight="1" spans="19:19">
      <c r="S55405" s="486"/>
    </row>
    <row r="55406" hidden="1" customHeight="1" spans="19:19">
      <c r="S55406" s="486"/>
    </row>
    <row r="55407" hidden="1" customHeight="1" spans="19:19">
      <c r="S55407" s="486"/>
    </row>
    <row r="55408" hidden="1" customHeight="1" spans="19:19">
      <c r="S55408" s="486"/>
    </row>
    <row r="55409" hidden="1" customHeight="1" spans="19:19">
      <c r="S55409" s="486"/>
    </row>
    <row r="55410" hidden="1" customHeight="1" spans="19:19">
      <c r="S55410" s="486"/>
    </row>
    <row r="55411" hidden="1" customHeight="1" spans="19:19">
      <c r="S55411" s="486"/>
    </row>
    <row r="55412" hidden="1" customHeight="1" spans="19:19">
      <c r="S55412" s="486"/>
    </row>
    <row r="55413" hidden="1" customHeight="1" spans="19:19">
      <c r="S55413" s="486"/>
    </row>
    <row r="55414" hidden="1" customHeight="1" spans="19:19">
      <c r="S55414" s="486"/>
    </row>
    <row r="55415" hidden="1" customHeight="1" spans="19:19">
      <c r="S55415" s="486"/>
    </row>
    <row r="55416" hidden="1" customHeight="1" spans="19:19">
      <c r="S55416" s="486"/>
    </row>
    <row r="55417" hidden="1" customHeight="1" spans="19:19">
      <c r="S55417" s="486"/>
    </row>
    <row r="55418" hidden="1" customHeight="1" spans="19:19">
      <c r="S55418" s="486"/>
    </row>
    <row r="55419" hidden="1" customHeight="1" spans="19:19">
      <c r="S55419" s="486"/>
    </row>
    <row r="55420" hidden="1" customHeight="1" spans="19:19">
      <c r="S55420" s="486"/>
    </row>
    <row r="55421" hidden="1" customHeight="1" spans="19:19">
      <c r="S55421" s="486"/>
    </row>
    <row r="55422" hidden="1" customHeight="1" spans="19:19">
      <c r="S55422" s="486"/>
    </row>
    <row r="55423" hidden="1" customHeight="1" spans="19:19">
      <c r="S55423" s="486"/>
    </row>
    <row r="55424" hidden="1" customHeight="1" spans="19:19">
      <c r="S55424" s="486"/>
    </row>
    <row r="55425" hidden="1" customHeight="1" spans="19:19">
      <c r="S55425" s="486"/>
    </row>
    <row r="55426" hidden="1" customHeight="1" spans="19:19">
      <c r="S55426" s="486"/>
    </row>
    <row r="55427" hidden="1" customHeight="1" spans="19:19">
      <c r="S55427" s="486"/>
    </row>
    <row r="55428" hidden="1" customHeight="1" spans="19:19">
      <c r="S55428" s="486"/>
    </row>
    <row r="55429" hidden="1" customHeight="1" spans="19:19">
      <c r="S55429" s="486"/>
    </row>
    <row r="55430" hidden="1" customHeight="1" spans="19:19">
      <c r="S55430" s="486"/>
    </row>
    <row r="55431" hidden="1" customHeight="1" spans="19:19">
      <c r="S55431" s="486"/>
    </row>
    <row r="55432" hidden="1" customHeight="1" spans="19:19">
      <c r="S55432" s="486"/>
    </row>
    <row r="55433" hidden="1" customHeight="1" spans="19:19">
      <c r="S55433" s="486"/>
    </row>
    <row r="55434" hidden="1" customHeight="1" spans="19:19">
      <c r="S55434" s="486"/>
    </row>
    <row r="55435" hidden="1" customHeight="1" spans="19:19">
      <c r="S55435" s="486"/>
    </row>
    <row r="55436" hidden="1" customHeight="1" spans="19:19">
      <c r="S55436" s="486"/>
    </row>
    <row r="55437" hidden="1" customHeight="1" spans="19:19">
      <c r="S55437" s="486"/>
    </row>
    <row r="55438" hidden="1" customHeight="1" spans="19:19">
      <c r="S55438" s="486"/>
    </row>
    <row r="55439" hidden="1" customHeight="1" spans="19:19">
      <c r="S55439" s="486"/>
    </row>
    <row r="55440" hidden="1" customHeight="1" spans="19:19">
      <c r="S55440" s="486"/>
    </row>
    <row r="55441" hidden="1" customHeight="1" spans="19:19">
      <c r="S55441" s="486"/>
    </row>
    <row r="55442" hidden="1" customHeight="1" spans="19:19">
      <c r="S55442" s="486"/>
    </row>
    <row r="55443" hidden="1" customHeight="1" spans="19:19">
      <c r="S55443" s="486"/>
    </row>
    <row r="55444" hidden="1" customHeight="1" spans="19:19">
      <c r="S55444" s="486"/>
    </row>
    <row r="55445" hidden="1" customHeight="1" spans="19:19">
      <c r="S55445" s="486"/>
    </row>
    <row r="55446" hidden="1" customHeight="1" spans="19:19">
      <c r="S55446" s="486"/>
    </row>
    <row r="55447" hidden="1" customHeight="1" spans="19:19">
      <c r="S55447" s="486"/>
    </row>
    <row r="55448" hidden="1" customHeight="1" spans="19:19">
      <c r="S55448" s="486"/>
    </row>
    <row r="55449" hidden="1" customHeight="1" spans="19:19">
      <c r="S55449" s="486"/>
    </row>
    <row r="55450" hidden="1" customHeight="1" spans="19:19">
      <c r="S55450" s="486"/>
    </row>
    <row r="55451" hidden="1" customHeight="1" spans="19:19">
      <c r="S55451" s="486"/>
    </row>
    <row r="55452" hidden="1" customHeight="1" spans="19:19">
      <c r="S55452" s="486"/>
    </row>
    <row r="55453" hidden="1" customHeight="1" spans="19:19">
      <c r="S55453" s="486"/>
    </row>
    <row r="55454" hidden="1" customHeight="1" spans="19:19">
      <c r="S55454" s="486"/>
    </row>
    <row r="55455" hidden="1" customHeight="1" spans="19:19">
      <c r="S55455" s="486"/>
    </row>
    <row r="55456" hidden="1" customHeight="1" spans="19:19">
      <c r="S55456" s="486"/>
    </row>
    <row r="55457" hidden="1" customHeight="1" spans="19:19">
      <c r="S55457" s="486"/>
    </row>
    <row r="55458" hidden="1" customHeight="1" spans="19:19">
      <c r="S55458" s="486"/>
    </row>
    <row r="55459" hidden="1" customHeight="1" spans="19:19">
      <c r="S55459" s="486"/>
    </row>
    <row r="55460" hidden="1" customHeight="1" spans="19:19">
      <c r="S55460" s="486"/>
    </row>
    <row r="55461" hidden="1" customHeight="1" spans="19:19">
      <c r="S55461" s="486"/>
    </row>
    <row r="55462" hidden="1" customHeight="1" spans="19:19">
      <c r="S55462" s="486"/>
    </row>
    <row r="55463" hidden="1" customHeight="1" spans="19:19">
      <c r="S55463" s="486"/>
    </row>
    <row r="55464" hidden="1" customHeight="1" spans="19:19">
      <c r="S55464" s="486"/>
    </row>
    <row r="55465" hidden="1" customHeight="1" spans="19:19">
      <c r="S55465" s="486"/>
    </row>
    <row r="55466" hidden="1" customHeight="1" spans="19:19">
      <c r="S55466" s="486"/>
    </row>
    <row r="55467" hidden="1" customHeight="1" spans="19:19">
      <c r="S55467" s="486"/>
    </row>
    <row r="55468" hidden="1" customHeight="1" spans="19:19">
      <c r="S55468" s="486"/>
    </row>
    <row r="55469" hidden="1" customHeight="1" spans="19:19">
      <c r="S55469" s="486"/>
    </row>
    <row r="55470" hidden="1" customHeight="1" spans="19:19">
      <c r="S55470" s="486"/>
    </row>
    <row r="55471" hidden="1" customHeight="1" spans="19:19">
      <c r="S55471" s="486"/>
    </row>
    <row r="55472" hidden="1" customHeight="1" spans="19:19">
      <c r="S55472" s="486"/>
    </row>
    <row r="55473" hidden="1" customHeight="1" spans="19:19">
      <c r="S55473" s="486"/>
    </row>
    <row r="55474" hidden="1" customHeight="1" spans="19:19">
      <c r="S55474" s="486"/>
    </row>
    <row r="55475" hidden="1" customHeight="1" spans="19:19">
      <c r="S55475" s="486"/>
    </row>
    <row r="55476" hidden="1" customHeight="1" spans="19:19">
      <c r="S55476" s="486"/>
    </row>
    <row r="55477" hidden="1" customHeight="1" spans="19:19">
      <c r="S55477" s="486"/>
    </row>
    <row r="55478" hidden="1" customHeight="1" spans="19:19">
      <c r="S55478" s="486"/>
    </row>
    <row r="55479" hidden="1" customHeight="1" spans="19:19">
      <c r="S55479" s="486"/>
    </row>
    <row r="55480" hidden="1" customHeight="1" spans="19:19">
      <c r="S55480" s="486"/>
    </row>
    <row r="55481" hidden="1" customHeight="1" spans="19:19">
      <c r="S55481" s="486"/>
    </row>
    <row r="55482" hidden="1" customHeight="1" spans="19:19">
      <c r="S55482" s="486"/>
    </row>
    <row r="55483" hidden="1" customHeight="1" spans="19:19">
      <c r="S55483" s="486"/>
    </row>
    <row r="55484" hidden="1" customHeight="1" spans="19:19">
      <c r="S55484" s="486"/>
    </row>
    <row r="55485" hidden="1" customHeight="1" spans="19:19">
      <c r="S55485" s="486"/>
    </row>
    <row r="55486" hidden="1" customHeight="1" spans="19:19">
      <c r="S55486" s="486"/>
    </row>
    <row r="55487" hidden="1" customHeight="1" spans="19:19">
      <c r="S55487" s="486"/>
    </row>
    <row r="55488" hidden="1" customHeight="1" spans="19:19">
      <c r="S55488" s="486"/>
    </row>
    <row r="55489" hidden="1" customHeight="1" spans="19:19">
      <c r="S55489" s="486"/>
    </row>
    <row r="55490" hidden="1" customHeight="1" spans="19:19">
      <c r="S55490" s="486"/>
    </row>
    <row r="55491" hidden="1" customHeight="1" spans="19:19">
      <c r="S55491" s="486"/>
    </row>
    <row r="55492" hidden="1" customHeight="1" spans="19:19">
      <c r="S55492" s="486"/>
    </row>
    <row r="55493" hidden="1" customHeight="1" spans="19:19">
      <c r="S55493" s="486"/>
    </row>
    <row r="55494" hidden="1" customHeight="1" spans="19:19">
      <c r="S55494" s="486"/>
    </row>
    <row r="55495" hidden="1" customHeight="1" spans="19:19">
      <c r="S55495" s="486"/>
    </row>
    <row r="55496" hidden="1" customHeight="1" spans="19:19">
      <c r="S55496" s="486"/>
    </row>
    <row r="55497" hidden="1" customHeight="1" spans="19:19">
      <c r="S55497" s="486"/>
    </row>
    <row r="55498" hidden="1" customHeight="1" spans="19:19">
      <c r="S55498" s="486"/>
    </row>
    <row r="55499" hidden="1" customHeight="1" spans="19:19">
      <c r="S55499" s="486"/>
    </row>
    <row r="55500" hidden="1" customHeight="1" spans="19:19">
      <c r="S55500" s="486"/>
    </row>
    <row r="55501" hidden="1" customHeight="1" spans="19:19">
      <c r="S55501" s="486"/>
    </row>
    <row r="55502" hidden="1" customHeight="1" spans="19:19">
      <c r="S55502" s="486"/>
    </row>
    <row r="55503" hidden="1" customHeight="1" spans="19:19">
      <c r="S55503" s="486"/>
    </row>
    <row r="55504" hidden="1" customHeight="1" spans="19:19">
      <c r="S55504" s="486"/>
    </row>
    <row r="55505" hidden="1" customHeight="1" spans="19:19">
      <c r="S55505" s="486"/>
    </row>
    <row r="55506" hidden="1" customHeight="1" spans="19:19">
      <c r="S55506" s="486"/>
    </row>
    <row r="55507" hidden="1" customHeight="1" spans="19:19">
      <c r="S55507" s="486"/>
    </row>
    <row r="55508" hidden="1" customHeight="1" spans="19:19">
      <c r="S55508" s="486"/>
    </row>
    <row r="55509" hidden="1" customHeight="1" spans="19:19">
      <c r="S55509" s="486"/>
    </row>
    <row r="55510" hidden="1" customHeight="1" spans="19:19">
      <c r="S55510" s="486"/>
    </row>
    <row r="55511" hidden="1" customHeight="1" spans="19:19">
      <c r="S55511" s="486"/>
    </row>
    <row r="55512" hidden="1" customHeight="1" spans="19:19">
      <c r="S55512" s="486"/>
    </row>
    <row r="55513" hidden="1" customHeight="1" spans="19:19">
      <c r="S55513" s="486"/>
    </row>
    <row r="55514" hidden="1" customHeight="1" spans="19:19">
      <c r="S55514" s="486"/>
    </row>
    <row r="55515" hidden="1" customHeight="1" spans="19:19">
      <c r="S55515" s="486"/>
    </row>
    <row r="55516" hidden="1" customHeight="1" spans="19:19">
      <c r="S55516" s="486"/>
    </row>
    <row r="55517" hidden="1" customHeight="1" spans="19:19">
      <c r="S55517" s="486"/>
    </row>
    <row r="55518" hidden="1" customHeight="1" spans="19:19">
      <c r="S55518" s="486"/>
    </row>
    <row r="55519" hidden="1" customHeight="1" spans="19:19">
      <c r="S55519" s="486"/>
    </row>
    <row r="55520" hidden="1" customHeight="1" spans="19:19">
      <c r="S55520" s="486"/>
    </row>
    <row r="55521" hidden="1" customHeight="1" spans="19:19">
      <c r="S55521" s="486"/>
    </row>
    <row r="55522" hidden="1" customHeight="1" spans="19:19">
      <c r="S55522" s="486"/>
    </row>
    <row r="55523" hidden="1" customHeight="1" spans="19:19">
      <c r="S55523" s="486"/>
    </row>
    <row r="55524" hidden="1" customHeight="1" spans="19:19">
      <c r="S55524" s="486"/>
    </row>
    <row r="55525" hidden="1" customHeight="1" spans="19:19">
      <c r="S55525" s="486"/>
    </row>
    <row r="55526" hidden="1" customHeight="1" spans="19:19">
      <c r="S55526" s="486"/>
    </row>
    <row r="55527" hidden="1" customHeight="1" spans="19:19">
      <c r="S55527" s="486"/>
    </row>
    <row r="55528" hidden="1" customHeight="1" spans="19:19">
      <c r="S55528" s="486"/>
    </row>
    <row r="55529" hidden="1" customHeight="1" spans="19:19">
      <c r="S55529" s="486"/>
    </row>
    <row r="55530" hidden="1" customHeight="1" spans="19:19">
      <c r="S55530" s="486"/>
    </row>
    <row r="55531" hidden="1" customHeight="1" spans="19:19">
      <c r="S55531" s="486"/>
    </row>
    <row r="55532" hidden="1" customHeight="1" spans="19:19">
      <c r="S55532" s="486"/>
    </row>
    <row r="55533" hidden="1" customHeight="1" spans="19:19">
      <c r="S55533" s="486"/>
    </row>
    <row r="55534" hidden="1" customHeight="1" spans="19:19">
      <c r="S55534" s="486"/>
    </row>
    <row r="55535" hidden="1" customHeight="1" spans="19:19">
      <c r="S55535" s="486"/>
    </row>
    <row r="55536" hidden="1" customHeight="1" spans="19:19">
      <c r="S55536" s="486"/>
    </row>
    <row r="55537" hidden="1" customHeight="1" spans="19:19">
      <c r="S55537" s="486"/>
    </row>
    <row r="55538" hidden="1" customHeight="1" spans="19:19">
      <c r="S55538" s="486"/>
    </row>
    <row r="55539" hidden="1" customHeight="1" spans="19:19">
      <c r="S55539" s="486"/>
    </row>
    <row r="55540" hidden="1" customHeight="1" spans="19:19">
      <c r="S55540" s="486"/>
    </row>
    <row r="55541" hidden="1" customHeight="1" spans="19:19">
      <c r="S55541" s="486"/>
    </row>
    <row r="55542" hidden="1" customHeight="1" spans="19:19">
      <c r="S55542" s="486"/>
    </row>
    <row r="55543" hidden="1" customHeight="1" spans="19:19">
      <c r="S55543" s="486"/>
    </row>
    <row r="55544" hidden="1" customHeight="1" spans="19:19">
      <c r="S55544" s="486"/>
    </row>
    <row r="55545" hidden="1" customHeight="1" spans="19:19">
      <c r="S55545" s="486"/>
    </row>
    <row r="55546" hidden="1" customHeight="1" spans="19:19">
      <c r="S55546" s="486"/>
    </row>
    <row r="55547" hidden="1" customHeight="1" spans="19:19">
      <c r="S55547" s="486"/>
    </row>
    <row r="55548" hidden="1" customHeight="1" spans="19:19">
      <c r="S55548" s="486"/>
    </row>
    <row r="55549" hidden="1" customHeight="1" spans="19:19">
      <c r="S55549" s="486"/>
    </row>
    <row r="55550" hidden="1" customHeight="1" spans="19:19">
      <c r="S55550" s="486"/>
    </row>
    <row r="55551" hidden="1" customHeight="1" spans="19:19">
      <c r="S55551" s="486"/>
    </row>
    <row r="55552" hidden="1" customHeight="1" spans="19:19">
      <c r="S55552" s="486"/>
    </row>
    <row r="55553" hidden="1" customHeight="1" spans="19:19">
      <c r="S55553" s="486"/>
    </row>
    <row r="55554" hidden="1" customHeight="1" spans="19:19">
      <c r="S55554" s="486"/>
    </row>
    <row r="55555" hidden="1" customHeight="1" spans="19:19">
      <c r="S55555" s="486"/>
    </row>
    <row r="55556" hidden="1" customHeight="1" spans="19:19">
      <c r="S55556" s="486"/>
    </row>
    <row r="55557" hidden="1" customHeight="1" spans="19:19">
      <c r="S55557" s="486"/>
    </row>
    <row r="55558" hidden="1" customHeight="1" spans="19:19">
      <c r="S55558" s="486"/>
    </row>
    <row r="55559" hidden="1" customHeight="1" spans="19:19">
      <c r="S55559" s="486"/>
    </row>
    <row r="55560" hidden="1" customHeight="1" spans="19:19">
      <c r="S55560" s="486"/>
    </row>
    <row r="55561" hidden="1" customHeight="1" spans="19:19">
      <c r="S55561" s="486"/>
    </row>
    <row r="55562" hidden="1" customHeight="1" spans="19:19">
      <c r="S55562" s="486"/>
    </row>
    <row r="55563" hidden="1" customHeight="1" spans="19:19">
      <c r="S55563" s="486"/>
    </row>
    <row r="55564" hidden="1" customHeight="1" spans="19:19">
      <c r="S55564" s="486"/>
    </row>
    <row r="55565" hidden="1" customHeight="1" spans="19:19">
      <c r="S55565" s="486"/>
    </row>
    <row r="55566" hidden="1" customHeight="1" spans="19:19">
      <c r="S55566" s="486"/>
    </row>
    <row r="55567" hidden="1" customHeight="1" spans="19:19">
      <c r="S55567" s="486"/>
    </row>
    <row r="55568" hidden="1" customHeight="1" spans="19:19">
      <c r="S55568" s="486"/>
    </row>
    <row r="55569" hidden="1" customHeight="1" spans="19:19">
      <c r="S55569" s="486"/>
    </row>
    <row r="55570" hidden="1" customHeight="1" spans="19:19">
      <c r="S55570" s="486"/>
    </row>
    <row r="55571" hidden="1" customHeight="1" spans="19:19">
      <c r="S55571" s="486"/>
    </row>
    <row r="55572" hidden="1" customHeight="1" spans="19:19">
      <c r="S55572" s="486"/>
    </row>
    <row r="55573" hidden="1" customHeight="1" spans="19:19">
      <c r="S55573" s="486"/>
    </row>
    <row r="55574" hidden="1" customHeight="1" spans="19:19">
      <c r="S55574" s="486"/>
    </row>
    <row r="55575" hidden="1" customHeight="1" spans="19:19">
      <c r="S55575" s="486"/>
    </row>
    <row r="55576" hidden="1" customHeight="1" spans="19:19">
      <c r="S55576" s="486"/>
    </row>
    <row r="55577" hidden="1" customHeight="1" spans="19:19">
      <c r="S55577" s="486"/>
    </row>
    <row r="55578" hidden="1" customHeight="1" spans="19:19">
      <c r="S55578" s="486"/>
    </row>
    <row r="55579" hidden="1" customHeight="1" spans="19:19">
      <c r="S55579" s="486"/>
    </row>
    <row r="55580" hidden="1" customHeight="1" spans="19:19">
      <c r="S55580" s="486"/>
    </row>
    <row r="55581" hidden="1" customHeight="1" spans="19:19">
      <c r="S55581" s="486"/>
    </row>
    <row r="55582" hidden="1" customHeight="1" spans="19:19">
      <c r="S55582" s="486"/>
    </row>
    <row r="55583" hidden="1" customHeight="1" spans="19:19">
      <c r="S55583" s="486"/>
    </row>
    <row r="55584" hidden="1" customHeight="1" spans="19:19">
      <c r="S55584" s="486"/>
    </row>
    <row r="55585" hidden="1" customHeight="1" spans="19:19">
      <c r="S55585" s="486"/>
    </row>
    <row r="55586" hidden="1" customHeight="1" spans="19:19">
      <c r="S55586" s="486"/>
    </row>
    <row r="55587" hidden="1" customHeight="1" spans="19:19">
      <c r="S55587" s="486"/>
    </row>
    <row r="55588" hidden="1" customHeight="1" spans="19:19">
      <c r="S55588" s="486"/>
    </row>
    <row r="55589" hidden="1" customHeight="1" spans="19:19">
      <c r="S55589" s="486"/>
    </row>
    <row r="55590" hidden="1" customHeight="1" spans="19:19">
      <c r="S55590" s="486"/>
    </row>
    <row r="55591" hidden="1" customHeight="1" spans="19:19">
      <c r="S55591" s="486"/>
    </row>
    <row r="55592" hidden="1" customHeight="1" spans="19:19">
      <c r="S55592" s="486"/>
    </row>
    <row r="55593" hidden="1" customHeight="1" spans="19:19">
      <c r="S55593" s="486"/>
    </row>
    <row r="55594" hidden="1" customHeight="1" spans="19:19">
      <c r="S55594" s="486"/>
    </row>
    <row r="55595" hidden="1" customHeight="1" spans="19:19">
      <c r="S55595" s="486"/>
    </row>
    <row r="55596" hidden="1" customHeight="1" spans="19:19">
      <c r="S55596" s="486"/>
    </row>
    <row r="55597" hidden="1" customHeight="1" spans="19:19">
      <c r="S55597" s="486"/>
    </row>
    <row r="55598" hidden="1" customHeight="1" spans="19:19">
      <c r="S55598" s="486"/>
    </row>
    <row r="55599" hidden="1" customHeight="1" spans="19:19">
      <c r="S55599" s="486"/>
    </row>
    <row r="55600" hidden="1" customHeight="1" spans="19:19">
      <c r="S55600" s="486"/>
    </row>
    <row r="55601" hidden="1" customHeight="1" spans="19:19">
      <c r="S55601" s="486"/>
    </row>
    <row r="55602" hidden="1" customHeight="1" spans="19:19">
      <c r="S55602" s="486"/>
    </row>
    <row r="55603" hidden="1" customHeight="1" spans="19:19">
      <c r="S55603" s="486"/>
    </row>
    <row r="55604" hidden="1" customHeight="1" spans="19:19">
      <c r="S55604" s="486"/>
    </row>
    <row r="55605" hidden="1" customHeight="1" spans="19:19">
      <c r="S55605" s="486"/>
    </row>
    <row r="55606" hidden="1" customHeight="1" spans="19:19">
      <c r="S55606" s="486"/>
    </row>
    <row r="55607" hidden="1" customHeight="1" spans="19:19">
      <c r="S55607" s="486"/>
    </row>
    <row r="55608" hidden="1" customHeight="1" spans="19:19">
      <c r="S55608" s="486"/>
    </row>
    <row r="55609" hidden="1" customHeight="1" spans="19:19">
      <c r="S55609" s="486"/>
    </row>
    <row r="55610" hidden="1" customHeight="1" spans="19:19">
      <c r="S55610" s="486"/>
    </row>
    <row r="55611" hidden="1" customHeight="1" spans="19:19">
      <c r="S55611" s="486"/>
    </row>
    <row r="55612" hidden="1" customHeight="1" spans="19:19">
      <c r="S55612" s="486"/>
    </row>
    <row r="55613" hidden="1" customHeight="1" spans="19:19">
      <c r="S55613" s="486"/>
    </row>
    <row r="55614" hidden="1" customHeight="1" spans="19:19">
      <c r="S55614" s="486"/>
    </row>
    <row r="55615" hidden="1" customHeight="1" spans="19:19">
      <c r="S55615" s="486"/>
    </row>
    <row r="55616" hidden="1" customHeight="1" spans="19:19">
      <c r="S55616" s="486"/>
    </row>
    <row r="55617" hidden="1" customHeight="1" spans="19:19">
      <c r="S55617" s="486"/>
    </row>
    <row r="55618" hidden="1" customHeight="1" spans="19:19">
      <c r="S55618" s="486"/>
    </row>
    <row r="55619" hidden="1" customHeight="1" spans="19:19">
      <c r="S55619" s="486"/>
    </row>
    <row r="55620" hidden="1" customHeight="1" spans="19:19">
      <c r="S55620" s="486"/>
    </row>
    <row r="55621" hidden="1" customHeight="1" spans="19:19">
      <c r="S55621" s="486"/>
    </row>
    <row r="55622" hidden="1" customHeight="1" spans="19:19">
      <c r="S55622" s="486"/>
    </row>
    <row r="55623" hidden="1" customHeight="1" spans="19:19">
      <c r="S55623" s="486"/>
    </row>
    <row r="55624" hidden="1" customHeight="1" spans="19:19">
      <c r="S55624" s="486"/>
    </row>
    <row r="55625" hidden="1" customHeight="1" spans="19:19">
      <c r="S55625" s="486"/>
    </row>
    <row r="55626" hidden="1" customHeight="1" spans="19:19">
      <c r="S55626" s="486"/>
    </row>
    <row r="55627" hidden="1" customHeight="1" spans="19:19">
      <c r="S55627" s="486"/>
    </row>
    <row r="55628" hidden="1" customHeight="1" spans="19:19">
      <c r="S55628" s="486"/>
    </row>
    <row r="55629" hidden="1" customHeight="1" spans="19:19">
      <c r="S55629" s="486"/>
    </row>
    <row r="55630" hidden="1" customHeight="1" spans="19:19">
      <c r="S55630" s="486"/>
    </row>
    <row r="55631" hidden="1" customHeight="1" spans="19:19">
      <c r="S55631" s="486"/>
    </row>
    <row r="55632" hidden="1" customHeight="1" spans="19:19">
      <c r="S55632" s="486"/>
    </row>
    <row r="55633" hidden="1" customHeight="1" spans="19:19">
      <c r="S55633" s="486"/>
    </row>
    <row r="55634" hidden="1" customHeight="1" spans="19:19">
      <c r="S55634" s="486"/>
    </row>
    <row r="55635" hidden="1" customHeight="1" spans="19:19">
      <c r="S55635" s="486"/>
    </row>
    <row r="55636" hidden="1" customHeight="1" spans="19:19">
      <c r="S55636" s="486"/>
    </row>
    <row r="55637" hidden="1" customHeight="1" spans="19:19">
      <c r="S55637" s="486"/>
    </row>
    <row r="55638" hidden="1" customHeight="1" spans="19:19">
      <c r="S55638" s="486"/>
    </row>
    <row r="55639" hidden="1" customHeight="1" spans="19:19">
      <c r="S55639" s="486"/>
    </row>
    <row r="55640" hidden="1" customHeight="1" spans="19:19">
      <c r="S55640" s="486"/>
    </row>
    <row r="55641" hidden="1" customHeight="1" spans="19:19">
      <c r="S55641" s="486"/>
    </row>
    <row r="55642" hidden="1" customHeight="1" spans="19:19">
      <c r="S55642" s="486"/>
    </row>
    <row r="55643" hidden="1" customHeight="1" spans="19:19">
      <c r="S55643" s="486"/>
    </row>
    <row r="55644" hidden="1" customHeight="1" spans="19:19">
      <c r="S55644" s="486"/>
    </row>
    <row r="55645" hidden="1" customHeight="1" spans="19:19">
      <c r="S55645" s="486"/>
    </row>
    <row r="55646" hidden="1" customHeight="1" spans="19:19">
      <c r="S55646" s="486"/>
    </row>
    <row r="55647" hidden="1" customHeight="1" spans="19:19">
      <c r="S55647" s="486"/>
    </row>
    <row r="55648" hidden="1" customHeight="1" spans="19:19">
      <c r="S55648" s="486"/>
    </row>
    <row r="55649" hidden="1" customHeight="1" spans="19:19">
      <c r="S55649" s="486"/>
    </row>
    <row r="55650" hidden="1" customHeight="1" spans="19:19">
      <c r="S55650" s="486"/>
    </row>
    <row r="55651" hidden="1" customHeight="1" spans="19:19">
      <c r="S55651" s="486"/>
    </row>
    <row r="55652" hidden="1" customHeight="1" spans="19:19">
      <c r="S55652" s="486"/>
    </row>
    <row r="55653" hidden="1" customHeight="1" spans="19:19">
      <c r="S55653" s="486"/>
    </row>
    <row r="55654" hidden="1" customHeight="1" spans="19:19">
      <c r="S55654" s="486"/>
    </row>
    <row r="55655" hidden="1" customHeight="1" spans="19:19">
      <c r="S55655" s="486"/>
    </row>
    <row r="55656" hidden="1" customHeight="1" spans="19:19">
      <c r="S55656" s="486"/>
    </row>
    <row r="55657" hidden="1" customHeight="1" spans="19:19">
      <c r="S55657" s="486"/>
    </row>
    <row r="55658" hidden="1" customHeight="1" spans="19:19">
      <c r="S55658" s="486"/>
    </row>
    <row r="55659" hidden="1" customHeight="1" spans="19:19">
      <c r="S55659" s="486"/>
    </row>
    <row r="55660" hidden="1" customHeight="1" spans="19:19">
      <c r="S55660" s="486"/>
    </row>
    <row r="55661" hidden="1" customHeight="1" spans="19:19">
      <c r="S55661" s="486"/>
    </row>
    <row r="55662" hidden="1" customHeight="1" spans="19:19">
      <c r="S55662" s="486"/>
    </row>
    <row r="55663" hidden="1" customHeight="1" spans="19:19">
      <c r="S55663" s="486"/>
    </row>
    <row r="55664" hidden="1" customHeight="1" spans="19:19">
      <c r="S55664" s="486"/>
    </row>
    <row r="55665" hidden="1" customHeight="1" spans="19:19">
      <c r="S55665" s="486"/>
    </row>
    <row r="55666" hidden="1" customHeight="1" spans="19:19">
      <c r="S55666" s="486"/>
    </row>
    <row r="55667" hidden="1" customHeight="1" spans="19:19">
      <c r="S55667" s="486"/>
    </row>
    <row r="55668" hidden="1" customHeight="1" spans="19:19">
      <c r="S55668" s="486"/>
    </row>
    <row r="55669" hidden="1" customHeight="1" spans="19:19">
      <c r="S55669" s="486"/>
    </row>
    <row r="55670" hidden="1" customHeight="1" spans="19:19">
      <c r="S55670" s="486"/>
    </row>
    <row r="55671" hidden="1" customHeight="1" spans="19:19">
      <c r="S55671" s="486"/>
    </row>
    <row r="55672" hidden="1" customHeight="1" spans="19:19">
      <c r="S55672" s="486"/>
    </row>
    <row r="55673" hidden="1" customHeight="1" spans="19:19">
      <c r="S55673" s="486"/>
    </row>
    <row r="55674" hidden="1" customHeight="1" spans="19:19">
      <c r="S55674" s="486"/>
    </row>
    <row r="55675" hidden="1" customHeight="1" spans="19:19">
      <c r="S55675" s="486"/>
    </row>
    <row r="55676" hidden="1" customHeight="1" spans="19:19">
      <c r="S55676" s="486"/>
    </row>
    <row r="55677" hidden="1" customHeight="1" spans="19:19">
      <c r="S55677" s="486"/>
    </row>
    <row r="55678" hidden="1" customHeight="1" spans="19:19">
      <c r="S55678" s="486"/>
    </row>
    <row r="55679" hidden="1" customHeight="1" spans="19:19">
      <c r="S55679" s="486"/>
    </row>
    <row r="55680" hidden="1" customHeight="1" spans="19:19">
      <c r="S55680" s="486"/>
    </row>
    <row r="55681" hidden="1" customHeight="1" spans="19:19">
      <c r="S55681" s="486"/>
    </row>
    <row r="55682" hidden="1" customHeight="1" spans="19:19">
      <c r="S55682" s="486"/>
    </row>
    <row r="55683" hidden="1" customHeight="1" spans="19:19">
      <c r="S55683" s="486"/>
    </row>
    <row r="55684" hidden="1" customHeight="1" spans="19:19">
      <c r="S55684" s="486"/>
    </row>
    <row r="55685" hidden="1" customHeight="1" spans="19:19">
      <c r="S55685" s="486"/>
    </row>
    <row r="55686" hidden="1" customHeight="1" spans="19:19">
      <c r="S55686" s="486"/>
    </row>
    <row r="55687" hidden="1" customHeight="1" spans="19:19">
      <c r="S55687" s="486"/>
    </row>
    <row r="55688" hidden="1" customHeight="1" spans="19:19">
      <c r="S55688" s="486"/>
    </row>
    <row r="55689" hidden="1" customHeight="1" spans="19:19">
      <c r="S55689" s="486"/>
    </row>
    <row r="55690" hidden="1" customHeight="1" spans="19:19">
      <c r="S55690" s="486"/>
    </row>
    <row r="55691" hidden="1" customHeight="1" spans="19:19">
      <c r="S55691" s="486"/>
    </row>
    <row r="55692" hidden="1" customHeight="1" spans="19:19">
      <c r="S55692" s="486"/>
    </row>
    <row r="55693" hidden="1" customHeight="1" spans="19:19">
      <c r="S55693" s="486"/>
    </row>
    <row r="55694" hidden="1" customHeight="1" spans="19:19">
      <c r="S55694" s="486"/>
    </row>
    <row r="55695" hidden="1" customHeight="1" spans="19:19">
      <c r="S55695" s="486"/>
    </row>
    <row r="55696" hidden="1" customHeight="1" spans="19:19">
      <c r="S55696" s="486"/>
    </row>
    <row r="55697" hidden="1" customHeight="1" spans="19:19">
      <c r="S55697" s="486"/>
    </row>
    <row r="55698" hidden="1" customHeight="1" spans="19:19">
      <c r="S55698" s="486"/>
    </row>
    <row r="55699" hidden="1" customHeight="1" spans="19:19">
      <c r="S55699" s="486"/>
    </row>
    <row r="55700" hidden="1" customHeight="1" spans="19:19">
      <c r="S55700" s="486"/>
    </row>
    <row r="55701" hidden="1" customHeight="1" spans="19:19">
      <c r="S55701" s="486"/>
    </row>
    <row r="55702" hidden="1" customHeight="1" spans="19:19">
      <c r="S55702" s="486"/>
    </row>
    <row r="55703" hidden="1" customHeight="1" spans="19:19">
      <c r="S55703" s="486"/>
    </row>
    <row r="55704" hidden="1" customHeight="1" spans="19:19">
      <c r="S55704" s="486"/>
    </row>
    <row r="55705" hidden="1" customHeight="1" spans="19:19">
      <c r="S55705" s="486"/>
    </row>
    <row r="55706" hidden="1" customHeight="1" spans="19:19">
      <c r="S55706" s="486"/>
    </row>
    <row r="55707" hidden="1" customHeight="1" spans="19:19">
      <c r="S55707" s="486"/>
    </row>
    <row r="55708" hidden="1" customHeight="1" spans="19:19">
      <c r="S55708" s="486"/>
    </row>
    <row r="55709" hidden="1" customHeight="1" spans="19:19">
      <c r="S55709" s="486"/>
    </row>
    <row r="55710" hidden="1" customHeight="1" spans="19:19">
      <c r="S55710" s="486"/>
    </row>
    <row r="55711" hidden="1" customHeight="1" spans="19:19">
      <c r="S55711" s="486"/>
    </row>
    <row r="55712" hidden="1" customHeight="1" spans="19:19">
      <c r="S55712" s="486"/>
    </row>
    <row r="55713" hidden="1" customHeight="1" spans="19:19">
      <c r="S55713" s="486"/>
    </row>
    <row r="55714" hidden="1" customHeight="1" spans="19:19">
      <c r="S55714" s="486"/>
    </row>
    <row r="55715" hidden="1" customHeight="1" spans="19:19">
      <c r="S55715" s="486"/>
    </row>
    <row r="55716" hidden="1" customHeight="1" spans="19:19">
      <c r="S55716" s="486"/>
    </row>
    <row r="55717" hidden="1" customHeight="1" spans="19:19">
      <c r="S55717" s="486"/>
    </row>
    <row r="55718" hidden="1" customHeight="1" spans="19:19">
      <c r="S55718" s="486"/>
    </row>
    <row r="55719" hidden="1" customHeight="1" spans="19:19">
      <c r="S55719" s="486"/>
    </row>
    <row r="55720" hidden="1" customHeight="1" spans="19:19">
      <c r="S55720" s="486"/>
    </row>
    <row r="55721" hidden="1" customHeight="1" spans="19:19">
      <c r="S55721" s="486"/>
    </row>
    <row r="55722" hidden="1" customHeight="1" spans="19:19">
      <c r="S55722" s="486"/>
    </row>
    <row r="55723" hidden="1" customHeight="1" spans="19:19">
      <c r="S55723" s="486"/>
    </row>
    <row r="55724" hidden="1" customHeight="1" spans="19:19">
      <c r="S55724" s="486"/>
    </row>
    <row r="55725" hidden="1" customHeight="1" spans="19:19">
      <c r="S55725" s="486"/>
    </row>
    <row r="55726" hidden="1" customHeight="1" spans="19:19">
      <c r="S55726" s="486"/>
    </row>
    <row r="55727" hidden="1" customHeight="1" spans="19:19">
      <c r="S55727" s="486"/>
    </row>
    <row r="55728" hidden="1" customHeight="1" spans="19:19">
      <c r="S55728" s="486"/>
    </row>
    <row r="55729" hidden="1" customHeight="1" spans="19:19">
      <c r="S55729" s="486"/>
    </row>
    <row r="55730" hidden="1" customHeight="1" spans="19:19">
      <c r="S55730" s="486"/>
    </row>
    <row r="55731" hidden="1" customHeight="1" spans="19:19">
      <c r="S55731" s="486"/>
    </row>
    <row r="55732" hidden="1" customHeight="1" spans="19:19">
      <c r="S55732" s="486"/>
    </row>
    <row r="55733" hidden="1" customHeight="1" spans="19:19">
      <c r="S55733" s="486"/>
    </row>
    <row r="55734" hidden="1" customHeight="1" spans="19:19">
      <c r="S55734" s="486"/>
    </row>
    <row r="55735" hidden="1" customHeight="1" spans="19:19">
      <c r="S55735" s="486"/>
    </row>
    <row r="55736" hidden="1" customHeight="1" spans="19:19">
      <c r="S55736" s="486"/>
    </row>
    <row r="55737" hidden="1" customHeight="1" spans="19:19">
      <c r="S55737" s="486"/>
    </row>
    <row r="55738" hidden="1" customHeight="1" spans="19:19">
      <c r="S55738" s="486"/>
    </row>
    <row r="55739" hidden="1" customHeight="1" spans="19:19">
      <c r="S55739" s="486"/>
    </row>
    <row r="55740" hidden="1" customHeight="1" spans="19:19">
      <c r="S55740" s="486"/>
    </row>
    <row r="55741" hidden="1" customHeight="1" spans="19:19">
      <c r="S55741" s="486"/>
    </row>
    <row r="55742" hidden="1" customHeight="1" spans="19:19">
      <c r="S55742" s="486"/>
    </row>
    <row r="55743" hidden="1" customHeight="1" spans="19:19">
      <c r="S55743" s="486"/>
    </row>
    <row r="55744" hidden="1" customHeight="1" spans="19:19">
      <c r="S55744" s="486"/>
    </row>
    <row r="55745" hidden="1" customHeight="1" spans="19:19">
      <c r="S55745" s="486"/>
    </row>
    <row r="55746" hidden="1" customHeight="1" spans="19:19">
      <c r="S55746" s="486"/>
    </row>
    <row r="55747" hidden="1" customHeight="1" spans="19:19">
      <c r="S55747" s="486"/>
    </row>
    <row r="55748" hidden="1" customHeight="1" spans="19:19">
      <c r="S55748" s="486"/>
    </row>
    <row r="55749" hidden="1" customHeight="1" spans="19:19">
      <c r="S55749" s="486"/>
    </row>
    <row r="55750" hidden="1" customHeight="1" spans="19:19">
      <c r="S55750" s="486"/>
    </row>
    <row r="55751" hidden="1" customHeight="1" spans="19:19">
      <c r="S55751" s="486"/>
    </row>
    <row r="55752" hidden="1" customHeight="1" spans="19:19">
      <c r="S55752" s="486"/>
    </row>
    <row r="55753" hidden="1" customHeight="1" spans="19:19">
      <c r="S55753" s="486"/>
    </row>
    <row r="55754" hidden="1" customHeight="1" spans="19:19">
      <c r="S55754" s="486"/>
    </row>
    <row r="55755" hidden="1" customHeight="1" spans="19:19">
      <c r="S55755" s="486"/>
    </row>
    <row r="55756" hidden="1" customHeight="1" spans="19:19">
      <c r="S55756" s="486"/>
    </row>
    <row r="55757" hidden="1" customHeight="1" spans="19:19">
      <c r="S55757" s="486"/>
    </row>
    <row r="55758" hidden="1" customHeight="1" spans="19:19">
      <c r="S55758" s="486"/>
    </row>
    <row r="55759" hidden="1" customHeight="1" spans="19:19">
      <c r="S55759" s="486"/>
    </row>
    <row r="55760" hidden="1" customHeight="1" spans="19:19">
      <c r="S55760" s="486"/>
    </row>
    <row r="55761" hidden="1" customHeight="1" spans="19:19">
      <c r="S55761" s="486"/>
    </row>
    <row r="55762" hidden="1" customHeight="1" spans="19:19">
      <c r="S55762" s="486"/>
    </row>
    <row r="55763" hidden="1" customHeight="1" spans="19:19">
      <c r="S55763" s="486"/>
    </row>
    <row r="55764" hidden="1" customHeight="1" spans="19:19">
      <c r="S55764" s="486"/>
    </row>
    <row r="55765" hidden="1" customHeight="1" spans="19:19">
      <c r="S55765" s="486"/>
    </row>
    <row r="55766" hidden="1" customHeight="1" spans="19:19">
      <c r="S55766" s="486"/>
    </row>
    <row r="55767" hidden="1" customHeight="1" spans="19:19">
      <c r="S55767" s="486"/>
    </row>
    <row r="55768" hidden="1" customHeight="1" spans="19:19">
      <c r="S55768" s="486"/>
    </row>
    <row r="55769" hidden="1" customHeight="1" spans="19:19">
      <c r="S55769" s="486"/>
    </row>
    <row r="55770" hidden="1" customHeight="1" spans="19:19">
      <c r="S55770" s="486"/>
    </row>
    <row r="55771" hidden="1" customHeight="1" spans="19:19">
      <c r="S55771" s="486"/>
    </row>
    <row r="55772" hidden="1" customHeight="1" spans="19:19">
      <c r="S55772" s="486"/>
    </row>
    <row r="55773" hidden="1" customHeight="1" spans="19:19">
      <c r="S55773" s="486"/>
    </row>
    <row r="55774" hidden="1" customHeight="1" spans="19:19">
      <c r="S55774" s="486"/>
    </row>
    <row r="55775" hidden="1" customHeight="1" spans="19:19">
      <c r="S55775" s="486"/>
    </row>
    <row r="55776" hidden="1" customHeight="1" spans="19:19">
      <c r="S55776" s="486"/>
    </row>
    <row r="55777" hidden="1" customHeight="1" spans="19:19">
      <c r="S55777" s="486"/>
    </row>
    <row r="55778" hidden="1" customHeight="1" spans="19:19">
      <c r="S55778" s="486"/>
    </row>
    <row r="55779" hidden="1" customHeight="1" spans="19:19">
      <c r="S55779" s="486"/>
    </row>
    <row r="55780" hidden="1" customHeight="1" spans="19:19">
      <c r="S55780" s="486"/>
    </row>
    <row r="55781" hidden="1" customHeight="1" spans="19:19">
      <c r="S55781" s="486"/>
    </row>
    <row r="55782" hidden="1" customHeight="1" spans="19:19">
      <c r="S55782" s="486"/>
    </row>
    <row r="55783" hidden="1" customHeight="1" spans="19:19">
      <c r="S55783" s="486"/>
    </row>
    <row r="55784" hidden="1" customHeight="1" spans="19:19">
      <c r="S55784" s="486"/>
    </row>
    <row r="55785" hidden="1" customHeight="1" spans="19:19">
      <c r="S55785" s="486"/>
    </row>
    <row r="55786" hidden="1" customHeight="1" spans="19:19">
      <c r="S55786" s="486"/>
    </row>
    <row r="55787" hidden="1" customHeight="1" spans="19:19">
      <c r="S55787" s="486"/>
    </row>
    <row r="55788" hidden="1" customHeight="1" spans="19:19">
      <c r="S55788" s="486"/>
    </row>
    <row r="55789" hidden="1" customHeight="1" spans="19:19">
      <c r="S55789" s="486"/>
    </row>
    <row r="55790" hidden="1" customHeight="1" spans="19:19">
      <c r="S55790" s="486"/>
    </row>
    <row r="55791" hidden="1" customHeight="1" spans="19:19">
      <c r="S55791" s="486"/>
    </row>
    <row r="55792" hidden="1" customHeight="1" spans="19:19">
      <c r="S55792" s="486"/>
    </row>
    <row r="55793" hidden="1" customHeight="1" spans="19:19">
      <c r="S55793" s="486"/>
    </row>
    <row r="55794" hidden="1" customHeight="1" spans="19:19">
      <c r="S55794" s="486"/>
    </row>
    <row r="55795" hidden="1" customHeight="1" spans="19:19">
      <c r="S55795" s="486"/>
    </row>
    <row r="55796" hidden="1" customHeight="1" spans="19:19">
      <c r="S55796" s="486"/>
    </row>
    <row r="55797" hidden="1" customHeight="1" spans="19:19">
      <c r="S55797" s="486"/>
    </row>
    <row r="55798" hidden="1" customHeight="1" spans="19:19">
      <c r="S55798" s="486"/>
    </row>
    <row r="55799" hidden="1" customHeight="1" spans="19:19">
      <c r="S55799" s="486"/>
    </row>
    <row r="55800" hidden="1" customHeight="1" spans="19:19">
      <c r="S55800" s="486"/>
    </row>
    <row r="55801" hidden="1" customHeight="1" spans="19:19">
      <c r="S55801" s="486"/>
    </row>
    <row r="55802" hidden="1" customHeight="1" spans="19:19">
      <c r="S55802" s="486"/>
    </row>
    <row r="55803" hidden="1" customHeight="1" spans="19:19">
      <c r="S55803" s="486"/>
    </row>
    <row r="55804" hidden="1" customHeight="1" spans="19:19">
      <c r="S55804" s="486"/>
    </row>
    <row r="55805" hidden="1" customHeight="1" spans="19:19">
      <c r="S55805" s="486"/>
    </row>
    <row r="55806" hidden="1" customHeight="1" spans="19:19">
      <c r="S55806" s="486"/>
    </row>
    <row r="55807" hidden="1" customHeight="1" spans="19:19">
      <c r="S55807" s="486"/>
    </row>
    <row r="55808" hidden="1" customHeight="1" spans="19:19">
      <c r="S55808" s="486"/>
    </row>
    <row r="55809" hidden="1" customHeight="1" spans="19:19">
      <c r="S55809" s="486"/>
    </row>
    <row r="55810" hidden="1" customHeight="1" spans="19:19">
      <c r="S55810" s="486"/>
    </row>
    <row r="55811" hidden="1" customHeight="1" spans="19:19">
      <c r="S55811" s="486"/>
    </row>
    <row r="55812" hidden="1" customHeight="1" spans="19:19">
      <c r="S55812" s="486"/>
    </row>
    <row r="55813" hidden="1" customHeight="1" spans="19:19">
      <c r="S55813" s="486"/>
    </row>
    <row r="55814" hidden="1" customHeight="1" spans="19:19">
      <c r="S55814" s="486"/>
    </row>
    <row r="55815" hidden="1" customHeight="1" spans="19:19">
      <c r="S55815" s="486"/>
    </row>
    <row r="55816" hidden="1" customHeight="1" spans="19:19">
      <c r="S55816" s="486"/>
    </row>
    <row r="55817" hidden="1" customHeight="1" spans="19:19">
      <c r="S55817" s="486"/>
    </row>
    <row r="55818" hidden="1" customHeight="1" spans="19:19">
      <c r="S55818" s="486"/>
    </row>
    <row r="55819" hidden="1" customHeight="1" spans="19:19">
      <c r="S55819" s="486"/>
    </row>
    <row r="55820" hidden="1" customHeight="1" spans="19:19">
      <c r="S55820" s="486"/>
    </row>
    <row r="55821" hidden="1" customHeight="1" spans="19:19">
      <c r="S55821" s="486"/>
    </row>
    <row r="55822" hidden="1" customHeight="1" spans="19:19">
      <c r="S55822" s="486"/>
    </row>
    <row r="55823" hidden="1" customHeight="1" spans="19:19">
      <c r="S55823" s="486"/>
    </row>
    <row r="55824" hidden="1" customHeight="1" spans="19:19">
      <c r="S55824" s="486"/>
    </row>
    <row r="55825" hidden="1" customHeight="1" spans="19:19">
      <c r="S55825" s="486"/>
    </row>
    <row r="55826" hidden="1" customHeight="1" spans="19:19">
      <c r="S55826" s="486"/>
    </row>
    <row r="55827" hidden="1" customHeight="1" spans="19:19">
      <c r="S55827" s="486"/>
    </row>
    <row r="55828" hidden="1" customHeight="1" spans="19:19">
      <c r="S55828" s="486"/>
    </row>
    <row r="55829" hidden="1" customHeight="1" spans="19:19">
      <c r="S55829" s="486"/>
    </row>
    <row r="55830" hidden="1" customHeight="1" spans="19:19">
      <c r="S55830" s="486"/>
    </row>
    <row r="55831" hidden="1" customHeight="1" spans="19:19">
      <c r="S55831" s="486"/>
    </row>
    <row r="55832" hidden="1" customHeight="1" spans="19:19">
      <c r="S55832" s="486"/>
    </row>
    <row r="55833" hidden="1" customHeight="1" spans="19:19">
      <c r="S55833" s="486"/>
    </row>
    <row r="55834" hidden="1" customHeight="1" spans="19:19">
      <c r="S55834" s="486"/>
    </row>
    <row r="55835" hidden="1" customHeight="1" spans="19:19">
      <c r="S55835" s="486"/>
    </row>
    <row r="55836" hidden="1" customHeight="1" spans="19:19">
      <c r="S55836" s="486"/>
    </row>
    <row r="55837" hidden="1" customHeight="1" spans="19:19">
      <c r="S55837" s="486"/>
    </row>
    <row r="55838" hidden="1" customHeight="1" spans="19:19">
      <c r="S55838" s="486"/>
    </row>
    <row r="55839" hidden="1" customHeight="1" spans="19:19">
      <c r="S55839" s="486"/>
    </row>
    <row r="55840" hidden="1" customHeight="1" spans="19:19">
      <c r="S55840" s="486"/>
    </row>
    <row r="55841" hidden="1" customHeight="1" spans="19:19">
      <c r="S55841" s="486"/>
    </row>
    <row r="55842" hidden="1" customHeight="1" spans="19:19">
      <c r="S55842" s="486"/>
    </row>
    <row r="55843" hidden="1" customHeight="1" spans="19:19">
      <c r="S55843" s="486"/>
    </row>
    <row r="55844" hidden="1" customHeight="1" spans="19:19">
      <c r="S55844" s="486"/>
    </row>
    <row r="55845" hidden="1" customHeight="1" spans="19:19">
      <c r="S55845" s="486"/>
    </row>
    <row r="55846" hidden="1" customHeight="1" spans="19:19">
      <c r="S55846" s="486"/>
    </row>
    <row r="55847" hidden="1" customHeight="1" spans="19:19">
      <c r="S55847" s="486"/>
    </row>
    <row r="55848" hidden="1" customHeight="1" spans="19:19">
      <c r="S55848" s="486"/>
    </row>
    <row r="55849" hidden="1" customHeight="1" spans="19:19">
      <c r="S55849" s="486"/>
    </row>
    <row r="55850" hidden="1" customHeight="1" spans="19:19">
      <c r="S55850" s="486"/>
    </row>
    <row r="55851" hidden="1" customHeight="1" spans="19:19">
      <c r="S55851" s="486"/>
    </row>
    <row r="55852" hidden="1" customHeight="1" spans="19:19">
      <c r="S55852" s="486"/>
    </row>
    <row r="55853" hidden="1" customHeight="1" spans="19:19">
      <c r="S55853" s="486"/>
    </row>
    <row r="55854" hidden="1" customHeight="1" spans="19:19">
      <c r="S55854" s="486"/>
    </row>
    <row r="55855" hidden="1" customHeight="1" spans="19:19">
      <c r="S55855" s="486"/>
    </row>
    <row r="55856" hidden="1" customHeight="1" spans="19:19">
      <c r="S55856" s="486"/>
    </row>
    <row r="55857" hidden="1" customHeight="1" spans="19:19">
      <c r="S55857" s="486"/>
    </row>
    <row r="55858" hidden="1" customHeight="1" spans="19:19">
      <c r="S55858" s="486"/>
    </row>
    <row r="55859" hidden="1" customHeight="1" spans="19:19">
      <c r="S55859" s="486"/>
    </row>
    <row r="55860" hidden="1" customHeight="1" spans="19:19">
      <c r="S55860" s="486"/>
    </row>
    <row r="55861" hidden="1" customHeight="1" spans="19:19">
      <c r="S55861" s="486"/>
    </row>
    <row r="55862" hidden="1" customHeight="1" spans="19:19">
      <c r="S55862" s="486"/>
    </row>
    <row r="55863" hidden="1" customHeight="1" spans="19:19">
      <c r="S55863" s="486"/>
    </row>
    <row r="55864" hidden="1" customHeight="1" spans="19:19">
      <c r="S55864" s="486"/>
    </row>
    <row r="55865" hidden="1" customHeight="1" spans="19:19">
      <c r="S55865" s="486"/>
    </row>
    <row r="55866" hidden="1" customHeight="1" spans="19:19">
      <c r="S55866" s="486"/>
    </row>
    <row r="55867" hidden="1" customHeight="1" spans="19:19">
      <c r="S55867" s="486"/>
    </row>
    <row r="55868" hidden="1" customHeight="1" spans="19:19">
      <c r="S55868" s="486"/>
    </row>
    <row r="55869" hidden="1" customHeight="1" spans="19:19">
      <c r="S55869" s="486"/>
    </row>
    <row r="55870" hidden="1" customHeight="1" spans="19:19">
      <c r="S55870" s="486"/>
    </row>
    <row r="55871" hidden="1" customHeight="1" spans="19:19">
      <c r="S55871" s="486"/>
    </row>
    <row r="55872" hidden="1" customHeight="1" spans="19:19">
      <c r="S55872" s="486"/>
    </row>
    <row r="55873" hidden="1" customHeight="1" spans="19:19">
      <c r="S55873" s="486"/>
    </row>
    <row r="55874" hidden="1" customHeight="1" spans="19:19">
      <c r="S55874" s="486"/>
    </row>
    <row r="55875" hidden="1" customHeight="1" spans="19:19">
      <c r="S55875" s="486"/>
    </row>
    <row r="55876" hidden="1" customHeight="1" spans="19:19">
      <c r="S55876" s="486"/>
    </row>
    <row r="55877" hidden="1" customHeight="1" spans="19:19">
      <c r="S55877" s="486"/>
    </row>
    <row r="55878" hidden="1" customHeight="1" spans="19:19">
      <c r="S55878" s="486"/>
    </row>
    <row r="55879" hidden="1" customHeight="1" spans="19:19">
      <c r="S55879" s="486"/>
    </row>
    <row r="55880" hidden="1" customHeight="1" spans="19:19">
      <c r="S55880" s="486"/>
    </row>
    <row r="55881" hidden="1" customHeight="1" spans="19:19">
      <c r="S55881" s="486"/>
    </row>
    <row r="55882" hidden="1" customHeight="1" spans="19:19">
      <c r="S55882" s="486"/>
    </row>
    <row r="55883" hidden="1" customHeight="1" spans="19:19">
      <c r="S55883" s="486"/>
    </row>
    <row r="55884" hidden="1" customHeight="1" spans="19:19">
      <c r="S55884" s="486"/>
    </row>
    <row r="55885" hidden="1" customHeight="1" spans="19:19">
      <c r="S55885" s="486"/>
    </row>
    <row r="55886" hidden="1" customHeight="1" spans="19:19">
      <c r="S55886" s="486"/>
    </row>
    <row r="55887" hidden="1" customHeight="1" spans="19:19">
      <c r="S55887" s="486"/>
    </row>
    <row r="55888" hidden="1" customHeight="1" spans="19:19">
      <c r="S55888" s="486"/>
    </row>
    <row r="55889" hidden="1" customHeight="1" spans="19:19">
      <c r="S55889" s="486"/>
    </row>
    <row r="55890" hidden="1" customHeight="1" spans="19:19">
      <c r="S55890" s="486"/>
    </row>
    <row r="55891" hidden="1" customHeight="1" spans="19:19">
      <c r="S55891" s="486"/>
    </row>
    <row r="55892" hidden="1" customHeight="1" spans="19:19">
      <c r="S55892" s="486"/>
    </row>
    <row r="55893" hidden="1" customHeight="1" spans="19:19">
      <c r="S55893" s="486"/>
    </row>
    <row r="55894" hidden="1" customHeight="1" spans="19:19">
      <c r="S55894" s="486"/>
    </row>
    <row r="55895" hidden="1" customHeight="1" spans="19:19">
      <c r="S55895" s="486"/>
    </row>
    <row r="55896" hidden="1" customHeight="1" spans="19:19">
      <c r="S55896" s="486"/>
    </row>
    <row r="55897" hidden="1" customHeight="1" spans="19:19">
      <c r="S55897" s="486"/>
    </row>
    <row r="55898" hidden="1" customHeight="1" spans="19:19">
      <c r="S55898" s="486"/>
    </row>
    <row r="55899" hidden="1" customHeight="1" spans="19:19">
      <c r="S55899" s="486"/>
    </row>
    <row r="55900" hidden="1" customHeight="1" spans="19:19">
      <c r="S55900" s="486"/>
    </row>
    <row r="55901" hidden="1" customHeight="1" spans="19:19">
      <c r="S55901" s="486"/>
    </row>
    <row r="55902" hidden="1" customHeight="1" spans="19:19">
      <c r="S55902" s="486"/>
    </row>
    <row r="55903" hidden="1" customHeight="1" spans="19:19">
      <c r="S55903" s="486"/>
    </row>
    <row r="55904" hidden="1" customHeight="1" spans="19:19">
      <c r="S55904" s="486"/>
    </row>
    <row r="55905" hidden="1" customHeight="1" spans="19:19">
      <c r="S55905" s="486"/>
    </row>
    <row r="55906" hidden="1" customHeight="1" spans="19:19">
      <c r="S55906" s="486"/>
    </row>
    <row r="55907" hidden="1" customHeight="1" spans="19:19">
      <c r="S55907" s="486"/>
    </row>
    <row r="55908" hidden="1" customHeight="1" spans="19:19">
      <c r="S55908" s="486"/>
    </row>
    <row r="55909" hidden="1" customHeight="1" spans="19:19">
      <c r="S55909" s="486"/>
    </row>
    <row r="55910" hidden="1" customHeight="1" spans="19:19">
      <c r="S55910" s="486"/>
    </row>
    <row r="55911" hidden="1" customHeight="1" spans="19:19">
      <c r="S55911" s="486"/>
    </row>
    <row r="55912" hidden="1" customHeight="1" spans="19:19">
      <c r="S55912" s="486"/>
    </row>
    <row r="55913" hidden="1" customHeight="1" spans="19:19">
      <c r="S55913" s="486"/>
    </row>
    <row r="55914" hidden="1" customHeight="1" spans="19:19">
      <c r="S55914" s="486"/>
    </row>
    <row r="55915" hidden="1" customHeight="1" spans="19:19">
      <c r="S55915" s="486"/>
    </row>
    <row r="55916" hidden="1" customHeight="1" spans="19:19">
      <c r="S55916" s="486"/>
    </row>
    <row r="55917" hidden="1" customHeight="1" spans="19:19">
      <c r="S55917" s="486"/>
    </row>
    <row r="55918" hidden="1" customHeight="1" spans="19:19">
      <c r="S55918" s="486"/>
    </row>
    <row r="55919" hidden="1" customHeight="1" spans="19:19">
      <c r="S55919" s="486"/>
    </row>
    <row r="55920" hidden="1" customHeight="1" spans="19:19">
      <c r="S55920" s="486"/>
    </row>
    <row r="55921" hidden="1" customHeight="1" spans="19:19">
      <c r="S55921" s="486"/>
    </row>
    <row r="55922" hidden="1" customHeight="1" spans="19:19">
      <c r="S55922" s="486"/>
    </row>
    <row r="55923" hidden="1" customHeight="1" spans="19:19">
      <c r="S55923" s="486"/>
    </row>
    <row r="55924" hidden="1" customHeight="1" spans="19:19">
      <c r="S55924" s="486"/>
    </row>
    <row r="55925" hidden="1" customHeight="1" spans="19:19">
      <c r="S55925" s="486"/>
    </row>
    <row r="55926" hidden="1" customHeight="1" spans="19:19">
      <c r="S55926" s="486"/>
    </row>
    <row r="55927" hidden="1" customHeight="1" spans="19:19">
      <c r="S55927" s="486"/>
    </row>
    <row r="55928" hidden="1" customHeight="1" spans="19:19">
      <c r="S55928" s="486"/>
    </row>
    <row r="55929" hidden="1" customHeight="1" spans="19:19">
      <c r="S55929" s="486"/>
    </row>
    <row r="55930" hidden="1" customHeight="1" spans="19:19">
      <c r="S55930" s="486"/>
    </row>
    <row r="55931" hidden="1" customHeight="1" spans="19:19">
      <c r="S55931" s="486"/>
    </row>
    <row r="55932" hidden="1" customHeight="1" spans="19:19">
      <c r="S55932" s="486"/>
    </row>
    <row r="55933" hidden="1" customHeight="1" spans="19:19">
      <c r="S55933" s="486"/>
    </row>
    <row r="55934" hidden="1" customHeight="1" spans="19:19">
      <c r="S55934" s="486"/>
    </row>
    <row r="55935" hidden="1" customHeight="1" spans="19:19">
      <c r="S55935" s="486"/>
    </row>
    <row r="55936" hidden="1" customHeight="1" spans="19:19">
      <c r="S55936" s="486"/>
    </row>
    <row r="55937" hidden="1" customHeight="1" spans="19:19">
      <c r="S55937" s="486"/>
    </row>
    <row r="55938" hidden="1" customHeight="1" spans="19:19">
      <c r="S55938" s="486"/>
    </row>
    <row r="55939" hidden="1" customHeight="1" spans="19:19">
      <c r="S55939" s="486"/>
    </row>
    <row r="55940" hidden="1" customHeight="1" spans="19:19">
      <c r="S55940" s="486"/>
    </row>
    <row r="55941" hidden="1" customHeight="1" spans="19:19">
      <c r="S55941" s="486"/>
    </row>
    <row r="55942" hidden="1" customHeight="1" spans="19:19">
      <c r="S55942" s="486"/>
    </row>
    <row r="55943" hidden="1" customHeight="1" spans="19:19">
      <c r="S55943" s="486"/>
    </row>
    <row r="55944" hidden="1" customHeight="1" spans="19:19">
      <c r="S55944" s="486"/>
    </row>
    <row r="55945" hidden="1" customHeight="1" spans="19:19">
      <c r="S55945" s="486"/>
    </row>
    <row r="55946" hidden="1" customHeight="1" spans="19:19">
      <c r="S55946" s="486"/>
    </row>
    <row r="55947" hidden="1" customHeight="1" spans="19:19">
      <c r="S55947" s="486"/>
    </row>
    <row r="55948" hidden="1" customHeight="1" spans="19:19">
      <c r="S55948" s="486"/>
    </row>
    <row r="55949" hidden="1" customHeight="1" spans="19:19">
      <c r="S55949" s="486"/>
    </row>
    <row r="55950" hidden="1" customHeight="1" spans="19:19">
      <c r="S55950" s="486"/>
    </row>
    <row r="55951" hidden="1" customHeight="1" spans="19:19">
      <c r="S55951" s="486"/>
    </row>
    <row r="55952" hidden="1" customHeight="1" spans="19:19">
      <c r="S55952" s="486"/>
    </row>
    <row r="55953" hidden="1" customHeight="1" spans="19:19">
      <c r="S55953" s="486"/>
    </row>
    <row r="55954" hidden="1" customHeight="1" spans="19:19">
      <c r="S55954" s="486"/>
    </row>
    <row r="55955" hidden="1" customHeight="1" spans="19:19">
      <c r="S55955" s="486"/>
    </row>
    <row r="55956" hidden="1" customHeight="1" spans="19:19">
      <c r="S55956" s="486"/>
    </row>
    <row r="55957" hidden="1" customHeight="1" spans="19:19">
      <c r="S55957" s="486"/>
    </row>
    <row r="55958" hidden="1" customHeight="1" spans="19:19">
      <c r="S55958" s="486"/>
    </row>
    <row r="55959" hidden="1" customHeight="1" spans="19:19">
      <c r="S55959" s="486"/>
    </row>
    <row r="55960" hidden="1" customHeight="1" spans="19:19">
      <c r="S55960" s="486"/>
    </row>
    <row r="55961" hidden="1" customHeight="1" spans="19:19">
      <c r="S55961" s="486"/>
    </row>
    <row r="55962" hidden="1" customHeight="1" spans="19:19">
      <c r="S55962" s="486"/>
    </row>
    <row r="55963" hidden="1" customHeight="1" spans="19:19">
      <c r="S55963" s="486"/>
    </row>
    <row r="55964" hidden="1" customHeight="1" spans="19:19">
      <c r="S55964" s="486"/>
    </row>
    <row r="55965" hidden="1" customHeight="1" spans="19:19">
      <c r="S55965" s="486"/>
    </row>
    <row r="55966" hidden="1" customHeight="1" spans="19:19">
      <c r="S55966" s="486"/>
    </row>
    <row r="55967" hidden="1" customHeight="1" spans="19:19">
      <c r="S55967" s="486"/>
    </row>
    <row r="55968" hidden="1" customHeight="1" spans="19:19">
      <c r="S55968" s="486"/>
    </row>
    <row r="55969" hidden="1" customHeight="1" spans="19:19">
      <c r="S55969" s="486"/>
    </row>
    <row r="55970" hidden="1" customHeight="1" spans="19:19">
      <c r="S55970" s="486"/>
    </row>
    <row r="55971" hidden="1" customHeight="1" spans="19:19">
      <c r="S55971" s="486"/>
    </row>
    <row r="55972" hidden="1" customHeight="1" spans="19:19">
      <c r="S55972" s="486"/>
    </row>
    <row r="55973" hidden="1" customHeight="1" spans="19:19">
      <c r="S55973" s="486"/>
    </row>
    <row r="55974" hidden="1" customHeight="1" spans="19:19">
      <c r="S55974" s="486"/>
    </row>
    <row r="55975" hidden="1" customHeight="1" spans="19:19">
      <c r="S55975" s="486"/>
    </row>
    <row r="55976" hidden="1" customHeight="1" spans="19:19">
      <c r="S55976" s="486"/>
    </row>
    <row r="55977" hidden="1" customHeight="1" spans="19:19">
      <c r="S55977" s="486"/>
    </row>
    <row r="55978" hidden="1" customHeight="1" spans="19:19">
      <c r="S55978" s="486"/>
    </row>
    <row r="55979" hidden="1" customHeight="1" spans="19:19">
      <c r="S55979" s="486"/>
    </row>
    <row r="55980" hidden="1" customHeight="1" spans="19:19">
      <c r="S55980" s="486"/>
    </row>
    <row r="55981" hidden="1" customHeight="1" spans="19:19">
      <c r="S55981" s="486"/>
    </row>
    <row r="55982" hidden="1" customHeight="1" spans="19:19">
      <c r="S55982" s="486"/>
    </row>
    <row r="55983" hidden="1" customHeight="1" spans="19:19">
      <c r="S55983" s="486"/>
    </row>
    <row r="55984" hidden="1" customHeight="1" spans="19:19">
      <c r="S55984" s="486"/>
    </row>
    <row r="55985" hidden="1" customHeight="1" spans="19:19">
      <c r="S55985" s="486"/>
    </row>
    <row r="55986" hidden="1" customHeight="1" spans="19:19">
      <c r="S55986" s="486"/>
    </row>
    <row r="55987" hidden="1" customHeight="1" spans="19:19">
      <c r="S55987" s="486"/>
    </row>
    <row r="55988" hidden="1" customHeight="1" spans="19:19">
      <c r="S55988" s="486"/>
    </row>
    <row r="55989" hidden="1" customHeight="1" spans="19:19">
      <c r="S55989" s="486"/>
    </row>
    <row r="55990" hidden="1" customHeight="1" spans="19:19">
      <c r="S55990" s="486"/>
    </row>
    <row r="55991" hidden="1" customHeight="1" spans="19:19">
      <c r="S55991" s="486"/>
    </row>
    <row r="55992" hidden="1" customHeight="1" spans="19:19">
      <c r="S55992" s="486"/>
    </row>
    <row r="55993" hidden="1" customHeight="1" spans="19:19">
      <c r="S55993" s="486"/>
    </row>
    <row r="55994" hidden="1" customHeight="1" spans="19:19">
      <c r="S55994" s="486"/>
    </row>
    <row r="55995" hidden="1" customHeight="1" spans="19:19">
      <c r="S55995" s="486"/>
    </row>
    <row r="55996" hidden="1" customHeight="1" spans="19:19">
      <c r="S55996" s="486"/>
    </row>
    <row r="55997" hidden="1" customHeight="1" spans="19:19">
      <c r="S55997" s="486"/>
    </row>
    <row r="55998" hidden="1" customHeight="1" spans="19:19">
      <c r="S55998" s="486"/>
    </row>
    <row r="55999" hidden="1" customHeight="1" spans="19:19">
      <c r="S55999" s="486"/>
    </row>
    <row r="56000" hidden="1" customHeight="1" spans="19:19">
      <c r="S56000" s="486"/>
    </row>
    <row r="56001" hidden="1" customHeight="1" spans="19:19">
      <c r="S56001" s="486"/>
    </row>
    <row r="56002" hidden="1" customHeight="1" spans="19:19">
      <c r="S56002" s="486"/>
    </row>
    <row r="56003" hidden="1" customHeight="1" spans="19:19">
      <c r="S56003" s="486"/>
    </row>
    <row r="56004" hidden="1" customHeight="1" spans="19:19">
      <c r="S56004" s="486"/>
    </row>
    <row r="56005" hidden="1" customHeight="1" spans="19:19">
      <c r="S56005" s="486"/>
    </row>
    <row r="56006" hidden="1" customHeight="1" spans="19:19">
      <c r="S56006" s="486"/>
    </row>
    <row r="56007" hidden="1" customHeight="1" spans="19:19">
      <c r="S56007" s="486"/>
    </row>
    <row r="56008" hidden="1" customHeight="1" spans="19:19">
      <c r="S56008" s="486"/>
    </row>
    <row r="56009" hidden="1" customHeight="1" spans="19:19">
      <c r="S56009" s="486"/>
    </row>
    <row r="56010" hidden="1" customHeight="1" spans="19:19">
      <c r="S56010" s="486"/>
    </row>
    <row r="56011" hidden="1" customHeight="1" spans="19:19">
      <c r="S56011" s="486"/>
    </row>
    <row r="56012" hidden="1" customHeight="1" spans="19:19">
      <c r="S56012" s="486"/>
    </row>
    <row r="56013" hidden="1" customHeight="1" spans="19:19">
      <c r="S56013" s="486"/>
    </row>
    <row r="56014" hidden="1" customHeight="1" spans="19:19">
      <c r="S56014" s="486"/>
    </row>
    <row r="56015" hidden="1" customHeight="1" spans="19:19">
      <c r="S56015" s="486"/>
    </row>
    <row r="56016" hidden="1" customHeight="1" spans="19:19">
      <c r="S56016" s="486"/>
    </row>
    <row r="56017" hidden="1" customHeight="1" spans="19:19">
      <c r="S56017" s="486"/>
    </row>
    <row r="56018" hidden="1" customHeight="1" spans="19:19">
      <c r="S56018" s="486"/>
    </row>
    <row r="56019" hidden="1" customHeight="1" spans="19:19">
      <c r="S56019" s="486"/>
    </row>
    <row r="56020" hidden="1" customHeight="1" spans="19:19">
      <c r="S56020" s="486"/>
    </row>
    <row r="56021" hidden="1" customHeight="1" spans="19:19">
      <c r="S56021" s="486"/>
    </row>
    <row r="56022" hidden="1" customHeight="1" spans="19:19">
      <c r="S56022" s="486"/>
    </row>
    <row r="56023" hidden="1" customHeight="1" spans="19:19">
      <c r="S56023" s="486"/>
    </row>
    <row r="56024" hidden="1" customHeight="1" spans="19:19">
      <c r="S56024" s="486"/>
    </row>
    <row r="56025" hidden="1" customHeight="1" spans="19:19">
      <c r="S56025" s="486"/>
    </row>
    <row r="56026" hidden="1" customHeight="1" spans="19:19">
      <c r="S56026" s="486"/>
    </row>
    <row r="56027" hidden="1" customHeight="1" spans="19:19">
      <c r="S56027" s="486"/>
    </row>
    <row r="56028" hidden="1" customHeight="1" spans="19:19">
      <c r="S56028" s="486"/>
    </row>
    <row r="56029" hidden="1" customHeight="1" spans="19:19">
      <c r="S56029" s="486"/>
    </row>
    <row r="56030" hidden="1" customHeight="1" spans="19:19">
      <c r="S56030" s="486"/>
    </row>
    <row r="56031" hidden="1" customHeight="1" spans="19:19">
      <c r="S56031" s="486"/>
    </row>
    <row r="56032" hidden="1" customHeight="1" spans="19:19">
      <c r="S56032" s="486"/>
    </row>
    <row r="56033" hidden="1" customHeight="1" spans="19:19">
      <c r="S56033" s="486"/>
    </row>
    <row r="56034" hidden="1" customHeight="1" spans="19:19">
      <c r="S56034" s="486"/>
    </row>
    <row r="56035" hidden="1" customHeight="1" spans="19:19">
      <c r="S56035" s="486"/>
    </row>
    <row r="56036" hidden="1" customHeight="1" spans="19:19">
      <c r="S56036" s="486"/>
    </row>
    <row r="56037" hidden="1" customHeight="1" spans="19:19">
      <c r="S56037" s="486"/>
    </row>
    <row r="56038" hidden="1" customHeight="1" spans="19:19">
      <c r="S56038" s="486"/>
    </row>
    <row r="56039" hidden="1" customHeight="1" spans="19:19">
      <c r="S56039" s="486"/>
    </row>
    <row r="56040" hidden="1" customHeight="1" spans="19:19">
      <c r="S56040" s="486"/>
    </row>
    <row r="56041" hidden="1" customHeight="1" spans="19:19">
      <c r="S56041" s="486"/>
    </row>
    <row r="56042" hidden="1" customHeight="1" spans="19:19">
      <c r="S56042" s="486"/>
    </row>
    <row r="56043" hidden="1" customHeight="1" spans="19:19">
      <c r="S56043" s="486"/>
    </row>
    <row r="56044" hidden="1" customHeight="1" spans="19:19">
      <c r="S56044" s="486"/>
    </row>
    <row r="56045" hidden="1" customHeight="1" spans="19:19">
      <c r="S56045" s="486"/>
    </row>
    <row r="56046" hidden="1" customHeight="1" spans="19:19">
      <c r="S56046" s="486"/>
    </row>
    <row r="56047" hidden="1" customHeight="1" spans="19:19">
      <c r="S56047" s="486"/>
    </row>
    <row r="56048" hidden="1" customHeight="1" spans="19:19">
      <c r="S56048" s="486"/>
    </row>
    <row r="56049" hidden="1" customHeight="1" spans="19:19">
      <c r="S56049" s="486"/>
    </row>
    <row r="56050" hidden="1" customHeight="1" spans="19:19">
      <c r="S56050" s="486"/>
    </row>
    <row r="56051" hidden="1" customHeight="1" spans="19:19">
      <c r="S56051" s="486"/>
    </row>
    <row r="56052" hidden="1" customHeight="1" spans="19:19">
      <c r="S56052" s="486"/>
    </row>
    <row r="56053" hidden="1" customHeight="1" spans="19:19">
      <c r="S56053" s="486"/>
    </row>
    <row r="56054" hidden="1" customHeight="1" spans="19:19">
      <c r="S56054" s="486"/>
    </row>
    <row r="56055" hidden="1" customHeight="1" spans="19:19">
      <c r="S56055" s="486"/>
    </row>
    <row r="56056" hidden="1" customHeight="1" spans="19:19">
      <c r="S56056" s="486"/>
    </row>
    <row r="56057" hidden="1" customHeight="1" spans="19:19">
      <c r="S56057" s="486"/>
    </row>
    <row r="56058" hidden="1" customHeight="1" spans="19:19">
      <c r="S56058" s="486"/>
    </row>
    <row r="56059" hidden="1" customHeight="1" spans="19:19">
      <c r="S56059" s="486"/>
    </row>
    <row r="56060" hidden="1" customHeight="1" spans="19:19">
      <c r="S56060" s="486"/>
    </row>
    <row r="56061" hidden="1" customHeight="1" spans="19:19">
      <c r="S56061" s="486"/>
    </row>
    <row r="56062" hidden="1" customHeight="1" spans="19:19">
      <c r="S56062" s="486"/>
    </row>
    <row r="56063" hidden="1" customHeight="1" spans="19:19">
      <c r="S56063" s="486"/>
    </row>
    <row r="56064" hidden="1" customHeight="1" spans="19:19">
      <c r="S56064" s="486"/>
    </row>
    <row r="56065" hidden="1" customHeight="1" spans="19:19">
      <c r="S56065" s="486"/>
    </row>
    <row r="56066" hidden="1" customHeight="1" spans="19:19">
      <c r="S56066" s="486"/>
    </row>
    <row r="56067" hidden="1" customHeight="1" spans="19:19">
      <c r="S56067" s="486"/>
    </row>
    <row r="56068" hidden="1" customHeight="1" spans="19:19">
      <c r="S56068" s="486"/>
    </row>
    <row r="56069" hidden="1" customHeight="1" spans="19:19">
      <c r="S56069" s="486"/>
    </row>
    <row r="56070" hidden="1" customHeight="1" spans="19:19">
      <c r="S56070" s="486"/>
    </row>
    <row r="56071" hidden="1" customHeight="1" spans="19:19">
      <c r="S56071" s="486"/>
    </row>
    <row r="56072" hidden="1" customHeight="1" spans="19:19">
      <c r="S56072" s="486"/>
    </row>
    <row r="56073" hidden="1" customHeight="1" spans="19:19">
      <c r="S56073" s="486"/>
    </row>
    <row r="56074" hidden="1" customHeight="1" spans="19:19">
      <c r="S56074" s="486"/>
    </row>
    <row r="56075" hidden="1" customHeight="1" spans="19:19">
      <c r="S56075" s="486"/>
    </row>
    <row r="56076" hidden="1" customHeight="1" spans="19:19">
      <c r="S56076" s="486"/>
    </row>
    <row r="56077" hidden="1" customHeight="1" spans="19:19">
      <c r="S56077" s="486"/>
    </row>
    <row r="56078" hidden="1" customHeight="1" spans="19:19">
      <c r="S56078" s="486"/>
    </row>
    <row r="56079" hidden="1" customHeight="1" spans="19:19">
      <c r="S56079" s="486"/>
    </row>
    <row r="56080" hidden="1" customHeight="1" spans="19:19">
      <c r="S56080" s="486"/>
    </row>
    <row r="56081" hidden="1" customHeight="1" spans="19:19">
      <c r="S56081" s="486"/>
    </row>
    <row r="56082" hidden="1" customHeight="1" spans="19:19">
      <c r="S56082" s="486"/>
    </row>
    <row r="56083" hidden="1" customHeight="1" spans="19:19">
      <c r="S56083" s="486"/>
    </row>
    <row r="56084" hidden="1" customHeight="1" spans="19:19">
      <c r="S56084" s="486"/>
    </row>
    <row r="56085" hidden="1" customHeight="1" spans="19:19">
      <c r="S56085" s="486"/>
    </row>
    <row r="56086" hidden="1" customHeight="1" spans="19:19">
      <c r="S56086" s="486"/>
    </row>
    <row r="56087" hidden="1" customHeight="1" spans="19:19">
      <c r="S56087" s="486"/>
    </row>
    <row r="56088" hidden="1" customHeight="1" spans="19:19">
      <c r="S56088" s="486"/>
    </row>
    <row r="56089" hidden="1" customHeight="1" spans="19:19">
      <c r="S56089" s="486"/>
    </row>
    <row r="56090" hidden="1" customHeight="1" spans="19:19">
      <c r="S56090" s="486"/>
    </row>
    <row r="56091" hidden="1" customHeight="1" spans="19:19">
      <c r="S56091" s="486"/>
    </row>
    <row r="56092" hidden="1" customHeight="1" spans="19:19">
      <c r="S56092" s="486"/>
    </row>
    <row r="56093" hidden="1" customHeight="1" spans="19:19">
      <c r="S56093" s="486"/>
    </row>
    <row r="56094" hidden="1" customHeight="1" spans="19:19">
      <c r="S56094" s="486"/>
    </row>
    <row r="56095" hidden="1" customHeight="1" spans="19:19">
      <c r="S56095" s="486"/>
    </row>
    <row r="56096" hidden="1" customHeight="1" spans="19:19">
      <c r="S56096" s="486"/>
    </row>
    <row r="56097" hidden="1" customHeight="1" spans="19:19">
      <c r="S56097" s="486"/>
    </row>
    <row r="56098" hidden="1" customHeight="1" spans="19:19">
      <c r="S56098" s="486"/>
    </row>
    <row r="56099" hidden="1" customHeight="1" spans="19:19">
      <c r="S56099" s="486"/>
    </row>
    <row r="56100" hidden="1" customHeight="1" spans="19:19">
      <c r="S56100" s="486"/>
    </row>
    <row r="56101" hidden="1" customHeight="1" spans="19:19">
      <c r="S56101" s="486"/>
    </row>
    <row r="56102" hidden="1" customHeight="1" spans="19:19">
      <c r="S56102" s="486"/>
    </row>
    <row r="56103" hidden="1" customHeight="1" spans="19:19">
      <c r="S56103" s="486"/>
    </row>
    <row r="56104" hidden="1" customHeight="1" spans="19:19">
      <c r="S56104" s="486"/>
    </row>
    <row r="56105" hidden="1" customHeight="1" spans="19:19">
      <c r="S56105" s="486"/>
    </row>
    <row r="56106" hidden="1" customHeight="1" spans="19:19">
      <c r="S56106" s="486"/>
    </row>
    <row r="56107" hidden="1" customHeight="1" spans="19:19">
      <c r="S56107" s="486"/>
    </row>
    <row r="56108" hidden="1" customHeight="1" spans="19:19">
      <c r="S56108" s="486"/>
    </row>
    <row r="56109" hidden="1" customHeight="1" spans="19:19">
      <c r="S56109" s="486"/>
    </row>
    <row r="56110" hidden="1" customHeight="1" spans="19:19">
      <c r="S56110" s="486"/>
    </row>
    <row r="56111" hidden="1" customHeight="1" spans="19:19">
      <c r="S56111" s="486"/>
    </row>
    <row r="56112" hidden="1" customHeight="1" spans="19:19">
      <c r="S56112" s="486"/>
    </row>
    <row r="56113" hidden="1" customHeight="1" spans="19:19">
      <c r="S56113" s="486"/>
    </row>
    <row r="56114" hidden="1" customHeight="1" spans="19:19">
      <c r="S56114" s="486"/>
    </row>
    <row r="56115" hidden="1" customHeight="1" spans="19:19">
      <c r="S56115" s="486"/>
    </row>
    <row r="56116" hidden="1" customHeight="1" spans="19:19">
      <c r="S56116" s="486"/>
    </row>
    <row r="56117" hidden="1" customHeight="1" spans="19:19">
      <c r="S56117" s="486"/>
    </row>
    <row r="56118" hidden="1" customHeight="1" spans="19:19">
      <c r="S56118" s="486"/>
    </row>
    <row r="56119" hidden="1" customHeight="1" spans="19:19">
      <c r="S56119" s="486"/>
    </row>
    <row r="56120" hidden="1" customHeight="1" spans="19:19">
      <c r="S56120" s="486"/>
    </row>
    <row r="56121" hidden="1" customHeight="1" spans="19:19">
      <c r="S56121" s="486"/>
    </row>
    <row r="56122" hidden="1" customHeight="1" spans="19:19">
      <c r="S56122" s="486"/>
    </row>
    <row r="56123" hidden="1" customHeight="1" spans="19:19">
      <c r="S56123" s="486"/>
    </row>
    <row r="56124" hidden="1" customHeight="1" spans="19:19">
      <c r="S56124" s="486"/>
    </row>
    <row r="56125" hidden="1" customHeight="1" spans="19:19">
      <c r="S56125" s="486"/>
    </row>
    <row r="56126" hidden="1" customHeight="1" spans="19:19">
      <c r="S56126" s="486"/>
    </row>
    <row r="56127" hidden="1" customHeight="1" spans="19:19">
      <c r="S56127" s="486"/>
    </row>
    <row r="56128" hidden="1" customHeight="1" spans="19:19">
      <c r="S56128" s="486"/>
    </row>
    <row r="56129" hidden="1" customHeight="1" spans="19:19">
      <c r="S56129" s="486"/>
    </row>
    <row r="56130" hidden="1" customHeight="1" spans="19:19">
      <c r="S56130" s="486"/>
    </row>
    <row r="56131" hidden="1" customHeight="1" spans="19:19">
      <c r="S56131" s="486"/>
    </row>
    <row r="56132" hidden="1" customHeight="1" spans="19:19">
      <c r="S56132" s="486"/>
    </row>
    <row r="56133" hidden="1" customHeight="1" spans="19:19">
      <c r="S56133" s="486"/>
    </row>
    <row r="56134" hidden="1" customHeight="1" spans="19:19">
      <c r="S56134" s="486"/>
    </row>
    <row r="56135" hidden="1" customHeight="1" spans="19:19">
      <c r="S56135" s="486"/>
    </row>
    <row r="56136" hidden="1" customHeight="1" spans="19:19">
      <c r="S56136" s="486"/>
    </row>
    <row r="56137" hidden="1" customHeight="1" spans="19:19">
      <c r="S56137" s="486"/>
    </row>
    <row r="56138" hidden="1" customHeight="1" spans="19:19">
      <c r="S56138" s="486"/>
    </row>
    <row r="56139" hidden="1" customHeight="1" spans="19:19">
      <c r="S56139" s="486"/>
    </row>
    <row r="56140" hidden="1" customHeight="1" spans="19:19">
      <c r="S56140" s="486"/>
    </row>
    <row r="56141" hidden="1" customHeight="1" spans="19:19">
      <c r="S56141" s="486"/>
    </row>
    <row r="56142" hidden="1" customHeight="1" spans="19:19">
      <c r="S56142" s="486"/>
    </row>
    <row r="56143" hidden="1" customHeight="1" spans="19:19">
      <c r="S56143" s="486"/>
    </row>
    <row r="56144" hidden="1" customHeight="1" spans="19:19">
      <c r="S56144" s="486"/>
    </row>
    <row r="56145" hidden="1" customHeight="1" spans="19:19">
      <c r="S56145" s="486"/>
    </row>
    <row r="56146" hidden="1" customHeight="1" spans="19:19">
      <c r="S56146" s="486"/>
    </row>
    <row r="56147" hidden="1" customHeight="1" spans="19:19">
      <c r="S56147" s="486"/>
    </row>
    <row r="56148" hidden="1" customHeight="1" spans="19:19">
      <c r="S56148" s="486"/>
    </row>
    <row r="56149" hidden="1" customHeight="1" spans="19:19">
      <c r="S56149" s="486"/>
    </row>
    <row r="56150" hidden="1" customHeight="1" spans="19:19">
      <c r="S56150" s="486"/>
    </row>
    <row r="56151" hidden="1" customHeight="1" spans="19:19">
      <c r="S56151" s="486"/>
    </row>
    <row r="56152" hidden="1" customHeight="1" spans="19:19">
      <c r="S56152" s="486"/>
    </row>
    <row r="56153" hidden="1" customHeight="1" spans="19:19">
      <c r="S56153" s="486"/>
    </row>
    <row r="56154" hidden="1" customHeight="1" spans="19:19">
      <c r="S56154" s="486"/>
    </row>
    <row r="56155" hidden="1" customHeight="1" spans="19:19">
      <c r="S56155" s="486"/>
    </row>
    <row r="56156" hidden="1" customHeight="1" spans="19:19">
      <c r="S56156" s="486"/>
    </row>
    <row r="56157" hidden="1" customHeight="1" spans="19:19">
      <c r="S56157" s="486"/>
    </row>
    <row r="56158" hidden="1" customHeight="1" spans="19:19">
      <c r="S56158" s="486"/>
    </row>
    <row r="56159" hidden="1" customHeight="1" spans="19:19">
      <c r="S56159" s="486"/>
    </row>
    <row r="56160" hidden="1" customHeight="1" spans="19:19">
      <c r="S56160" s="486"/>
    </row>
    <row r="56161" hidden="1" customHeight="1" spans="19:19">
      <c r="S56161" s="486"/>
    </row>
    <row r="56162" hidden="1" customHeight="1" spans="19:19">
      <c r="S56162" s="486"/>
    </row>
    <row r="56163" hidden="1" customHeight="1" spans="19:19">
      <c r="S56163" s="486"/>
    </row>
    <row r="56164" hidden="1" customHeight="1" spans="19:19">
      <c r="S56164" s="486"/>
    </row>
    <row r="56165" hidden="1" customHeight="1" spans="19:19">
      <c r="S56165" s="486"/>
    </row>
    <row r="56166" hidden="1" customHeight="1" spans="19:19">
      <c r="S56166" s="486"/>
    </row>
    <row r="56167" hidden="1" customHeight="1" spans="19:19">
      <c r="S56167" s="486"/>
    </row>
    <row r="56168" hidden="1" customHeight="1" spans="19:19">
      <c r="S56168" s="486"/>
    </row>
    <row r="56169" hidden="1" customHeight="1" spans="19:19">
      <c r="S56169" s="486"/>
    </row>
    <row r="56170" hidden="1" customHeight="1" spans="19:19">
      <c r="S56170" s="486"/>
    </row>
    <row r="56171" hidden="1" customHeight="1" spans="19:19">
      <c r="S56171" s="486"/>
    </row>
    <row r="56172" hidden="1" customHeight="1" spans="19:19">
      <c r="S56172" s="486"/>
    </row>
    <row r="56173" hidden="1" customHeight="1" spans="19:19">
      <c r="S56173" s="486"/>
    </row>
    <row r="56174" hidden="1" customHeight="1" spans="19:19">
      <c r="S56174" s="486"/>
    </row>
    <row r="56175" hidden="1" customHeight="1" spans="19:19">
      <c r="S56175" s="486"/>
    </row>
    <row r="56176" hidden="1" customHeight="1" spans="19:19">
      <c r="S56176" s="486"/>
    </row>
    <row r="56177" hidden="1" customHeight="1" spans="19:19">
      <c r="S56177" s="486"/>
    </row>
    <row r="56178" hidden="1" customHeight="1" spans="19:19">
      <c r="S56178" s="486"/>
    </row>
    <row r="56179" hidden="1" customHeight="1" spans="19:19">
      <c r="S56179" s="486"/>
    </row>
    <row r="56180" hidden="1" customHeight="1" spans="19:19">
      <c r="S56180" s="486"/>
    </row>
    <row r="56181" hidden="1" customHeight="1" spans="19:19">
      <c r="S56181" s="486"/>
    </row>
    <row r="56182" hidden="1" customHeight="1" spans="19:19">
      <c r="S56182" s="486"/>
    </row>
    <row r="56183" hidden="1" customHeight="1" spans="19:19">
      <c r="S56183" s="486"/>
    </row>
    <row r="56184" hidden="1" customHeight="1" spans="19:19">
      <c r="S56184" s="486"/>
    </row>
    <row r="56185" hidden="1" customHeight="1" spans="19:19">
      <c r="S56185" s="486"/>
    </row>
    <row r="56186" hidden="1" customHeight="1" spans="19:19">
      <c r="S56186" s="486"/>
    </row>
    <row r="56187" hidden="1" customHeight="1" spans="19:19">
      <c r="S56187" s="486"/>
    </row>
    <row r="56188" hidden="1" customHeight="1" spans="19:19">
      <c r="S56188" s="486"/>
    </row>
    <row r="56189" hidden="1" customHeight="1" spans="19:19">
      <c r="S56189" s="486"/>
    </row>
    <row r="56190" hidden="1" customHeight="1" spans="19:19">
      <c r="S56190" s="486"/>
    </row>
    <row r="56191" hidden="1" customHeight="1" spans="19:19">
      <c r="S56191" s="486"/>
    </row>
    <row r="56192" hidden="1" customHeight="1" spans="19:19">
      <c r="S56192" s="486"/>
    </row>
    <row r="56193" hidden="1" customHeight="1" spans="19:19">
      <c r="S56193" s="486"/>
    </row>
    <row r="56194" hidden="1" customHeight="1" spans="19:19">
      <c r="S56194" s="486"/>
    </row>
    <row r="56195" hidden="1" customHeight="1" spans="19:19">
      <c r="S56195" s="486"/>
    </row>
    <row r="56196" hidden="1" customHeight="1" spans="19:19">
      <c r="S56196" s="486"/>
    </row>
    <row r="56197" hidden="1" customHeight="1" spans="19:19">
      <c r="S56197" s="486"/>
    </row>
    <row r="56198" hidden="1" customHeight="1" spans="19:19">
      <c r="S56198" s="486"/>
    </row>
    <row r="56199" hidden="1" customHeight="1" spans="19:19">
      <c r="S56199" s="486"/>
    </row>
    <row r="56200" hidden="1" customHeight="1" spans="19:19">
      <c r="S56200" s="486"/>
    </row>
    <row r="56201" hidden="1" customHeight="1" spans="19:19">
      <c r="S56201" s="486"/>
    </row>
    <row r="56202" hidden="1" customHeight="1" spans="19:19">
      <c r="S56202" s="486"/>
    </row>
    <row r="56203" hidden="1" customHeight="1" spans="19:19">
      <c r="S56203" s="486"/>
    </row>
    <row r="56204" hidden="1" customHeight="1" spans="19:19">
      <c r="S56204" s="486"/>
    </row>
    <row r="56205" hidden="1" customHeight="1" spans="19:19">
      <c r="S56205" s="486"/>
    </row>
    <row r="56206" hidden="1" customHeight="1" spans="19:19">
      <c r="S56206" s="486"/>
    </row>
    <row r="56207" hidden="1" customHeight="1" spans="19:19">
      <c r="S56207" s="486"/>
    </row>
    <row r="56208" hidden="1" customHeight="1" spans="19:19">
      <c r="S56208" s="486"/>
    </row>
    <row r="56209" hidden="1" customHeight="1" spans="19:19">
      <c r="S56209" s="486"/>
    </row>
    <row r="56210" hidden="1" customHeight="1" spans="19:19">
      <c r="S56210" s="486"/>
    </row>
    <row r="56211" hidden="1" customHeight="1" spans="19:19">
      <c r="S56211" s="486"/>
    </row>
    <row r="56212" hidden="1" customHeight="1" spans="19:19">
      <c r="S56212" s="486"/>
    </row>
    <row r="56213" hidden="1" customHeight="1" spans="19:19">
      <c r="S56213" s="486"/>
    </row>
    <row r="56214" hidden="1" customHeight="1" spans="19:19">
      <c r="S56214" s="486"/>
    </row>
    <row r="56215" hidden="1" customHeight="1" spans="19:19">
      <c r="S56215" s="486"/>
    </row>
    <row r="56216" hidden="1" customHeight="1" spans="19:19">
      <c r="S56216" s="486"/>
    </row>
    <row r="56217" hidden="1" customHeight="1" spans="19:19">
      <c r="S56217" s="486"/>
    </row>
    <row r="56218" hidden="1" customHeight="1" spans="19:19">
      <c r="S56218" s="486"/>
    </row>
    <row r="56219" hidden="1" customHeight="1" spans="19:19">
      <c r="S56219" s="486"/>
    </row>
    <row r="56220" hidden="1" customHeight="1" spans="19:19">
      <c r="S56220" s="486"/>
    </row>
    <row r="56221" hidden="1" customHeight="1" spans="19:19">
      <c r="S56221" s="486"/>
    </row>
    <row r="56222" hidden="1" customHeight="1" spans="19:19">
      <c r="S56222" s="486"/>
    </row>
    <row r="56223" hidden="1" customHeight="1" spans="19:19">
      <c r="S56223" s="486"/>
    </row>
    <row r="56224" hidden="1" customHeight="1" spans="19:19">
      <c r="S56224" s="486"/>
    </row>
    <row r="56225" hidden="1" customHeight="1" spans="19:19">
      <c r="S56225" s="486"/>
    </row>
    <row r="56226" hidden="1" customHeight="1" spans="19:19">
      <c r="S56226" s="486"/>
    </row>
    <row r="56227" hidden="1" customHeight="1" spans="19:19">
      <c r="S56227" s="486"/>
    </row>
    <row r="56228" hidden="1" customHeight="1" spans="19:19">
      <c r="S56228" s="486"/>
    </row>
    <row r="56229" hidden="1" customHeight="1" spans="19:19">
      <c r="S56229" s="486"/>
    </row>
    <row r="56230" hidden="1" customHeight="1" spans="19:19">
      <c r="S56230" s="486"/>
    </row>
    <row r="56231" hidden="1" customHeight="1" spans="19:19">
      <c r="S56231" s="486"/>
    </row>
    <row r="56232" hidden="1" customHeight="1" spans="19:19">
      <c r="S56232" s="486"/>
    </row>
    <row r="56233" hidden="1" customHeight="1" spans="19:19">
      <c r="S56233" s="486"/>
    </row>
    <row r="56234" hidden="1" customHeight="1" spans="19:19">
      <c r="S56234" s="486"/>
    </row>
    <row r="56235" hidden="1" customHeight="1" spans="19:19">
      <c r="S56235" s="486"/>
    </row>
    <row r="56236" hidden="1" customHeight="1" spans="19:19">
      <c r="S56236" s="486"/>
    </row>
    <row r="56237" hidden="1" customHeight="1" spans="19:19">
      <c r="S56237" s="486"/>
    </row>
    <row r="56238" hidden="1" customHeight="1" spans="19:19">
      <c r="S56238" s="486"/>
    </row>
    <row r="56239" hidden="1" customHeight="1" spans="19:19">
      <c r="S56239" s="486"/>
    </row>
    <row r="56240" hidden="1" customHeight="1" spans="19:19">
      <c r="S56240" s="486"/>
    </row>
    <row r="56241" hidden="1" customHeight="1" spans="19:19">
      <c r="S56241" s="486"/>
    </row>
    <row r="56242" hidden="1" customHeight="1" spans="19:19">
      <c r="S56242" s="486"/>
    </row>
    <row r="56243" hidden="1" customHeight="1" spans="19:19">
      <c r="S56243" s="486"/>
    </row>
    <row r="56244" hidden="1" customHeight="1" spans="19:19">
      <c r="S56244" s="486"/>
    </row>
    <row r="56245" hidden="1" customHeight="1" spans="19:19">
      <c r="S56245" s="486"/>
    </row>
    <row r="56246" hidden="1" customHeight="1" spans="19:19">
      <c r="S56246" s="486"/>
    </row>
    <row r="56247" hidden="1" customHeight="1" spans="19:19">
      <c r="S56247" s="486"/>
    </row>
    <row r="56248" hidden="1" customHeight="1" spans="19:19">
      <c r="S56248" s="486"/>
    </row>
    <row r="56249" hidden="1" customHeight="1" spans="19:19">
      <c r="S56249" s="486"/>
    </row>
    <row r="56250" hidden="1" customHeight="1" spans="19:19">
      <c r="S56250" s="486"/>
    </row>
    <row r="56251" hidden="1" customHeight="1" spans="19:19">
      <c r="S56251" s="486"/>
    </row>
    <row r="56252" hidden="1" customHeight="1" spans="19:19">
      <c r="S56252" s="486"/>
    </row>
    <row r="56253" hidden="1" customHeight="1" spans="19:19">
      <c r="S56253" s="486"/>
    </row>
    <row r="56254" hidden="1" customHeight="1" spans="19:19">
      <c r="S56254" s="486"/>
    </row>
    <row r="56255" hidden="1" customHeight="1" spans="19:19">
      <c r="S56255" s="486"/>
    </row>
    <row r="56256" hidden="1" customHeight="1" spans="19:19">
      <c r="S56256" s="486"/>
    </row>
    <row r="56257" hidden="1" customHeight="1" spans="19:19">
      <c r="S56257" s="486"/>
    </row>
    <row r="56258" hidden="1" customHeight="1" spans="19:19">
      <c r="S56258" s="486"/>
    </row>
    <row r="56259" hidden="1" customHeight="1" spans="19:19">
      <c r="S56259" s="486"/>
    </row>
    <row r="56260" hidden="1" customHeight="1" spans="19:19">
      <c r="S56260" s="486"/>
    </row>
    <row r="56261" hidden="1" customHeight="1" spans="19:19">
      <c r="S56261" s="486"/>
    </row>
    <row r="56262" hidden="1" customHeight="1" spans="19:19">
      <c r="S56262" s="486"/>
    </row>
    <row r="56263" hidden="1" customHeight="1" spans="19:19">
      <c r="S56263" s="486"/>
    </row>
    <row r="56264" hidden="1" customHeight="1" spans="19:19">
      <c r="S56264" s="486"/>
    </row>
    <row r="56265" hidden="1" customHeight="1" spans="19:19">
      <c r="S56265" s="486"/>
    </row>
    <row r="56266" hidden="1" customHeight="1" spans="19:19">
      <c r="S56266" s="486"/>
    </row>
    <row r="56267" hidden="1" customHeight="1" spans="19:19">
      <c r="S56267" s="486"/>
    </row>
    <row r="56268" hidden="1" customHeight="1" spans="19:19">
      <c r="S56268" s="486"/>
    </row>
    <row r="56269" hidden="1" customHeight="1" spans="19:19">
      <c r="S56269" s="486"/>
    </row>
    <row r="56270" hidden="1" customHeight="1" spans="19:19">
      <c r="S56270" s="486"/>
    </row>
    <row r="56271" hidden="1" customHeight="1" spans="19:19">
      <c r="S56271" s="486"/>
    </row>
    <row r="56272" hidden="1" customHeight="1" spans="19:19">
      <c r="S56272" s="486"/>
    </row>
    <row r="56273" hidden="1" customHeight="1" spans="19:19">
      <c r="S56273" s="486"/>
    </row>
    <row r="56274" hidden="1" customHeight="1" spans="19:19">
      <c r="S56274" s="486"/>
    </row>
    <row r="56275" hidden="1" customHeight="1" spans="19:19">
      <c r="S56275" s="486"/>
    </row>
    <row r="56276" hidden="1" customHeight="1" spans="19:19">
      <c r="S56276" s="486"/>
    </row>
    <row r="56277" hidden="1" customHeight="1" spans="19:19">
      <c r="S56277" s="486"/>
    </row>
    <row r="56278" hidden="1" customHeight="1" spans="19:19">
      <c r="S56278" s="486"/>
    </row>
    <row r="56279" hidden="1" customHeight="1" spans="19:19">
      <c r="S56279" s="486"/>
    </row>
    <row r="56280" hidden="1" customHeight="1" spans="19:19">
      <c r="S56280" s="486"/>
    </row>
    <row r="56281" hidden="1" customHeight="1" spans="19:19">
      <c r="S56281" s="486"/>
    </row>
    <row r="56282" hidden="1" customHeight="1" spans="19:19">
      <c r="S56282" s="486"/>
    </row>
    <row r="56283" hidden="1" customHeight="1" spans="19:19">
      <c r="S56283" s="486"/>
    </row>
    <row r="56284" hidden="1" customHeight="1" spans="19:19">
      <c r="S56284" s="486"/>
    </row>
    <row r="56285" hidden="1" customHeight="1" spans="19:19">
      <c r="S56285" s="486"/>
    </row>
    <row r="56286" hidden="1" customHeight="1" spans="19:19">
      <c r="S56286" s="486"/>
    </row>
    <row r="56287" hidden="1" customHeight="1" spans="19:19">
      <c r="S56287" s="486"/>
    </row>
    <row r="56288" hidden="1" customHeight="1" spans="19:19">
      <c r="S56288" s="486"/>
    </row>
    <row r="56289" hidden="1" customHeight="1" spans="19:19">
      <c r="S56289" s="486"/>
    </row>
    <row r="56290" hidden="1" customHeight="1" spans="19:19">
      <c r="S56290" s="486"/>
    </row>
    <row r="56291" hidden="1" customHeight="1" spans="19:19">
      <c r="S56291" s="486"/>
    </row>
    <row r="56292" hidden="1" customHeight="1" spans="19:19">
      <c r="S56292" s="486"/>
    </row>
    <row r="56293" hidden="1" customHeight="1" spans="19:19">
      <c r="S56293" s="486"/>
    </row>
    <row r="56294" hidden="1" customHeight="1" spans="19:19">
      <c r="S56294" s="486"/>
    </row>
    <row r="56295" hidden="1" customHeight="1" spans="19:19">
      <c r="S56295" s="486"/>
    </row>
    <row r="56296" hidden="1" customHeight="1" spans="19:19">
      <c r="S56296" s="486"/>
    </row>
    <row r="56297" hidden="1" customHeight="1" spans="19:19">
      <c r="S56297" s="486"/>
    </row>
    <row r="56298" hidden="1" customHeight="1" spans="19:19">
      <c r="S56298" s="486"/>
    </row>
    <row r="56299" hidden="1" customHeight="1" spans="19:19">
      <c r="S56299" s="486"/>
    </row>
    <row r="56300" hidden="1" customHeight="1" spans="19:19">
      <c r="S56300" s="486"/>
    </row>
    <row r="56301" hidden="1" customHeight="1" spans="19:19">
      <c r="S56301" s="486"/>
    </row>
    <row r="56302" hidden="1" customHeight="1" spans="19:19">
      <c r="S56302" s="486"/>
    </row>
    <row r="56303" hidden="1" customHeight="1" spans="19:19">
      <c r="S56303" s="486"/>
    </row>
    <row r="56304" hidden="1" customHeight="1" spans="19:19">
      <c r="S56304" s="486"/>
    </row>
    <row r="56305" hidden="1" customHeight="1" spans="19:19">
      <c r="S56305" s="486"/>
    </row>
    <row r="56306" hidden="1" customHeight="1" spans="19:19">
      <c r="S56306" s="486"/>
    </row>
    <row r="56307" hidden="1" customHeight="1" spans="19:19">
      <c r="S56307" s="486"/>
    </row>
    <row r="56308" hidden="1" customHeight="1" spans="19:19">
      <c r="S56308" s="486"/>
    </row>
    <row r="56309" hidden="1" customHeight="1" spans="19:19">
      <c r="S56309" s="486"/>
    </row>
    <row r="56310" hidden="1" customHeight="1" spans="19:19">
      <c r="S56310" s="486"/>
    </row>
    <row r="56311" hidden="1" customHeight="1" spans="19:19">
      <c r="S56311" s="486"/>
    </row>
    <row r="56312" hidden="1" customHeight="1" spans="19:19">
      <c r="S56312" s="486"/>
    </row>
    <row r="56313" hidden="1" customHeight="1" spans="19:19">
      <c r="S56313" s="486"/>
    </row>
    <row r="56314" hidden="1" customHeight="1" spans="19:19">
      <c r="S56314" s="486"/>
    </row>
    <row r="56315" hidden="1" customHeight="1" spans="19:19">
      <c r="S56315" s="486"/>
    </row>
    <row r="56316" hidden="1" customHeight="1" spans="19:19">
      <c r="S56316" s="486"/>
    </row>
    <row r="56317" hidden="1" customHeight="1" spans="19:19">
      <c r="S56317" s="486"/>
    </row>
    <row r="56318" hidden="1" customHeight="1" spans="19:19">
      <c r="S56318" s="486"/>
    </row>
    <row r="56319" hidden="1" customHeight="1" spans="19:19">
      <c r="S56319" s="486"/>
    </row>
    <row r="56320" hidden="1" customHeight="1" spans="19:19">
      <c r="S56320" s="486"/>
    </row>
    <row r="56321" hidden="1" customHeight="1" spans="19:19">
      <c r="S56321" s="486"/>
    </row>
    <row r="56322" hidden="1" customHeight="1" spans="19:19">
      <c r="S56322" s="486"/>
    </row>
    <row r="56323" hidden="1" customHeight="1" spans="19:19">
      <c r="S56323" s="486"/>
    </row>
    <row r="56324" hidden="1" customHeight="1" spans="19:19">
      <c r="S56324" s="486"/>
    </row>
    <row r="56325" hidden="1" customHeight="1" spans="19:19">
      <c r="S56325" s="486"/>
    </row>
    <row r="56326" hidden="1" customHeight="1" spans="19:19">
      <c r="S56326" s="486"/>
    </row>
    <row r="56327" hidden="1" customHeight="1" spans="19:19">
      <c r="S56327" s="486"/>
    </row>
    <row r="56328" hidden="1" customHeight="1" spans="19:19">
      <c r="S56328" s="486"/>
    </row>
    <row r="56329" hidden="1" customHeight="1" spans="19:19">
      <c r="S56329" s="486"/>
    </row>
    <row r="56330" hidden="1" customHeight="1" spans="19:19">
      <c r="S56330" s="486"/>
    </row>
    <row r="56331" hidden="1" customHeight="1" spans="19:19">
      <c r="S56331" s="486"/>
    </row>
    <row r="56332" hidden="1" customHeight="1" spans="19:19">
      <c r="S56332" s="486"/>
    </row>
    <row r="56333" hidden="1" customHeight="1" spans="19:19">
      <c r="S56333" s="486"/>
    </row>
    <row r="56334" hidden="1" customHeight="1" spans="19:19">
      <c r="S56334" s="486"/>
    </row>
    <row r="56335" hidden="1" customHeight="1" spans="19:19">
      <c r="S56335" s="486"/>
    </row>
    <row r="56336" hidden="1" customHeight="1" spans="19:19">
      <c r="S56336" s="486"/>
    </row>
    <row r="56337" hidden="1" customHeight="1" spans="19:19">
      <c r="S56337" s="486"/>
    </row>
    <row r="56338" hidden="1" customHeight="1" spans="19:19">
      <c r="S56338" s="486"/>
    </row>
    <row r="56339" hidden="1" customHeight="1" spans="19:19">
      <c r="S56339" s="486"/>
    </row>
    <row r="56340" hidden="1" customHeight="1" spans="19:19">
      <c r="S56340" s="486"/>
    </row>
    <row r="56341" hidden="1" customHeight="1" spans="19:19">
      <c r="S56341" s="486"/>
    </row>
    <row r="56342" hidden="1" customHeight="1" spans="19:19">
      <c r="S56342" s="486"/>
    </row>
    <row r="56343" hidden="1" customHeight="1" spans="19:19">
      <c r="S56343" s="486"/>
    </row>
    <row r="56344" hidden="1" customHeight="1" spans="19:19">
      <c r="S56344" s="486"/>
    </row>
    <row r="56345" hidden="1" customHeight="1" spans="19:19">
      <c r="S56345" s="486"/>
    </row>
    <row r="56346" hidden="1" customHeight="1" spans="19:19">
      <c r="S56346" s="486"/>
    </row>
    <row r="56347" hidden="1" customHeight="1" spans="19:19">
      <c r="S56347" s="486"/>
    </row>
    <row r="56348" hidden="1" customHeight="1" spans="19:19">
      <c r="S56348" s="486"/>
    </row>
    <row r="56349" hidden="1" customHeight="1" spans="19:19">
      <c r="S56349" s="486"/>
    </row>
    <row r="56350" hidden="1" customHeight="1" spans="19:19">
      <c r="S56350" s="486"/>
    </row>
    <row r="56351" hidden="1" customHeight="1" spans="19:19">
      <c r="S56351" s="486"/>
    </row>
    <row r="56352" hidden="1" customHeight="1" spans="19:19">
      <c r="S56352" s="486"/>
    </row>
    <row r="56353" hidden="1" customHeight="1" spans="19:19">
      <c r="S56353" s="486"/>
    </row>
    <row r="56354" hidden="1" customHeight="1" spans="19:19">
      <c r="S56354" s="486"/>
    </row>
    <row r="56355" hidden="1" customHeight="1" spans="19:19">
      <c r="S56355" s="486"/>
    </row>
    <row r="56356" hidden="1" customHeight="1" spans="19:19">
      <c r="S56356" s="486"/>
    </row>
    <row r="56357" hidden="1" customHeight="1" spans="19:19">
      <c r="S56357" s="486"/>
    </row>
    <row r="56358" hidden="1" customHeight="1" spans="19:19">
      <c r="S56358" s="486"/>
    </row>
    <row r="56359" hidden="1" customHeight="1" spans="19:19">
      <c r="S56359" s="486"/>
    </row>
    <row r="56360" hidden="1" customHeight="1" spans="19:19">
      <c r="S56360" s="486"/>
    </row>
    <row r="56361" hidden="1" customHeight="1" spans="19:19">
      <c r="S56361" s="486"/>
    </row>
    <row r="56362" hidden="1" customHeight="1" spans="19:19">
      <c r="S56362" s="486"/>
    </row>
    <row r="56363" hidden="1" customHeight="1" spans="19:19">
      <c r="S56363" s="486"/>
    </row>
    <row r="56364" hidden="1" customHeight="1" spans="19:19">
      <c r="S56364" s="486"/>
    </row>
    <row r="56365" hidden="1" customHeight="1" spans="19:19">
      <c r="S56365" s="486"/>
    </row>
    <row r="56366" hidden="1" customHeight="1" spans="19:19">
      <c r="S56366" s="486"/>
    </row>
    <row r="56367" hidden="1" customHeight="1" spans="19:19">
      <c r="S56367" s="486"/>
    </row>
    <row r="56368" hidden="1" customHeight="1" spans="19:19">
      <c r="S56368" s="486"/>
    </row>
    <row r="56369" hidden="1" customHeight="1" spans="19:19">
      <c r="S56369" s="486"/>
    </row>
    <row r="56370" hidden="1" customHeight="1" spans="19:19">
      <c r="S56370" s="486"/>
    </row>
    <row r="56371" hidden="1" customHeight="1" spans="19:19">
      <c r="S56371" s="486"/>
    </row>
    <row r="56372" hidden="1" customHeight="1" spans="19:19">
      <c r="S56372" s="486"/>
    </row>
    <row r="56373" hidden="1" customHeight="1" spans="19:19">
      <c r="S56373" s="486"/>
    </row>
    <row r="56374" hidden="1" customHeight="1" spans="19:19">
      <c r="S56374" s="486"/>
    </row>
    <row r="56375" hidden="1" customHeight="1" spans="19:19">
      <c r="S56375" s="486"/>
    </row>
    <row r="56376" hidden="1" customHeight="1" spans="19:19">
      <c r="S56376" s="486"/>
    </row>
    <row r="56377" hidden="1" customHeight="1" spans="19:19">
      <c r="S56377" s="486"/>
    </row>
    <row r="56378" hidden="1" customHeight="1" spans="19:19">
      <c r="S56378" s="486"/>
    </row>
    <row r="56379" hidden="1" customHeight="1" spans="19:19">
      <c r="S56379" s="486"/>
    </row>
    <row r="56380" hidden="1" customHeight="1" spans="19:19">
      <c r="S56380" s="486"/>
    </row>
    <row r="56381" hidden="1" customHeight="1" spans="19:19">
      <c r="S56381" s="486"/>
    </row>
    <row r="56382" hidden="1" customHeight="1" spans="19:19">
      <c r="S56382" s="486"/>
    </row>
    <row r="56383" hidden="1" customHeight="1" spans="19:19">
      <c r="S56383" s="486"/>
    </row>
    <row r="56384" hidden="1" customHeight="1" spans="19:19">
      <c r="S56384" s="486"/>
    </row>
    <row r="56385" hidden="1" customHeight="1" spans="19:19">
      <c r="S56385" s="486"/>
    </row>
    <row r="56386" hidden="1" customHeight="1" spans="19:19">
      <c r="S56386" s="486"/>
    </row>
    <row r="56387" hidden="1" customHeight="1" spans="19:19">
      <c r="S56387" s="486"/>
    </row>
    <row r="56388" hidden="1" customHeight="1" spans="19:19">
      <c r="S56388" s="486"/>
    </row>
    <row r="56389" hidden="1" customHeight="1" spans="19:19">
      <c r="S56389" s="486"/>
    </row>
    <row r="56390" hidden="1" customHeight="1" spans="19:19">
      <c r="S56390" s="486"/>
    </row>
    <row r="56391" hidden="1" customHeight="1" spans="19:19">
      <c r="S56391" s="486"/>
    </row>
    <row r="56392" hidden="1" customHeight="1" spans="19:19">
      <c r="S56392" s="486"/>
    </row>
    <row r="56393" hidden="1" customHeight="1" spans="19:19">
      <c r="S56393" s="486"/>
    </row>
    <row r="56394" hidden="1" customHeight="1" spans="19:19">
      <c r="S56394" s="486"/>
    </row>
    <row r="56395" hidden="1" customHeight="1" spans="19:19">
      <c r="S56395" s="486"/>
    </row>
    <row r="56396" hidden="1" customHeight="1" spans="19:19">
      <c r="S56396" s="486"/>
    </row>
    <row r="56397" hidden="1" customHeight="1" spans="19:19">
      <c r="S56397" s="486"/>
    </row>
    <row r="56398" hidden="1" customHeight="1" spans="19:19">
      <c r="S56398" s="486"/>
    </row>
    <row r="56399" hidden="1" customHeight="1" spans="19:19">
      <c r="S56399" s="486"/>
    </row>
    <row r="56400" hidden="1" customHeight="1" spans="19:19">
      <c r="S56400" s="486"/>
    </row>
    <row r="56401" hidden="1" customHeight="1" spans="19:19">
      <c r="S56401" s="486"/>
    </row>
    <row r="56402" hidden="1" customHeight="1" spans="19:19">
      <c r="S56402" s="486"/>
    </row>
    <row r="56403" hidden="1" customHeight="1" spans="19:19">
      <c r="S56403" s="486"/>
    </row>
    <row r="56404" hidden="1" customHeight="1" spans="19:19">
      <c r="S56404" s="486"/>
    </row>
    <row r="56405" hidden="1" customHeight="1" spans="19:19">
      <c r="S56405" s="486"/>
    </row>
    <row r="56406" hidden="1" customHeight="1" spans="19:19">
      <c r="S56406" s="486"/>
    </row>
    <row r="56407" hidden="1" customHeight="1" spans="19:19">
      <c r="S56407" s="486"/>
    </row>
    <row r="56408" hidden="1" customHeight="1" spans="19:19">
      <c r="S56408" s="486"/>
    </row>
    <row r="56409" hidden="1" customHeight="1" spans="19:19">
      <c r="S56409" s="486"/>
    </row>
    <row r="56410" hidden="1" customHeight="1" spans="19:19">
      <c r="S56410" s="486"/>
    </row>
    <row r="56411" hidden="1" customHeight="1" spans="19:19">
      <c r="S56411" s="486"/>
    </row>
    <row r="56412" hidden="1" customHeight="1" spans="19:19">
      <c r="S56412" s="486"/>
    </row>
    <row r="56413" hidden="1" customHeight="1" spans="19:19">
      <c r="S56413" s="486"/>
    </row>
    <row r="56414" hidden="1" customHeight="1" spans="19:19">
      <c r="S56414" s="486"/>
    </row>
    <row r="56415" hidden="1" customHeight="1" spans="19:19">
      <c r="S56415" s="486"/>
    </row>
    <row r="56416" hidden="1" customHeight="1" spans="19:19">
      <c r="S56416" s="486"/>
    </row>
    <row r="56417" hidden="1" customHeight="1" spans="19:19">
      <c r="S56417" s="486"/>
    </row>
    <row r="56418" hidden="1" customHeight="1" spans="19:19">
      <c r="S56418" s="486"/>
    </row>
    <row r="56419" hidden="1" customHeight="1" spans="19:19">
      <c r="S56419" s="486"/>
    </row>
    <row r="56420" hidden="1" customHeight="1" spans="19:19">
      <c r="S56420" s="486"/>
    </row>
    <row r="56421" hidden="1" customHeight="1" spans="19:19">
      <c r="S56421" s="486"/>
    </row>
    <row r="56422" hidden="1" customHeight="1" spans="19:19">
      <c r="S56422" s="486"/>
    </row>
    <row r="56423" hidden="1" customHeight="1" spans="19:19">
      <c r="S56423" s="486"/>
    </row>
    <row r="56424" hidden="1" customHeight="1" spans="19:19">
      <c r="S56424" s="486"/>
    </row>
    <row r="56425" hidden="1" customHeight="1" spans="19:19">
      <c r="S56425" s="486"/>
    </row>
    <row r="56426" hidden="1" customHeight="1" spans="19:19">
      <c r="S56426" s="486"/>
    </row>
    <row r="56427" hidden="1" customHeight="1" spans="19:19">
      <c r="S56427" s="486"/>
    </row>
    <row r="56428" hidden="1" customHeight="1" spans="19:19">
      <c r="S56428" s="486"/>
    </row>
    <row r="56429" hidden="1" customHeight="1" spans="19:19">
      <c r="S56429" s="486"/>
    </row>
    <row r="56430" hidden="1" customHeight="1" spans="19:19">
      <c r="S56430" s="486"/>
    </row>
    <row r="56431" hidden="1" customHeight="1" spans="19:19">
      <c r="S56431" s="486"/>
    </row>
    <row r="56432" hidden="1" customHeight="1" spans="19:19">
      <c r="S56432" s="486"/>
    </row>
    <row r="56433" hidden="1" customHeight="1" spans="19:19">
      <c r="S56433" s="486"/>
    </row>
    <row r="56434" hidden="1" customHeight="1" spans="19:19">
      <c r="S56434" s="486"/>
    </row>
    <row r="56435" hidden="1" customHeight="1" spans="19:19">
      <c r="S56435" s="486"/>
    </row>
    <row r="56436" hidden="1" customHeight="1" spans="19:19">
      <c r="S56436" s="486"/>
    </row>
    <row r="56437" hidden="1" customHeight="1" spans="19:19">
      <c r="S56437" s="486"/>
    </row>
    <row r="56438" hidden="1" customHeight="1" spans="19:19">
      <c r="S56438" s="486"/>
    </row>
    <row r="56439" hidden="1" customHeight="1" spans="19:19">
      <c r="S56439" s="486"/>
    </row>
    <row r="56440" hidden="1" customHeight="1" spans="19:19">
      <c r="S56440" s="486"/>
    </row>
    <row r="56441" hidden="1" customHeight="1" spans="19:19">
      <c r="S56441" s="486"/>
    </row>
    <row r="56442" hidden="1" customHeight="1" spans="19:19">
      <c r="S56442" s="486"/>
    </row>
    <row r="56443" hidden="1" customHeight="1" spans="19:19">
      <c r="S56443" s="486"/>
    </row>
    <row r="56444" hidden="1" customHeight="1" spans="19:19">
      <c r="S56444" s="486"/>
    </row>
    <row r="56445" hidden="1" customHeight="1" spans="19:19">
      <c r="S56445" s="486"/>
    </row>
    <row r="56446" hidden="1" customHeight="1" spans="19:19">
      <c r="S56446" s="486"/>
    </row>
    <row r="56447" hidden="1" customHeight="1" spans="19:19">
      <c r="S56447" s="486"/>
    </row>
    <row r="56448" hidden="1" customHeight="1" spans="19:19">
      <c r="S56448" s="486"/>
    </row>
    <row r="56449" hidden="1" customHeight="1" spans="19:19">
      <c r="S56449" s="486"/>
    </row>
    <row r="56450" hidden="1" customHeight="1" spans="19:19">
      <c r="S56450" s="486"/>
    </row>
    <row r="56451" hidden="1" customHeight="1" spans="19:19">
      <c r="S56451" s="486"/>
    </row>
    <row r="56452" hidden="1" customHeight="1" spans="19:19">
      <c r="S56452" s="486"/>
    </row>
    <row r="56453" hidden="1" customHeight="1" spans="19:19">
      <c r="S56453" s="486"/>
    </row>
    <row r="56454" hidden="1" customHeight="1" spans="19:19">
      <c r="S56454" s="486"/>
    </row>
    <row r="56455" hidden="1" customHeight="1" spans="19:19">
      <c r="S56455" s="486"/>
    </row>
    <row r="56456" hidden="1" customHeight="1" spans="19:19">
      <c r="S56456" s="486"/>
    </row>
    <row r="56457" hidden="1" customHeight="1" spans="19:19">
      <c r="S56457" s="486"/>
    </row>
    <row r="56458" hidden="1" customHeight="1" spans="19:19">
      <c r="S56458" s="486"/>
    </row>
    <row r="56459" hidden="1" customHeight="1" spans="19:19">
      <c r="S56459" s="486"/>
    </row>
    <row r="56460" hidden="1" customHeight="1" spans="19:19">
      <c r="S56460" s="486"/>
    </row>
    <row r="56461" hidden="1" customHeight="1" spans="19:19">
      <c r="S56461" s="486"/>
    </row>
    <row r="56462" hidden="1" customHeight="1" spans="19:19">
      <c r="S56462" s="486"/>
    </row>
    <row r="56463" hidden="1" customHeight="1" spans="19:19">
      <c r="S56463" s="486"/>
    </row>
    <row r="56464" hidden="1" customHeight="1" spans="19:19">
      <c r="S56464" s="486"/>
    </row>
    <row r="56465" hidden="1" customHeight="1" spans="19:19">
      <c r="S56465" s="486"/>
    </row>
    <row r="56466" hidden="1" customHeight="1" spans="19:19">
      <c r="S56466" s="486"/>
    </row>
    <row r="56467" hidden="1" customHeight="1" spans="19:19">
      <c r="S56467" s="486"/>
    </row>
    <row r="56468" hidden="1" customHeight="1" spans="19:19">
      <c r="S56468" s="486"/>
    </row>
    <row r="56469" hidden="1" customHeight="1" spans="19:19">
      <c r="S56469" s="486"/>
    </row>
    <row r="56470" hidden="1" customHeight="1" spans="19:19">
      <c r="S56470" s="486"/>
    </row>
    <row r="56471" hidden="1" customHeight="1" spans="19:19">
      <c r="S56471" s="486"/>
    </row>
    <row r="56472" hidden="1" customHeight="1" spans="19:19">
      <c r="S56472" s="486"/>
    </row>
    <row r="56473" hidden="1" customHeight="1" spans="19:19">
      <c r="S56473" s="486"/>
    </row>
    <row r="56474" hidden="1" customHeight="1" spans="19:19">
      <c r="S56474" s="486"/>
    </row>
    <row r="56475" hidden="1" customHeight="1" spans="19:19">
      <c r="S56475" s="486"/>
    </row>
    <row r="56476" hidden="1" customHeight="1" spans="19:19">
      <c r="S56476" s="486"/>
    </row>
    <row r="56477" hidden="1" customHeight="1" spans="19:19">
      <c r="S56477" s="486"/>
    </row>
    <row r="56478" hidden="1" customHeight="1" spans="19:19">
      <c r="S56478" s="486"/>
    </row>
    <row r="56479" hidden="1" customHeight="1" spans="19:19">
      <c r="S56479" s="486"/>
    </row>
    <row r="56480" hidden="1" customHeight="1" spans="19:19">
      <c r="S56480" s="486"/>
    </row>
    <row r="56481" hidden="1" customHeight="1" spans="19:19">
      <c r="S56481" s="486"/>
    </row>
    <row r="56482" hidden="1" customHeight="1" spans="19:19">
      <c r="S56482" s="486"/>
    </row>
    <row r="56483" hidden="1" customHeight="1" spans="19:19">
      <c r="S56483" s="486"/>
    </row>
    <row r="56484" hidden="1" customHeight="1" spans="19:19">
      <c r="S56484" s="486"/>
    </row>
    <row r="56485" hidden="1" customHeight="1" spans="19:19">
      <c r="S56485" s="486"/>
    </row>
    <row r="56486" hidden="1" customHeight="1" spans="19:19">
      <c r="S56486" s="486"/>
    </row>
    <row r="56487" hidden="1" customHeight="1" spans="19:19">
      <c r="S56487" s="486"/>
    </row>
    <row r="56488" hidden="1" customHeight="1" spans="19:19">
      <c r="S56488" s="486"/>
    </row>
    <row r="56489" hidden="1" customHeight="1" spans="19:19">
      <c r="S56489" s="486"/>
    </row>
    <row r="56490" hidden="1" customHeight="1" spans="19:19">
      <c r="S56490" s="486"/>
    </row>
    <row r="56491" hidden="1" customHeight="1" spans="19:19">
      <c r="S56491" s="486"/>
    </row>
    <row r="56492" hidden="1" customHeight="1" spans="19:19">
      <c r="S56492" s="486"/>
    </row>
    <row r="56493" hidden="1" customHeight="1" spans="19:19">
      <c r="S56493" s="486"/>
    </row>
    <row r="56494" hidden="1" customHeight="1" spans="19:19">
      <c r="S56494" s="486"/>
    </row>
    <row r="56495" hidden="1" customHeight="1" spans="19:19">
      <c r="S56495" s="486"/>
    </row>
    <row r="56496" hidden="1" customHeight="1" spans="19:19">
      <c r="S56496" s="486"/>
    </row>
    <row r="56497" hidden="1" customHeight="1" spans="19:19">
      <c r="S56497" s="486"/>
    </row>
    <row r="56498" hidden="1" customHeight="1" spans="19:19">
      <c r="S56498" s="486"/>
    </row>
    <row r="56499" hidden="1" customHeight="1" spans="19:19">
      <c r="S56499" s="486"/>
    </row>
    <row r="56500" hidden="1" customHeight="1" spans="19:19">
      <c r="S56500" s="486"/>
    </row>
    <row r="56501" hidden="1" customHeight="1" spans="19:19">
      <c r="S56501" s="486"/>
    </row>
    <row r="56502" hidden="1" customHeight="1" spans="19:19">
      <c r="S56502" s="486"/>
    </row>
    <row r="56503" hidden="1" customHeight="1" spans="19:19">
      <c r="S56503" s="486"/>
    </row>
    <row r="56504" hidden="1" customHeight="1" spans="19:19">
      <c r="S56504" s="486"/>
    </row>
    <row r="56505" hidden="1" customHeight="1" spans="19:19">
      <c r="S56505" s="486"/>
    </row>
    <row r="56506" hidden="1" customHeight="1" spans="19:19">
      <c r="S56506" s="486"/>
    </row>
    <row r="56507" hidden="1" customHeight="1" spans="19:19">
      <c r="S56507" s="486"/>
    </row>
    <row r="56508" hidden="1" customHeight="1" spans="19:19">
      <c r="S56508" s="486"/>
    </row>
    <row r="56509" hidden="1" customHeight="1" spans="19:19">
      <c r="S56509" s="486"/>
    </row>
    <row r="56510" hidden="1" customHeight="1" spans="19:19">
      <c r="S56510" s="486"/>
    </row>
    <row r="56511" hidden="1" customHeight="1" spans="19:19">
      <c r="S56511" s="486"/>
    </row>
    <row r="56512" hidden="1" customHeight="1" spans="19:19">
      <c r="S56512" s="486"/>
    </row>
    <row r="56513" hidden="1" customHeight="1" spans="19:19">
      <c r="S56513" s="486"/>
    </row>
    <row r="56514" hidden="1" customHeight="1" spans="19:19">
      <c r="S56514" s="486"/>
    </row>
    <row r="56515" hidden="1" customHeight="1" spans="19:19">
      <c r="S56515" s="486"/>
    </row>
    <row r="56516" hidden="1" customHeight="1" spans="19:19">
      <c r="S56516" s="486"/>
    </row>
    <row r="56517" hidden="1" customHeight="1" spans="19:19">
      <c r="S56517" s="486"/>
    </row>
    <row r="56518" hidden="1" customHeight="1" spans="19:19">
      <c r="S56518" s="486"/>
    </row>
    <row r="56519" hidden="1" customHeight="1" spans="19:19">
      <c r="S56519" s="486"/>
    </row>
    <row r="56520" hidden="1" customHeight="1" spans="19:19">
      <c r="S56520" s="486"/>
    </row>
    <row r="56521" hidden="1" customHeight="1" spans="19:19">
      <c r="S56521" s="486"/>
    </row>
    <row r="56522" hidden="1" customHeight="1" spans="19:19">
      <c r="S56522" s="486"/>
    </row>
    <row r="56523" hidden="1" customHeight="1" spans="19:19">
      <c r="S56523" s="486"/>
    </row>
    <row r="56524" hidden="1" customHeight="1" spans="19:19">
      <c r="S56524" s="486"/>
    </row>
    <row r="56525" hidden="1" customHeight="1" spans="19:19">
      <c r="S56525" s="486"/>
    </row>
    <row r="56526" hidden="1" customHeight="1" spans="19:19">
      <c r="S56526" s="486"/>
    </row>
    <row r="56527" hidden="1" customHeight="1" spans="19:19">
      <c r="S56527" s="486"/>
    </row>
    <row r="56528" hidden="1" customHeight="1" spans="19:19">
      <c r="S56528" s="486"/>
    </row>
    <row r="56529" hidden="1" customHeight="1" spans="19:19">
      <c r="S56529" s="486"/>
    </row>
    <row r="56530" hidden="1" customHeight="1" spans="19:19">
      <c r="S56530" s="486"/>
    </row>
    <row r="56531" hidden="1" customHeight="1" spans="19:19">
      <c r="S56531" s="486"/>
    </row>
    <row r="56532" hidden="1" customHeight="1" spans="19:19">
      <c r="S56532" s="486"/>
    </row>
    <row r="56533" hidden="1" customHeight="1" spans="19:19">
      <c r="S56533" s="486"/>
    </row>
    <row r="56534" hidden="1" customHeight="1" spans="19:19">
      <c r="S56534" s="486"/>
    </row>
    <row r="56535" hidden="1" customHeight="1" spans="19:19">
      <c r="S56535" s="486"/>
    </row>
    <row r="56536" hidden="1" customHeight="1" spans="19:19">
      <c r="S56536" s="486"/>
    </row>
    <row r="56537" hidden="1" customHeight="1" spans="19:19">
      <c r="S56537" s="486"/>
    </row>
    <row r="56538" hidden="1" customHeight="1" spans="19:19">
      <c r="S56538" s="486"/>
    </row>
    <row r="56539" hidden="1" customHeight="1" spans="19:19">
      <c r="S56539" s="486"/>
    </row>
    <row r="56540" hidden="1" customHeight="1" spans="19:19">
      <c r="S56540" s="486"/>
    </row>
    <row r="56541" hidden="1" customHeight="1" spans="19:19">
      <c r="S56541" s="486"/>
    </row>
    <row r="56542" hidden="1" customHeight="1" spans="19:19">
      <c r="S56542" s="486"/>
    </row>
    <row r="56543" hidden="1" customHeight="1" spans="19:19">
      <c r="S56543" s="486"/>
    </row>
    <row r="56544" hidden="1" customHeight="1" spans="19:19">
      <c r="S56544" s="486"/>
    </row>
    <row r="56545" hidden="1" customHeight="1" spans="19:19">
      <c r="S56545" s="486"/>
    </row>
    <row r="56546" hidden="1" customHeight="1" spans="19:19">
      <c r="S56546" s="486"/>
    </row>
    <row r="56547" hidden="1" customHeight="1" spans="19:19">
      <c r="S56547" s="486"/>
    </row>
    <row r="56548" hidden="1" customHeight="1" spans="19:19">
      <c r="S56548" s="486"/>
    </row>
    <row r="56549" hidden="1" customHeight="1" spans="19:19">
      <c r="S56549" s="486"/>
    </row>
    <row r="56550" hidden="1" customHeight="1" spans="19:19">
      <c r="S56550" s="486"/>
    </row>
    <row r="56551" hidden="1" customHeight="1" spans="19:19">
      <c r="S56551" s="486"/>
    </row>
    <row r="56552" hidden="1" customHeight="1" spans="19:19">
      <c r="S56552" s="486"/>
    </row>
    <row r="56553" hidden="1" customHeight="1" spans="19:19">
      <c r="S56553" s="486"/>
    </row>
    <row r="56554" hidden="1" customHeight="1" spans="19:19">
      <c r="S56554" s="486"/>
    </row>
    <row r="56555" hidden="1" customHeight="1" spans="19:19">
      <c r="S56555" s="486"/>
    </row>
    <row r="56556" hidden="1" customHeight="1" spans="19:19">
      <c r="S56556" s="486"/>
    </row>
    <row r="56557" hidden="1" customHeight="1" spans="19:19">
      <c r="S56557" s="486"/>
    </row>
    <row r="56558" hidden="1" customHeight="1" spans="19:19">
      <c r="S56558" s="486"/>
    </row>
    <row r="56559" hidden="1" customHeight="1" spans="19:19">
      <c r="S56559" s="486"/>
    </row>
    <row r="56560" hidden="1" customHeight="1" spans="19:19">
      <c r="S56560" s="486"/>
    </row>
    <row r="56561" hidden="1" customHeight="1" spans="19:19">
      <c r="S56561" s="486"/>
    </row>
    <row r="56562" hidden="1" customHeight="1" spans="19:19">
      <c r="S56562" s="486"/>
    </row>
    <row r="56563" hidden="1" customHeight="1" spans="19:19">
      <c r="S56563" s="486"/>
    </row>
    <row r="56564" hidden="1" customHeight="1" spans="19:19">
      <c r="S56564" s="486"/>
    </row>
    <row r="56565" hidden="1" customHeight="1" spans="19:19">
      <c r="S56565" s="486"/>
    </row>
    <row r="56566" hidden="1" customHeight="1" spans="19:19">
      <c r="S56566" s="486"/>
    </row>
    <row r="56567" hidden="1" customHeight="1" spans="19:19">
      <c r="S56567" s="486"/>
    </row>
    <row r="56568" hidden="1" customHeight="1" spans="19:19">
      <c r="S56568" s="486"/>
    </row>
    <row r="56569" hidden="1" customHeight="1" spans="19:19">
      <c r="S56569" s="486"/>
    </row>
    <row r="56570" hidden="1" customHeight="1" spans="19:19">
      <c r="S56570" s="486"/>
    </row>
    <row r="56571" hidden="1" customHeight="1" spans="19:19">
      <c r="S56571" s="486"/>
    </row>
    <row r="56572" hidden="1" customHeight="1" spans="19:19">
      <c r="S56572" s="486"/>
    </row>
    <row r="56573" hidden="1" customHeight="1" spans="19:19">
      <c r="S56573" s="486"/>
    </row>
    <row r="56574" hidden="1" customHeight="1" spans="19:19">
      <c r="S56574" s="486"/>
    </row>
    <row r="56575" hidden="1" customHeight="1" spans="19:19">
      <c r="S56575" s="486"/>
    </row>
    <row r="56576" hidden="1" customHeight="1" spans="19:19">
      <c r="S56576" s="486"/>
    </row>
    <row r="56577" hidden="1" customHeight="1" spans="19:19">
      <c r="S56577" s="486"/>
    </row>
    <row r="56578" hidden="1" customHeight="1" spans="19:19">
      <c r="S56578" s="486"/>
    </row>
    <row r="56579" hidden="1" customHeight="1" spans="19:19">
      <c r="S56579" s="486"/>
    </row>
    <row r="56580" hidden="1" customHeight="1" spans="19:19">
      <c r="S56580" s="486"/>
    </row>
    <row r="56581" hidden="1" customHeight="1" spans="19:19">
      <c r="S56581" s="486"/>
    </row>
    <row r="56582" hidden="1" customHeight="1" spans="19:19">
      <c r="S56582" s="486"/>
    </row>
    <row r="56583" hidden="1" customHeight="1" spans="19:19">
      <c r="S56583" s="486"/>
    </row>
    <row r="56584" hidden="1" customHeight="1" spans="19:19">
      <c r="S56584" s="486"/>
    </row>
    <row r="56585" hidden="1" customHeight="1" spans="19:19">
      <c r="S56585" s="486"/>
    </row>
    <row r="56586" hidden="1" customHeight="1" spans="19:19">
      <c r="S56586" s="486"/>
    </row>
    <row r="56587" hidden="1" customHeight="1" spans="19:19">
      <c r="S56587" s="486"/>
    </row>
    <row r="56588" hidden="1" customHeight="1" spans="19:19">
      <c r="S56588" s="486"/>
    </row>
    <row r="56589" hidden="1" customHeight="1" spans="19:19">
      <c r="S56589" s="486"/>
    </row>
    <row r="56590" hidden="1" customHeight="1" spans="19:19">
      <c r="S56590" s="486"/>
    </row>
    <row r="56591" hidden="1" customHeight="1" spans="19:19">
      <c r="S56591" s="486"/>
    </row>
    <row r="56592" hidden="1" customHeight="1" spans="19:19">
      <c r="S56592" s="486"/>
    </row>
    <row r="56593" hidden="1" customHeight="1" spans="19:19">
      <c r="S56593" s="486"/>
    </row>
    <row r="56594" hidden="1" customHeight="1" spans="19:19">
      <c r="S56594" s="486"/>
    </row>
    <row r="56595" hidden="1" customHeight="1" spans="19:19">
      <c r="S56595" s="486"/>
    </row>
    <row r="56596" hidden="1" customHeight="1" spans="19:19">
      <c r="S56596" s="486"/>
    </row>
    <row r="56597" hidden="1" customHeight="1" spans="19:19">
      <c r="S56597" s="486"/>
    </row>
    <row r="56598" hidden="1" customHeight="1" spans="19:19">
      <c r="S56598" s="486"/>
    </row>
    <row r="56599" hidden="1" customHeight="1" spans="19:19">
      <c r="S56599" s="486"/>
    </row>
    <row r="56600" hidden="1" customHeight="1" spans="19:19">
      <c r="S56600" s="486"/>
    </row>
    <row r="56601" hidden="1" customHeight="1" spans="19:19">
      <c r="S56601" s="486"/>
    </row>
    <row r="56602" hidden="1" customHeight="1" spans="19:19">
      <c r="S56602" s="486"/>
    </row>
    <row r="56603" hidden="1" customHeight="1" spans="19:19">
      <c r="S56603" s="486"/>
    </row>
    <row r="56604" hidden="1" customHeight="1" spans="19:19">
      <c r="S56604" s="486"/>
    </row>
    <row r="56605" hidden="1" customHeight="1" spans="19:19">
      <c r="S56605" s="486"/>
    </row>
    <row r="56606" hidden="1" customHeight="1" spans="19:19">
      <c r="S56606" s="486"/>
    </row>
    <row r="56607" hidden="1" customHeight="1" spans="19:19">
      <c r="S56607" s="486"/>
    </row>
    <row r="56608" hidden="1" customHeight="1" spans="19:19">
      <c r="S56608" s="486"/>
    </row>
    <row r="56609" hidden="1" customHeight="1" spans="19:19">
      <c r="S56609" s="486"/>
    </row>
    <row r="56610" hidden="1" customHeight="1" spans="19:19">
      <c r="S56610" s="486"/>
    </row>
    <row r="56611" hidden="1" customHeight="1" spans="19:19">
      <c r="S56611" s="486"/>
    </row>
    <row r="56612" hidden="1" customHeight="1" spans="19:19">
      <c r="S56612" s="486"/>
    </row>
    <row r="56613" hidden="1" customHeight="1" spans="19:19">
      <c r="S56613" s="486"/>
    </row>
    <row r="56614" hidden="1" customHeight="1" spans="19:19">
      <c r="S56614" s="486"/>
    </row>
    <row r="56615" hidden="1" customHeight="1" spans="19:19">
      <c r="S56615" s="486"/>
    </row>
    <row r="56616" hidden="1" customHeight="1" spans="19:19">
      <c r="S56616" s="486"/>
    </row>
    <row r="56617" hidden="1" customHeight="1" spans="19:19">
      <c r="S56617" s="486"/>
    </row>
    <row r="56618" hidden="1" customHeight="1" spans="19:19">
      <c r="S56618" s="486"/>
    </row>
    <row r="56619" hidden="1" customHeight="1" spans="19:19">
      <c r="S56619" s="486"/>
    </row>
    <row r="56620" hidden="1" customHeight="1" spans="19:19">
      <c r="S56620" s="486"/>
    </row>
    <row r="56621" hidden="1" customHeight="1" spans="19:19">
      <c r="S56621" s="486"/>
    </row>
    <row r="56622" hidden="1" customHeight="1" spans="19:19">
      <c r="S56622" s="486"/>
    </row>
    <row r="56623" hidden="1" customHeight="1" spans="19:19">
      <c r="S56623" s="486"/>
    </row>
    <row r="56624" hidden="1" customHeight="1" spans="19:19">
      <c r="S56624" s="486"/>
    </row>
    <row r="56625" hidden="1" customHeight="1" spans="19:19">
      <c r="S56625" s="486"/>
    </row>
    <row r="56626" hidden="1" customHeight="1" spans="19:19">
      <c r="S56626" s="486"/>
    </row>
    <row r="56627" hidden="1" customHeight="1" spans="19:19">
      <c r="S56627" s="486"/>
    </row>
    <row r="56628" hidden="1" customHeight="1" spans="19:19">
      <c r="S56628" s="486"/>
    </row>
    <row r="56629" hidden="1" customHeight="1" spans="19:19">
      <c r="S56629" s="486"/>
    </row>
    <row r="56630" hidden="1" customHeight="1" spans="19:19">
      <c r="S56630" s="486"/>
    </row>
    <row r="56631" hidden="1" customHeight="1" spans="19:19">
      <c r="S56631" s="486"/>
    </row>
    <row r="56632" hidden="1" customHeight="1" spans="19:19">
      <c r="S56632" s="486"/>
    </row>
    <row r="56633" hidden="1" customHeight="1" spans="19:19">
      <c r="S56633" s="486"/>
    </row>
    <row r="56634" hidden="1" customHeight="1" spans="19:19">
      <c r="S56634" s="486"/>
    </row>
    <row r="56635" hidden="1" customHeight="1" spans="19:19">
      <c r="S56635" s="486"/>
    </row>
    <row r="56636" hidden="1" customHeight="1" spans="19:19">
      <c r="S56636" s="486"/>
    </row>
    <row r="56637" hidden="1" customHeight="1" spans="19:19">
      <c r="S56637" s="486"/>
    </row>
    <row r="56638" hidden="1" customHeight="1" spans="19:19">
      <c r="S56638" s="486"/>
    </row>
    <row r="56639" hidden="1" customHeight="1" spans="19:19">
      <c r="S56639" s="486"/>
    </row>
    <row r="56640" hidden="1" customHeight="1" spans="19:19">
      <c r="S56640" s="486"/>
    </row>
    <row r="56641" hidden="1" customHeight="1" spans="19:19">
      <c r="S56641" s="486"/>
    </row>
    <row r="56642" hidden="1" customHeight="1" spans="19:19">
      <c r="S56642" s="486"/>
    </row>
    <row r="56643" hidden="1" customHeight="1" spans="19:19">
      <c r="S56643" s="486"/>
    </row>
    <row r="56644" hidden="1" customHeight="1" spans="19:19">
      <c r="S56644" s="486"/>
    </row>
    <row r="56645" hidden="1" customHeight="1" spans="19:19">
      <c r="S56645" s="486"/>
    </row>
    <row r="56646" hidden="1" customHeight="1" spans="19:19">
      <c r="S56646" s="486"/>
    </row>
    <row r="56647" hidden="1" customHeight="1" spans="19:19">
      <c r="S56647" s="486"/>
    </row>
    <row r="56648" hidden="1" customHeight="1" spans="19:19">
      <c r="S56648" s="486"/>
    </row>
    <row r="56649" hidden="1" customHeight="1" spans="19:19">
      <c r="S56649" s="486"/>
    </row>
    <row r="56650" hidden="1" customHeight="1" spans="19:19">
      <c r="S56650" s="486"/>
    </row>
    <row r="56651" hidden="1" customHeight="1" spans="19:19">
      <c r="S56651" s="486"/>
    </row>
    <row r="56652" hidden="1" customHeight="1" spans="19:19">
      <c r="S56652" s="486"/>
    </row>
    <row r="56653" hidden="1" customHeight="1" spans="19:19">
      <c r="S56653" s="486"/>
    </row>
    <row r="56654" hidden="1" customHeight="1" spans="19:19">
      <c r="S56654" s="486"/>
    </row>
    <row r="56655" hidden="1" customHeight="1" spans="19:19">
      <c r="S56655" s="486"/>
    </row>
    <row r="56656" hidden="1" customHeight="1" spans="19:19">
      <c r="S56656" s="486"/>
    </row>
    <row r="56657" hidden="1" customHeight="1" spans="19:19">
      <c r="S56657" s="486"/>
    </row>
    <row r="56658" hidden="1" customHeight="1" spans="19:19">
      <c r="S56658" s="486"/>
    </row>
    <row r="56659" hidden="1" customHeight="1" spans="19:19">
      <c r="S56659" s="486"/>
    </row>
    <row r="56660" hidden="1" customHeight="1" spans="19:19">
      <c r="S56660" s="486"/>
    </row>
    <row r="56661" hidden="1" customHeight="1" spans="19:19">
      <c r="S56661" s="486"/>
    </row>
    <row r="56662" hidden="1" customHeight="1" spans="19:19">
      <c r="S56662" s="486"/>
    </row>
    <row r="56663" hidden="1" customHeight="1" spans="19:19">
      <c r="S56663" s="486"/>
    </row>
    <row r="56664" hidden="1" customHeight="1" spans="19:19">
      <c r="S56664" s="486"/>
    </row>
    <row r="56665" hidden="1" customHeight="1" spans="19:19">
      <c r="S56665" s="486"/>
    </row>
    <row r="56666" hidden="1" customHeight="1" spans="19:19">
      <c r="S56666" s="486"/>
    </row>
    <row r="56667" hidden="1" customHeight="1" spans="19:19">
      <c r="S56667" s="486"/>
    </row>
    <row r="56668" hidden="1" customHeight="1" spans="19:19">
      <c r="S56668" s="486"/>
    </row>
    <row r="56669" hidden="1" customHeight="1" spans="19:19">
      <c r="S56669" s="486"/>
    </row>
    <row r="56670" hidden="1" customHeight="1" spans="19:19">
      <c r="S56670" s="486"/>
    </row>
    <row r="56671" hidden="1" customHeight="1" spans="19:19">
      <c r="S56671" s="486"/>
    </row>
    <row r="56672" hidden="1" customHeight="1" spans="19:19">
      <c r="S56672" s="486"/>
    </row>
    <row r="56673" hidden="1" customHeight="1" spans="19:19">
      <c r="S56673" s="486"/>
    </row>
    <row r="56674" hidden="1" customHeight="1" spans="19:19">
      <c r="S56674" s="486"/>
    </row>
    <row r="56675" hidden="1" customHeight="1" spans="19:19">
      <c r="S56675" s="486"/>
    </row>
    <row r="56676" hidden="1" customHeight="1" spans="19:19">
      <c r="S56676" s="486"/>
    </row>
    <row r="56677" hidden="1" customHeight="1" spans="19:19">
      <c r="S56677" s="486"/>
    </row>
    <row r="56678" hidden="1" customHeight="1" spans="19:19">
      <c r="S56678" s="486"/>
    </row>
    <row r="56679" hidden="1" customHeight="1" spans="19:19">
      <c r="S56679" s="486"/>
    </row>
    <row r="56680" hidden="1" customHeight="1" spans="19:19">
      <c r="S56680" s="486"/>
    </row>
    <row r="56681" hidden="1" customHeight="1" spans="19:19">
      <c r="S56681" s="486"/>
    </row>
    <row r="56682" hidden="1" customHeight="1" spans="19:19">
      <c r="S56682" s="486"/>
    </row>
    <row r="56683" hidden="1" customHeight="1" spans="19:19">
      <c r="S56683" s="486"/>
    </row>
    <row r="56684" hidden="1" customHeight="1" spans="19:19">
      <c r="S56684" s="486"/>
    </row>
    <row r="56685" hidden="1" customHeight="1" spans="19:19">
      <c r="S56685" s="486"/>
    </row>
    <row r="56686" hidden="1" customHeight="1" spans="19:19">
      <c r="S56686" s="486"/>
    </row>
    <row r="56687" hidden="1" customHeight="1" spans="19:19">
      <c r="S56687" s="486"/>
    </row>
    <row r="56688" hidden="1" customHeight="1" spans="19:19">
      <c r="S56688" s="486"/>
    </row>
    <row r="56689" hidden="1" customHeight="1" spans="19:19">
      <c r="S56689" s="486"/>
    </row>
    <row r="56690" hidden="1" customHeight="1" spans="19:19">
      <c r="S56690" s="486"/>
    </row>
    <row r="56691" hidden="1" customHeight="1" spans="19:19">
      <c r="S56691" s="486"/>
    </row>
    <row r="56692" hidden="1" customHeight="1" spans="19:19">
      <c r="S56692" s="486"/>
    </row>
    <row r="56693" hidden="1" customHeight="1" spans="19:19">
      <c r="S56693" s="486"/>
    </row>
    <row r="56694" hidden="1" customHeight="1" spans="19:19">
      <c r="S56694" s="486"/>
    </row>
    <row r="56695" hidden="1" customHeight="1" spans="19:19">
      <c r="S56695" s="486"/>
    </row>
    <row r="56696" hidden="1" customHeight="1" spans="19:19">
      <c r="S56696" s="486"/>
    </row>
    <row r="56697" hidden="1" customHeight="1" spans="19:19">
      <c r="S56697" s="486"/>
    </row>
    <row r="56698" hidden="1" customHeight="1" spans="19:19">
      <c r="S56698" s="486"/>
    </row>
    <row r="56699" hidden="1" customHeight="1" spans="19:19">
      <c r="S56699" s="486"/>
    </row>
    <row r="56700" hidden="1" customHeight="1" spans="19:19">
      <c r="S56700" s="486"/>
    </row>
    <row r="56701" hidden="1" customHeight="1" spans="19:19">
      <c r="S56701" s="486"/>
    </row>
    <row r="56702" hidden="1" customHeight="1" spans="19:19">
      <c r="S56702" s="486"/>
    </row>
    <row r="56703" hidden="1" customHeight="1" spans="19:19">
      <c r="S56703" s="486"/>
    </row>
    <row r="56704" hidden="1" customHeight="1" spans="19:19">
      <c r="S56704" s="486"/>
    </row>
    <row r="56705" hidden="1" customHeight="1" spans="19:19">
      <c r="S56705" s="486"/>
    </row>
    <row r="56706" hidden="1" customHeight="1" spans="19:19">
      <c r="S56706" s="486"/>
    </row>
    <row r="56707" hidden="1" customHeight="1" spans="19:19">
      <c r="S56707" s="486"/>
    </row>
    <row r="56708" hidden="1" customHeight="1" spans="19:19">
      <c r="S56708" s="486"/>
    </row>
    <row r="56709" hidden="1" customHeight="1" spans="19:19">
      <c r="S56709" s="486"/>
    </row>
    <row r="56710" hidden="1" customHeight="1" spans="19:19">
      <c r="S56710" s="486"/>
    </row>
    <row r="56711" hidden="1" customHeight="1" spans="19:19">
      <c r="S56711" s="486"/>
    </row>
    <row r="56712" hidden="1" customHeight="1" spans="19:19">
      <c r="S56712" s="486"/>
    </row>
    <row r="56713" hidden="1" customHeight="1" spans="19:19">
      <c r="S56713" s="486"/>
    </row>
    <row r="56714" hidden="1" customHeight="1" spans="19:19">
      <c r="S56714" s="486"/>
    </row>
    <row r="56715" hidden="1" customHeight="1" spans="19:19">
      <c r="S56715" s="486"/>
    </row>
    <row r="56716" hidden="1" customHeight="1" spans="19:19">
      <c r="S56716" s="486"/>
    </row>
    <row r="56717" hidden="1" customHeight="1" spans="19:19">
      <c r="S56717" s="486"/>
    </row>
    <row r="56718" hidden="1" customHeight="1" spans="19:19">
      <c r="S56718" s="486"/>
    </row>
    <row r="56719" hidden="1" customHeight="1" spans="19:19">
      <c r="S56719" s="486"/>
    </row>
    <row r="56720" hidden="1" customHeight="1" spans="19:19">
      <c r="S56720" s="486"/>
    </row>
    <row r="56721" hidden="1" customHeight="1" spans="19:19">
      <c r="S56721" s="486"/>
    </row>
    <row r="56722" hidden="1" customHeight="1" spans="19:19">
      <c r="S56722" s="486"/>
    </row>
    <row r="56723" hidden="1" customHeight="1" spans="19:19">
      <c r="S56723" s="486"/>
    </row>
    <row r="56724" hidden="1" customHeight="1" spans="19:19">
      <c r="S56724" s="486"/>
    </row>
    <row r="56725" hidden="1" customHeight="1" spans="19:19">
      <c r="S56725" s="486"/>
    </row>
    <row r="56726" hidden="1" customHeight="1" spans="19:19">
      <c r="S56726" s="486"/>
    </row>
    <row r="56727" hidden="1" customHeight="1" spans="19:19">
      <c r="S56727" s="486"/>
    </row>
    <row r="56728" hidden="1" customHeight="1" spans="19:19">
      <c r="S56728" s="486"/>
    </row>
    <row r="56729" hidden="1" customHeight="1" spans="19:19">
      <c r="S56729" s="486"/>
    </row>
    <row r="56730" hidden="1" customHeight="1" spans="19:19">
      <c r="S56730" s="486"/>
    </row>
    <row r="56731" hidden="1" customHeight="1" spans="19:19">
      <c r="S56731" s="486"/>
    </row>
    <row r="56732" hidden="1" customHeight="1" spans="19:19">
      <c r="S56732" s="486"/>
    </row>
    <row r="56733" hidden="1" customHeight="1" spans="19:19">
      <c r="S56733" s="486"/>
    </row>
    <row r="56734" hidden="1" customHeight="1" spans="19:19">
      <c r="S56734" s="486"/>
    </row>
    <row r="56735" hidden="1" customHeight="1" spans="19:19">
      <c r="S56735" s="486"/>
    </row>
    <row r="56736" hidden="1" customHeight="1" spans="19:19">
      <c r="S56736" s="486"/>
    </row>
    <row r="56737" hidden="1" customHeight="1" spans="19:19">
      <c r="S56737" s="486"/>
    </row>
    <row r="56738" hidden="1" customHeight="1" spans="19:19">
      <c r="S56738" s="486"/>
    </row>
    <row r="56739" hidden="1" customHeight="1" spans="19:19">
      <c r="S56739" s="486"/>
    </row>
    <row r="56740" hidden="1" customHeight="1" spans="19:19">
      <c r="S56740" s="486"/>
    </row>
    <row r="56741" hidden="1" customHeight="1" spans="19:19">
      <c r="S56741" s="486"/>
    </row>
    <row r="56742" hidden="1" customHeight="1" spans="19:19">
      <c r="S56742" s="486"/>
    </row>
    <row r="56743" hidden="1" customHeight="1" spans="19:19">
      <c r="S56743" s="486"/>
    </row>
    <row r="56744" hidden="1" customHeight="1" spans="19:19">
      <c r="S56744" s="486"/>
    </row>
    <row r="56745" hidden="1" customHeight="1" spans="19:19">
      <c r="S56745" s="486"/>
    </row>
    <row r="56746" hidden="1" customHeight="1" spans="19:19">
      <c r="S56746" s="486"/>
    </row>
    <row r="56747" hidden="1" customHeight="1" spans="19:19">
      <c r="S56747" s="486"/>
    </row>
    <row r="56748" hidden="1" customHeight="1" spans="19:19">
      <c r="S56748" s="486"/>
    </row>
    <row r="56749" hidden="1" customHeight="1" spans="19:19">
      <c r="S56749" s="486"/>
    </row>
    <row r="56750" hidden="1" customHeight="1" spans="19:19">
      <c r="S56750" s="486"/>
    </row>
    <row r="56751" hidden="1" customHeight="1" spans="19:19">
      <c r="S56751" s="486"/>
    </row>
    <row r="56752" hidden="1" customHeight="1" spans="19:19">
      <c r="S56752" s="486"/>
    </row>
    <row r="56753" hidden="1" customHeight="1" spans="19:19">
      <c r="S56753" s="486"/>
    </row>
    <row r="56754" hidden="1" customHeight="1" spans="19:19">
      <c r="S56754" s="486"/>
    </row>
    <row r="56755" hidden="1" customHeight="1" spans="19:19">
      <c r="S56755" s="486"/>
    </row>
    <row r="56756" hidden="1" customHeight="1" spans="19:19">
      <c r="S56756" s="486"/>
    </row>
    <row r="56757" hidden="1" customHeight="1" spans="19:19">
      <c r="S56757" s="486"/>
    </row>
    <row r="56758" hidden="1" customHeight="1" spans="19:19">
      <c r="S56758" s="486"/>
    </row>
    <row r="56759" hidden="1" customHeight="1" spans="19:19">
      <c r="S56759" s="486"/>
    </row>
    <row r="56760" hidden="1" customHeight="1" spans="19:19">
      <c r="S56760" s="486"/>
    </row>
    <row r="56761" hidden="1" customHeight="1" spans="19:19">
      <c r="S56761" s="486"/>
    </row>
    <row r="56762" hidden="1" customHeight="1" spans="19:19">
      <c r="S56762" s="486"/>
    </row>
    <row r="56763" hidden="1" customHeight="1" spans="19:19">
      <c r="S56763" s="486"/>
    </row>
    <row r="56764" hidden="1" customHeight="1" spans="19:19">
      <c r="S56764" s="486"/>
    </row>
    <row r="56765" hidden="1" customHeight="1" spans="19:19">
      <c r="S56765" s="486"/>
    </row>
    <row r="56766" hidden="1" customHeight="1" spans="19:19">
      <c r="S56766" s="486"/>
    </row>
    <row r="56767" hidden="1" customHeight="1" spans="19:19">
      <c r="S56767" s="486"/>
    </row>
    <row r="56768" hidden="1" customHeight="1" spans="19:19">
      <c r="S56768" s="486"/>
    </row>
    <row r="56769" hidden="1" customHeight="1" spans="19:19">
      <c r="S56769" s="486"/>
    </row>
    <row r="56770" hidden="1" customHeight="1" spans="19:19">
      <c r="S56770" s="486"/>
    </row>
    <row r="56771" hidden="1" customHeight="1" spans="19:19">
      <c r="S56771" s="486"/>
    </row>
    <row r="56772" hidden="1" customHeight="1" spans="19:19">
      <c r="S56772" s="486"/>
    </row>
    <row r="56773" hidden="1" customHeight="1" spans="19:19">
      <c r="S56773" s="486"/>
    </row>
    <row r="56774" hidden="1" customHeight="1" spans="19:19">
      <c r="S56774" s="486"/>
    </row>
    <row r="56775" hidden="1" customHeight="1" spans="19:19">
      <c r="S56775" s="486"/>
    </row>
    <row r="56776" hidden="1" customHeight="1" spans="19:19">
      <c r="S56776" s="486"/>
    </row>
    <row r="56777" hidden="1" customHeight="1" spans="19:19">
      <c r="S56777" s="486"/>
    </row>
    <row r="56778" hidden="1" customHeight="1" spans="19:19">
      <c r="S56778" s="486"/>
    </row>
    <row r="56779" hidden="1" customHeight="1" spans="19:19">
      <c r="S56779" s="486"/>
    </row>
    <row r="56780" hidden="1" customHeight="1" spans="19:19">
      <c r="S56780" s="486"/>
    </row>
    <row r="56781" hidden="1" customHeight="1" spans="19:19">
      <c r="S56781" s="486"/>
    </row>
    <row r="56782" hidden="1" customHeight="1" spans="19:19">
      <c r="S56782" s="486"/>
    </row>
    <row r="56783" hidden="1" customHeight="1" spans="19:19">
      <c r="S56783" s="486"/>
    </row>
    <row r="56784" hidden="1" customHeight="1" spans="19:19">
      <c r="S56784" s="486"/>
    </row>
    <row r="56785" hidden="1" customHeight="1" spans="19:19">
      <c r="S56785" s="486"/>
    </row>
    <row r="56786" hidden="1" customHeight="1" spans="19:19">
      <c r="S56786" s="486"/>
    </row>
    <row r="56787" hidden="1" customHeight="1" spans="19:19">
      <c r="S56787" s="486"/>
    </row>
    <row r="56788" hidden="1" customHeight="1" spans="19:19">
      <c r="S56788" s="486"/>
    </row>
    <row r="56789" hidden="1" customHeight="1" spans="19:19">
      <c r="S56789" s="486"/>
    </row>
    <row r="56790" hidden="1" customHeight="1" spans="19:19">
      <c r="S56790" s="486"/>
    </row>
    <row r="56791" hidden="1" customHeight="1" spans="19:19">
      <c r="S56791" s="486"/>
    </row>
    <row r="56792" hidden="1" customHeight="1" spans="19:19">
      <c r="S56792" s="486"/>
    </row>
    <row r="56793" hidden="1" customHeight="1" spans="19:19">
      <c r="S56793" s="486"/>
    </row>
    <row r="56794" hidden="1" customHeight="1" spans="19:19">
      <c r="S56794" s="486"/>
    </row>
    <row r="56795" hidden="1" customHeight="1" spans="19:19">
      <c r="S56795" s="486"/>
    </row>
    <row r="56796" hidden="1" customHeight="1" spans="19:19">
      <c r="S56796" s="486"/>
    </row>
    <row r="56797" hidden="1" customHeight="1" spans="19:19">
      <c r="S56797" s="486"/>
    </row>
    <row r="56798" hidden="1" customHeight="1" spans="19:19">
      <c r="S56798" s="486"/>
    </row>
    <row r="56799" hidden="1" customHeight="1" spans="19:19">
      <c r="S56799" s="486"/>
    </row>
    <row r="56800" hidden="1" customHeight="1" spans="19:19">
      <c r="S56800" s="486"/>
    </row>
    <row r="56801" hidden="1" customHeight="1" spans="19:19">
      <c r="S56801" s="486"/>
    </row>
    <row r="56802" hidden="1" customHeight="1" spans="19:19">
      <c r="S56802" s="486"/>
    </row>
    <row r="56803" hidden="1" customHeight="1" spans="19:19">
      <c r="S56803" s="486"/>
    </row>
    <row r="56804" hidden="1" customHeight="1" spans="19:19">
      <c r="S56804" s="486"/>
    </row>
    <row r="56805" hidden="1" customHeight="1" spans="19:19">
      <c r="S56805" s="486"/>
    </row>
    <row r="56806" hidden="1" customHeight="1" spans="19:19">
      <c r="S56806" s="486"/>
    </row>
    <row r="56807" hidden="1" customHeight="1" spans="19:19">
      <c r="S56807" s="486"/>
    </row>
    <row r="56808" hidden="1" customHeight="1" spans="19:19">
      <c r="S56808" s="486"/>
    </row>
    <row r="56809" hidden="1" customHeight="1" spans="19:19">
      <c r="S56809" s="486"/>
    </row>
    <row r="56810" hidden="1" customHeight="1" spans="19:19">
      <c r="S56810" s="486"/>
    </row>
    <row r="56811" hidden="1" customHeight="1" spans="19:19">
      <c r="S56811" s="486"/>
    </row>
    <row r="56812" hidden="1" customHeight="1" spans="19:19">
      <c r="S56812" s="486"/>
    </row>
    <row r="56813" hidden="1" customHeight="1" spans="19:19">
      <c r="S56813" s="486"/>
    </row>
    <row r="56814" hidden="1" customHeight="1" spans="19:19">
      <c r="S56814" s="486"/>
    </row>
    <row r="56815" hidden="1" customHeight="1" spans="19:19">
      <c r="S56815" s="486"/>
    </row>
    <row r="56816" hidden="1" customHeight="1" spans="19:19">
      <c r="S56816" s="486"/>
    </row>
    <row r="56817" hidden="1" customHeight="1" spans="19:19">
      <c r="S56817" s="486"/>
    </row>
    <row r="56818" hidden="1" customHeight="1" spans="19:19">
      <c r="S56818" s="486"/>
    </row>
    <row r="56819" hidden="1" customHeight="1" spans="19:19">
      <c r="S56819" s="486"/>
    </row>
    <row r="56820" hidden="1" customHeight="1" spans="19:19">
      <c r="S56820" s="486"/>
    </row>
    <row r="56821" hidden="1" customHeight="1" spans="19:19">
      <c r="S56821" s="486"/>
    </row>
    <row r="56822" hidden="1" customHeight="1" spans="19:19">
      <c r="S56822" s="486"/>
    </row>
    <row r="56823" hidden="1" customHeight="1" spans="19:19">
      <c r="S56823" s="486"/>
    </row>
    <row r="56824" hidden="1" customHeight="1" spans="19:19">
      <c r="S56824" s="486"/>
    </row>
    <row r="56825" hidden="1" customHeight="1" spans="19:19">
      <c r="S56825" s="486"/>
    </row>
    <row r="56826" hidden="1" customHeight="1" spans="19:19">
      <c r="S56826" s="486"/>
    </row>
    <row r="56827" hidden="1" customHeight="1" spans="19:19">
      <c r="S56827" s="486"/>
    </row>
    <row r="56828" hidden="1" customHeight="1" spans="19:19">
      <c r="S56828" s="486"/>
    </row>
    <row r="56829" hidden="1" customHeight="1" spans="19:19">
      <c r="S56829" s="486"/>
    </row>
    <row r="56830" hidden="1" customHeight="1" spans="19:19">
      <c r="S56830" s="486"/>
    </row>
    <row r="56831" hidden="1" customHeight="1" spans="19:19">
      <c r="S56831" s="486"/>
    </row>
    <row r="56832" hidden="1" customHeight="1" spans="19:19">
      <c r="S56832" s="486"/>
    </row>
    <row r="56833" hidden="1" customHeight="1" spans="19:19">
      <c r="S56833" s="486"/>
    </row>
    <row r="56834" hidden="1" customHeight="1" spans="19:19">
      <c r="S56834" s="486"/>
    </row>
    <row r="56835" hidden="1" customHeight="1" spans="19:19">
      <c r="S56835" s="486"/>
    </row>
    <row r="56836" hidden="1" customHeight="1" spans="19:19">
      <c r="S56836" s="486"/>
    </row>
    <row r="56837" hidden="1" customHeight="1" spans="19:19">
      <c r="S56837" s="486"/>
    </row>
    <row r="56838" hidden="1" customHeight="1" spans="19:19">
      <c r="S56838" s="486"/>
    </row>
    <row r="56839" hidden="1" customHeight="1" spans="19:19">
      <c r="S56839" s="486"/>
    </row>
    <row r="56840" hidden="1" customHeight="1" spans="19:19">
      <c r="S56840" s="486"/>
    </row>
    <row r="56841" hidden="1" customHeight="1" spans="19:19">
      <c r="S56841" s="486"/>
    </row>
    <row r="56842" hidden="1" customHeight="1" spans="19:19">
      <c r="S56842" s="486"/>
    </row>
    <row r="56843" hidden="1" customHeight="1" spans="19:19">
      <c r="S56843" s="486"/>
    </row>
    <row r="56844" hidden="1" customHeight="1" spans="19:19">
      <c r="S56844" s="486"/>
    </row>
    <row r="56845" hidden="1" customHeight="1" spans="19:19">
      <c r="S56845" s="486"/>
    </row>
    <row r="56846" hidden="1" customHeight="1" spans="19:19">
      <c r="S56846" s="486"/>
    </row>
    <row r="56847" hidden="1" customHeight="1" spans="19:19">
      <c r="S56847" s="486"/>
    </row>
    <row r="56848" hidden="1" customHeight="1" spans="19:19">
      <c r="S56848" s="486"/>
    </row>
    <row r="56849" hidden="1" customHeight="1" spans="19:19">
      <c r="S56849" s="486"/>
    </row>
    <row r="56850" hidden="1" customHeight="1" spans="19:19">
      <c r="S56850" s="486"/>
    </row>
    <row r="56851" hidden="1" customHeight="1" spans="19:19">
      <c r="S56851" s="486"/>
    </row>
    <row r="56852" hidden="1" customHeight="1" spans="19:19">
      <c r="S56852" s="486"/>
    </row>
    <row r="56853" hidden="1" customHeight="1" spans="19:19">
      <c r="S56853" s="486"/>
    </row>
    <row r="56854" hidden="1" customHeight="1" spans="19:19">
      <c r="S56854" s="486"/>
    </row>
    <row r="56855" hidden="1" customHeight="1" spans="19:19">
      <c r="S56855" s="486"/>
    </row>
    <row r="56856" hidden="1" customHeight="1" spans="19:19">
      <c r="S56856" s="486"/>
    </row>
    <row r="56857" hidden="1" customHeight="1" spans="19:19">
      <c r="S56857" s="486"/>
    </row>
    <row r="56858" hidden="1" customHeight="1" spans="19:19">
      <c r="S56858" s="486"/>
    </row>
    <row r="56859" hidden="1" customHeight="1" spans="19:19">
      <c r="S56859" s="486"/>
    </row>
    <row r="56860" hidden="1" customHeight="1" spans="19:19">
      <c r="S56860" s="486"/>
    </row>
    <row r="56861" hidden="1" customHeight="1" spans="19:19">
      <c r="S56861" s="486"/>
    </row>
    <row r="56862" hidden="1" customHeight="1" spans="19:19">
      <c r="S56862" s="486"/>
    </row>
    <row r="56863" hidden="1" customHeight="1" spans="19:19">
      <c r="S56863" s="486"/>
    </row>
    <row r="56864" hidden="1" customHeight="1" spans="19:19">
      <c r="S56864" s="486"/>
    </row>
    <row r="56865" hidden="1" customHeight="1" spans="19:19">
      <c r="S56865" s="486"/>
    </row>
    <row r="56866" hidden="1" customHeight="1" spans="19:19">
      <c r="S56866" s="486"/>
    </row>
    <row r="56867" hidden="1" customHeight="1" spans="19:19">
      <c r="S56867" s="486"/>
    </row>
    <row r="56868" hidden="1" customHeight="1" spans="19:19">
      <c r="S56868" s="486"/>
    </row>
    <row r="56869" hidden="1" customHeight="1" spans="19:19">
      <c r="S56869" s="486"/>
    </row>
    <row r="56870" hidden="1" customHeight="1" spans="19:19">
      <c r="S56870" s="486"/>
    </row>
    <row r="56871" hidden="1" customHeight="1" spans="19:19">
      <c r="S56871" s="486"/>
    </row>
    <row r="56872" hidden="1" customHeight="1" spans="19:19">
      <c r="S56872" s="486"/>
    </row>
    <row r="56873" hidden="1" customHeight="1" spans="19:19">
      <c r="S56873" s="486"/>
    </row>
    <row r="56874" hidden="1" customHeight="1" spans="19:19">
      <c r="S56874" s="486"/>
    </row>
    <row r="56875" hidden="1" customHeight="1" spans="19:19">
      <c r="S56875" s="486"/>
    </row>
    <row r="56876" hidden="1" customHeight="1" spans="19:19">
      <c r="S56876" s="486"/>
    </row>
    <row r="56877" hidden="1" customHeight="1" spans="19:19">
      <c r="S56877" s="486"/>
    </row>
    <row r="56878" hidden="1" customHeight="1" spans="19:19">
      <c r="S56878" s="486"/>
    </row>
    <row r="56879" hidden="1" customHeight="1" spans="19:19">
      <c r="S56879" s="486"/>
    </row>
    <row r="56880" hidden="1" customHeight="1" spans="19:19">
      <c r="S56880" s="486"/>
    </row>
    <row r="56881" hidden="1" customHeight="1" spans="19:19">
      <c r="S56881" s="486"/>
    </row>
    <row r="56882" hidden="1" customHeight="1" spans="19:19">
      <c r="S56882" s="486"/>
    </row>
    <row r="56883" hidden="1" customHeight="1" spans="19:19">
      <c r="S56883" s="486"/>
    </row>
    <row r="56884" hidden="1" customHeight="1" spans="19:19">
      <c r="S56884" s="486"/>
    </row>
    <row r="56885" hidden="1" customHeight="1" spans="19:19">
      <c r="S56885" s="486"/>
    </row>
    <row r="56886" hidden="1" customHeight="1" spans="19:19">
      <c r="S56886" s="486"/>
    </row>
    <row r="56887" hidden="1" customHeight="1" spans="19:19">
      <c r="S56887" s="486"/>
    </row>
    <row r="56888" hidden="1" customHeight="1" spans="19:19">
      <c r="S56888" s="486"/>
    </row>
    <row r="56889" hidden="1" customHeight="1" spans="19:19">
      <c r="S56889" s="486"/>
    </row>
    <row r="56890" hidden="1" customHeight="1" spans="19:19">
      <c r="S56890" s="486"/>
    </row>
    <row r="56891" hidden="1" customHeight="1" spans="19:19">
      <c r="S56891" s="486"/>
    </row>
    <row r="56892" hidden="1" customHeight="1" spans="19:19">
      <c r="S56892" s="486"/>
    </row>
    <row r="56893" hidden="1" customHeight="1" spans="19:19">
      <c r="S56893" s="486"/>
    </row>
    <row r="56894" hidden="1" customHeight="1" spans="19:19">
      <c r="S56894" s="486"/>
    </row>
    <row r="56895" hidden="1" customHeight="1" spans="19:19">
      <c r="S56895" s="486"/>
    </row>
    <row r="56896" hidden="1" customHeight="1" spans="19:19">
      <c r="S56896" s="486"/>
    </row>
    <row r="56897" hidden="1" customHeight="1" spans="19:19">
      <c r="S56897" s="486"/>
    </row>
    <row r="56898" hidden="1" customHeight="1" spans="19:19">
      <c r="S56898" s="486"/>
    </row>
    <row r="56899" hidden="1" customHeight="1" spans="19:19">
      <c r="S56899" s="486"/>
    </row>
    <row r="56900" hidden="1" customHeight="1" spans="19:19">
      <c r="S56900" s="486"/>
    </row>
    <row r="56901" hidden="1" customHeight="1" spans="19:19">
      <c r="S56901" s="486"/>
    </row>
    <row r="56902" hidden="1" customHeight="1" spans="19:19">
      <c r="S56902" s="486"/>
    </row>
    <row r="56903" hidden="1" customHeight="1" spans="19:19">
      <c r="S56903" s="486"/>
    </row>
    <row r="56904" hidden="1" customHeight="1" spans="19:19">
      <c r="S56904" s="486"/>
    </row>
    <row r="56905" hidden="1" customHeight="1" spans="19:19">
      <c r="S56905" s="486"/>
    </row>
    <row r="56906" hidden="1" customHeight="1" spans="19:19">
      <c r="S56906" s="486"/>
    </row>
    <row r="56907" hidden="1" customHeight="1" spans="19:19">
      <c r="S56907" s="486"/>
    </row>
    <row r="56908" hidden="1" customHeight="1" spans="19:19">
      <c r="S56908" s="486"/>
    </row>
    <row r="56909" hidden="1" customHeight="1" spans="19:19">
      <c r="S56909" s="486"/>
    </row>
    <row r="56910" hidden="1" customHeight="1" spans="19:19">
      <c r="S56910" s="486"/>
    </row>
    <row r="56911" hidden="1" customHeight="1" spans="19:19">
      <c r="S56911" s="486"/>
    </row>
    <row r="56912" hidden="1" customHeight="1" spans="19:19">
      <c r="S56912" s="486"/>
    </row>
    <row r="56913" hidden="1" customHeight="1" spans="19:19">
      <c r="S56913" s="486"/>
    </row>
    <row r="56914" hidden="1" customHeight="1" spans="19:19">
      <c r="S56914" s="486"/>
    </row>
    <row r="56915" hidden="1" customHeight="1" spans="19:19">
      <c r="S56915" s="486"/>
    </row>
    <row r="56916" hidden="1" customHeight="1" spans="19:19">
      <c r="S56916" s="486"/>
    </row>
    <row r="56917" hidden="1" customHeight="1" spans="19:19">
      <c r="S56917" s="486"/>
    </row>
    <row r="56918" hidden="1" customHeight="1" spans="19:19">
      <c r="S56918" s="486"/>
    </row>
    <row r="56919" hidden="1" customHeight="1" spans="19:19">
      <c r="S56919" s="486"/>
    </row>
    <row r="56920" hidden="1" customHeight="1" spans="19:19">
      <c r="S56920" s="486"/>
    </row>
    <row r="56921" hidden="1" customHeight="1" spans="19:19">
      <c r="S56921" s="486"/>
    </row>
    <row r="56922" hidden="1" customHeight="1" spans="19:19">
      <c r="S56922" s="486"/>
    </row>
    <row r="56923" hidden="1" customHeight="1" spans="19:19">
      <c r="S56923" s="486"/>
    </row>
    <row r="56924" hidden="1" customHeight="1" spans="19:19">
      <c r="S56924" s="486"/>
    </row>
    <row r="56925" hidden="1" customHeight="1" spans="19:19">
      <c r="S56925" s="486"/>
    </row>
    <row r="56926" hidden="1" customHeight="1" spans="19:19">
      <c r="S56926" s="486"/>
    </row>
    <row r="56927" hidden="1" customHeight="1" spans="19:19">
      <c r="S56927" s="486"/>
    </row>
    <row r="56928" hidden="1" customHeight="1" spans="19:19">
      <c r="S56928" s="486"/>
    </row>
    <row r="56929" hidden="1" customHeight="1" spans="19:19">
      <c r="S56929" s="486"/>
    </row>
    <row r="56930" hidden="1" customHeight="1" spans="19:19">
      <c r="S56930" s="486"/>
    </row>
    <row r="56931" hidden="1" customHeight="1" spans="19:19">
      <c r="S56931" s="486"/>
    </row>
    <row r="56932" hidden="1" customHeight="1" spans="19:19">
      <c r="S56932" s="486"/>
    </row>
    <row r="56933" hidden="1" customHeight="1" spans="19:19">
      <c r="S56933" s="486"/>
    </row>
    <row r="56934" hidden="1" customHeight="1" spans="19:19">
      <c r="S56934" s="486"/>
    </row>
    <row r="56935" hidden="1" customHeight="1" spans="19:19">
      <c r="S56935" s="486"/>
    </row>
    <row r="56936" hidden="1" customHeight="1" spans="19:19">
      <c r="S56936" s="486"/>
    </row>
    <row r="56937" hidden="1" customHeight="1" spans="19:19">
      <c r="S56937" s="486"/>
    </row>
    <row r="56938" hidden="1" customHeight="1" spans="19:19">
      <c r="S56938" s="486"/>
    </row>
    <row r="56939" hidden="1" customHeight="1" spans="19:19">
      <c r="S56939" s="486"/>
    </row>
    <row r="56940" hidden="1" customHeight="1" spans="19:19">
      <c r="S56940" s="486"/>
    </row>
    <row r="56941" hidden="1" customHeight="1" spans="19:19">
      <c r="S56941" s="486"/>
    </row>
    <row r="56942" hidden="1" customHeight="1" spans="19:19">
      <c r="S56942" s="486"/>
    </row>
    <row r="56943" hidden="1" customHeight="1" spans="19:19">
      <c r="S56943" s="486"/>
    </row>
    <row r="56944" hidden="1" customHeight="1" spans="19:19">
      <c r="S56944" s="486"/>
    </row>
    <row r="56945" hidden="1" customHeight="1" spans="19:19">
      <c r="S56945" s="486"/>
    </row>
    <row r="56946" hidden="1" customHeight="1" spans="19:19">
      <c r="S56946" s="486"/>
    </row>
    <row r="56947" hidden="1" customHeight="1" spans="19:19">
      <c r="S56947" s="486"/>
    </row>
    <row r="56948" hidden="1" customHeight="1" spans="19:19">
      <c r="S56948" s="486"/>
    </row>
    <row r="56949" hidden="1" customHeight="1" spans="19:19">
      <c r="S56949" s="486"/>
    </row>
    <row r="56950" hidden="1" customHeight="1" spans="19:19">
      <c r="S56950" s="486"/>
    </row>
    <row r="56951" hidden="1" customHeight="1" spans="19:19">
      <c r="S56951" s="486"/>
    </row>
    <row r="56952" hidden="1" customHeight="1" spans="19:19">
      <c r="S56952" s="486"/>
    </row>
    <row r="56953" hidden="1" customHeight="1" spans="19:19">
      <c r="S56953" s="486"/>
    </row>
    <row r="56954" hidden="1" customHeight="1" spans="19:19">
      <c r="S56954" s="486"/>
    </row>
    <row r="56955" hidden="1" customHeight="1" spans="19:19">
      <c r="S56955" s="486"/>
    </row>
    <row r="56956" hidden="1" customHeight="1" spans="19:19">
      <c r="S56956" s="486"/>
    </row>
    <row r="56957" hidden="1" customHeight="1" spans="19:19">
      <c r="S56957" s="486"/>
    </row>
    <row r="56958" hidden="1" customHeight="1" spans="19:19">
      <c r="S56958" s="486"/>
    </row>
    <row r="56959" hidden="1" customHeight="1" spans="19:19">
      <c r="S56959" s="486"/>
    </row>
    <row r="56960" hidden="1" customHeight="1" spans="19:19">
      <c r="S56960" s="486"/>
    </row>
    <row r="56961" hidden="1" customHeight="1" spans="19:19">
      <c r="S56961" s="486"/>
    </row>
    <row r="56962" hidden="1" customHeight="1" spans="19:19">
      <c r="S56962" s="486"/>
    </row>
    <row r="56963" hidden="1" customHeight="1" spans="19:19">
      <c r="S56963" s="486"/>
    </row>
    <row r="56964" hidden="1" customHeight="1" spans="19:19">
      <c r="S56964" s="486"/>
    </row>
    <row r="56965" hidden="1" customHeight="1" spans="19:19">
      <c r="S56965" s="486"/>
    </row>
    <row r="56966" hidden="1" customHeight="1" spans="19:19">
      <c r="S56966" s="486"/>
    </row>
    <row r="56967" hidden="1" customHeight="1" spans="19:19">
      <c r="S56967" s="486"/>
    </row>
    <row r="56968" hidden="1" customHeight="1" spans="19:19">
      <c r="S56968" s="486"/>
    </row>
    <row r="56969" hidden="1" customHeight="1" spans="19:19">
      <c r="S56969" s="486"/>
    </row>
    <row r="56970" hidden="1" customHeight="1" spans="19:19">
      <c r="S56970" s="486"/>
    </row>
    <row r="56971" hidden="1" customHeight="1" spans="19:19">
      <c r="S56971" s="486"/>
    </row>
    <row r="56972" hidden="1" customHeight="1" spans="19:19">
      <c r="S56972" s="486"/>
    </row>
    <row r="56973" hidden="1" customHeight="1" spans="19:19">
      <c r="S56973" s="486"/>
    </row>
    <row r="56974" hidden="1" customHeight="1" spans="19:19">
      <c r="S56974" s="486"/>
    </row>
    <row r="56975" hidden="1" customHeight="1" spans="19:19">
      <c r="S56975" s="486"/>
    </row>
    <row r="56976" hidden="1" customHeight="1" spans="19:19">
      <c r="S56976" s="486"/>
    </row>
    <row r="56977" hidden="1" customHeight="1" spans="19:19">
      <c r="S56977" s="486"/>
    </row>
    <row r="56978" hidden="1" customHeight="1" spans="19:19">
      <c r="S56978" s="486"/>
    </row>
    <row r="56979" hidden="1" customHeight="1" spans="19:19">
      <c r="S56979" s="486"/>
    </row>
    <row r="56980" hidden="1" customHeight="1" spans="19:19">
      <c r="S56980" s="486"/>
    </row>
    <row r="56981" hidden="1" customHeight="1" spans="19:19">
      <c r="S56981" s="486"/>
    </row>
    <row r="56982" hidden="1" customHeight="1" spans="19:19">
      <c r="S56982" s="486"/>
    </row>
    <row r="56983" hidden="1" customHeight="1" spans="19:19">
      <c r="S56983" s="486"/>
    </row>
    <row r="56984" hidden="1" customHeight="1" spans="19:19">
      <c r="S56984" s="486"/>
    </row>
    <row r="56985" hidden="1" customHeight="1" spans="19:19">
      <c r="S56985" s="486"/>
    </row>
    <row r="56986" hidden="1" customHeight="1" spans="19:19">
      <c r="S56986" s="486"/>
    </row>
    <row r="56987" hidden="1" customHeight="1" spans="19:19">
      <c r="S56987" s="486"/>
    </row>
    <row r="56988" hidden="1" customHeight="1" spans="19:19">
      <c r="S56988" s="486"/>
    </row>
    <row r="56989" hidden="1" customHeight="1" spans="19:19">
      <c r="S56989" s="486"/>
    </row>
    <row r="56990" hidden="1" customHeight="1" spans="19:19">
      <c r="S56990" s="486"/>
    </row>
    <row r="56991" hidden="1" customHeight="1" spans="19:19">
      <c r="S56991" s="486"/>
    </row>
    <row r="56992" hidden="1" customHeight="1" spans="19:19">
      <c r="S56992" s="486"/>
    </row>
    <row r="56993" hidden="1" customHeight="1" spans="19:19">
      <c r="S56993" s="486"/>
    </row>
    <row r="56994" hidden="1" customHeight="1" spans="19:19">
      <c r="S56994" s="486"/>
    </row>
    <row r="56995" hidden="1" customHeight="1" spans="19:19">
      <c r="S56995" s="486"/>
    </row>
    <row r="56996" hidden="1" customHeight="1" spans="19:19">
      <c r="S56996" s="486"/>
    </row>
    <row r="56997" hidden="1" customHeight="1" spans="19:19">
      <c r="S56997" s="486"/>
    </row>
    <row r="56998" hidden="1" customHeight="1" spans="19:19">
      <c r="S56998" s="486"/>
    </row>
    <row r="56999" hidden="1" customHeight="1" spans="19:19">
      <c r="S56999" s="486"/>
    </row>
    <row r="57000" hidden="1" customHeight="1" spans="19:19">
      <c r="S57000" s="486"/>
    </row>
    <row r="57001" hidden="1" customHeight="1" spans="19:19">
      <c r="S57001" s="486"/>
    </row>
    <row r="57002" hidden="1" customHeight="1" spans="19:19">
      <c r="S57002" s="486"/>
    </row>
    <row r="57003" hidden="1" customHeight="1" spans="19:19">
      <c r="S57003" s="486"/>
    </row>
    <row r="57004" hidden="1" customHeight="1" spans="19:19">
      <c r="S57004" s="486"/>
    </row>
    <row r="57005" hidden="1" customHeight="1" spans="19:19">
      <c r="S57005" s="486"/>
    </row>
    <row r="57006" hidden="1" customHeight="1" spans="19:19">
      <c r="S57006" s="486"/>
    </row>
    <row r="57007" hidden="1" customHeight="1" spans="19:19">
      <c r="S57007" s="486"/>
    </row>
    <row r="57008" hidden="1" customHeight="1" spans="19:19">
      <c r="S57008" s="486"/>
    </row>
    <row r="57009" hidden="1" customHeight="1" spans="19:19">
      <c r="S57009" s="486"/>
    </row>
    <row r="57010" hidden="1" customHeight="1" spans="19:19">
      <c r="S57010" s="486"/>
    </row>
    <row r="57011" hidden="1" customHeight="1" spans="19:19">
      <c r="S57011" s="486"/>
    </row>
    <row r="57012" hidden="1" customHeight="1" spans="19:19">
      <c r="S57012" s="486"/>
    </row>
    <row r="57013" hidden="1" customHeight="1" spans="19:19">
      <c r="S57013" s="486"/>
    </row>
    <row r="57014" hidden="1" customHeight="1" spans="19:19">
      <c r="S57014" s="486"/>
    </row>
    <row r="57015" hidden="1" customHeight="1" spans="19:19">
      <c r="S57015" s="486"/>
    </row>
    <row r="57016" hidden="1" customHeight="1" spans="19:19">
      <c r="S57016" s="486"/>
    </row>
    <row r="57017" hidden="1" customHeight="1" spans="19:19">
      <c r="S57017" s="486"/>
    </row>
    <row r="57018" hidden="1" customHeight="1" spans="19:19">
      <c r="S57018" s="486"/>
    </row>
    <row r="57019" hidden="1" customHeight="1" spans="19:19">
      <c r="S57019" s="486"/>
    </row>
    <row r="57020" hidden="1" customHeight="1" spans="19:19">
      <c r="S57020" s="486"/>
    </row>
    <row r="57021" hidden="1" customHeight="1" spans="19:19">
      <c r="S57021" s="486"/>
    </row>
    <row r="57022" hidden="1" customHeight="1" spans="19:19">
      <c r="S57022" s="486"/>
    </row>
    <row r="57023" hidden="1" customHeight="1" spans="19:19">
      <c r="S57023" s="486"/>
    </row>
    <row r="57024" hidden="1" customHeight="1" spans="19:19">
      <c r="S57024" s="486"/>
    </row>
    <row r="57025" hidden="1" customHeight="1" spans="19:19">
      <c r="S57025" s="486"/>
    </row>
    <row r="57026" hidden="1" customHeight="1" spans="19:19">
      <c r="S57026" s="486"/>
    </row>
    <row r="57027" hidden="1" customHeight="1" spans="19:19">
      <c r="S57027" s="486"/>
    </row>
    <row r="57028" hidden="1" customHeight="1" spans="19:19">
      <c r="S57028" s="486"/>
    </row>
    <row r="57029" hidden="1" customHeight="1" spans="19:19">
      <c r="S57029" s="486"/>
    </row>
    <row r="57030" hidden="1" customHeight="1" spans="19:19">
      <c r="S57030" s="486"/>
    </row>
    <row r="57031" hidden="1" customHeight="1" spans="19:19">
      <c r="S57031" s="486"/>
    </row>
    <row r="57032" hidden="1" customHeight="1" spans="19:19">
      <c r="S57032" s="486"/>
    </row>
    <row r="57033" hidden="1" customHeight="1" spans="19:19">
      <c r="S57033" s="486"/>
    </row>
    <row r="57034" hidden="1" customHeight="1" spans="19:19">
      <c r="S57034" s="486"/>
    </row>
    <row r="57035" hidden="1" customHeight="1" spans="19:19">
      <c r="S57035" s="486"/>
    </row>
    <row r="57036" hidden="1" customHeight="1" spans="19:19">
      <c r="S57036" s="486"/>
    </row>
    <row r="57037" hidden="1" customHeight="1" spans="19:19">
      <c r="S57037" s="486"/>
    </row>
    <row r="57038" hidden="1" customHeight="1" spans="19:19">
      <c r="S57038" s="486"/>
    </row>
    <row r="57039" hidden="1" customHeight="1" spans="19:19">
      <c r="S57039" s="486"/>
    </row>
    <row r="57040" hidden="1" customHeight="1" spans="19:19">
      <c r="S57040" s="486"/>
    </row>
    <row r="57041" hidden="1" customHeight="1" spans="19:19">
      <c r="S57041" s="486"/>
    </row>
    <row r="57042" hidden="1" customHeight="1" spans="19:19">
      <c r="S57042" s="486"/>
    </row>
    <row r="57043" hidden="1" customHeight="1" spans="19:19">
      <c r="S57043" s="486"/>
    </row>
    <row r="57044" hidden="1" customHeight="1" spans="19:19">
      <c r="S57044" s="486"/>
    </row>
    <row r="57045" hidden="1" customHeight="1" spans="19:19">
      <c r="S57045" s="486"/>
    </row>
    <row r="57046" hidden="1" customHeight="1" spans="19:19">
      <c r="S57046" s="486"/>
    </row>
    <row r="57047" hidden="1" customHeight="1" spans="19:19">
      <c r="S57047" s="486"/>
    </row>
    <row r="57048" hidden="1" customHeight="1" spans="19:19">
      <c r="S57048" s="486"/>
    </row>
    <row r="57049" hidden="1" customHeight="1" spans="19:19">
      <c r="S57049" s="486"/>
    </row>
    <row r="57050" hidden="1" customHeight="1" spans="19:19">
      <c r="S57050" s="486"/>
    </row>
    <row r="57051" hidden="1" customHeight="1" spans="19:19">
      <c r="S57051" s="486"/>
    </row>
    <row r="57052" hidden="1" customHeight="1" spans="19:19">
      <c r="S57052" s="486"/>
    </row>
    <row r="57053" hidden="1" customHeight="1" spans="19:19">
      <c r="S57053" s="486"/>
    </row>
    <row r="57054" hidden="1" customHeight="1" spans="19:19">
      <c r="S57054" s="486"/>
    </row>
    <row r="57055" hidden="1" customHeight="1" spans="19:19">
      <c r="S57055" s="486"/>
    </row>
    <row r="57056" hidden="1" customHeight="1" spans="19:19">
      <c r="S57056" s="486"/>
    </row>
    <row r="57057" hidden="1" customHeight="1" spans="19:19">
      <c r="S57057" s="486"/>
    </row>
    <row r="57058" hidden="1" customHeight="1" spans="19:19">
      <c r="S57058" s="486"/>
    </row>
    <row r="57059" hidden="1" customHeight="1" spans="19:19">
      <c r="S57059" s="486"/>
    </row>
    <row r="57060" hidden="1" customHeight="1" spans="19:19">
      <c r="S57060" s="486"/>
    </row>
    <row r="57061" hidden="1" customHeight="1" spans="19:19">
      <c r="S57061" s="486"/>
    </row>
    <row r="57062" hidden="1" customHeight="1" spans="19:19">
      <c r="S57062" s="486"/>
    </row>
    <row r="57063" hidden="1" customHeight="1" spans="19:19">
      <c r="S57063" s="486"/>
    </row>
    <row r="57064" hidden="1" customHeight="1" spans="19:19">
      <c r="S57064" s="486"/>
    </row>
    <row r="57065" hidden="1" customHeight="1" spans="19:19">
      <c r="S57065" s="486"/>
    </row>
    <row r="57066" hidden="1" customHeight="1" spans="19:19">
      <c r="S57066" s="486"/>
    </row>
    <row r="57067" hidden="1" customHeight="1" spans="19:19">
      <c r="S57067" s="486"/>
    </row>
    <row r="57068" hidden="1" customHeight="1" spans="19:19">
      <c r="S57068" s="486"/>
    </row>
    <row r="57069" hidden="1" customHeight="1" spans="19:19">
      <c r="S57069" s="486"/>
    </row>
    <row r="57070" hidden="1" customHeight="1" spans="19:19">
      <c r="S57070" s="486"/>
    </row>
    <row r="57071" hidden="1" customHeight="1" spans="19:19">
      <c r="S57071" s="486"/>
    </row>
    <row r="57072" hidden="1" customHeight="1" spans="19:19">
      <c r="S57072" s="486"/>
    </row>
    <row r="57073" hidden="1" customHeight="1" spans="19:19">
      <c r="S57073" s="486"/>
    </row>
    <row r="57074" hidden="1" customHeight="1" spans="19:19">
      <c r="S57074" s="486"/>
    </row>
    <row r="57075" hidden="1" customHeight="1" spans="19:19">
      <c r="S57075" s="486"/>
    </row>
    <row r="57076" hidden="1" customHeight="1" spans="19:19">
      <c r="S57076" s="486"/>
    </row>
    <row r="57077" hidden="1" customHeight="1" spans="19:19">
      <c r="S57077" s="486"/>
    </row>
    <row r="57078" hidden="1" customHeight="1" spans="19:19">
      <c r="S57078" s="486"/>
    </row>
    <row r="57079" hidden="1" customHeight="1" spans="19:19">
      <c r="S57079" s="486"/>
    </row>
    <row r="57080" hidden="1" customHeight="1" spans="19:19">
      <c r="S57080" s="486"/>
    </row>
    <row r="57081" hidden="1" customHeight="1" spans="19:19">
      <c r="S57081" s="486"/>
    </row>
    <row r="57082" hidden="1" customHeight="1" spans="19:19">
      <c r="S57082" s="486"/>
    </row>
    <row r="57083" hidden="1" customHeight="1" spans="19:19">
      <c r="S57083" s="486"/>
    </row>
    <row r="57084" hidden="1" customHeight="1" spans="19:19">
      <c r="S57084" s="486"/>
    </row>
    <row r="57085" hidden="1" customHeight="1" spans="19:19">
      <c r="S57085" s="486"/>
    </row>
    <row r="57086" hidden="1" customHeight="1" spans="19:19">
      <c r="S57086" s="486"/>
    </row>
    <row r="57087" hidden="1" customHeight="1" spans="19:19">
      <c r="S57087" s="486"/>
    </row>
    <row r="57088" hidden="1" customHeight="1" spans="19:19">
      <c r="S57088" s="486"/>
    </row>
    <row r="57089" hidden="1" customHeight="1" spans="19:19">
      <c r="S57089" s="486"/>
    </row>
    <row r="57090" hidden="1" customHeight="1" spans="19:19">
      <c r="S57090" s="486"/>
    </row>
    <row r="57091" hidden="1" customHeight="1" spans="19:19">
      <c r="S57091" s="486"/>
    </row>
    <row r="57092" hidden="1" customHeight="1" spans="19:19">
      <c r="S57092" s="486"/>
    </row>
    <row r="57093" hidden="1" customHeight="1" spans="19:19">
      <c r="S57093" s="486"/>
    </row>
    <row r="57094" hidden="1" customHeight="1" spans="19:19">
      <c r="S57094" s="486"/>
    </row>
    <row r="57095" hidden="1" customHeight="1" spans="19:19">
      <c r="S57095" s="486"/>
    </row>
    <row r="57096" hidden="1" customHeight="1" spans="19:19">
      <c r="S57096" s="486"/>
    </row>
    <row r="57097" hidden="1" customHeight="1" spans="19:19">
      <c r="S57097" s="486"/>
    </row>
    <row r="57098" hidden="1" customHeight="1" spans="19:19">
      <c r="S57098" s="486"/>
    </row>
    <row r="57099" hidden="1" customHeight="1" spans="19:19">
      <c r="S57099" s="486"/>
    </row>
    <row r="57100" hidden="1" customHeight="1" spans="19:19">
      <c r="S57100" s="486"/>
    </row>
    <row r="57101" hidden="1" customHeight="1" spans="19:19">
      <c r="S57101" s="486"/>
    </row>
    <row r="57102" hidden="1" customHeight="1" spans="19:19">
      <c r="S57102" s="486"/>
    </row>
    <row r="57103" hidden="1" customHeight="1" spans="19:19">
      <c r="S57103" s="486"/>
    </row>
    <row r="57104" hidden="1" customHeight="1" spans="19:19">
      <c r="S57104" s="486"/>
    </row>
    <row r="57105" hidden="1" customHeight="1" spans="19:19">
      <c r="S57105" s="486"/>
    </row>
    <row r="57106" hidden="1" customHeight="1" spans="19:19">
      <c r="S57106" s="486"/>
    </row>
    <row r="57107" hidden="1" customHeight="1" spans="19:19">
      <c r="S57107" s="486"/>
    </row>
    <row r="57108" hidden="1" customHeight="1" spans="19:19">
      <c r="S57108" s="486"/>
    </row>
    <row r="57109" hidden="1" customHeight="1" spans="19:19">
      <c r="S57109" s="486"/>
    </row>
    <row r="57110" hidden="1" customHeight="1" spans="19:19">
      <c r="S57110" s="486"/>
    </row>
    <row r="57111" hidden="1" customHeight="1" spans="19:19">
      <c r="S57111" s="486"/>
    </row>
    <row r="57112" hidden="1" customHeight="1" spans="19:19">
      <c r="S57112" s="486"/>
    </row>
    <row r="57113" hidden="1" customHeight="1" spans="19:19">
      <c r="S57113" s="486"/>
    </row>
    <row r="57114" hidden="1" customHeight="1" spans="19:19">
      <c r="S57114" s="486"/>
    </row>
    <row r="57115" hidden="1" customHeight="1" spans="19:19">
      <c r="S57115" s="486"/>
    </row>
    <row r="57116" hidden="1" customHeight="1" spans="19:19">
      <c r="S57116" s="486"/>
    </row>
    <row r="57117" hidden="1" customHeight="1" spans="19:19">
      <c r="S57117" s="486"/>
    </row>
    <row r="57118" hidden="1" customHeight="1" spans="19:19">
      <c r="S57118" s="486"/>
    </row>
    <row r="57119" hidden="1" customHeight="1" spans="19:19">
      <c r="S57119" s="486"/>
    </row>
    <row r="57120" hidden="1" customHeight="1" spans="19:19">
      <c r="S57120" s="486"/>
    </row>
    <row r="57121" hidden="1" customHeight="1" spans="19:19">
      <c r="S57121" s="486"/>
    </row>
    <row r="57122" hidden="1" customHeight="1" spans="19:19">
      <c r="S57122" s="486"/>
    </row>
    <row r="57123" hidden="1" customHeight="1" spans="19:19">
      <c r="S57123" s="486"/>
    </row>
    <row r="57124" hidden="1" customHeight="1" spans="19:19">
      <c r="S57124" s="486"/>
    </row>
    <row r="57125" hidden="1" customHeight="1" spans="19:19">
      <c r="S57125" s="486"/>
    </row>
    <row r="57126" hidden="1" customHeight="1" spans="19:19">
      <c r="S57126" s="486"/>
    </row>
    <row r="57127" hidden="1" customHeight="1" spans="19:19">
      <c r="S57127" s="486"/>
    </row>
    <row r="57128" hidden="1" customHeight="1" spans="19:19">
      <c r="S57128" s="486"/>
    </row>
    <row r="57129" hidden="1" customHeight="1" spans="19:19">
      <c r="S57129" s="486"/>
    </row>
    <row r="57130" hidden="1" customHeight="1" spans="19:19">
      <c r="S57130" s="486"/>
    </row>
    <row r="57131" hidden="1" customHeight="1" spans="19:19">
      <c r="S57131" s="486"/>
    </row>
    <row r="57132" hidden="1" customHeight="1" spans="19:19">
      <c r="S57132" s="486"/>
    </row>
    <row r="57133" hidden="1" customHeight="1" spans="19:19">
      <c r="S57133" s="486"/>
    </row>
    <row r="57134" hidden="1" customHeight="1" spans="19:19">
      <c r="S57134" s="486"/>
    </row>
    <row r="57135" hidden="1" customHeight="1" spans="19:19">
      <c r="S57135" s="486"/>
    </row>
    <row r="57136" hidden="1" customHeight="1" spans="19:19">
      <c r="S57136" s="486"/>
    </row>
    <row r="57137" hidden="1" customHeight="1" spans="19:19">
      <c r="S57137" s="486"/>
    </row>
    <row r="57138" hidden="1" customHeight="1" spans="19:19">
      <c r="S57138" s="486"/>
    </row>
    <row r="57139" hidden="1" customHeight="1" spans="19:19">
      <c r="S57139" s="486"/>
    </row>
    <row r="57140" hidden="1" customHeight="1" spans="19:19">
      <c r="S57140" s="486"/>
    </row>
    <row r="57141" hidden="1" customHeight="1" spans="19:19">
      <c r="S57141" s="486"/>
    </row>
    <row r="57142" hidden="1" customHeight="1" spans="19:19">
      <c r="S57142" s="486"/>
    </row>
    <row r="57143" hidden="1" customHeight="1" spans="19:19">
      <c r="S57143" s="486"/>
    </row>
    <row r="57144" hidden="1" customHeight="1" spans="19:19">
      <c r="S57144" s="486"/>
    </row>
    <row r="57145" hidden="1" customHeight="1" spans="19:19">
      <c r="S57145" s="486"/>
    </row>
    <row r="57146" hidden="1" customHeight="1" spans="19:19">
      <c r="S57146" s="486"/>
    </row>
    <row r="57147" hidden="1" customHeight="1" spans="19:19">
      <c r="S57147" s="486"/>
    </row>
    <row r="57148" hidden="1" customHeight="1" spans="19:19">
      <c r="S57148" s="486"/>
    </row>
    <row r="57149" hidden="1" customHeight="1" spans="19:19">
      <c r="S57149" s="486"/>
    </row>
    <row r="57150" hidden="1" customHeight="1" spans="19:19">
      <c r="S57150" s="486"/>
    </row>
    <row r="57151" hidden="1" customHeight="1" spans="19:19">
      <c r="S57151" s="486"/>
    </row>
    <row r="57152" hidden="1" customHeight="1" spans="19:19">
      <c r="S57152" s="486"/>
    </row>
    <row r="57153" hidden="1" customHeight="1" spans="19:19">
      <c r="S57153" s="486"/>
    </row>
    <row r="57154" hidden="1" customHeight="1" spans="19:19">
      <c r="S57154" s="486"/>
    </row>
    <row r="57155" hidden="1" customHeight="1" spans="19:19">
      <c r="S57155" s="486"/>
    </row>
    <row r="57156" hidden="1" customHeight="1" spans="19:19">
      <c r="S57156" s="486"/>
    </row>
    <row r="57157" hidden="1" customHeight="1" spans="19:19">
      <c r="S57157" s="486"/>
    </row>
    <row r="57158" hidden="1" customHeight="1" spans="19:19">
      <c r="S57158" s="486"/>
    </row>
    <row r="57159" hidden="1" customHeight="1" spans="19:19">
      <c r="S57159" s="486"/>
    </row>
    <row r="57160" hidden="1" customHeight="1" spans="19:19">
      <c r="S57160" s="486"/>
    </row>
    <row r="57161" hidden="1" customHeight="1" spans="19:19">
      <c r="S57161" s="486"/>
    </row>
    <row r="57162" hidden="1" customHeight="1" spans="19:19">
      <c r="S57162" s="486"/>
    </row>
    <row r="57163" hidden="1" customHeight="1" spans="19:19">
      <c r="S57163" s="486"/>
    </row>
    <row r="57164" hidden="1" customHeight="1" spans="19:19">
      <c r="S57164" s="486"/>
    </row>
    <row r="57165" hidden="1" customHeight="1" spans="19:19">
      <c r="S57165" s="486"/>
    </row>
    <row r="57166" hidden="1" customHeight="1" spans="19:19">
      <c r="S57166" s="486"/>
    </row>
    <row r="57167" hidden="1" customHeight="1" spans="19:19">
      <c r="S57167" s="486"/>
    </row>
    <row r="57168" hidden="1" customHeight="1" spans="19:19">
      <c r="S57168" s="486"/>
    </row>
    <row r="57169" hidden="1" customHeight="1" spans="19:19">
      <c r="S57169" s="486"/>
    </row>
    <row r="57170" hidden="1" customHeight="1" spans="19:19">
      <c r="S57170" s="486"/>
    </row>
    <row r="57171" hidden="1" customHeight="1" spans="19:19">
      <c r="S57171" s="486"/>
    </row>
    <row r="57172" hidden="1" customHeight="1" spans="19:19">
      <c r="S57172" s="486"/>
    </row>
    <row r="57173" hidden="1" customHeight="1" spans="19:19">
      <c r="S57173" s="486"/>
    </row>
    <row r="57174" hidden="1" customHeight="1" spans="19:19">
      <c r="S57174" s="486"/>
    </row>
    <row r="57175" hidden="1" customHeight="1" spans="19:19">
      <c r="S57175" s="486"/>
    </row>
    <row r="57176" hidden="1" customHeight="1" spans="19:19">
      <c r="S57176" s="486"/>
    </row>
    <row r="57177" hidden="1" customHeight="1" spans="19:19">
      <c r="S57177" s="486"/>
    </row>
    <row r="57178" hidden="1" customHeight="1" spans="19:19">
      <c r="S57178" s="486"/>
    </row>
    <row r="57179" hidden="1" customHeight="1" spans="19:19">
      <c r="S57179" s="486"/>
    </row>
    <row r="57180" hidden="1" customHeight="1" spans="19:19">
      <c r="S57180" s="486"/>
    </row>
    <row r="57181" hidden="1" customHeight="1" spans="19:19">
      <c r="S57181" s="486"/>
    </row>
    <row r="57182" hidden="1" customHeight="1" spans="19:19">
      <c r="S57182" s="486"/>
    </row>
    <row r="57183" hidden="1" customHeight="1" spans="19:19">
      <c r="S57183" s="486"/>
    </row>
    <row r="57184" hidden="1" customHeight="1" spans="19:19">
      <c r="S57184" s="486"/>
    </row>
    <row r="57185" hidden="1" customHeight="1" spans="19:19">
      <c r="S57185" s="486"/>
    </row>
    <row r="57186" hidden="1" customHeight="1" spans="19:19">
      <c r="S57186" s="486"/>
    </row>
    <row r="57187" hidden="1" customHeight="1" spans="19:19">
      <c r="S57187" s="486"/>
    </row>
    <row r="57188" hidden="1" customHeight="1" spans="19:19">
      <c r="S57188" s="486"/>
    </row>
    <row r="57189" hidden="1" customHeight="1" spans="19:19">
      <c r="S57189" s="486"/>
    </row>
    <row r="57190" hidden="1" customHeight="1" spans="19:19">
      <c r="S57190" s="486"/>
    </row>
    <row r="57191" hidden="1" customHeight="1" spans="19:19">
      <c r="S57191" s="486"/>
    </row>
    <row r="57192" hidden="1" customHeight="1" spans="19:19">
      <c r="S57192" s="486"/>
    </row>
    <row r="57193" hidden="1" customHeight="1" spans="19:19">
      <c r="S57193" s="486"/>
    </row>
    <row r="57194" hidden="1" customHeight="1" spans="19:19">
      <c r="S57194" s="486"/>
    </row>
    <row r="57195" hidden="1" customHeight="1" spans="19:19">
      <c r="S57195" s="486"/>
    </row>
    <row r="57196" hidden="1" customHeight="1" spans="19:19">
      <c r="S57196" s="486"/>
    </row>
    <row r="57197" hidden="1" customHeight="1" spans="19:19">
      <c r="S57197" s="486"/>
    </row>
    <row r="57198" hidden="1" customHeight="1" spans="19:19">
      <c r="S57198" s="486"/>
    </row>
    <row r="57199" hidden="1" customHeight="1" spans="19:19">
      <c r="S57199" s="486"/>
    </row>
    <row r="57200" hidden="1" customHeight="1" spans="19:19">
      <c r="S57200" s="486"/>
    </row>
    <row r="57201" hidden="1" customHeight="1" spans="19:19">
      <c r="S57201" s="486"/>
    </row>
    <row r="57202" hidden="1" customHeight="1" spans="19:19">
      <c r="S57202" s="486"/>
    </row>
    <row r="57203" hidden="1" customHeight="1" spans="19:19">
      <c r="S57203" s="486"/>
    </row>
    <row r="57204" hidden="1" customHeight="1" spans="19:19">
      <c r="S57204" s="486"/>
    </row>
    <row r="57205" hidden="1" customHeight="1" spans="19:19">
      <c r="S57205" s="486"/>
    </row>
    <row r="57206" hidden="1" customHeight="1" spans="19:19">
      <c r="S57206" s="486"/>
    </row>
    <row r="57207" hidden="1" customHeight="1" spans="19:19">
      <c r="S57207" s="486"/>
    </row>
    <row r="57208" hidden="1" customHeight="1" spans="19:19">
      <c r="S57208" s="486"/>
    </row>
    <row r="57209" hidden="1" customHeight="1" spans="19:19">
      <c r="S57209" s="486"/>
    </row>
    <row r="57210" hidden="1" customHeight="1" spans="19:19">
      <c r="S57210" s="486"/>
    </row>
    <row r="57211" hidden="1" customHeight="1" spans="19:19">
      <c r="S57211" s="486"/>
    </row>
    <row r="57212" hidden="1" customHeight="1" spans="19:19">
      <c r="S57212" s="486"/>
    </row>
    <row r="57213" hidden="1" customHeight="1" spans="19:19">
      <c r="S57213" s="486"/>
    </row>
    <row r="57214" hidden="1" customHeight="1" spans="19:19">
      <c r="S57214" s="486"/>
    </row>
    <row r="57215" hidden="1" customHeight="1" spans="19:19">
      <c r="S57215" s="486"/>
    </row>
    <row r="57216" hidden="1" customHeight="1" spans="19:19">
      <c r="S57216" s="486"/>
    </row>
    <row r="57217" hidden="1" customHeight="1" spans="19:19">
      <c r="S57217" s="486"/>
    </row>
    <row r="57218" hidden="1" customHeight="1" spans="19:19">
      <c r="S57218" s="486"/>
    </row>
    <row r="57219" hidden="1" customHeight="1" spans="19:19">
      <c r="S57219" s="486"/>
    </row>
    <row r="57220" hidden="1" customHeight="1" spans="19:19">
      <c r="S57220" s="486"/>
    </row>
    <row r="57221" hidden="1" customHeight="1" spans="19:19">
      <c r="S57221" s="486"/>
    </row>
    <row r="57222" hidden="1" customHeight="1" spans="19:19">
      <c r="S57222" s="486"/>
    </row>
    <row r="57223" hidden="1" customHeight="1" spans="19:19">
      <c r="S57223" s="486"/>
    </row>
    <row r="57224" hidden="1" customHeight="1" spans="19:19">
      <c r="S57224" s="486"/>
    </row>
    <row r="57225" hidden="1" customHeight="1" spans="19:19">
      <c r="S57225" s="486"/>
    </row>
    <row r="57226" hidden="1" customHeight="1" spans="19:19">
      <c r="S57226" s="486"/>
    </row>
    <row r="57227" hidden="1" customHeight="1" spans="19:19">
      <c r="S57227" s="486"/>
    </row>
    <row r="57228" hidden="1" customHeight="1" spans="19:19">
      <c r="S57228" s="486"/>
    </row>
    <row r="57229" hidden="1" customHeight="1" spans="19:19">
      <c r="S57229" s="486"/>
    </row>
    <row r="57230" hidden="1" customHeight="1" spans="19:19">
      <c r="S57230" s="486"/>
    </row>
    <row r="57231" hidden="1" customHeight="1" spans="19:19">
      <c r="S57231" s="486"/>
    </row>
    <row r="57232" hidden="1" customHeight="1" spans="19:19">
      <c r="S57232" s="486"/>
    </row>
    <row r="57233" hidden="1" customHeight="1" spans="19:19">
      <c r="S57233" s="486"/>
    </row>
    <row r="57234" hidden="1" customHeight="1" spans="19:19">
      <c r="S57234" s="486"/>
    </row>
    <row r="57235" hidden="1" customHeight="1" spans="19:19">
      <c r="S57235" s="486"/>
    </row>
    <row r="57236" hidden="1" customHeight="1" spans="19:19">
      <c r="S57236" s="486"/>
    </row>
    <row r="57237" hidden="1" customHeight="1" spans="19:19">
      <c r="S57237" s="486"/>
    </row>
    <row r="57238" hidden="1" customHeight="1" spans="19:19">
      <c r="S57238" s="486"/>
    </row>
    <row r="57239" hidden="1" customHeight="1" spans="19:19">
      <c r="S57239" s="486"/>
    </row>
    <row r="57240" hidden="1" customHeight="1" spans="19:19">
      <c r="S57240" s="486"/>
    </row>
    <row r="57241" hidden="1" customHeight="1" spans="19:19">
      <c r="S57241" s="486"/>
    </row>
    <row r="57242" hidden="1" customHeight="1" spans="19:19">
      <c r="S57242" s="486"/>
    </row>
    <row r="57243" hidden="1" customHeight="1" spans="19:19">
      <c r="S57243" s="486"/>
    </row>
    <row r="57244" hidden="1" customHeight="1" spans="19:19">
      <c r="S57244" s="486"/>
    </row>
    <row r="57245" hidden="1" customHeight="1" spans="19:19">
      <c r="S57245" s="486"/>
    </row>
    <row r="57246" hidden="1" customHeight="1" spans="19:19">
      <c r="S57246" s="486"/>
    </row>
    <row r="57247" hidden="1" customHeight="1" spans="19:19">
      <c r="S57247" s="486"/>
    </row>
    <row r="57248" hidden="1" customHeight="1" spans="19:19">
      <c r="S57248" s="486"/>
    </row>
    <row r="57249" hidden="1" customHeight="1" spans="19:19">
      <c r="S57249" s="486"/>
    </row>
    <row r="57250" hidden="1" customHeight="1" spans="19:19">
      <c r="S57250" s="486"/>
    </row>
    <row r="57251" hidden="1" customHeight="1" spans="19:19">
      <c r="S57251" s="486"/>
    </row>
    <row r="57252" hidden="1" customHeight="1" spans="19:19">
      <c r="S57252" s="486"/>
    </row>
    <row r="57253" hidden="1" customHeight="1" spans="19:19">
      <c r="S57253" s="486"/>
    </row>
    <row r="57254" hidden="1" customHeight="1" spans="19:19">
      <c r="S57254" s="486"/>
    </row>
    <row r="57255" hidden="1" customHeight="1" spans="19:19">
      <c r="S57255" s="486"/>
    </row>
    <row r="57256" hidden="1" customHeight="1" spans="19:19">
      <c r="S57256" s="486"/>
    </row>
    <row r="57257" hidden="1" customHeight="1" spans="19:19">
      <c r="S57257" s="486"/>
    </row>
    <row r="57258" hidden="1" customHeight="1" spans="19:19">
      <c r="S57258" s="486"/>
    </row>
    <row r="57259" hidden="1" customHeight="1" spans="19:19">
      <c r="S57259" s="486"/>
    </row>
    <row r="57260" hidden="1" customHeight="1" spans="19:19">
      <c r="S57260" s="486"/>
    </row>
    <row r="57261" hidden="1" customHeight="1" spans="19:19">
      <c r="S57261" s="486"/>
    </row>
    <row r="57262" hidden="1" customHeight="1" spans="19:19">
      <c r="S57262" s="486"/>
    </row>
    <row r="57263" hidden="1" customHeight="1" spans="19:19">
      <c r="S57263" s="486"/>
    </row>
    <row r="57264" hidden="1" customHeight="1" spans="19:19">
      <c r="S57264" s="486"/>
    </row>
    <row r="57265" hidden="1" customHeight="1" spans="19:19">
      <c r="S57265" s="486"/>
    </row>
    <row r="57266" hidden="1" customHeight="1" spans="19:19">
      <c r="S57266" s="486"/>
    </row>
    <row r="57267" hidden="1" customHeight="1" spans="19:19">
      <c r="S57267" s="486"/>
    </row>
    <row r="57268" hidden="1" customHeight="1" spans="19:19">
      <c r="S57268" s="486"/>
    </row>
    <row r="57269" hidden="1" customHeight="1" spans="19:19">
      <c r="S57269" s="486"/>
    </row>
    <row r="57270" hidden="1" customHeight="1" spans="19:19">
      <c r="S57270" s="486"/>
    </row>
    <row r="57271" hidden="1" customHeight="1" spans="19:19">
      <c r="S57271" s="486"/>
    </row>
    <row r="57272" hidden="1" customHeight="1" spans="19:19">
      <c r="S57272" s="486"/>
    </row>
    <row r="57273" hidden="1" customHeight="1" spans="19:19">
      <c r="S57273" s="486"/>
    </row>
    <row r="57274" hidden="1" customHeight="1" spans="19:19">
      <c r="S57274" s="486"/>
    </row>
    <row r="57275" hidden="1" customHeight="1" spans="19:19">
      <c r="S57275" s="486"/>
    </row>
    <row r="57276" hidden="1" customHeight="1" spans="19:19">
      <c r="S57276" s="486"/>
    </row>
    <row r="57277" hidden="1" customHeight="1" spans="19:19">
      <c r="S57277" s="486"/>
    </row>
    <row r="57278" hidden="1" customHeight="1" spans="19:19">
      <c r="S57278" s="486"/>
    </row>
    <row r="57279" hidden="1" customHeight="1" spans="19:19">
      <c r="S57279" s="486"/>
    </row>
    <row r="57280" hidden="1" customHeight="1" spans="19:19">
      <c r="S57280" s="486"/>
    </row>
    <row r="57281" hidden="1" customHeight="1" spans="19:19">
      <c r="S57281" s="486"/>
    </row>
    <row r="57282" hidden="1" customHeight="1" spans="19:19">
      <c r="S57282" s="486"/>
    </row>
    <row r="57283" hidden="1" customHeight="1" spans="19:19">
      <c r="S57283" s="486"/>
    </row>
    <row r="57284" hidden="1" customHeight="1" spans="19:19">
      <c r="S57284" s="486"/>
    </row>
    <row r="57285" hidden="1" customHeight="1" spans="19:19">
      <c r="S57285" s="486"/>
    </row>
    <row r="57286" hidden="1" customHeight="1" spans="19:19">
      <c r="S57286" s="486"/>
    </row>
    <row r="57287" hidden="1" customHeight="1" spans="19:19">
      <c r="S57287" s="486"/>
    </row>
    <row r="57288" hidden="1" customHeight="1" spans="19:19">
      <c r="S57288" s="486"/>
    </row>
    <row r="57289" hidden="1" customHeight="1" spans="19:19">
      <c r="S57289" s="486"/>
    </row>
    <row r="57290" hidden="1" customHeight="1" spans="19:19">
      <c r="S57290" s="486"/>
    </row>
    <row r="57291" hidden="1" customHeight="1" spans="19:19">
      <c r="S57291" s="486"/>
    </row>
    <row r="57292" hidden="1" customHeight="1" spans="19:19">
      <c r="S57292" s="486"/>
    </row>
    <row r="57293" hidden="1" customHeight="1" spans="19:19">
      <c r="S57293" s="486"/>
    </row>
    <row r="57294" hidden="1" customHeight="1" spans="19:19">
      <c r="S57294" s="486"/>
    </row>
    <row r="57295" hidden="1" customHeight="1" spans="19:19">
      <c r="S57295" s="486"/>
    </row>
    <row r="57296" hidden="1" customHeight="1" spans="19:19">
      <c r="S57296" s="486"/>
    </row>
    <row r="57297" hidden="1" customHeight="1" spans="19:19">
      <c r="S57297" s="486"/>
    </row>
    <row r="57298" hidden="1" customHeight="1" spans="19:19">
      <c r="S57298" s="486"/>
    </row>
    <row r="57299" hidden="1" customHeight="1" spans="19:19">
      <c r="S57299" s="486"/>
    </row>
    <row r="57300" hidden="1" customHeight="1" spans="19:19">
      <c r="S57300" s="486"/>
    </row>
    <row r="57301" hidden="1" customHeight="1" spans="19:19">
      <c r="S57301" s="486"/>
    </row>
    <row r="57302" hidden="1" customHeight="1" spans="19:19">
      <c r="S57302" s="486"/>
    </row>
    <row r="57303" hidden="1" customHeight="1" spans="19:19">
      <c r="S57303" s="486"/>
    </row>
    <row r="57304" hidden="1" customHeight="1" spans="19:19">
      <c r="S57304" s="486"/>
    </row>
    <row r="57305" hidden="1" customHeight="1" spans="19:19">
      <c r="S57305" s="486"/>
    </row>
    <row r="57306" hidden="1" customHeight="1" spans="19:19">
      <c r="S57306" s="486"/>
    </row>
    <row r="57307" hidden="1" customHeight="1" spans="19:19">
      <c r="S57307" s="486"/>
    </row>
    <row r="57308" hidden="1" customHeight="1" spans="19:19">
      <c r="S57308" s="486"/>
    </row>
    <row r="57309" hidden="1" customHeight="1" spans="19:19">
      <c r="S57309" s="486"/>
    </row>
    <row r="57310" hidden="1" customHeight="1" spans="19:19">
      <c r="S57310" s="486"/>
    </row>
    <row r="57311" hidden="1" customHeight="1" spans="19:19">
      <c r="S57311" s="486"/>
    </row>
    <row r="57312" hidden="1" customHeight="1" spans="19:19">
      <c r="S57312" s="486"/>
    </row>
    <row r="57313" hidden="1" customHeight="1" spans="19:19">
      <c r="S57313" s="486"/>
    </row>
    <row r="57314" hidden="1" customHeight="1" spans="19:19">
      <c r="S57314" s="486"/>
    </row>
    <row r="57315" hidden="1" customHeight="1" spans="19:19">
      <c r="S57315" s="486"/>
    </row>
    <row r="57316" hidden="1" customHeight="1" spans="19:19">
      <c r="S57316" s="486"/>
    </row>
    <row r="57317" hidden="1" customHeight="1" spans="19:19">
      <c r="S57317" s="486"/>
    </row>
    <row r="57318" hidden="1" customHeight="1" spans="19:19">
      <c r="S57318" s="486"/>
    </row>
    <row r="57319" hidden="1" customHeight="1" spans="19:19">
      <c r="S57319" s="486"/>
    </row>
    <row r="57320" hidden="1" customHeight="1" spans="19:19">
      <c r="S57320" s="486"/>
    </row>
    <row r="57321" hidden="1" customHeight="1" spans="19:19">
      <c r="S57321" s="486"/>
    </row>
    <row r="57322" hidden="1" customHeight="1" spans="19:19">
      <c r="S57322" s="486"/>
    </row>
    <row r="57323" hidden="1" customHeight="1" spans="19:19">
      <c r="S57323" s="486"/>
    </row>
    <row r="57324" hidden="1" customHeight="1" spans="19:19">
      <c r="S57324" s="486"/>
    </row>
    <row r="57325" hidden="1" customHeight="1" spans="19:19">
      <c r="S57325" s="486"/>
    </row>
    <row r="57326" hidden="1" customHeight="1" spans="19:19">
      <c r="S57326" s="486"/>
    </row>
    <row r="57327" hidden="1" customHeight="1" spans="19:19">
      <c r="S57327" s="486"/>
    </row>
    <row r="57328" hidden="1" customHeight="1" spans="19:19">
      <c r="S57328" s="486"/>
    </row>
    <row r="57329" hidden="1" customHeight="1" spans="19:19">
      <c r="S57329" s="486"/>
    </row>
    <row r="57330" hidden="1" customHeight="1" spans="19:19">
      <c r="S57330" s="486"/>
    </row>
    <row r="57331" hidden="1" customHeight="1" spans="19:19">
      <c r="S57331" s="486"/>
    </row>
    <row r="57332" hidden="1" customHeight="1" spans="19:19">
      <c r="S57332" s="486"/>
    </row>
    <row r="57333" hidden="1" customHeight="1" spans="19:19">
      <c r="S57333" s="486"/>
    </row>
    <row r="57334" hidden="1" customHeight="1" spans="19:19">
      <c r="S57334" s="486"/>
    </row>
    <row r="57335" hidden="1" customHeight="1" spans="19:19">
      <c r="S57335" s="486"/>
    </row>
    <row r="57336" hidden="1" customHeight="1" spans="19:19">
      <c r="S57336" s="486"/>
    </row>
    <row r="57337" hidden="1" customHeight="1" spans="19:19">
      <c r="S57337" s="486"/>
    </row>
    <row r="57338" hidden="1" customHeight="1" spans="19:19">
      <c r="S57338" s="486"/>
    </row>
    <row r="57339" hidden="1" customHeight="1" spans="19:19">
      <c r="S57339" s="486"/>
    </row>
    <row r="57340" hidden="1" customHeight="1" spans="19:19">
      <c r="S57340" s="486"/>
    </row>
    <row r="57341" hidden="1" customHeight="1" spans="19:19">
      <c r="S57341" s="486"/>
    </row>
    <row r="57342" hidden="1" customHeight="1" spans="19:19">
      <c r="S57342" s="486"/>
    </row>
    <row r="57343" hidden="1" customHeight="1" spans="19:19">
      <c r="S57343" s="486"/>
    </row>
    <row r="57344" hidden="1" customHeight="1" spans="19:19">
      <c r="S57344" s="486"/>
    </row>
    <row r="57345" hidden="1" customHeight="1" spans="19:19">
      <c r="S57345" s="486"/>
    </row>
    <row r="57346" hidden="1" customHeight="1" spans="19:19">
      <c r="S57346" s="486"/>
    </row>
    <row r="57347" hidden="1" customHeight="1" spans="19:19">
      <c r="S57347" s="486"/>
    </row>
    <row r="57348" hidden="1" customHeight="1" spans="19:19">
      <c r="S57348" s="486"/>
    </row>
    <row r="57349" hidden="1" customHeight="1" spans="19:19">
      <c r="S57349" s="486"/>
    </row>
    <row r="57350" hidden="1" customHeight="1" spans="19:19">
      <c r="S57350" s="486"/>
    </row>
    <row r="57351" hidden="1" customHeight="1" spans="19:19">
      <c r="S57351" s="486"/>
    </row>
    <row r="57352" hidden="1" customHeight="1" spans="19:19">
      <c r="S57352" s="486"/>
    </row>
    <row r="57353" hidden="1" customHeight="1" spans="19:19">
      <c r="S57353" s="486"/>
    </row>
    <row r="57354" hidden="1" customHeight="1" spans="19:19">
      <c r="S57354" s="486"/>
    </row>
    <row r="57355" hidden="1" customHeight="1" spans="19:19">
      <c r="S57355" s="486"/>
    </row>
    <row r="57356" hidden="1" customHeight="1" spans="19:19">
      <c r="S57356" s="486"/>
    </row>
    <row r="57357" hidden="1" customHeight="1" spans="19:19">
      <c r="S57357" s="486"/>
    </row>
    <row r="57358" hidden="1" customHeight="1" spans="19:19">
      <c r="S57358" s="486"/>
    </row>
    <row r="57359" hidden="1" customHeight="1" spans="19:19">
      <c r="S57359" s="486"/>
    </row>
    <row r="57360" hidden="1" customHeight="1" spans="19:19">
      <c r="S57360" s="486"/>
    </row>
    <row r="57361" hidden="1" customHeight="1" spans="19:19">
      <c r="S57361" s="486"/>
    </row>
    <row r="57362" hidden="1" customHeight="1" spans="19:19">
      <c r="S57362" s="486"/>
    </row>
    <row r="57363" hidden="1" customHeight="1" spans="19:19">
      <c r="S57363" s="486"/>
    </row>
    <row r="57364" hidden="1" customHeight="1" spans="19:19">
      <c r="S57364" s="486"/>
    </row>
    <row r="57365" hidden="1" customHeight="1" spans="19:19">
      <c r="S57365" s="486"/>
    </row>
    <row r="57366" hidden="1" customHeight="1" spans="19:19">
      <c r="S57366" s="486"/>
    </row>
    <row r="57367" hidden="1" customHeight="1" spans="19:19">
      <c r="S57367" s="486"/>
    </row>
    <row r="57368" hidden="1" customHeight="1" spans="19:19">
      <c r="S57368" s="486"/>
    </row>
    <row r="57369" hidden="1" customHeight="1" spans="19:19">
      <c r="S57369" s="486"/>
    </row>
    <row r="57370" hidden="1" customHeight="1" spans="19:19">
      <c r="S57370" s="486"/>
    </row>
    <row r="57371" hidden="1" customHeight="1" spans="19:19">
      <c r="S57371" s="486"/>
    </row>
    <row r="57372" hidden="1" customHeight="1" spans="19:19">
      <c r="S57372" s="486"/>
    </row>
    <row r="57373" hidden="1" customHeight="1" spans="19:19">
      <c r="S57373" s="486"/>
    </row>
    <row r="57374" hidden="1" customHeight="1" spans="19:19">
      <c r="S57374" s="486"/>
    </row>
    <row r="57375" hidden="1" customHeight="1" spans="19:19">
      <c r="S57375" s="486"/>
    </row>
    <row r="57376" hidden="1" customHeight="1" spans="19:19">
      <c r="S57376" s="486"/>
    </row>
    <row r="57377" hidden="1" customHeight="1" spans="19:19">
      <c r="S57377" s="486"/>
    </row>
    <row r="57378" hidden="1" customHeight="1" spans="19:19">
      <c r="S57378" s="486"/>
    </row>
    <row r="57379" hidden="1" customHeight="1" spans="19:19">
      <c r="S57379" s="486"/>
    </row>
    <row r="57380" hidden="1" customHeight="1" spans="19:19">
      <c r="S57380" s="486"/>
    </row>
    <row r="57381" hidden="1" customHeight="1" spans="19:19">
      <c r="S57381" s="486"/>
    </row>
    <row r="57382" hidden="1" customHeight="1" spans="19:19">
      <c r="S57382" s="486"/>
    </row>
    <row r="57383" hidden="1" customHeight="1" spans="19:19">
      <c r="S57383" s="486"/>
    </row>
    <row r="57384" hidden="1" customHeight="1" spans="19:19">
      <c r="S57384" s="486"/>
    </row>
    <row r="57385" hidden="1" customHeight="1" spans="19:19">
      <c r="S57385" s="486"/>
    </row>
    <row r="57386" hidden="1" customHeight="1" spans="19:19">
      <c r="S57386" s="486"/>
    </row>
    <row r="57387" hidden="1" customHeight="1" spans="19:19">
      <c r="S57387" s="486"/>
    </row>
    <row r="57388" hidden="1" customHeight="1" spans="19:19">
      <c r="S57388" s="486"/>
    </row>
    <row r="57389" hidden="1" customHeight="1" spans="19:19">
      <c r="S57389" s="486"/>
    </row>
    <row r="57390" hidden="1" customHeight="1" spans="19:19">
      <c r="S57390" s="486"/>
    </row>
    <row r="57391" hidden="1" customHeight="1" spans="19:19">
      <c r="S57391" s="486"/>
    </row>
    <row r="57392" hidden="1" customHeight="1" spans="19:19">
      <c r="S57392" s="486"/>
    </row>
    <row r="57393" hidden="1" customHeight="1" spans="19:19">
      <c r="S57393" s="486"/>
    </row>
    <row r="57394" hidden="1" customHeight="1" spans="19:19">
      <c r="S57394" s="486"/>
    </row>
    <row r="57395" hidden="1" customHeight="1" spans="19:19">
      <c r="S57395" s="486"/>
    </row>
    <row r="57396" hidden="1" customHeight="1" spans="19:19">
      <c r="S57396" s="486"/>
    </row>
    <row r="57397" hidden="1" customHeight="1" spans="19:19">
      <c r="S57397" s="486"/>
    </row>
    <row r="57398" hidden="1" customHeight="1" spans="19:19">
      <c r="S57398" s="486"/>
    </row>
    <row r="57399" hidden="1" customHeight="1" spans="19:19">
      <c r="S57399" s="486"/>
    </row>
    <row r="57400" hidden="1" customHeight="1" spans="19:19">
      <c r="S57400" s="486"/>
    </row>
    <row r="57401" hidden="1" customHeight="1" spans="19:19">
      <c r="S57401" s="486"/>
    </row>
    <row r="57402" hidden="1" customHeight="1" spans="19:19">
      <c r="S57402" s="486"/>
    </row>
    <row r="57403" hidden="1" customHeight="1" spans="19:19">
      <c r="S57403" s="486"/>
    </row>
    <row r="57404" hidden="1" customHeight="1" spans="19:19">
      <c r="S57404" s="486"/>
    </row>
    <row r="57405" hidden="1" customHeight="1" spans="19:19">
      <c r="S57405" s="486"/>
    </row>
    <row r="57406" hidden="1" customHeight="1" spans="19:19">
      <c r="S57406" s="486"/>
    </row>
    <row r="57407" hidden="1" customHeight="1" spans="19:19">
      <c r="S57407" s="486"/>
    </row>
    <row r="57408" hidden="1" customHeight="1" spans="19:19">
      <c r="S57408" s="486"/>
    </row>
    <row r="57409" hidden="1" customHeight="1" spans="19:19">
      <c r="S57409" s="486"/>
    </row>
    <row r="57410" hidden="1" customHeight="1" spans="19:19">
      <c r="S57410" s="486"/>
    </row>
    <row r="57411" hidden="1" customHeight="1" spans="19:19">
      <c r="S57411" s="486"/>
    </row>
    <row r="57412" hidden="1" customHeight="1" spans="19:19">
      <c r="S57412" s="486"/>
    </row>
    <row r="57413" hidden="1" customHeight="1" spans="19:19">
      <c r="S57413" s="486"/>
    </row>
    <row r="57414" hidden="1" customHeight="1" spans="19:19">
      <c r="S57414" s="486"/>
    </row>
    <row r="57415" hidden="1" customHeight="1" spans="19:19">
      <c r="S57415" s="486"/>
    </row>
    <row r="57416" hidden="1" customHeight="1" spans="19:19">
      <c r="S57416" s="486"/>
    </row>
    <row r="57417" hidden="1" customHeight="1" spans="19:19">
      <c r="S57417" s="486"/>
    </row>
    <row r="57418" hidden="1" customHeight="1" spans="19:19">
      <c r="S57418" s="486"/>
    </row>
    <row r="57419" hidden="1" customHeight="1" spans="19:19">
      <c r="S57419" s="486"/>
    </row>
    <row r="57420" hidden="1" customHeight="1" spans="19:19">
      <c r="S57420" s="486"/>
    </row>
    <row r="57421" hidden="1" customHeight="1" spans="19:19">
      <c r="S57421" s="486"/>
    </row>
    <row r="57422" hidden="1" customHeight="1" spans="19:19">
      <c r="S57422" s="486"/>
    </row>
    <row r="57423" hidden="1" customHeight="1" spans="19:19">
      <c r="S57423" s="486"/>
    </row>
    <row r="57424" hidden="1" customHeight="1" spans="19:19">
      <c r="S57424" s="486"/>
    </row>
    <row r="57425" hidden="1" customHeight="1" spans="19:19">
      <c r="S57425" s="486"/>
    </row>
    <row r="57426" hidden="1" customHeight="1" spans="19:19">
      <c r="S57426" s="486"/>
    </row>
    <row r="57427" hidden="1" customHeight="1" spans="19:19">
      <c r="S57427" s="486"/>
    </row>
    <row r="57428" hidden="1" customHeight="1" spans="19:19">
      <c r="S57428" s="486"/>
    </row>
    <row r="57429" hidden="1" customHeight="1" spans="19:19">
      <c r="S57429" s="486"/>
    </row>
    <row r="57430" hidden="1" customHeight="1" spans="19:19">
      <c r="S57430" s="486"/>
    </row>
    <row r="57431" hidden="1" customHeight="1" spans="19:19">
      <c r="S57431" s="486"/>
    </row>
    <row r="57432" hidden="1" customHeight="1" spans="19:19">
      <c r="S57432" s="486"/>
    </row>
    <row r="57433" hidden="1" customHeight="1" spans="19:19">
      <c r="S57433" s="486"/>
    </row>
    <row r="57434" hidden="1" customHeight="1" spans="19:19">
      <c r="S57434" s="486"/>
    </row>
    <row r="57435" hidden="1" customHeight="1" spans="19:19">
      <c r="S57435" s="486"/>
    </row>
    <row r="57436" hidden="1" customHeight="1" spans="19:19">
      <c r="S57436" s="486"/>
    </row>
    <row r="57437" hidden="1" customHeight="1" spans="19:19">
      <c r="S57437" s="486"/>
    </row>
    <row r="57438" hidden="1" customHeight="1" spans="19:19">
      <c r="S57438" s="486"/>
    </row>
    <row r="57439" hidden="1" customHeight="1" spans="19:19">
      <c r="S57439" s="486"/>
    </row>
    <row r="57440" hidden="1" customHeight="1" spans="19:19">
      <c r="S57440" s="486"/>
    </row>
    <row r="57441" hidden="1" customHeight="1" spans="19:19">
      <c r="S57441" s="486"/>
    </row>
    <row r="57442" hidden="1" customHeight="1" spans="19:19">
      <c r="S57442" s="486"/>
    </row>
    <row r="57443" hidden="1" customHeight="1" spans="19:19">
      <c r="S57443" s="486"/>
    </row>
    <row r="57444" hidden="1" customHeight="1" spans="19:19">
      <c r="S57444" s="486"/>
    </row>
    <row r="57445" hidden="1" customHeight="1" spans="19:19">
      <c r="S57445" s="486"/>
    </row>
    <row r="57446" hidden="1" customHeight="1" spans="19:19">
      <c r="S57446" s="486"/>
    </row>
    <row r="57447" hidden="1" customHeight="1" spans="19:19">
      <c r="S57447" s="486"/>
    </row>
    <row r="57448" hidden="1" customHeight="1" spans="19:19">
      <c r="S57448" s="486"/>
    </row>
    <row r="57449" hidden="1" customHeight="1" spans="19:19">
      <c r="S57449" s="486"/>
    </row>
    <row r="57450" hidden="1" customHeight="1" spans="19:19">
      <c r="S57450" s="486"/>
    </row>
    <row r="57451" hidden="1" customHeight="1" spans="19:19">
      <c r="S57451" s="486"/>
    </row>
    <row r="57452" hidden="1" customHeight="1" spans="19:19">
      <c r="S57452" s="486"/>
    </row>
    <row r="57453" hidden="1" customHeight="1" spans="19:19">
      <c r="S57453" s="486"/>
    </row>
    <row r="57454" hidden="1" customHeight="1" spans="19:19">
      <c r="S57454" s="486"/>
    </row>
    <row r="57455" hidden="1" customHeight="1" spans="19:19">
      <c r="S57455" s="486"/>
    </row>
    <row r="57456" hidden="1" customHeight="1" spans="19:19">
      <c r="S57456" s="486"/>
    </row>
    <row r="57457" hidden="1" customHeight="1" spans="19:19">
      <c r="S57457" s="486"/>
    </row>
    <row r="57458" hidden="1" customHeight="1" spans="19:19">
      <c r="S57458" s="486"/>
    </row>
    <row r="57459" hidden="1" customHeight="1" spans="19:19">
      <c r="S57459" s="486"/>
    </row>
    <row r="57460" hidden="1" customHeight="1" spans="19:19">
      <c r="S57460" s="486"/>
    </row>
    <row r="57461" hidden="1" customHeight="1" spans="19:19">
      <c r="S57461" s="486"/>
    </row>
    <row r="57462" hidden="1" customHeight="1" spans="19:19">
      <c r="S57462" s="486"/>
    </row>
    <row r="57463" hidden="1" customHeight="1" spans="19:19">
      <c r="S57463" s="486"/>
    </row>
    <row r="57464" hidden="1" customHeight="1" spans="19:19">
      <c r="S57464" s="486"/>
    </row>
    <row r="57465" hidden="1" customHeight="1" spans="19:19">
      <c r="S57465" s="486"/>
    </row>
    <row r="57466" hidden="1" customHeight="1" spans="19:19">
      <c r="S57466" s="486"/>
    </row>
    <row r="57467" hidden="1" customHeight="1" spans="19:19">
      <c r="S57467" s="486"/>
    </row>
    <row r="57468" hidden="1" customHeight="1" spans="19:19">
      <c r="S57468" s="486"/>
    </row>
    <row r="57469" hidden="1" customHeight="1" spans="19:19">
      <c r="S57469" s="486"/>
    </row>
    <row r="57470" hidden="1" customHeight="1" spans="19:19">
      <c r="S57470" s="486"/>
    </row>
    <row r="57471" hidden="1" customHeight="1" spans="19:19">
      <c r="S57471" s="486"/>
    </row>
    <row r="57472" hidden="1" customHeight="1" spans="19:19">
      <c r="S57472" s="486"/>
    </row>
    <row r="57473" hidden="1" customHeight="1" spans="19:19">
      <c r="S57473" s="486"/>
    </row>
    <row r="57474" hidden="1" customHeight="1" spans="19:19">
      <c r="S57474" s="486"/>
    </row>
    <row r="57475" hidden="1" customHeight="1" spans="19:19">
      <c r="S57475" s="486"/>
    </row>
    <row r="57476" hidden="1" customHeight="1" spans="19:19">
      <c r="S57476" s="486"/>
    </row>
    <row r="57477" hidden="1" customHeight="1" spans="19:19">
      <c r="S57477" s="486"/>
    </row>
    <row r="57478" hidden="1" customHeight="1" spans="19:19">
      <c r="S57478" s="486"/>
    </row>
    <row r="57479" hidden="1" customHeight="1" spans="19:19">
      <c r="S57479" s="486"/>
    </row>
    <row r="57480" hidden="1" customHeight="1" spans="19:19">
      <c r="S57480" s="486"/>
    </row>
    <row r="57481" hidden="1" customHeight="1" spans="19:19">
      <c r="S57481" s="486"/>
    </row>
    <row r="57482" hidden="1" customHeight="1" spans="19:19">
      <c r="S57482" s="486"/>
    </row>
    <row r="57483" hidden="1" customHeight="1" spans="19:19">
      <c r="S57483" s="486"/>
    </row>
    <row r="57484" hidden="1" customHeight="1" spans="19:19">
      <c r="S57484" s="486"/>
    </row>
    <row r="57485" hidden="1" customHeight="1" spans="19:19">
      <c r="S57485" s="486"/>
    </row>
    <row r="57486" hidden="1" customHeight="1" spans="19:19">
      <c r="S57486" s="486"/>
    </row>
    <row r="57487" hidden="1" customHeight="1" spans="19:19">
      <c r="S57487" s="486"/>
    </row>
    <row r="57488" hidden="1" customHeight="1" spans="19:19">
      <c r="S57488" s="486"/>
    </row>
    <row r="57489" hidden="1" customHeight="1" spans="19:19">
      <c r="S57489" s="486"/>
    </row>
    <row r="57490" hidden="1" customHeight="1" spans="19:19">
      <c r="S57490" s="486"/>
    </row>
    <row r="57491" hidden="1" customHeight="1" spans="19:19">
      <c r="S57491" s="486"/>
    </row>
    <row r="57492" hidden="1" customHeight="1" spans="19:19">
      <c r="S57492" s="486"/>
    </row>
    <row r="57493" hidden="1" customHeight="1" spans="19:19">
      <c r="S57493" s="486"/>
    </row>
    <row r="57494" hidden="1" customHeight="1" spans="19:19">
      <c r="S57494" s="486"/>
    </row>
    <row r="57495" hidden="1" customHeight="1" spans="19:19">
      <c r="S57495" s="486"/>
    </row>
    <row r="57496" hidden="1" customHeight="1" spans="19:19">
      <c r="S57496" s="486"/>
    </row>
    <row r="57497" hidden="1" customHeight="1" spans="19:19">
      <c r="S57497" s="486"/>
    </row>
    <row r="57498" hidden="1" customHeight="1" spans="19:19">
      <c r="S57498" s="486"/>
    </row>
    <row r="57499" hidden="1" customHeight="1" spans="19:19">
      <c r="S57499" s="486"/>
    </row>
    <row r="57500" hidden="1" customHeight="1" spans="19:19">
      <c r="S57500" s="486"/>
    </row>
    <row r="57501" hidden="1" customHeight="1" spans="19:19">
      <c r="S57501" s="486"/>
    </row>
    <row r="57502" hidden="1" customHeight="1" spans="19:19">
      <c r="S57502" s="486"/>
    </row>
    <row r="57503" hidden="1" customHeight="1" spans="19:19">
      <c r="S57503" s="486"/>
    </row>
    <row r="57504" hidden="1" customHeight="1" spans="19:19">
      <c r="S57504" s="486"/>
    </row>
    <row r="57505" hidden="1" customHeight="1" spans="19:19">
      <c r="S57505" s="486"/>
    </row>
    <row r="57506" hidden="1" customHeight="1" spans="19:19">
      <c r="S57506" s="486"/>
    </row>
    <row r="57507" hidden="1" customHeight="1" spans="19:19">
      <c r="S57507" s="486"/>
    </row>
    <row r="57508" hidden="1" customHeight="1" spans="19:19">
      <c r="S57508" s="486"/>
    </row>
    <row r="57509" hidden="1" customHeight="1" spans="19:19">
      <c r="S57509" s="486"/>
    </row>
    <row r="57510" hidden="1" customHeight="1" spans="19:19">
      <c r="S57510" s="486"/>
    </row>
    <row r="57511" hidden="1" customHeight="1" spans="19:19">
      <c r="S57511" s="486"/>
    </row>
    <row r="57512" hidden="1" customHeight="1" spans="19:19">
      <c r="S57512" s="486"/>
    </row>
    <row r="57513" hidden="1" customHeight="1" spans="19:19">
      <c r="S57513" s="486"/>
    </row>
    <row r="57514" hidden="1" customHeight="1" spans="19:19">
      <c r="S57514" s="486"/>
    </row>
    <row r="57515" hidden="1" customHeight="1" spans="19:19">
      <c r="S57515" s="486"/>
    </row>
    <row r="57516" hidden="1" customHeight="1" spans="19:19">
      <c r="S57516" s="486"/>
    </row>
    <row r="57517" hidden="1" customHeight="1" spans="19:19">
      <c r="S57517" s="486"/>
    </row>
    <row r="57518" hidden="1" customHeight="1" spans="19:19">
      <c r="S57518" s="486"/>
    </row>
    <row r="57519" hidden="1" customHeight="1" spans="19:19">
      <c r="S57519" s="486"/>
    </row>
    <row r="57520" hidden="1" customHeight="1" spans="19:19">
      <c r="S57520" s="486"/>
    </row>
    <row r="57521" hidden="1" customHeight="1" spans="19:19">
      <c r="S57521" s="486"/>
    </row>
    <row r="57522" hidden="1" customHeight="1" spans="19:19">
      <c r="S57522" s="486"/>
    </row>
    <row r="57523" hidden="1" customHeight="1" spans="19:19">
      <c r="S57523" s="486"/>
    </row>
    <row r="57524" hidden="1" customHeight="1" spans="19:19">
      <c r="S57524" s="486"/>
    </row>
    <row r="57525" hidden="1" customHeight="1" spans="19:19">
      <c r="S57525" s="486"/>
    </row>
    <row r="57526" hidden="1" customHeight="1" spans="19:19">
      <c r="S57526" s="486"/>
    </row>
    <row r="57527" hidden="1" customHeight="1" spans="19:19">
      <c r="S57527" s="486"/>
    </row>
    <row r="57528" hidden="1" customHeight="1" spans="19:19">
      <c r="S57528" s="486"/>
    </row>
    <row r="57529" hidden="1" customHeight="1" spans="19:19">
      <c r="S57529" s="486"/>
    </row>
    <row r="57530" hidden="1" customHeight="1" spans="19:19">
      <c r="S57530" s="486"/>
    </row>
    <row r="57531" hidden="1" customHeight="1" spans="19:19">
      <c r="S57531" s="486"/>
    </row>
    <row r="57532" hidden="1" customHeight="1" spans="19:19">
      <c r="S57532" s="486"/>
    </row>
    <row r="57533" hidden="1" customHeight="1" spans="19:19">
      <c r="S57533" s="486"/>
    </row>
    <row r="57534" hidden="1" customHeight="1" spans="19:19">
      <c r="S57534" s="486"/>
    </row>
    <row r="57535" hidden="1" customHeight="1" spans="19:19">
      <c r="S57535" s="486"/>
    </row>
    <row r="57536" hidden="1" customHeight="1" spans="19:19">
      <c r="S57536" s="486"/>
    </row>
    <row r="57537" hidden="1" customHeight="1" spans="19:19">
      <c r="S57537" s="486"/>
    </row>
    <row r="57538" hidden="1" customHeight="1" spans="19:19">
      <c r="S57538" s="486"/>
    </row>
    <row r="57539" hidden="1" customHeight="1" spans="19:19">
      <c r="S57539" s="486"/>
    </row>
    <row r="57540" hidden="1" customHeight="1" spans="19:19">
      <c r="S57540" s="486"/>
    </row>
    <row r="57541" hidden="1" customHeight="1" spans="19:19">
      <c r="S57541" s="486"/>
    </row>
    <row r="57542" hidden="1" customHeight="1" spans="19:19">
      <c r="S57542" s="486"/>
    </row>
    <row r="57543" hidden="1" customHeight="1" spans="19:19">
      <c r="S57543" s="486"/>
    </row>
    <row r="57544" hidden="1" customHeight="1" spans="19:19">
      <c r="S57544" s="486"/>
    </row>
    <row r="57545" hidden="1" customHeight="1" spans="19:19">
      <c r="S57545" s="486"/>
    </row>
    <row r="57546" hidden="1" customHeight="1" spans="19:19">
      <c r="S57546" s="486"/>
    </row>
    <row r="57547" hidden="1" customHeight="1" spans="19:19">
      <c r="S57547" s="486"/>
    </row>
    <row r="57548" hidden="1" customHeight="1" spans="19:19">
      <c r="S57548" s="486"/>
    </row>
    <row r="57549" hidden="1" customHeight="1" spans="19:19">
      <c r="S57549" s="486"/>
    </row>
    <row r="57550" hidden="1" customHeight="1" spans="19:19">
      <c r="S57550" s="486"/>
    </row>
    <row r="57551" hidden="1" customHeight="1" spans="19:19">
      <c r="S57551" s="486"/>
    </row>
    <row r="57552" hidden="1" customHeight="1" spans="19:19">
      <c r="S57552" s="486"/>
    </row>
    <row r="57553" hidden="1" customHeight="1" spans="19:19">
      <c r="S57553" s="486"/>
    </row>
    <row r="57554" hidden="1" customHeight="1" spans="19:19">
      <c r="S57554" s="486"/>
    </row>
    <row r="57555" hidden="1" customHeight="1" spans="19:19">
      <c r="S57555" s="486"/>
    </row>
    <row r="57556" hidden="1" customHeight="1" spans="19:19">
      <c r="S57556" s="486"/>
    </row>
    <row r="57557" hidden="1" customHeight="1" spans="19:19">
      <c r="S57557" s="486"/>
    </row>
    <row r="57558" hidden="1" customHeight="1" spans="19:19">
      <c r="S57558" s="486"/>
    </row>
    <row r="57559" hidden="1" customHeight="1" spans="19:19">
      <c r="S57559" s="486"/>
    </row>
    <row r="57560" hidden="1" customHeight="1" spans="19:19">
      <c r="S57560" s="486"/>
    </row>
    <row r="57561" hidden="1" customHeight="1" spans="19:19">
      <c r="S57561" s="486"/>
    </row>
    <row r="57562" hidden="1" customHeight="1" spans="19:19">
      <c r="S57562" s="486"/>
    </row>
    <row r="57563" hidden="1" customHeight="1" spans="19:19">
      <c r="S57563" s="486"/>
    </row>
    <row r="57564" hidden="1" customHeight="1" spans="19:19">
      <c r="S57564" s="486"/>
    </row>
    <row r="57565" hidden="1" customHeight="1" spans="19:19">
      <c r="S57565" s="486"/>
    </row>
    <row r="57566" hidden="1" customHeight="1" spans="19:19">
      <c r="S57566" s="486"/>
    </row>
    <row r="57567" hidden="1" customHeight="1" spans="19:19">
      <c r="S57567" s="486"/>
    </row>
    <row r="57568" hidden="1" customHeight="1" spans="19:19">
      <c r="S57568" s="486"/>
    </row>
    <row r="57569" hidden="1" customHeight="1" spans="19:19">
      <c r="S57569" s="486"/>
    </row>
    <row r="57570" hidden="1" customHeight="1" spans="19:19">
      <c r="S57570" s="486"/>
    </row>
    <row r="57571" hidden="1" customHeight="1" spans="19:19">
      <c r="S57571" s="486"/>
    </row>
    <row r="57572" hidden="1" customHeight="1" spans="19:19">
      <c r="S57572" s="486"/>
    </row>
    <row r="57573" hidden="1" customHeight="1" spans="19:19">
      <c r="S57573" s="486"/>
    </row>
    <row r="57574" hidden="1" customHeight="1" spans="19:19">
      <c r="S57574" s="486"/>
    </row>
    <row r="57575" hidden="1" customHeight="1" spans="19:19">
      <c r="S57575" s="486"/>
    </row>
    <row r="57576" hidden="1" customHeight="1" spans="19:19">
      <c r="S57576" s="486"/>
    </row>
    <row r="57577" hidden="1" customHeight="1" spans="19:19">
      <c r="S57577" s="486"/>
    </row>
    <row r="57578" hidden="1" customHeight="1" spans="19:19">
      <c r="S57578" s="486"/>
    </row>
    <row r="57579" hidden="1" customHeight="1" spans="19:19">
      <c r="S57579" s="486"/>
    </row>
    <row r="57580" hidden="1" customHeight="1" spans="19:19">
      <c r="S57580" s="486"/>
    </row>
    <row r="57581" hidden="1" customHeight="1" spans="19:19">
      <c r="S57581" s="486"/>
    </row>
    <row r="57582" hidden="1" customHeight="1" spans="19:19">
      <c r="S57582" s="486"/>
    </row>
    <row r="57583" hidden="1" customHeight="1" spans="19:19">
      <c r="S57583" s="486"/>
    </row>
    <row r="57584" hidden="1" customHeight="1" spans="19:19">
      <c r="S57584" s="486"/>
    </row>
    <row r="57585" hidden="1" customHeight="1" spans="19:19">
      <c r="S57585" s="486"/>
    </row>
    <row r="57586" hidden="1" customHeight="1" spans="19:19">
      <c r="S57586" s="486"/>
    </row>
    <row r="57587" hidden="1" customHeight="1" spans="19:19">
      <c r="S57587" s="486"/>
    </row>
    <row r="57588" hidden="1" customHeight="1" spans="19:19">
      <c r="S57588" s="486"/>
    </row>
    <row r="57589" hidden="1" customHeight="1" spans="19:19">
      <c r="S57589" s="486"/>
    </row>
    <row r="57590" hidden="1" customHeight="1" spans="19:19">
      <c r="S57590" s="486"/>
    </row>
    <row r="57591" hidden="1" customHeight="1" spans="19:19">
      <c r="S57591" s="486"/>
    </row>
    <row r="57592" hidden="1" customHeight="1" spans="19:19">
      <c r="S57592" s="486"/>
    </row>
    <row r="57593" hidden="1" customHeight="1" spans="19:19">
      <c r="S57593" s="486"/>
    </row>
    <row r="57594" hidden="1" customHeight="1" spans="19:19">
      <c r="S57594" s="486"/>
    </row>
    <row r="57595" hidden="1" customHeight="1" spans="19:19">
      <c r="S57595" s="486"/>
    </row>
    <row r="57596" hidden="1" customHeight="1" spans="19:19">
      <c r="S57596" s="486"/>
    </row>
    <row r="57597" hidden="1" customHeight="1" spans="19:19">
      <c r="S57597" s="486"/>
    </row>
    <row r="57598" hidden="1" customHeight="1" spans="19:19">
      <c r="S57598" s="486"/>
    </row>
    <row r="57599" hidden="1" customHeight="1" spans="19:19">
      <c r="S57599" s="486"/>
    </row>
    <row r="57600" hidden="1" customHeight="1" spans="19:19">
      <c r="S57600" s="486"/>
    </row>
    <row r="57601" hidden="1" customHeight="1" spans="19:19">
      <c r="S57601" s="486"/>
    </row>
    <row r="57602" hidden="1" customHeight="1" spans="19:19">
      <c r="S57602" s="486"/>
    </row>
    <row r="57603" hidden="1" customHeight="1" spans="19:19">
      <c r="S57603" s="486"/>
    </row>
    <row r="57604" hidden="1" customHeight="1" spans="19:19">
      <c r="S57604" s="486"/>
    </row>
    <row r="57605" hidden="1" customHeight="1" spans="19:19">
      <c r="S57605" s="486"/>
    </row>
    <row r="57606" hidden="1" customHeight="1" spans="19:19">
      <c r="S57606" s="486"/>
    </row>
    <row r="57607" hidden="1" customHeight="1" spans="19:19">
      <c r="S57607" s="486"/>
    </row>
    <row r="57608" hidden="1" customHeight="1" spans="19:19">
      <c r="S57608" s="486"/>
    </row>
    <row r="57609" hidden="1" customHeight="1" spans="19:19">
      <c r="S57609" s="486"/>
    </row>
    <row r="57610" hidden="1" customHeight="1" spans="19:19">
      <c r="S57610" s="486"/>
    </row>
    <row r="57611" hidden="1" customHeight="1" spans="19:19">
      <c r="S57611" s="486"/>
    </row>
    <row r="57612" hidden="1" customHeight="1" spans="19:19">
      <c r="S57612" s="486"/>
    </row>
    <row r="57613" hidden="1" customHeight="1" spans="19:19">
      <c r="S57613" s="486"/>
    </row>
    <row r="57614" hidden="1" customHeight="1" spans="19:19">
      <c r="S57614" s="486"/>
    </row>
    <row r="57615" hidden="1" customHeight="1" spans="19:19">
      <c r="S57615" s="486"/>
    </row>
    <row r="57616" hidden="1" customHeight="1" spans="19:19">
      <c r="S57616" s="486"/>
    </row>
    <row r="57617" hidden="1" customHeight="1" spans="19:19">
      <c r="S57617" s="486"/>
    </row>
    <row r="57618" hidden="1" customHeight="1" spans="19:19">
      <c r="S57618" s="486"/>
    </row>
    <row r="57619" hidden="1" customHeight="1" spans="19:19">
      <c r="S57619" s="486"/>
    </row>
    <row r="57620" hidden="1" customHeight="1" spans="19:19">
      <c r="S57620" s="486"/>
    </row>
    <row r="57621" hidden="1" customHeight="1" spans="19:19">
      <c r="S57621" s="486"/>
    </row>
    <row r="57622" hidden="1" customHeight="1" spans="19:19">
      <c r="S57622" s="486"/>
    </row>
    <row r="57623" hidden="1" customHeight="1" spans="19:19">
      <c r="S57623" s="486"/>
    </row>
    <row r="57624" hidden="1" customHeight="1" spans="19:19">
      <c r="S57624" s="486"/>
    </row>
    <row r="57625" hidden="1" customHeight="1" spans="19:19">
      <c r="S57625" s="486"/>
    </row>
    <row r="57626" hidden="1" customHeight="1" spans="19:19">
      <c r="S57626" s="486"/>
    </row>
    <row r="57627" hidden="1" customHeight="1" spans="19:19">
      <c r="S57627" s="486"/>
    </row>
    <row r="57628" hidden="1" customHeight="1" spans="19:19">
      <c r="S57628" s="486"/>
    </row>
    <row r="57629" hidden="1" customHeight="1" spans="19:19">
      <c r="S57629" s="486"/>
    </row>
    <row r="57630" hidden="1" customHeight="1" spans="19:19">
      <c r="S57630" s="486"/>
    </row>
    <row r="57631" hidden="1" customHeight="1" spans="19:19">
      <c r="S57631" s="486"/>
    </row>
    <row r="57632" hidden="1" customHeight="1" spans="19:19">
      <c r="S57632" s="486"/>
    </row>
    <row r="57633" hidden="1" customHeight="1" spans="19:19">
      <c r="S57633" s="486"/>
    </row>
    <row r="57634" hidden="1" customHeight="1" spans="19:19">
      <c r="S57634" s="486"/>
    </row>
    <row r="57635" hidden="1" customHeight="1" spans="19:19">
      <c r="S57635" s="486"/>
    </row>
    <row r="57636" hidden="1" customHeight="1" spans="19:19">
      <c r="S57636" s="486"/>
    </row>
    <row r="57637" hidden="1" customHeight="1" spans="19:19">
      <c r="S57637" s="486"/>
    </row>
    <row r="57638" hidden="1" customHeight="1" spans="19:19">
      <c r="S57638" s="486"/>
    </row>
    <row r="57639" hidden="1" customHeight="1" spans="19:19">
      <c r="S57639" s="486"/>
    </row>
    <row r="57640" hidden="1" customHeight="1" spans="19:19">
      <c r="S57640" s="486"/>
    </row>
    <row r="57641" hidden="1" customHeight="1" spans="19:19">
      <c r="S57641" s="486"/>
    </row>
    <row r="57642" hidden="1" customHeight="1" spans="19:19">
      <c r="S57642" s="486"/>
    </row>
    <row r="57643" hidden="1" customHeight="1" spans="19:19">
      <c r="S57643" s="486"/>
    </row>
    <row r="57644" hidden="1" customHeight="1" spans="19:19">
      <c r="S57644" s="486"/>
    </row>
    <row r="57645" hidden="1" customHeight="1" spans="19:19">
      <c r="S57645" s="486"/>
    </row>
    <row r="57646" hidden="1" customHeight="1" spans="19:19">
      <c r="S57646" s="486"/>
    </row>
    <row r="57647" hidden="1" customHeight="1" spans="19:19">
      <c r="S57647" s="486"/>
    </row>
    <row r="57648" hidden="1" customHeight="1" spans="19:19">
      <c r="S57648" s="486"/>
    </row>
    <row r="57649" hidden="1" customHeight="1" spans="19:19">
      <c r="S57649" s="486"/>
    </row>
    <row r="57650" hidden="1" customHeight="1" spans="19:19">
      <c r="S57650" s="486"/>
    </row>
    <row r="57651" hidden="1" customHeight="1" spans="19:19">
      <c r="S57651" s="486"/>
    </row>
    <row r="57652" hidden="1" customHeight="1" spans="19:19">
      <c r="S57652" s="486"/>
    </row>
    <row r="57653" hidden="1" customHeight="1" spans="19:19">
      <c r="S57653" s="486"/>
    </row>
    <row r="57654" hidden="1" customHeight="1" spans="19:19">
      <c r="S57654" s="486"/>
    </row>
    <row r="57655" hidden="1" customHeight="1" spans="19:19">
      <c r="S57655" s="486"/>
    </row>
    <row r="57656" hidden="1" customHeight="1" spans="19:19">
      <c r="S57656" s="486"/>
    </row>
    <row r="57657" hidden="1" customHeight="1" spans="19:19">
      <c r="S57657" s="486"/>
    </row>
    <row r="57658" hidden="1" customHeight="1" spans="19:19">
      <c r="S57658" s="486"/>
    </row>
    <row r="57659" hidden="1" customHeight="1" spans="19:19">
      <c r="S57659" s="486"/>
    </row>
    <row r="57660" hidden="1" customHeight="1" spans="19:19">
      <c r="S57660" s="486"/>
    </row>
    <row r="57661" hidden="1" customHeight="1" spans="19:19">
      <c r="S57661" s="486"/>
    </row>
    <row r="57662" hidden="1" customHeight="1" spans="19:19">
      <c r="S57662" s="486"/>
    </row>
    <row r="57663" hidden="1" customHeight="1" spans="19:19">
      <c r="S57663" s="486"/>
    </row>
    <row r="57664" hidden="1" customHeight="1" spans="19:19">
      <c r="S57664" s="486"/>
    </row>
    <row r="57665" hidden="1" customHeight="1" spans="19:19">
      <c r="S57665" s="486"/>
    </row>
    <row r="57666" hidden="1" customHeight="1" spans="19:19">
      <c r="S57666" s="486"/>
    </row>
    <row r="57667" hidden="1" customHeight="1" spans="19:19">
      <c r="S57667" s="486"/>
    </row>
    <row r="57668" hidden="1" customHeight="1" spans="19:19">
      <c r="S57668" s="486"/>
    </row>
    <row r="57669" hidden="1" customHeight="1" spans="19:19">
      <c r="S57669" s="486"/>
    </row>
    <row r="57670" hidden="1" customHeight="1" spans="19:19">
      <c r="S57670" s="486"/>
    </row>
    <row r="57671" hidden="1" customHeight="1" spans="19:19">
      <c r="S57671" s="486"/>
    </row>
    <row r="57672" hidden="1" customHeight="1" spans="19:19">
      <c r="S57672" s="486"/>
    </row>
    <row r="57673" hidden="1" customHeight="1" spans="19:19">
      <c r="S57673" s="486"/>
    </row>
    <row r="57674" hidden="1" customHeight="1" spans="19:19">
      <c r="S57674" s="486"/>
    </row>
    <row r="57675" hidden="1" customHeight="1" spans="19:19">
      <c r="S57675" s="486"/>
    </row>
    <row r="57676" hidden="1" customHeight="1" spans="19:19">
      <c r="S57676" s="486"/>
    </row>
    <row r="57677" hidden="1" customHeight="1" spans="19:19">
      <c r="S57677" s="486"/>
    </row>
    <row r="57678" hidden="1" customHeight="1" spans="19:19">
      <c r="S57678" s="486"/>
    </row>
    <row r="57679" hidden="1" customHeight="1" spans="19:19">
      <c r="S57679" s="486"/>
    </row>
    <row r="57680" hidden="1" customHeight="1" spans="19:19">
      <c r="S57680" s="486"/>
    </row>
    <row r="57681" hidden="1" customHeight="1" spans="19:19">
      <c r="S57681" s="486"/>
    </row>
    <row r="57682" hidden="1" customHeight="1" spans="19:19">
      <c r="S57682" s="486"/>
    </row>
    <row r="57683" hidden="1" customHeight="1" spans="19:19">
      <c r="S57683" s="486"/>
    </row>
    <row r="57684" hidden="1" customHeight="1" spans="19:19">
      <c r="S57684" s="486"/>
    </row>
    <row r="57685" hidden="1" customHeight="1" spans="19:19">
      <c r="S57685" s="486"/>
    </row>
    <row r="57686" hidden="1" customHeight="1" spans="19:19">
      <c r="S57686" s="486"/>
    </row>
    <row r="57687" hidden="1" customHeight="1" spans="19:19">
      <c r="S57687" s="486"/>
    </row>
    <row r="57688" hidden="1" customHeight="1" spans="19:19">
      <c r="S57688" s="486"/>
    </row>
    <row r="57689" hidden="1" customHeight="1" spans="19:19">
      <c r="S57689" s="486"/>
    </row>
    <row r="57690" hidden="1" customHeight="1" spans="19:19">
      <c r="S57690" s="486"/>
    </row>
    <row r="57691" hidden="1" customHeight="1" spans="19:19">
      <c r="S57691" s="486"/>
    </row>
    <row r="57692" hidden="1" customHeight="1" spans="19:19">
      <c r="S57692" s="486"/>
    </row>
    <row r="57693" hidden="1" customHeight="1" spans="19:19">
      <c r="S57693" s="486"/>
    </row>
    <row r="57694" hidden="1" customHeight="1" spans="19:19">
      <c r="S57694" s="486"/>
    </row>
    <row r="57695" hidden="1" customHeight="1" spans="19:19">
      <c r="S57695" s="486"/>
    </row>
    <row r="57696" hidden="1" customHeight="1" spans="19:19">
      <c r="S57696" s="486"/>
    </row>
    <row r="57697" hidden="1" customHeight="1" spans="19:19">
      <c r="S57697" s="486"/>
    </row>
    <row r="57698" hidden="1" customHeight="1" spans="19:19">
      <c r="S57698" s="486"/>
    </row>
    <row r="57699" hidden="1" customHeight="1" spans="19:19">
      <c r="S57699" s="486"/>
    </row>
    <row r="57700" hidden="1" customHeight="1" spans="19:19">
      <c r="S57700" s="486"/>
    </row>
    <row r="57701" hidden="1" customHeight="1" spans="19:19">
      <c r="S57701" s="486"/>
    </row>
    <row r="57702" hidden="1" customHeight="1" spans="19:19">
      <c r="S57702" s="486"/>
    </row>
    <row r="57703" hidden="1" customHeight="1" spans="19:19">
      <c r="S57703" s="486"/>
    </row>
    <row r="57704" hidden="1" customHeight="1" spans="19:19">
      <c r="S57704" s="486"/>
    </row>
    <row r="57705" hidden="1" customHeight="1" spans="19:19">
      <c r="S57705" s="486"/>
    </row>
    <row r="57706" hidden="1" customHeight="1" spans="19:19">
      <c r="S57706" s="486"/>
    </row>
    <row r="57707" hidden="1" customHeight="1" spans="19:19">
      <c r="S57707" s="486"/>
    </row>
    <row r="57708" hidden="1" customHeight="1" spans="19:19">
      <c r="S57708" s="486"/>
    </row>
    <row r="57709" hidden="1" customHeight="1" spans="19:19">
      <c r="S57709" s="486"/>
    </row>
    <row r="57710" hidden="1" customHeight="1" spans="19:19">
      <c r="S57710" s="486"/>
    </row>
    <row r="57711" hidden="1" customHeight="1" spans="19:19">
      <c r="S57711" s="486"/>
    </row>
    <row r="57712" hidden="1" customHeight="1" spans="19:19">
      <c r="S57712" s="486"/>
    </row>
    <row r="57713" hidden="1" customHeight="1" spans="19:19">
      <c r="S57713" s="486"/>
    </row>
    <row r="57714" hidden="1" customHeight="1" spans="19:19">
      <c r="S57714" s="486"/>
    </row>
    <row r="57715" hidden="1" customHeight="1" spans="19:19">
      <c r="S57715" s="486"/>
    </row>
    <row r="57716" hidden="1" customHeight="1" spans="19:19">
      <c r="S57716" s="486"/>
    </row>
    <row r="57717" hidden="1" customHeight="1" spans="19:19">
      <c r="S57717" s="486"/>
    </row>
    <row r="57718" hidden="1" customHeight="1" spans="19:19">
      <c r="S57718" s="486"/>
    </row>
    <row r="57719" hidden="1" customHeight="1" spans="19:19">
      <c r="S57719" s="486"/>
    </row>
    <row r="57720" hidden="1" customHeight="1" spans="19:19">
      <c r="S57720" s="486"/>
    </row>
    <row r="57721" hidden="1" customHeight="1" spans="19:19">
      <c r="S57721" s="486"/>
    </row>
    <row r="57722" hidden="1" customHeight="1" spans="19:19">
      <c r="S57722" s="486"/>
    </row>
    <row r="57723" hidden="1" customHeight="1" spans="19:19">
      <c r="S57723" s="486"/>
    </row>
    <row r="57724" hidden="1" customHeight="1" spans="19:19">
      <c r="S57724" s="486"/>
    </row>
    <row r="57725" hidden="1" customHeight="1" spans="19:19">
      <c r="S57725" s="486"/>
    </row>
    <row r="57726" hidden="1" customHeight="1" spans="19:19">
      <c r="S57726" s="486"/>
    </row>
    <row r="57727" hidden="1" customHeight="1" spans="19:19">
      <c r="S57727" s="486"/>
    </row>
    <row r="57728" hidden="1" customHeight="1" spans="19:19">
      <c r="S57728" s="486"/>
    </row>
    <row r="57729" hidden="1" customHeight="1" spans="19:19">
      <c r="S57729" s="486"/>
    </row>
    <row r="57730" hidden="1" customHeight="1" spans="19:19">
      <c r="S57730" s="486"/>
    </row>
    <row r="57731" hidden="1" customHeight="1" spans="19:19">
      <c r="S57731" s="486"/>
    </row>
    <row r="57732" hidden="1" customHeight="1" spans="19:19">
      <c r="S57732" s="486"/>
    </row>
    <row r="57733" hidden="1" customHeight="1" spans="19:19">
      <c r="S57733" s="486"/>
    </row>
    <row r="57734" hidden="1" customHeight="1" spans="19:19">
      <c r="S57734" s="486"/>
    </row>
    <row r="57735" hidden="1" customHeight="1" spans="19:19">
      <c r="S57735" s="486"/>
    </row>
    <row r="57736" hidden="1" customHeight="1" spans="19:19">
      <c r="S57736" s="486"/>
    </row>
    <row r="57737" hidden="1" customHeight="1" spans="19:19">
      <c r="S57737" s="486"/>
    </row>
    <row r="57738" hidden="1" customHeight="1" spans="19:19">
      <c r="S57738" s="486"/>
    </row>
    <row r="57739" hidden="1" customHeight="1" spans="19:19">
      <c r="S57739" s="486"/>
    </row>
    <row r="57740" hidden="1" customHeight="1" spans="19:19">
      <c r="S57740" s="486"/>
    </row>
    <row r="57741" hidden="1" customHeight="1" spans="19:19">
      <c r="S57741" s="486"/>
    </row>
    <row r="57742" hidden="1" customHeight="1" spans="19:19">
      <c r="S57742" s="486"/>
    </row>
    <row r="57743" hidden="1" customHeight="1" spans="19:19">
      <c r="S57743" s="486"/>
    </row>
    <row r="57744" hidden="1" customHeight="1" spans="19:19">
      <c r="S57744" s="486"/>
    </row>
    <row r="57745" hidden="1" customHeight="1" spans="19:19">
      <c r="S57745" s="486"/>
    </row>
    <row r="57746" hidden="1" customHeight="1" spans="19:19">
      <c r="S57746" s="486"/>
    </row>
    <row r="57747" hidden="1" customHeight="1" spans="19:19">
      <c r="S57747" s="486"/>
    </row>
    <row r="57748" hidden="1" customHeight="1" spans="19:19">
      <c r="S57748" s="486"/>
    </row>
    <row r="57749" hidden="1" customHeight="1" spans="19:19">
      <c r="S57749" s="486"/>
    </row>
    <row r="57750" hidden="1" customHeight="1" spans="19:19">
      <c r="S57750" s="486"/>
    </row>
    <row r="57751" hidden="1" customHeight="1" spans="19:19">
      <c r="S57751" s="486"/>
    </row>
    <row r="57752" hidden="1" customHeight="1" spans="19:19">
      <c r="S57752" s="486"/>
    </row>
    <row r="57753" hidden="1" customHeight="1" spans="19:19">
      <c r="S57753" s="486"/>
    </row>
    <row r="57754" hidden="1" customHeight="1" spans="19:19">
      <c r="S57754" s="486"/>
    </row>
    <row r="57755" hidden="1" customHeight="1" spans="19:19">
      <c r="S57755" s="486"/>
    </row>
    <row r="57756" hidden="1" customHeight="1" spans="19:19">
      <c r="S57756" s="486"/>
    </row>
    <row r="57757" hidden="1" customHeight="1" spans="19:19">
      <c r="S57757" s="486"/>
    </row>
    <row r="57758" hidden="1" customHeight="1" spans="19:19">
      <c r="S57758" s="486"/>
    </row>
    <row r="57759" hidden="1" customHeight="1" spans="19:19">
      <c r="S57759" s="486"/>
    </row>
    <row r="57760" hidden="1" customHeight="1" spans="19:19">
      <c r="S57760" s="486"/>
    </row>
    <row r="57761" hidden="1" customHeight="1" spans="19:19">
      <c r="S57761" s="486"/>
    </row>
    <row r="57762" hidden="1" customHeight="1" spans="19:19">
      <c r="S57762" s="486"/>
    </row>
    <row r="57763" hidden="1" customHeight="1" spans="19:19">
      <c r="S57763" s="486"/>
    </row>
    <row r="57764" hidden="1" customHeight="1" spans="19:19">
      <c r="S57764" s="486"/>
    </row>
    <row r="57765" hidden="1" customHeight="1" spans="19:19">
      <c r="S57765" s="486"/>
    </row>
    <row r="57766" hidden="1" customHeight="1" spans="19:19">
      <c r="S57766" s="486"/>
    </row>
    <row r="57767" hidden="1" customHeight="1" spans="19:19">
      <c r="S57767" s="486"/>
    </row>
    <row r="57768" hidden="1" customHeight="1" spans="19:19">
      <c r="S57768" s="486"/>
    </row>
    <row r="57769" hidden="1" customHeight="1" spans="19:19">
      <c r="S57769" s="486"/>
    </row>
    <row r="57770" hidden="1" customHeight="1" spans="19:19">
      <c r="S57770" s="486"/>
    </row>
    <row r="57771" hidden="1" customHeight="1" spans="19:19">
      <c r="S57771" s="486"/>
    </row>
    <row r="57772" hidden="1" customHeight="1" spans="19:19">
      <c r="S57772" s="486"/>
    </row>
    <row r="57773" hidden="1" customHeight="1" spans="19:19">
      <c r="S57773" s="486"/>
    </row>
    <row r="57774" hidden="1" customHeight="1" spans="19:19">
      <c r="S57774" s="486"/>
    </row>
    <row r="57775" hidden="1" customHeight="1" spans="19:19">
      <c r="S57775" s="486"/>
    </row>
    <row r="57776" hidden="1" customHeight="1" spans="19:19">
      <c r="S57776" s="486"/>
    </row>
    <row r="57777" hidden="1" customHeight="1" spans="19:19">
      <c r="S57777" s="486"/>
    </row>
    <row r="57778" hidden="1" customHeight="1" spans="19:19">
      <c r="S57778" s="486"/>
    </row>
    <row r="57779" hidden="1" customHeight="1" spans="19:19">
      <c r="S57779" s="486"/>
    </row>
    <row r="57780" hidden="1" customHeight="1" spans="19:19">
      <c r="S57780" s="486"/>
    </row>
    <row r="57781" hidden="1" customHeight="1" spans="19:19">
      <c r="S57781" s="486"/>
    </row>
    <row r="57782" hidden="1" customHeight="1" spans="19:19">
      <c r="S57782" s="486"/>
    </row>
    <row r="57783" hidden="1" customHeight="1" spans="19:19">
      <c r="S57783" s="486"/>
    </row>
    <row r="57784" hidden="1" customHeight="1" spans="19:19">
      <c r="S57784" s="486"/>
    </row>
    <row r="57785" hidden="1" customHeight="1" spans="19:19">
      <c r="S57785" s="486"/>
    </row>
    <row r="57786" hidden="1" customHeight="1" spans="19:19">
      <c r="S57786" s="486"/>
    </row>
    <row r="57787" hidden="1" customHeight="1" spans="19:19">
      <c r="S57787" s="486"/>
    </row>
    <row r="57788" hidden="1" customHeight="1" spans="19:19">
      <c r="S57788" s="486"/>
    </row>
    <row r="57789" hidden="1" customHeight="1" spans="19:19">
      <c r="S57789" s="486"/>
    </row>
    <row r="57790" hidden="1" customHeight="1" spans="19:19">
      <c r="S57790" s="486"/>
    </row>
    <row r="57791" hidden="1" customHeight="1" spans="19:19">
      <c r="S57791" s="486"/>
    </row>
    <row r="57792" hidden="1" customHeight="1" spans="19:19">
      <c r="S57792" s="486"/>
    </row>
    <row r="57793" hidden="1" customHeight="1" spans="19:19">
      <c r="S57793" s="486"/>
    </row>
    <row r="57794" hidden="1" customHeight="1" spans="19:19">
      <c r="S57794" s="486"/>
    </row>
    <row r="57795" hidden="1" customHeight="1" spans="19:19">
      <c r="S57795" s="486"/>
    </row>
    <row r="57796" hidden="1" customHeight="1" spans="19:19">
      <c r="S57796" s="486"/>
    </row>
    <row r="57797" hidden="1" customHeight="1" spans="19:19">
      <c r="S57797" s="486"/>
    </row>
    <row r="57798" hidden="1" customHeight="1" spans="19:19">
      <c r="S57798" s="486"/>
    </row>
    <row r="57799" hidden="1" customHeight="1" spans="19:19">
      <c r="S57799" s="486"/>
    </row>
    <row r="57800" hidden="1" customHeight="1" spans="19:19">
      <c r="S57800" s="486"/>
    </row>
    <row r="57801" hidden="1" customHeight="1" spans="19:19">
      <c r="S57801" s="486"/>
    </row>
    <row r="57802" hidden="1" customHeight="1" spans="19:19">
      <c r="S57802" s="486"/>
    </row>
    <row r="57803" hidden="1" customHeight="1" spans="19:19">
      <c r="S57803" s="486"/>
    </row>
    <row r="57804" hidden="1" customHeight="1" spans="19:19">
      <c r="S57804" s="486"/>
    </row>
    <row r="57805" hidden="1" customHeight="1" spans="19:19">
      <c r="S57805" s="486"/>
    </row>
    <row r="57806" hidden="1" customHeight="1" spans="19:19">
      <c r="S57806" s="486"/>
    </row>
    <row r="57807" hidden="1" customHeight="1" spans="19:19">
      <c r="S57807" s="486"/>
    </row>
    <row r="57808" hidden="1" customHeight="1" spans="19:19">
      <c r="S57808" s="486"/>
    </row>
    <row r="57809" hidden="1" customHeight="1" spans="19:19">
      <c r="S57809" s="486"/>
    </row>
    <row r="57810" hidden="1" customHeight="1" spans="19:19">
      <c r="S57810" s="486"/>
    </row>
    <row r="57811" hidden="1" customHeight="1" spans="19:19">
      <c r="S57811" s="486"/>
    </row>
    <row r="57812" hidden="1" customHeight="1" spans="19:19">
      <c r="S57812" s="486"/>
    </row>
    <row r="57813" hidden="1" customHeight="1" spans="19:19">
      <c r="S57813" s="486"/>
    </row>
    <row r="57814" hidden="1" customHeight="1" spans="19:19">
      <c r="S57814" s="486"/>
    </row>
    <row r="57815" hidden="1" customHeight="1" spans="19:19">
      <c r="S57815" s="486"/>
    </row>
    <row r="57816" hidden="1" customHeight="1" spans="19:19">
      <c r="S57816" s="486"/>
    </row>
    <row r="57817" hidden="1" customHeight="1" spans="19:19">
      <c r="S57817" s="486"/>
    </row>
    <row r="57818" hidden="1" customHeight="1" spans="19:19">
      <c r="S57818" s="486"/>
    </row>
    <row r="57819" hidden="1" customHeight="1" spans="19:19">
      <c r="S57819" s="486"/>
    </row>
    <row r="57820" hidden="1" customHeight="1" spans="19:19">
      <c r="S57820" s="486"/>
    </row>
    <row r="57821" hidden="1" customHeight="1" spans="19:19">
      <c r="S57821" s="486"/>
    </row>
    <row r="57822" hidden="1" customHeight="1" spans="19:19">
      <c r="S57822" s="486"/>
    </row>
    <row r="57823" hidden="1" customHeight="1" spans="19:19">
      <c r="S57823" s="486"/>
    </row>
    <row r="57824" hidden="1" customHeight="1" spans="19:19">
      <c r="S57824" s="486"/>
    </row>
    <row r="57825" hidden="1" customHeight="1" spans="19:19">
      <c r="S57825" s="486"/>
    </row>
    <row r="57826" hidden="1" customHeight="1" spans="19:19">
      <c r="S57826" s="486"/>
    </row>
    <row r="57827" hidden="1" customHeight="1" spans="19:19">
      <c r="S57827" s="486"/>
    </row>
    <row r="57828" hidden="1" customHeight="1" spans="19:19">
      <c r="S57828" s="486"/>
    </row>
    <row r="57829" hidden="1" customHeight="1" spans="19:19">
      <c r="S57829" s="486"/>
    </row>
    <row r="57830" hidden="1" customHeight="1" spans="19:19">
      <c r="S57830" s="486"/>
    </row>
    <row r="57831" hidden="1" customHeight="1" spans="19:19">
      <c r="S57831" s="486"/>
    </row>
    <row r="57832" hidden="1" customHeight="1" spans="19:19">
      <c r="S57832" s="486"/>
    </row>
    <row r="57833" hidden="1" customHeight="1" spans="19:19">
      <c r="S57833" s="486"/>
    </row>
    <row r="57834" hidden="1" customHeight="1" spans="19:19">
      <c r="S57834" s="486"/>
    </row>
    <row r="57835" hidden="1" customHeight="1" spans="19:19">
      <c r="S57835" s="486"/>
    </row>
    <row r="57836" hidden="1" customHeight="1" spans="19:19">
      <c r="S57836" s="486"/>
    </row>
    <row r="57837" hidden="1" customHeight="1" spans="19:19">
      <c r="S57837" s="486"/>
    </row>
    <row r="57838" hidden="1" customHeight="1" spans="19:19">
      <c r="S57838" s="486"/>
    </row>
    <row r="57839" hidden="1" customHeight="1" spans="19:19">
      <c r="S57839" s="486"/>
    </row>
    <row r="57840" hidden="1" customHeight="1" spans="19:19">
      <c r="S57840" s="486"/>
    </row>
    <row r="57841" hidden="1" customHeight="1" spans="19:19">
      <c r="S57841" s="486"/>
    </row>
    <row r="57842" hidden="1" customHeight="1" spans="19:19">
      <c r="S57842" s="486"/>
    </row>
    <row r="57843" hidden="1" customHeight="1" spans="19:19">
      <c r="S57843" s="486"/>
    </row>
    <row r="57844" hidden="1" customHeight="1" spans="19:19">
      <c r="S57844" s="486"/>
    </row>
    <row r="57845" hidden="1" customHeight="1" spans="19:19">
      <c r="S57845" s="486"/>
    </row>
    <row r="57846" hidden="1" customHeight="1" spans="19:19">
      <c r="S57846" s="486"/>
    </row>
    <row r="57847" hidden="1" customHeight="1" spans="19:19">
      <c r="S57847" s="486"/>
    </row>
    <row r="57848" hidden="1" customHeight="1" spans="19:19">
      <c r="S57848" s="486"/>
    </row>
    <row r="57849" hidden="1" customHeight="1" spans="19:19">
      <c r="S57849" s="486"/>
    </row>
    <row r="57850" hidden="1" customHeight="1" spans="19:19">
      <c r="S57850" s="486"/>
    </row>
    <row r="57851" hidden="1" customHeight="1" spans="19:19">
      <c r="S57851" s="486"/>
    </row>
    <row r="57852" hidden="1" customHeight="1" spans="19:19">
      <c r="S57852" s="486"/>
    </row>
    <row r="57853" hidden="1" customHeight="1" spans="19:19">
      <c r="S57853" s="486"/>
    </row>
    <row r="57854" hidden="1" customHeight="1" spans="19:19">
      <c r="S57854" s="486"/>
    </row>
    <row r="57855" hidden="1" customHeight="1" spans="19:19">
      <c r="S57855" s="486"/>
    </row>
    <row r="57856" hidden="1" customHeight="1" spans="19:19">
      <c r="S57856" s="486"/>
    </row>
    <row r="57857" hidden="1" customHeight="1" spans="19:19">
      <c r="S57857" s="486"/>
    </row>
    <row r="57858" hidden="1" customHeight="1" spans="19:19">
      <c r="S57858" s="486"/>
    </row>
    <row r="57859" hidden="1" customHeight="1" spans="19:19">
      <c r="S57859" s="486"/>
    </row>
    <row r="57860" hidden="1" customHeight="1" spans="19:19">
      <c r="S57860" s="486"/>
    </row>
    <row r="57861" hidden="1" customHeight="1" spans="19:19">
      <c r="S57861" s="486"/>
    </row>
    <row r="57862" hidden="1" customHeight="1" spans="19:19">
      <c r="S57862" s="486"/>
    </row>
    <row r="57863" hidden="1" customHeight="1" spans="19:19">
      <c r="S57863" s="486"/>
    </row>
    <row r="57864" hidden="1" customHeight="1" spans="19:19">
      <c r="S57864" s="486"/>
    </row>
    <row r="57865" hidden="1" customHeight="1" spans="19:19">
      <c r="S57865" s="486"/>
    </row>
    <row r="57866" hidden="1" customHeight="1" spans="19:19">
      <c r="S57866" s="486"/>
    </row>
    <row r="57867" hidden="1" customHeight="1" spans="19:19">
      <c r="S57867" s="486"/>
    </row>
    <row r="57868" hidden="1" customHeight="1" spans="19:19">
      <c r="S57868" s="486"/>
    </row>
    <row r="57869" hidden="1" customHeight="1" spans="19:19">
      <c r="S57869" s="486"/>
    </row>
    <row r="57870" hidden="1" customHeight="1" spans="19:19">
      <c r="S57870" s="486"/>
    </row>
    <row r="57871" hidden="1" customHeight="1" spans="19:19">
      <c r="S57871" s="486"/>
    </row>
    <row r="57872" hidden="1" customHeight="1" spans="19:19">
      <c r="S57872" s="486"/>
    </row>
    <row r="57873" hidden="1" customHeight="1" spans="19:19">
      <c r="S57873" s="486"/>
    </row>
    <row r="57874" hidden="1" customHeight="1" spans="19:19">
      <c r="S57874" s="486"/>
    </row>
    <row r="57875" hidden="1" customHeight="1" spans="19:19">
      <c r="S57875" s="486"/>
    </row>
    <row r="57876" hidden="1" customHeight="1" spans="19:19">
      <c r="S57876" s="486"/>
    </row>
    <row r="57877" hidden="1" customHeight="1" spans="19:19">
      <c r="S57877" s="486"/>
    </row>
    <row r="57878" hidden="1" customHeight="1" spans="19:19">
      <c r="S57878" s="486"/>
    </row>
    <row r="57879" hidden="1" customHeight="1" spans="19:19">
      <c r="S57879" s="486"/>
    </row>
    <row r="57880" hidden="1" customHeight="1" spans="19:19">
      <c r="S57880" s="486"/>
    </row>
    <row r="57881" hidden="1" customHeight="1" spans="19:19">
      <c r="S57881" s="486"/>
    </row>
    <row r="57882" hidden="1" customHeight="1" spans="19:19">
      <c r="S57882" s="486"/>
    </row>
    <row r="57883" hidden="1" customHeight="1" spans="19:19">
      <c r="S57883" s="486"/>
    </row>
    <row r="57884" hidden="1" customHeight="1" spans="19:19">
      <c r="S57884" s="486"/>
    </row>
    <row r="57885" hidden="1" customHeight="1" spans="19:19">
      <c r="S57885" s="486"/>
    </row>
    <row r="57886" hidden="1" customHeight="1" spans="19:19">
      <c r="S57886" s="486"/>
    </row>
    <row r="57887" hidden="1" customHeight="1" spans="19:19">
      <c r="S57887" s="486"/>
    </row>
    <row r="57888" hidden="1" customHeight="1" spans="19:19">
      <c r="S57888" s="486"/>
    </row>
    <row r="57889" hidden="1" customHeight="1" spans="19:19">
      <c r="S57889" s="486"/>
    </row>
    <row r="57890" hidden="1" customHeight="1" spans="19:19">
      <c r="S57890" s="486"/>
    </row>
    <row r="57891" hidden="1" customHeight="1" spans="19:19">
      <c r="S57891" s="486"/>
    </row>
    <row r="57892" hidden="1" customHeight="1" spans="19:19">
      <c r="S57892" s="486"/>
    </row>
    <row r="57893" hidden="1" customHeight="1" spans="19:19">
      <c r="S57893" s="486"/>
    </row>
    <row r="57894" hidden="1" customHeight="1" spans="19:19">
      <c r="S57894" s="486"/>
    </row>
    <row r="57895" hidden="1" customHeight="1" spans="19:19">
      <c r="S57895" s="486"/>
    </row>
    <row r="57896" hidden="1" customHeight="1" spans="19:19">
      <c r="S57896" s="486"/>
    </row>
    <row r="57897" hidden="1" customHeight="1" spans="19:19">
      <c r="S57897" s="486"/>
    </row>
    <row r="57898" hidden="1" customHeight="1" spans="19:19">
      <c r="S57898" s="486"/>
    </row>
    <row r="57899" hidden="1" customHeight="1" spans="19:19">
      <c r="S57899" s="486"/>
    </row>
    <row r="57900" hidden="1" customHeight="1" spans="19:19">
      <c r="S57900" s="486"/>
    </row>
    <row r="57901" hidden="1" customHeight="1" spans="19:19">
      <c r="S57901" s="486"/>
    </row>
    <row r="57902" hidden="1" customHeight="1" spans="19:19">
      <c r="S57902" s="486"/>
    </row>
    <row r="57903" hidden="1" customHeight="1" spans="19:19">
      <c r="S57903" s="486"/>
    </row>
    <row r="57904" hidden="1" customHeight="1" spans="19:19">
      <c r="S57904" s="486"/>
    </row>
    <row r="57905" hidden="1" customHeight="1" spans="19:19">
      <c r="S57905" s="486"/>
    </row>
    <row r="57906" hidden="1" customHeight="1" spans="19:19">
      <c r="S57906" s="486"/>
    </row>
    <row r="57907" hidden="1" customHeight="1" spans="19:19">
      <c r="S57907" s="486"/>
    </row>
    <row r="57908" hidden="1" customHeight="1" spans="19:19">
      <c r="S57908" s="486"/>
    </row>
    <row r="57909" hidden="1" customHeight="1" spans="19:19">
      <c r="S57909" s="486"/>
    </row>
    <row r="57910" hidden="1" customHeight="1" spans="19:19">
      <c r="S57910" s="486"/>
    </row>
    <row r="57911" hidden="1" customHeight="1" spans="19:19">
      <c r="S57911" s="486"/>
    </row>
    <row r="57912" hidden="1" customHeight="1" spans="19:19">
      <c r="S57912" s="486"/>
    </row>
    <row r="57913" hidden="1" customHeight="1" spans="19:19">
      <c r="S57913" s="486"/>
    </row>
    <row r="57914" hidden="1" customHeight="1" spans="19:19">
      <c r="S57914" s="486"/>
    </row>
    <row r="57915" hidden="1" customHeight="1" spans="19:19">
      <c r="S57915" s="486"/>
    </row>
    <row r="57916" hidden="1" customHeight="1" spans="19:19">
      <c r="S57916" s="486"/>
    </row>
    <row r="57917" hidden="1" customHeight="1" spans="19:19">
      <c r="S57917" s="486"/>
    </row>
    <row r="57918" hidden="1" customHeight="1" spans="19:19">
      <c r="S57918" s="486"/>
    </row>
    <row r="57919" hidden="1" customHeight="1" spans="19:19">
      <c r="S57919" s="486"/>
    </row>
    <row r="57920" hidden="1" customHeight="1" spans="19:19">
      <c r="S57920" s="486"/>
    </row>
    <row r="57921" hidden="1" customHeight="1" spans="19:19">
      <c r="S57921" s="486"/>
    </row>
    <row r="57922" hidden="1" customHeight="1" spans="19:19">
      <c r="S57922" s="486"/>
    </row>
    <row r="57923" hidden="1" customHeight="1" spans="19:19">
      <c r="S57923" s="486"/>
    </row>
    <row r="57924" hidden="1" customHeight="1" spans="19:19">
      <c r="S57924" s="486"/>
    </row>
    <row r="57925" hidden="1" customHeight="1" spans="19:19">
      <c r="S57925" s="486"/>
    </row>
    <row r="57926" hidden="1" customHeight="1" spans="19:19">
      <c r="S57926" s="486"/>
    </row>
    <row r="57927" hidden="1" customHeight="1" spans="19:19">
      <c r="S57927" s="486"/>
    </row>
    <row r="57928" hidden="1" customHeight="1" spans="19:19">
      <c r="S57928" s="486"/>
    </row>
    <row r="57929" hidden="1" customHeight="1" spans="19:19">
      <c r="S57929" s="486"/>
    </row>
    <row r="57930" hidden="1" customHeight="1" spans="19:19">
      <c r="S57930" s="486"/>
    </row>
    <row r="57931" hidden="1" customHeight="1" spans="19:19">
      <c r="S57931" s="486"/>
    </row>
    <row r="57932" hidden="1" customHeight="1" spans="19:19">
      <c r="S57932" s="486"/>
    </row>
    <row r="57933" hidden="1" customHeight="1" spans="19:19">
      <c r="S57933" s="486"/>
    </row>
    <row r="57934" hidden="1" customHeight="1" spans="19:19">
      <c r="S57934" s="486"/>
    </row>
    <row r="57935" hidden="1" customHeight="1" spans="19:19">
      <c r="S57935" s="486"/>
    </row>
    <row r="57936" hidden="1" customHeight="1" spans="19:19">
      <c r="S57936" s="486"/>
    </row>
    <row r="57937" hidden="1" customHeight="1" spans="19:19">
      <c r="S57937" s="486"/>
    </row>
    <row r="57938" hidden="1" customHeight="1" spans="19:19">
      <c r="S57938" s="486"/>
    </row>
    <row r="57939" hidden="1" customHeight="1" spans="19:19">
      <c r="S57939" s="486"/>
    </row>
    <row r="57940" hidden="1" customHeight="1" spans="19:19">
      <c r="S57940" s="486"/>
    </row>
    <row r="57941" hidden="1" customHeight="1" spans="19:19">
      <c r="S57941" s="486"/>
    </row>
    <row r="57942" hidden="1" customHeight="1" spans="19:19">
      <c r="S57942" s="486"/>
    </row>
    <row r="57943" hidden="1" customHeight="1" spans="19:19">
      <c r="S57943" s="486"/>
    </row>
    <row r="57944" hidden="1" customHeight="1" spans="19:19">
      <c r="S57944" s="486"/>
    </row>
    <row r="57945" hidden="1" customHeight="1" spans="19:19">
      <c r="S57945" s="486"/>
    </row>
    <row r="57946" hidden="1" customHeight="1" spans="19:19">
      <c r="S57946" s="486"/>
    </row>
    <row r="57947" hidden="1" customHeight="1" spans="19:19">
      <c r="S57947" s="486"/>
    </row>
    <row r="57948" hidden="1" customHeight="1" spans="19:19">
      <c r="S57948" s="486"/>
    </row>
    <row r="57949" hidden="1" customHeight="1" spans="19:19">
      <c r="S57949" s="486"/>
    </row>
    <row r="57950" hidden="1" customHeight="1" spans="19:19">
      <c r="S57950" s="486"/>
    </row>
    <row r="57951" hidden="1" customHeight="1" spans="19:19">
      <c r="S57951" s="486"/>
    </row>
    <row r="57952" hidden="1" customHeight="1" spans="19:19">
      <c r="S57952" s="486"/>
    </row>
    <row r="57953" hidden="1" customHeight="1" spans="19:19">
      <c r="S57953" s="486"/>
    </row>
    <row r="57954" hidden="1" customHeight="1" spans="19:19">
      <c r="S57954" s="486"/>
    </row>
    <row r="57955" hidden="1" customHeight="1" spans="19:19">
      <c r="S57955" s="486"/>
    </row>
    <row r="57956" hidden="1" customHeight="1" spans="19:19">
      <c r="S57956" s="486"/>
    </row>
    <row r="57957" hidden="1" customHeight="1" spans="19:19">
      <c r="S57957" s="486"/>
    </row>
    <row r="57958" hidden="1" customHeight="1" spans="19:19">
      <c r="S57958" s="486"/>
    </row>
    <row r="57959" hidden="1" customHeight="1" spans="19:19">
      <c r="S57959" s="486"/>
    </row>
    <row r="57960" hidden="1" customHeight="1" spans="19:19">
      <c r="S57960" s="486"/>
    </row>
    <row r="57961" hidden="1" customHeight="1" spans="19:19">
      <c r="S57961" s="486"/>
    </row>
    <row r="57962" hidden="1" customHeight="1" spans="19:19">
      <c r="S57962" s="486"/>
    </row>
    <row r="57963" hidden="1" customHeight="1" spans="19:19">
      <c r="S57963" s="486"/>
    </row>
    <row r="57964" hidden="1" customHeight="1" spans="19:19">
      <c r="S57964" s="486"/>
    </row>
    <row r="57965" hidden="1" customHeight="1" spans="19:19">
      <c r="S57965" s="486"/>
    </row>
    <row r="57966" hidden="1" customHeight="1" spans="19:19">
      <c r="S57966" s="486"/>
    </row>
    <row r="57967" hidden="1" customHeight="1" spans="19:19">
      <c r="S57967" s="486"/>
    </row>
    <row r="57968" hidden="1" customHeight="1" spans="19:19">
      <c r="S57968" s="486"/>
    </row>
    <row r="57969" hidden="1" customHeight="1" spans="19:19">
      <c r="S57969" s="486"/>
    </row>
    <row r="57970" hidden="1" customHeight="1" spans="19:19">
      <c r="S57970" s="486"/>
    </row>
    <row r="57971" hidden="1" customHeight="1" spans="19:19">
      <c r="S57971" s="486"/>
    </row>
    <row r="57972" hidden="1" customHeight="1" spans="19:19">
      <c r="S57972" s="486"/>
    </row>
    <row r="57973" hidden="1" customHeight="1" spans="19:19">
      <c r="S57973" s="486"/>
    </row>
    <row r="57974" hidden="1" customHeight="1" spans="19:19">
      <c r="S57974" s="486"/>
    </row>
    <row r="57975" hidden="1" customHeight="1" spans="19:19">
      <c r="S57975" s="486"/>
    </row>
    <row r="57976" hidden="1" customHeight="1" spans="19:19">
      <c r="S57976" s="486"/>
    </row>
    <row r="57977" hidden="1" customHeight="1" spans="19:19">
      <c r="S57977" s="486"/>
    </row>
    <row r="57978" hidden="1" customHeight="1" spans="19:19">
      <c r="S57978" s="486"/>
    </row>
    <row r="57979" hidden="1" customHeight="1" spans="19:19">
      <c r="S57979" s="486"/>
    </row>
    <row r="57980" hidden="1" customHeight="1" spans="19:19">
      <c r="S57980" s="486"/>
    </row>
    <row r="57981" hidden="1" customHeight="1" spans="19:19">
      <c r="S57981" s="486"/>
    </row>
    <row r="57982" hidden="1" customHeight="1" spans="19:19">
      <c r="S57982" s="486"/>
    </row>
    <row r="57983" hidden="1" customHeight="1" spans="19:19">
      <c r="S57983" s="486"/>
    </row>
    <row r="57984" hidden="1" customHeight="1" spans="19:19">
      <c r="S57984" s="486"/>
    </row>
    <row r="57985" hidden="1" customHeight="1" spans="19:19">
      <c r="S57985" s="486"/>
    </row>
    <row r="57986" hidden="1" customHeight="1" spans="19:19">
      <c r="S57986" s="486"/>
    </row>
    <row r="57987" hidden="1" customHeight="1" spans="19:19">
      <c r="S57987" s="486"/>
    </row>
    <row r="57988" hidden="1" customHeight="1" spans="19:19">
      <c r="S57988" s="486"/>
    </row>
    <row r="57989" hidden="1" customHeight="1" spans="19:19">
      <c r="S57989" s="486"/>
    </row>
    <row r="57990" hidden="1" customHeight="1" spans="19:19">
      <c r="S57990" s="486"/>
    </row>
    <row r="57991" hidden="1" customHeight="1" spans="19:19">
      <c r="S57991" s="486"/>
    </row>
    <row r="57992" hidden="1" customHeight="1" spans="19:19">
      <c r="S57992" s="486"/>
    </row>
    <row r="57993" hidden="1" customHeight="1" spans="19:19">
      <c r="S57993" s="486"/>
    </row>
    <row r="57994" hidden="1" customHeight="1" spans="19:19">
      <c r="S57994" s="486"/>
    </row>
    <row r="57995" hidden="1" customHeight="1" spans="19:19">
      <c r="S57995" s="486"/>
    </row>
    <row r="57996" hidden="1" customHeight="1" spans="19:19">
      <c r="S57996" s="486"/>
    </row>
    <row r="57997" hidden="1" customHeight="1" spans="19:19">
      <c r="S57997" s="486"/>
    </row>
    <row r="57998" hidden="1" customHeight="1" spans="19:19">
      <c r="S57998" s="486"/>
    </row>
    <row r="57999" hidden="1" customHeight="1" spans="19:19">
      <c r="S57999" s="486"/>
    </row>
    <row r="58000" hidden="1" customHeight="1" spans="19:19">
      <c r="S58000" s="486"/>
    </row>
    <row r="58001" hidden="1" customHeight="1" spans="19:19">
      <c r="S58001" s="486"/>
    </row>
    <row r="58002" hidden="1" customHeight="1" spans="19:19">
      <c r="S58002" s="486"/>
    </row>
    <row r="58003" hidden="1" customHeight="1" spans="19:19">
      <c r="S58003" s="486"/>
    </row>
    <row r="58004" hidden="1" customHeight="1" spans="19:19">
      <c r="S58004" s="486"/>
    </row>
    <row r="58005" hidden="1" customHeight="1" spans="19:19">
      <c r="S58005" s="486"/>
    </row>
    <row r="58006" hidden="1" customHeight="1" spans="19:19">
      <c r="S58006" s="486"/>
    </row>
    <row r="58007" hidden="1" customHeight="1" spans="19:19">
      <c r="S58007" s="486"/>
    </row>
    <row r="58008" hidden="1" customHeight="1" spans="19:19">
      <c r="S58008" s="486"/>
    </row>
    <row r="58009" hidden="1" customHeight="1" spans="19:19">
      <c r="S58009" s="486"/>
    </row>
    <row r="58010" hidden="1" customHeight="1" spans="19:19">
      <c r="S58010" s="486"/>
    </row>
    <row r="58011" hidden="1" customHeight="1" spans="19:19">
      <c r="S58011" s="486"/>
    </row>
    <row r="58012" hidden="1" customHeight="1" spans="19:19">
      <c r="S58012" s="486"/>
    </row>
    <row r="58013" hidden="1" customHeight="1" spans="19:19">
      <c r="S58013" s="486"/>
    </row>
    <row r="58014" hidden="1" customHeight="1" spans="19:19">
      <c r="S58014" s="486"/>
    </row>
    <row r="58015" hidden="1" customHeight="1" spans="19:19">
      <c r="S58015" s="486"/>
    </row>
    <row r="58016" hidden="1" customHeight="1" spans="19:19">
      <c r="S58016" s="486"/>
    </row>
    <row r="58017" hidden="1" customHeight="1" spans="19:19">
      <c r="S58017" s="486"/>
    </row>
    <row r="58018" hidden="1" customHeight="1" spans="19:19">
      <c r="S58018" s="486"/>
    </row>
    <row r="58019" hidden="1" customHeight="1" spans="19:19">
      <c r="S58019" s="486"/>
    </row>
    <row r="58020" hidden="1" customHeight="1" spans="19:19">
      <c r="S58020" s="486"/>
    </row>
    <row r="58021" hidden="1" customHeight="1" spans="19:19">
      <c r="S58021" s="486"/>
    </row>
    <row r="58022" hidden="1" customHeight="1" spans="19:19">
      <c r="S58022" s="486"/>
    </row>
    <row r="58023" hidden="1" customHeight="1" spans="19:19">
      <c r="S58023" s="486"/>
    </row>
    <row r="58024" hidden="1" customHeight="1" spans="19:19">
      <c r="S58024" s="486"/>
    </row>
    <row r="58025" hidden="1" customHeight="1" spans="19:19">
      <c r="S58025" s="486"/>
    </row>
    <row r="58026" hidden="1" customHeight="1" spans="19:19">
      <c r="S58026" s="486"/>
    </row>
    <row r="58027" hidden="1" customHeight="1" spans="19:19">
      <c r="S58027" s="486"/>
    </row>
    <row r="58028" hidden="1" customHeight="1" spans="19:19">
      <c r="S58028" s="486"/>
    </row>
    <row r="58029" hidden="1" customHeight="1" spans="19:19">
      <c r="S58029" s="486"/>
    </row>
    <row r="58030" hidden="1" customHeight="1" spans="19:19">
      <c r="S58030" s="486"/>
    </row>
    <row r="58031" hidden="1" customHeight="1" spans="19:19">
      <c r="S58031" s="486"/>
    </row>
    <row r="58032" hidden="1" customHeight="1" spans="19:19">
      <c r="S58032" s="486"/>
    </row>
    <row r="58033" hidden="1" customHeight="1" spans="19:19">
      <c r="S58033" s="486"/>
    </row>
    <row r="58034" hidden="1" customHeight="1" spans="19:19">
      <c r="S58034" s="486"/>
    </row>
    <row r="58035" hidden="1" customHeight="1" spans="19:19">
      <c r="S58035" s="486"/>
    </row>
    <row r="58036" hidden="1" customHeight="1" spans="19:19">
      <c r="S58036" s="486"/>
    </row>
    <row r="58037" hidden="1" customHeight="1" spans="19:19">
      <c r="S58037" s="486"/>
    </row>
    <row r="58038" hidden="1" customHeight="1" spans="19:19">
      <c r="S58038" s="486"/>
    </row>
    <row r="58039" hidden="1" customHeight="1" spans="19:19">
      <c r="S58039" s="486"/>
    </row>
    <row r="58040" hidden="1" customHeight="1" spans="19:19">
      <c r="S58040" s="486"/>
    </row>
    <row r="58041" hidden="1" customHeight="1" spans="19:19">
      <c r="S58041" s="486"/>
    </row>
    <row r="58042" hidden="1" customHeight="1" spans="19:19">
      <c r="S58042" s="486"/>
    </row>
    <row r="58043" hidden="1" customHeight="1" spans="19:19">
      <c r="S58043" s="486"/>
    </row>
    <row r="58044" hidden="1" customHeight="1" spans="19:19">
      <c r="S58044" s="486"/>
    </row>
    <row r="58045" hidden="1" customHeight="1" spans="19:19">
      <c r="S58045" s="486"/>
    </row>
    <row r="58046" hidden="1" customHeight="1" spans="19:19">
      <c r="S58046" s="486"/>
    </row>
    <row r="58047" hidden="1" customHeight="1" spans="19:19">
      <c r="S58047" s="486"/>
    </row>
    <row r="58048" hidden="1" customHeight="1" spans="19:19">
      <c r="S58048" s="486"/>
    </row>
    <row r="58049" hidden="1" customHeight="1" spans="19:19">
      <c r="S58049" s="486"/>
    </row>
    <row r="58050" hidden="1" customHeight="1" spans="19:19">
      <c r="S58050" s="486"/>
    </row>
    <row r="58051" hidden="1" customHeight="1" spans="19:19">
      <c r="S58051" s="486"/>
    </row>
    <row r="58052" hidden="1" customHeight="1" spans="19:19">
      <c r="S58052" s="486"/>
    </row>
    <row r="58053" hidden="1" customHeight="1" spans="19:19">
      <c r="S58053" s="486"/>
    </row>
    <row r="58054" hidden="1" customHeight="1" spans="19:19">
      <c r="S58054" s="486"/>
    </row>
    <row r="58055" hidden="1" customHeight="1" spans="19:19">
      <c r="S58055" s="486"/>
    </row>
    <row r="58056" hidden="1" customHeight="1" spans="19:19">
      <c r="S58056" s="486"/>
    </row>
    <row r="58057" hidden="1" customHeight="1" spans="19:19">
      <c r="S58057" s="486"/>
    </row>
    <row r="58058" hidden="1" customHeight="1" spans="19:19">
      <c r="S58058" s="486"/>
    </row>
    <row r="58059" hidden="1" customHeight="1" spans="19:19">
      <c r="S58059" s="486"/>
    </row>
    <row r="58060" hidden="1" customHeight="1" spans="19:19">
      <c r="S58060" s="486"/>
    </row>
    <row r="58061" hidden="1" customHeight="1" spans="19:19">
      <c r="S58061" s="486"/>
    </row>
    <row r="58062" hidden="1" customHeight="1" spans="19:19">
      <c r="S58062" s="486"/>
    </row>
    <row r="58063" hidden="1" customHeight="1" spans="19:19">
      <c r="S58063" s="486"/>
    </row>
    <row r="58064" hidden="1" customHeight="1" spans="19:19">
      <c r="S58064" s="486"/>
    </row>
    <row r="58065" hidden="1" customHeight="1" spans="19:19">
      <c r="S58065" s="486"/>
    </row>
    <row r="58066" hidden="1" customHeight="1" spans="19:19">
      <c r="S58066" s="486"/>
    </row>
    <row r="58067" hidden="1" customHeight="1" spans="19:19">
      <c r="S58067" s="486"/>
    </row>
    <row r="58068" hidden="1" customHeight="1" spans="19:19">
      <c r="S58068" s="486"/>
    </row>
    <row r="58069" hidden="1" customHeight="1" spans="19:19">
      <c r="S58069" s="486"/>
    </row>
    <row r="58070" hidden="1" customHeight="1" spans="19:19">
      <c r="S58070" s="486"/>
    </row>
    <row r="58071" hidden="1" customHeight="1" spans="19:19">
      <c r="S58071" s="486"/>
    </row>
    <row r="58072" hidden="1" customHeight="1" spans="19:19">
      <c r="S58072" s="486"/>
    </row>
    <row r="58073" hidden="1" customHeight="1" spans="19:19">
      <c r="S58073" s="486"/>
    </row>
    <row r="58074" hidden="1" customHeight="1" spans="19:19">
      <c r="S58074" s="486"/>
    </row>
    <row r="58075" hidden="1" customHeight="1" spans="19:19">
      <c r="S58075" s="486"/>
    </row>
    <row r="58076" hidden="1" customHeight="1" spans="19:19">
      <c r="S58076" s="486"/>
    </row>
    <row r="58077" hidden="1" customHeight="1" spans="19:19">
      <c r="S58077" s="486"/>
    </row>
    <row r="58078" hidden="1" customHeight="1" spans="19:19">
      <c r="S58078" s="486"/>
    </row>
    <row r="58079" hidden="1" customHeight="1" spans="19:19">
      <c r="S58079" s="486"/>
    </row>
    <row r="58080" hidden="1" customHeight="1" spans="19:19">
      <c r="S58080" s="486"/>
    </row>
    <row r="58081" hidden="1" customHeight="1" spans="19:19">
      <c r="S58081" s="486"/>
    </row>
    <row r="58082" hidden="1" customHeight="1" spans="19:19">
      <c r="S58082" s="486"/>
    </row>
    <row r="58083" hidden="1" customHeight="1" spans="19:19">
      <c r="S58083" s="486"/>
    </row>
    <row r="58084" hidden="1" customHeight="1" spans="19:19">
      <c r="S58084" s="486"/>
    </row>
    <row r="58085" hidden="1" customHeight="1" spans="19:19">
      <c r="S58085" s="486"/>
    </row>
    <row r="58086" hidden="1" customHeight="1" spans="19:19">
      <c r="S58086" s="486"/>
    </row>
    <row r="58087" hidden="1" customHeight="1" spans="19:19">
      <c r="S58087" s="486"/>
    </row>
    <row r="58088" hidden="1" customHeight="1" spans="19:19">
      <c r="S58088" s="486"/>
    </row>
    <row r="58089" hidden="1" customHeight="1" spans="19:19">
      <c r="S58089" s="486"/>
    </row>
    <row r="58090" hidden="1" customHeight="1" spans="19:19">
      <c r="S58090" s="486"/>
    </row>
    <row r="58091" hidden="1" customHeight="1" spans="19:19">
      <c r="S58091" s="486"/>
    </row>
    <row r="58092" hidden="1" customHeight="1" spans="19:19">
      <c r="S58092" s="486"/>
    </row>
    <row r="58093" hidden="1" customHeight="1" spans="19:19">
      <c r="S58093" s="486"/>
    </row>
    <row r="58094" hidden="1" customHeight="1" spans="19:19">
      <c r="S58094" s="486"/>
    </row>
    <row r="58095" hidden="1" customHeight="1" spans="19:19">
      <c r="S58095" s="486"/>
    </row>
    <row r="58096" hidden="1" customHeight="1" spans="19:19">
      <c r="S58096" s="486"/>
    </row>
    <row r="58097" hidden="1" customHeight="1" spans="19:19">
      <c r="S58097" s="486"/>
    </row>
    <row r="58098" hidden="1" customHeight="1" spans="19:19">
      <c r="S58098" s="486"/>
    </row>
    <row r="58099" hidden="1" customHeight="1" spans="19:19">
      <c r="S58099" s="486"/>
    </row>
    <row r="58100" hidden="1" customHeight="1" spans="19:19">
      <c r="S58100" s="486"/>
    </row>
    <row r="58101" hidden="1" customHeight="1" spans="19:19">
      <c r="S58101" s="486"/>
    </row>
    <row r="58102" hidden="1" customHeight="1" spans="19:19">
      <c r="S58102" s="486"/>
    </row>
    <row r="58103" hidden="1" customHeight="1" spans="19:19">
      <c r="S58103" s="486"/>
    </row>
    <row r="58104" hidden="1" customHeight="1" spans="19:19">
      <c r="S58104" s="486"/>
    </row>
    <row r="58105" hidden="1" customHeight="1" spans="19:19">
      <c r="S58105" s="486"/>
    </row>
    <row r="58106" hidden="1" customHeight="1" spans="19:19">
      <c r="S58106" s="486"/>
    </row>
    <row r="58107" hidden="1" customHeight="1" spans="19:19">
      <c r="S58107" s="486"/>
    </row>
    <row r="58108" hidden="1" customHeight="1" spans="19:19">
      <c r="S58108" s="486"/>
    </row>
    <row r="58109" hidden="1" customHeight="1" spans="19:19">
      <c r="S58109" s="486"/>
    </row>
    <row r="58110" hidden="1" customHeight="1" spans="19:19">
      <c r="S58110" s="486"/>
    </row>
    <row r="58111" hidden="1" customHeight="1" spans="19:19">
      <c r="S58111" s="486"/>
    </row>
    <row r="58112" hidden="1" customHeight="1" spans="19:19">
      <c r="S58112" s="486"/>
    </row>
    <row r="58113" hidden="1" customHeight="1" spans="19:19">
      <c r="S58113" s="486"/>
    </row>
    <row r="58114" hidden="1" customHeight="1" spans="19:19">
      <c r="S58114" s="486"/>
    </row>
    <row r="58115" hidden="1" customHeight="1" spans="19:19">
      <c r="S58115" s="486"/>
    </row>
    <row r="58116" hidden="1" customHeight="1" spans="19:19">
      <c r="S58116" s="486"/>
    </row>
    <row r="58117" hidden="1" customHeight="1" spans="19:19">
      <c r="S58117" s="486"/>
    </row>
    <row r="58118" hidden="1" customHeight="1" spans="19:19">
      <c r="S58118" s="486"/>
    </row>
    <row r="58119" hidden="1" customHeight="1" spans="19:19">
      <c r="S58119" s="486"/>
    </row>
    <row r="58120" hidden="1" customHeight="1" spans="19:19">
      <c r="S58120" s="486"/>
    </row>
    <row r="58121" hidden="1" customHeight="1" spans="19:19">
      <c r="S58121" s="486"/>
    </row>
    <row r="58122" hidden="1" customHeight="1" spans="19:19">
      <c r="S58122" s="486"/>
    </row>
    <row r="58123" hidden="1" customHeight="1" spans="19:19">
      <c r="S58123" s="486"/>
    </row>
    <row r="58124" hidden="1" customHeight="1" spans="19:19">
      <c r="S58124" s="486"/>
    </row>
    <row r="58125" hidden="1" customHeight="1" spans="19:19">
      <c r="S58125" s="486"/>
    </row>
    <row r="58126" hidden="1" customHeight="1" spans="19:19">
      <c r="S58126" s="486"/>
    </row>
    <row r="58127" hidden="1" customHeight="1" spans="19:19">
      <c r="S58127" s="486"/>
    </row>
    <row r="58128" hidden="1" customHeight="1" spans="19:19">
      <c r="S58128" s="486"/>
    </row>
    <row r="58129" hidden="1" customHeight="1" spans="19:19">
      <c r="S58129" s="486"/>
    </row>
    <row r="58130" hidden="1" customHeight="1" spans="19:19">
      <c r="S58130" s="486"/>
    </row>
    <row r="58131" hidden="1" customHeight="1" spans="19:19">
      <c r="S58131" s="486"/>
    </row>
    <row r="58132" hidden="1" customHeight="1" spans="19:19">
      <c r="S58132" s="486"/>
    </row>
    <row r="58133" hidden="1" customHeight="1" spans="19:19">
      <c r="S58133" s="486"/>
    </row>
    <row r="58134" hidden="1" customHeight="1" spans="19:19">
      <c r="S58134" s="486"/>
    </row>
    <row r="58135" hidden="1" customHeight="1" spans="19:19">
      <c r="S58135" s="486"/>
    </row>
    <row r="58136" hidden="1" customHeight="1" spans="19:19">
      <c r="S58136" s="486"/>
    </row>
    <row r="58137" hidden="1" customHeight="1" spans="19:19">
      <c r="S58137" s="486"/>
    </row>
    <row r="58138" hidden="1" customHeight="1" spans="19:19">
      <c r="S58138" s="486"/>
    </row>
    <row r="58139" hidden="1" customHeight="1" spans="19:19">
      <c r="S58139" s="486"/>
    </row>
    <row r="58140" hidden="1" customHeight="1" spans="19:19">
      <c r="S58140" s="486"/>
    </row>
    <row r="58141" hidden="1" customHeight="1" spans="19:19">
      <c r="S58141" s="486"/>
    </row>
    <row r="58142" hidden="1" customHeight="1" spans="19:19">
      <c r="S58142" s="486"/>
    </row>
    <row r="58143" hidden="1" customHeight="1" spans="19:19">
      <c r="S58143" s="486"/>
    </row>
    <row r="58144" hidden="1" customHeight="1" spans="19:19">
      <c r="S58144" s="486"/>
    </row>
    <row r="58145" hidden="1" customHeight="1" spans="19:19">
      <c r="S58145" s="486"/>
    </row>
    <row r="58146" hidden="1" customHeight="1" spans="19:19">
      <c r="S58146" s="486"/>
    </row>
    <row r="58147" hidden="1" customHeight="1" spans="19:19">
      <c r="S58147" s="486"/>
    </row>
    <row r="58148" hidden="1" customHeight="1" spans="19:19">
      <c r="S58148" s="486"/>
    </row>
    <row r="58149" hidden="1" customHeight="1" spans="19:19">
      <c r="S58149" s="486"/>
    </row>
    <row r="58150" hidden="1" customHeight="1" spans="19:19">
      <c r="S58150" s="486"/>
    </row>
    <row r="58151" hidden="1" customHeight="1" spans="19:19">
      <c r="S58151" s="486"/>
    </row>
    <row r="58152" hidden="1" customHeight="1" spans="19:19">
      <c r="S58152" s="486"/>
    </row>
    <row r="58153" hidden="1" customHeight="1" spans="19:19">
      <c r="S58153" s="486"/>
    </row>
    <row r="58154" hidden="1" customHeight="1" spans="19:19">
      <c r="S58154" s="486"/>
    </row>
    <row r="58155" hidden="1" customHeight="1" spans="19:19">
      <c r="S58155" s="486"/>
    </row>
    <row r="58156" hidden="1" customHeight="1" spans="19:19">
      <c r="S58156" s="486"/>
    </row>
    <row r="58157" hidden="1" customHeight="1" spans="19:19">
      <c r="S58157" s="486"/>
    </row>
    <row r="58158" hidden="1" customHeight="1" spans="19:19">
      <c r="S58158" s="486"/>
    </row>
    <row r="58159" hidden="1" customHeight="1" spans="19:19">
      <c r="S58159" s="486"/>
    </row>
    <row r="58160" hidden="1" customHeight="1" spans="19:19">
      <c r="S58160" s="486"/>
    </row>
    <row r="58161" hidden="1" customHeight="1" spans="19:19">
      <c r="S58161" s="486"/>
    </row>
    <row r="58162" hidden="1" customHeight="1" spans="19:19">
      <c r="S58162" s="486"/>
    </row>
    <row r="58163" hidden="1" customHeight="1" spans="19:19">
      <c r="S58163" s="486"/>
    </row>
    <row r="58164" hidden="1" customHeight="1" spans="19:19">
      <c r="S58164" s="486"/>
    </row>
    <row r="58165" hidden="1" customHeight="1" spans="19:19">
      <c r="S58165" s="486"/>
    </row>
    <row r="58166" hidden="1" customHeight="1" spans="19:19">
      <c r="S58166" s="486"/>
    </row>
    <row r="58167" hidden="1" customHeight="1" spans="19:19">
      <c r="S58167" s="486"/>
    </row>
    <row r="58168" hidden="1" customHeight="1" spans="19:19">
      <c r="S58168" s="486"/>
    </row>
    <row r="58169" hidden="1" customHeight="1" spans="19:19">
      <c r="S58169" s="486"/>
    </row>
    <row r="58170" hidden="1" customHeight="1" spans="19:19">
      <c r="S58170" s="486"/>
    </row>
    <row r="58171" hidden="1" customHeight="1" spans="19:19">
      <c r="S58171" s="486"/>
    </row>
    <row r="58172" hidden="1" customHeight="1" spans="19:19">
      <c r="S58172" s="486"/>
    </row>
    <row r="58173" hidden="1" customHeight="1" spans="19:19">
      <c r="S58173" s="486"/>
    </row>
    <row r="58174" hidden="1" customHeight="1" spans="19:19">
      <c r="S58174" s="486"/>
    </row>
    <row r="58175" hidden="1" customHeight="1" spans="19:19">
      <c r="S58175" s="486"/>
    </row>
    <row r="58176" hidden="1" customHeight="1" spans="19:19">
      <c r="S58176" s="486"/>
    </row>
    <row r="58177" hidden="1" customHeight="1" spans="19:19">
      <c r="S58177" s="486"/>
    </row>
    <row r="58178" hidden="1" customHeight="1" spans="19:19">
      <c r="S58178" s="486"/>
    </row>
    <row r="58179" hidden="1" customHeight="1" spans="19:19">
      <c r="S58179" s="486"/>
    </row>
    <row r="58180" hidden="1" customHeight="1" spans="19:19">
      <c r="S58180" s="486"/>
    </row>
    <row r="58181" hidden="1" customHeight="1" spans="19:19">
      <c r="S58181" s="486"/>
    </row>
    <row r="58182" hidden="1" customHeight="1" spans="19:19">
      <c r="S58182" s="486"/>
    </row>
    <row r="58183" hidden="1" customHeight="1" spans="19:19">
      <c r="S58183" s="486"/>
    </row>
    <row r="58184" hidden="1" customHeight="1" spans="19:19">
      <c r="S58184" s="486"/>
    </row>
    <row r="58185" hidden="1" customHeight="1" spans="19:19">
      <c r="S58185" s="486"/>
    </row>
    <row r="58186" hidden="1" customHeight="1" spans="19:19">
      <c r="S58186" s="486"/>
    </row>
    <row r="58187" hidden="1" customHeight="1" spans="19:19">
      <c r="S58187" s="486"/>
    </row>
    <row r="58188" hidden="1" customHeight="1" spans="19:19">
      <c r="S58188" s="486"/>
    </row>
    <row r="58189" hidden="1" customHeight="1" spans="19:19">
      <c r="S58189" s="486"/>
    </row>
    <row r="58190" hidden="1" customHeight="1" spans="19:19">
      <c r="S58190" s="486"/>
    </row>
    <row r="58191" hidden="1" customHeight="1" spans="19:19">
      <c r="S58191" s="486"/>
    </row>
    <row r="58192" hidden="1" customHeight="1" spans="19:19">
      <c r="S58192" s="486"/>
    </row>
    <row r="58193" hidden="1" customHeight="1" spans="19:19">
      <c r="S58193" s="486"/>
    </row>
    <row r="58194" hidden="1" customHeight="1" spans="19:19">
      <c r="S58194" s="486"/>
    </row>
    <row r="58195" hidden="1" customHeight="1" spans="19:19">
      <c r="S58195" s="486"/>
    </row>
    <row r="58196" hidden="1" customHeight="1" spans="19:19">
      <c r="S58196" s="486"/>
    </row>
    <row r="58197" hidden="1" customHeight="1" spans="19:19">
      <c r="S58197" s="486"/>
    </row>
    <row r="58198" hidden="1" customHeight="1" spans="19:19">
      <c r="S58198" s="486"/>
    </row>
    <row r="58199" hidden="1" customHeight="1" spans="19:19">
      <c r="S58199" s="486"/>
    </row>
    <row r="58200" hidden="1" customHeight="1" spans="19:19">
      <c r="S58200" s="486"/>
    </row>
    <row r="58201" hidden="1" customHeight="1" spans="19:19">
      <c r="S58201" s="486"/>
    </row>
    <row r="58202" hidden="1" customHeight="1" spans="19:19">
      <c r="S58202" s="486"/>
    </row>
    <row r="58203" hidden="1" customHeight="1" spans="19:19">
      <c r="S58203" s="486"/>
    </row>
    <row r="58204" hidden="1" customHeight="1" spans="19:19">
      <c r="S58204" s="486"/>
    </row>
    <row r="58205" hidden="1" customHeight="1" spans="19:19">
      <c r="S58205" s="486"/>
    </row>
    <row r="58206" hidden="1" customHeight="1" spans="19:19">
      <c r="S58206" s="486"/>
    </row>
    <row r="58207" hidden="1" customHeight="1" spans="19:19">
      <c r="S58207" s="486"/>
    </row>
    <row r="58208" hidden="1" customHeight="1" spans="19:19">
      <c r="S58208" s="486"/>
    </row>
    <row r="58209" hidden="1" customHeight="1" spans="19:19">
      <c r="S58209" s="486"/>
    </row>
    <row r="58210" hidden="1" customHeight="1" spans="19:19">
      <c r="S58210" s="486"/>
    </row>
    <row r="58211" hidden="1" customHeight="1" spans="19:19">
      <c r="S58211" s="486"/>
    </row>
    <row r="58212" hidden="1" customHeight="1" spans="19:19">
      <c r="S58212" s="486"/>
    </row>
    <row r="58213" hidden="1" customHeight="1" spans="19:19">
      <c r="S58213" s="486"/>
    </row>
    <row r="58214" hidden="1" customHeight="1" spans="19:19">
      <c r="S58214" s="486"/>
    </row>
    <row r="58215" hidden="1" customHeight="1" spans="19:19">
      <c r="S58215" s="486"/>
    </row>
    <row r="58216" hidden="1" customHeight="1" spans="19:19">
      <c r="S58216" s="486"/>
    </row>
    <row r="58217" hidden="1" customHeight="1" spans="19:19">
      <c r="S58217" s="486"/>
    </row>
    <row r="58218" hidden="1" customHeight="1" spans="19:19">
      <c r="S58218" s="486"/>
    </row>
    <row r="58219" hidden="1" customHeight="1" spans="19:19">
      <c r="S58219" s="486"/>
    </row>
    <row r="58220" hidden="1" customHeight="1" spans="19:19">
      <c r="S58220" s="486"/>
    </row>
    <row r="58221" hidden="1" customHeight="1" spans="19:19">
      <c r="S58221" s="486"/>
    </row>
    <row r="58222" hidden="1" customHeight="1" spans="19:19">
      <c r="S58222" s="486"/>
    </row>
    <row r="58223" hidden="1" customHeight="1" spans="19:19">
      <c r="S58223" s="486"/>
    </row>
    <row r="58224" hidden="1" customHeight="1" spans="19:19">
      <c r="S58224" s="486"/>
    </row>
    <row r="58225" hidden="1" customHeight="1" spans="19:19">
      <c r="S58225" s="486"/>
    </row>
    <row r="58226" hidden="1" customHeight="1" spans="19:19">
      <c r="S58226" s="486"/>
    </row>
    <row r="58227" hidden="1" customHeight="1" spans="19:19">
      <c r="S58227" s="486"/>
    </row>
    <row r="58228" hidden="1" customHeight="1" spans="19:19">
      <c r="S58228" s="486"/>
    </row>
    <row r="58229" hidden="1" customHeight="1" spans="19:19">
      <c r="S58229" s="486"/>
    </row>
    <row r="58230" hidden="1" customHeight="1" spans="19:19">
      <c r="S58230" s="486"/>
    </row>
    <row r="58231" hidden="1" customHeight="1" spans="19:19">
      <c r="S58231" s="486"/>
    </row>
    <row r="58232" hidden="1" customHeight="1" spans="19:19">
      <c r="S58232" s="486"/>
    </row>
    <row r="58233" hidden="1" customHeight="1" spans="19:19">
      <c r="S58233" s="486"/>
    </row>
    <row r="58234" hidden="1" customHeight="1" spans="19:19">
      <c r="S58234" s="486"/>
    </row>
    <row r="58235" hidden="1" customHeight="1" spans="19:19">
      <c r="S58235" s="486"/>
    </row>
    <row r="58236" hidden="1" customHeight="1" spans="19:19">
      <c r="S58236" s="486"/>
    </row>
    <row r="58237" hidden="1" customHeight="1" spans="19:19">
      <c r="S58237" s="486"/>
    </row>
    <row r="58238" hidden="1" customHeight="1" spans="19:19">
      <c r="S58238" s="486"/>
    </row>
    <row r="58239" hidden="1" customHeight="1" spans="19:19">
      <c r="S58239" s="486"/>
    </row>
    <row r="58240" hidden="1" customHeight="1" spans="19:19">
      <c r="S58240" s="486"/>
    </row>
    <row r="58241" hidden="1" customHeight="1" spans="19:19">
      <c r="S58241" s="486"/>
    </row>
    <row r="58242" hidden="1" customHeight="1" spans="19:19">
      <c r="S58242" s="486"/>
    </row>
    <row r="58243" hidden="1" customHeight="1" spans="19:19">
      <c r="S58243" s="486"/>
    </row>
    <row r="58244" hidden="1" customHeight="1" spans="19:19">
      <c r="S58244" s="486"/>
    </row>
    <row r="58245" hidden="1" customHeight="1" spans="19:19">
      <c r="S58245" s="486"/>
    </row>
    <row r="58246" hidden="1" customHeight="1" spans="19:19">
      <c r="S58246" s="486"/>
    </row>
    <row r="58247" hidden="1" customHeight="1" spans="19:19">
      <c r="S58247" s="486"/>
    </row>
    <row r="58248" hidden="1" customHeight="1" spans="19:19">
      <c r="S58248" s="486"/>
    </row>
    <row r="58249" hidden="1" customHeight="1" spans="19:19">
      <c r="S58249" s="486"/>
    </row>
    <row r="58250" hidden="1" customHeight="1" spans="19:19">
      <c r="S58250" s="486"/>
    </row>
    <row r="58251" hidden="1" customHeight="1" spans="19:19">
      <c r="S58251" s="486"/>
    </row>
    <row r="58252" hidden="1" customHeight="1" spans="19:19">
      <c r="S58252" s="486"/>
    </row>
    <row r="58253" hidden="1" customHeight="1" spans="19:19">
      <c r="S58253" s="486"/>
    </row>
    <row r="58254" hidden="1" customHeight="1" spans="19:19">
      <c r="S58254" s="486"/>
    </row>
    <row r="58255" hidden="1" customHeight="1" spans="19:19">
      <c r="S58255" s="486"/>
    </row>
    <row r="58256" hidden="1" customHeight="1" spans="19:19">
      <c r="S58256" s="486"/>
    </row>
    <row r="58257" hidden="1" customHeight="1" spans="19:19">
      <c r="S58257" s="486"/>
    </row>
    <row r="58258" hidden="1" customHeight="1" spans="19:19">
      <c r="S58258" s="486"/>
    </row>
    <row r="58259" hidden="1" customHeight="1" spans="19:19">
      <c r="S58259" s="486"/>
    </row>
    <row r="58260" hidden="1" customHeight="1" spans="19:19">
      <c r="S58260" s="486"/>
    </row>
    <row r="58261" hidden="1" customHeight="1" spans="19:19">
      <c r="S58261" s="486"/>
    </row>
    <row r="58262" hidden="1" customHeight="1" spans="19:19">
      <c r="S58262" s="486"/>
    </row>
    <row r="58263" hidden="1" customHeight="1" spans="19:19">
      <c r="S58263" s="486"/>
    </row>
    <row r="58264" hidden="1" customHeight="1" spans="19:19">
      <c r="S58264" s="486"/>
    </row>
    <row r="58265" hidden="1" customHeight="1" spans="19:19">
      <c r="S58265" s="486"/>
    </row>
    <row r="58266" hidden="1" customHeight="1" spans="19:19">
      <c r="S58266" s="486"/>
    </row>
    <row r="58267" hidden="1" customHeight="1" spans="19:19">
      <c r="S58267" s="486"/>
    </row>
    <row r="58268" hidden="1" customHeight="1" spans="19:19">
      <c r="S58268" s="486"/>
    </row>
    <row r="58269" hidden="1" customHeight="1" spans="19:19">
      <c r="S58269" s="486"/>
    </row>
    <row r="58270" hidden="1" customHeight="1" spans="19:19">
      <c r="S58270" s="486"/>
    </row>
    <row r="58271" hidden="1" customHeight="1" spans="19:19">
      <c r="S58271" s="486"/>
    </row>
    <row r="58272" hidden="1" customHeight="1" spans="19:19">
      <c r="S58272" s="486"/>
    </row>
    <row r="58273" hidden="1" customHeight="1" spans="19:19">
      <c r="S58273" s="486"/>
    </row>
    <row r="58274" hidden="1" customHeight="1" spans="19:19">
      <c r="S58274" s="486"/>
    </row>
    <row r="58275" hidden="1" customHeight="1" spans="19:19">
      <c r="S58275" s="486"/>
    </row>
    <row r="58276" hidden="1" customHeight="1" spans="19:19">
      <c r="S58276" s="486"/>
    </row>
    <row r="58277" hidden="1" customHeight="1" spans="19:19">
      <c r="S58277" s="486"/>
    </row>
    <row r="58278" hidden="1" customHeight="1" spans="19:19">
      <c r="S58278" s="486"/>
    </row>
    <row r="58279" hidden="1" customHeight="1" spans="19:19">
      <c r="S58279" s="486"/>
    </row>
    <row r="58280" hidden="1" customHeight="1" spans="19:19">
      <c r="S58280" s="486"/>
    </row>
    <row r="58281" hidden="1" customHeight="1" spans="19:19">
      <c r="S58281" s="486"/>
    </row>
    <row r="58282" hidden="1" customHeight="1" spans="19:19">
      <c r="S58282" s="486"/>
    </row>
    <row r="58283" hidden="1" customHeight="1" spans="19:19">
      <c r="S58283" s="486"/>
    </row>
    <row r="58284" hidden="1" customHeight="1" spans="19:19">
      <c r="S58284" s="486"/>
    </row>
    <row r="58285" hidden="1" customHeight="1" spans="19:19">
      <c r="S58285" s="486"/>
    </row>
    <row r="58286" hidden="1" customHeight="1" spans="19:19">
      <c r="S58286" s="486"/>
    </row>
    <row r="58287" hidden="1" customHeight="1" spans="19:19">
      <c r="S58287" s="486"/>
    </row>
    <row r="58288" hidden="1" customHeight="1" spans="19:19">
      <c r="S58288" s="486"/>
    </row>
    <row r="58289" hidden="1" customHeight="1" spans="19:19">
      <c r="S58289" s="486"/>
    </row>
    <row r="58290" hidden="1" customHeight="1" spans="19:19">
      <c r="S58290" s="486"/>
    </row>
    <row r="58291" hidden="1" customHeight="1" spans="19:19">
      <c r="S58291" s="486"/>
    </row>
    <row r="58292" hidden="1" customHeight="1" spans="19:19">
      <c r="S58292" s="486"/>
    </row>
    <row r="58293" hidden="1" customHeight="1" spans="19:19">
      <c r="S58293" s="486"/>
    </row>
    <row r="58294" hidden="1" customHeight="1" spans="19:19">
      <c r="S58294" s="486"/>
    </row>
    <row r="58295" hidden="1" customHeight="1" spans="19:19">
      <c r="S58295" s="486"/>
    </row>
    <row r="58296" hidden="1" customHeight="1" spans="19:19">
      <c r="S58296" s="486"/>
    </row>
    <row r="58297" hidden="1" customHeight="1" spans="19:19">
      <c r="S58297" s="486"/>
    </row>
    <row r="58298" hidden="1" customHeight="1" spans="19:19">
      <c r="S58298" s="486"/>
    </row>
    <row r="58299" hidden="1" customHeight="1" spans="19:19">
      <c r="S58299" s="486"/>
    </row>
    <row r="58300" hidden="1" customHeight="1" spans="19:19">
      <c r="S58300" s="486"/>
    </row>
    <row r="58301" hidden="1" customHeight="1" spans="19:19">
      <c r="S58301" s="486"/>
    </row>
    <row r="58302" hidden="1" customHeight="1" spans="19:19">
      <c r="S58302" s="486"/>
    </row>
    <row r="58303" hidden="1" customHeight="1" spans="19:19">
      <c r="S58303" s="486"/>
    </row>
    <row r="58304" hidden="1" customHeight="1" spans="19:19">
      <c r="S58304" s="486"/>
    </row>
    <row r="58305" hidden="1" customHeight="1" spans="19:19">
      <c r="S58305" s="486"/>
    </row>
    <row r="58306" hidden="1" customHeight="1" spans="19:19">
      <c r="S58306" s="486"/>
    </row>
    <row r="58307" hidden="1" customHeight="1" spans="19:19">
      <c r="S58307" s="486"/>
    </row>
    <row r="58308" hidden="1" customHeight="1" spans="19:19">
      <c r="S58308" s="486"/>
    </row>
    <row r="58309" hidden="1" customHeight="1" spans="19:19">
      <c r="S58309" s="486"/>
    </row>
    <row r="58310" hidden="1" customHeight="1" spans="19:19">
      <c r="S58310" s="486"/>
    </row>
    <row r="58311" hidden="1" customHeight="1" spans="19:19">
      <c r="S58311" s="486"/>
    </row>
    <row r="58312" hidden="1" customHeight="1" spans="19:19">
      <c r="S58312" s="486"/>
    </row>
    <row r="58313" hidden="1" customHeight="1" spans="19:19">
      <c r="S58313" s="486"/>
    </row>
    <row r="58314" hidden="1" customHeight="1" spans="19:19">
      <c r="S58314" s="486"/>
    </row>
    <row r="58315" hidden="1" customHeight="1" spans="19:19">
      <c r="S58315" s="486"/>
    </row>
    <row r="58316" hidden="1" customHeight="1" spans="19:19">
      <c r="S58316" s="486"/>
    </row>
    <row r="58317" hidden="1" customHeight="1" spans="19:19">
      <c r="S58317" s="486"/>
    </row>
    <row r="58318" hidden="1" customHeight="1" spans="19:19">
      <c r="S58318" s="486"/>
    </row>
    <row r="58319" hidden="1" customHeight="1" spans="19:19">
      <c r="S58319" s="486"/>
    </row>
    <row r="58320" hidden="1" customHeight="1" spans="19:19">
      <c r="S58320" s="486"/>
    </row>
    <row r="58321" hidden="1" customHeight="1" spans="19:19">
      <c r="S58321" s="486"/>
    </row>
    <row r="58322" hidden="1" customHeight="1" spans="19:19">
      <c r="S58322" s="486"/>
    </row>
    <row r="58323" hidden="1" customHeight="1" spans="19:19">
      <c r="S58323" s="486"/>
    </row>
    <row r="58324" hidden="1" customHeight="1" spans="19:19">
      <c r="S58324" s="486"/>
    </row>
    <row r="58325" hidden="1" customHeight="1" spans="19:19">
      <c r="S58325" s="486"/>
    </row>
    <row r="58326" hidden="1" customHeight="1" spans="19:19">
      <c r="S58326" s="486"/>
    </row>
    <row r="58327" hidden="1" customHeight="1" spans="19:19">
      <c r="S58327" s="486"/>
    </row>
    <row r="58328" hidden="1" customHeight="1" spans="19:19">
      <c r="S58328" s="486"/>
    </row>
    <row r="58329" hidden="1" customHeight="1" spans="19:19">
      <c r="S58329" s="486"/>
    </row>
    <row r="58330" hidden="1" customHeight="1" spans="19:19">
      <c r="S58330" s="486"/>
    </row>
    <row r="58331" hidden="1" customHeight="1" spans="19:19">
      <c r="S58331" s="486"/>
    </row>
    <row r="58332" hidden="1" customHeight="1" spans="19:19">
      <c r="S58332" s="486"/>
    </row>
    <row r="58333" hidden="1" customHeight="1" spans="19:19">
      <c r="S58333" s="486"/>
    </row>
    <row r="58334" hidden="1" customHeight="1" spans="19:19">
      <c r="S58334" s="486"/>
    </row>
    <row r="58335" hidden="1" customHeight="1" spans="19:19">
      <c r="S58335" s="486"/>
    </row>
    <row r="58336" hidden="1" customHeight="1" spans="19:19">
      <c r="S58336" s="486"/>
    </row>
    <row r="58337" hidden="1" customHeight="1" spans="19:19">
      <c r="S58337" s="486"/>
    </row>
    <row r="58338" hidden="1" customHeight="1" spans="19:19">
      <c r="S58338" s="486"/>
    </row>
    <row r="58339" hidden="1" customHeight="1" spans="19:19">
      <c r="S58339" s="486"/>
    </row>
    <row r="58340" hidden="1" customHeight="1" spans="19:19">
      <c r="S58340" s="486"/>
    </row>
    <row r="58341" hidden="1" customHeight="1" spans="19:19">
      <c r="S58341" s="486"/>
    </row>
    <row r="58342" hidden="1" customHeight="1" spans="19:19">
      <c r="S58342" s="486"/>
    </row>
    <row r="58343" hidden="1" customHeight="1" spans="19:19">
      <c r="S58343" s="486"/>
    </row>
    <row r="58344" hidden="1" customHeight="1" spans="19:19">
      <c r="S58344" s="486"/>
    </row>
    <row r="58345" hidden="1" customHeight="1" spans="19:19">
      <c r="S58345" s="486"/>
    </row>
    <row r="58346" hidden="1" customHeight="1" spans="19:19">
      <c r="S58346" s="486"/>
    </row>
    <row r="58347" hidden="1" customHeight="1" spans="19:19">
      <c r="S58347" s="486"/>
    </row>
    <row r="58348" hidden="1" customHeight="1" spans="19:19">
      <c r="S58348" s="486"/>
    </row>
    <row r="58349" hidden="1" customHeight="1" spans="19:19">
      <c r="S58349" s="486"/>
    </row>
    <row r="58350" hidden="1" customHeight="1" spans="19:19">
      <c r="S58350" s="486"/>
    </row>
    <row r="58351" hidden="1" customHeight="1" spans="19:19">
      <c r="S58351" s="486"/>
    </row>
    <row r="58352" hidden="1" customHeight="1" spans="19:19">
      <c r="S58352" s="486"/>
    </row>
    <row r="58353" hidden="1" customHeight="1" spans="19:19">
      <c r="S58353" s="486"/>
    </row>
    <row r="58354" hidden="1" customHeight="1" spans="19:19">
      <c r="S58354" s="486"/>
    </row>
    <row r="58355" hidden="1" customHeight="1" spans="19:19">
      <c r="S58355" s="486"/>
    </row>
    <row r="58356" hidden="1" customHeight="1" spans="19:19">
      <c r="S58356" s="486"/>
    </row>
    <row r="58357" hidden="1" customHeight="1" spans="19:19">
      <c r="S58357" s="486"/>
    </row>
    <row r="58358" hidden="1" customHeight="1" spans="19:19">
      <c r="S58358" s="486"/>
    </row>
    <row r="58359" hidden="1" customHeight="1" spans="19:19">
      <c r="S58359" s="486"/>
    </row>
    <row r="58360" hidden="1" customHeight="1" spans="19:19">
      <c r="S58360" s="486"/>
    </row>
    <row r="58361" hidden="1" customHeight="1" spans="19:19">
      <c r="S58361" s="486"/>
    </row>
    <row r="58362" hidden="1" customHeight="1" spans="19:19">
      <c r="S58362" s="486"/>
    </row>
    <row r="58363" hidden="1" customHeight="1" spans="19:19">
      <c r="S58363" s="486"/>
    </row>
    <row r="58364" hidden="1" customHeight="1" spans="19:19">
      <c r="S58364" s="486"/>
    </row>
    <row r="58365" hidden="1" customHeight="1" spans="19:19">
      <c r="S58365" s="486"/>
    </row>
    <row r="58366" hidden="1" customHeight="1" spans="19:19">
      <c r="S58366" s="486"/>
    </row>
    <row r="58367" hidden="1" customHeight="1" spans="19:19">
      <c r="S58367" s="486"/>
    </row>
    <row r="58368" hidden="1" customHeight="1" spans="19:19">
      <c r="S58368" s="486"/>
    </row>
    <row r="58369" hidden="1" customHeight="1" spans="19:19">
      <c r="S58369" s="486"/>
    </row>
    <row r="58370" hidden="1" customHeight="1" spans="19:19">
      <c r="S58370" s="486"/>
    </row>
    <row r="58371" hidden="1" customHeight="1" spans="19:19">
      <c r="S58371" s="486"/>
    </row>
    <row r="58372" hidden="1" customHeight="1" spans="19:19">
      <c r="S58372" s="486"/>
    </row>
    <row r="58373" hidden="1" customHeight="1" spans="19:19">
      <c r="S58373" s="486"/>
    </row>
    <row r="58374" hidden="1" customHeight="1" spans="19:19">
      <c r="S58374" s="486"/>
    </row>
    <row r="58375" hidden="1" customHeight="1" spans="19:19">
      <c r="S58375" s="486"/>
    </row>
    <row r="58376" hidden="1" customHeight="1" spans="19:19">
      <c r="S58376" s="486"/>
    </row>
    <row r="58377" hidden="1" customHeight="1" spans="19:19">
      <c r="S58377" s="486"/>
    </row>
    <row r="58378" hidden="1" customHeight="1" spans="19:19">
      <c r="S58378" s="486"/>
    </row>
    <row r="58379" hidden="1" customHeight="1" spans="19:19">
      <c r="S58379" s="486"/>
    </row>
    <row r="58380" hidden="1" customHeight="1" spans="19:19">
      <c r="S58380" s="486"/>
    </row>
    <row r="58381" hidden="1" customHeight="1" spans="19:19">
      <c r="S58381" s="486"/>
    </row>
    <row r="58382" hidden="1" customHeight="1" spans="19:19">
      <c r="S58382" s="486"/>
    </row>
    <row r="58383" hidden="1" customHeight="1" spans="19:19">
      <c r="S58383" s="486"/>
    </row>
    <row r="58384" hidden="1" customHeight="1" spans="19:19">
      <c r="S58384" s="486"/>
    </row>
    <row r="58385" hidden="1" customHeight="1" spans="19:19">
      <c r="S58385" s="486"/>
    </row>
    <row r="58386" hidden="1" customHeight="1" spans="19:19">
      <c r="S58386" s="486"/>
    </row>
    <row r="58387" hidden="1" customHeight="1" spans="19:19">
      <c r="S58387" s="486"/>
    </row>
    <row r="58388" hidden="1" customHeight="1" spans="19:19">
      <c r="S58388" s="486"/>
    </row>
    <row r="58389" hidden="1" customHeight="1" spans="19:19">
      <c r="S58389" s="486"/>
    </row>
    <row r="58390" hidden="1" customHeight="1" spans="19:19">
      <c r="S58390" s="486"/>
    </row>
    <row r="58391" hidden="1" customHeight="1" spans="19:19">
      <c r="S58391" s="486"/>
    </row>
    <row r="58392" hidden="1" customHeight="1" spans="19:19">
      <c r="S58392" s="486"/>
    </row>
    <row r="58393" hidden="1" customHeight="1" spans="19:19">
      <c r="S58393" s="486"/>
    </row>
    <row r="58394" hidden="1" customHeight="1" spans="19:19">
      <c r="S58394" s="486"/>
    </row>
    <row r="58395" hidden="1" customHeight="1" spans="19:19">
      <c r="S58395" s="486"/>
    </row>
    <row r="58396" hidden="1" customHeight="1" spans="19:19">
      <c r="S58396" s="486"/>
    </row>
    <row r="58397" hidden="1" customHeight="1" spans="19:19">
      <c r="S58397" s="486"/>
    </row>
    <row r="58398" hidden="1" customHeight="1" spans="19:19">
      <c r="S58398" s="486"/>
    </row>
    <row r="58399" hidden="1" customHeight="1" spans="19:19">
      <c r="S58399" s="486"/>
    </row>
    <row r="58400" hidden="1" customHeight="1" spans="19:19">
      <c r="S58400" s="486"/>
    </row>
    <row r="58401" hidden="1" customHeight="1" spans="19:19">
      <c r="S58401" s="486"/>
    </row>
    <row r="58402" hidden="1" customHeight="1" spans="19:19">
      <c r="S58402" s="486"/>
    </row>
    <row r="58403" hidden="1" customHeight="1" spans="19:19">
      <c r="S58403" s="486"/>
    </row>
    <row r="58404" hidden="1" customHeight="1" spans="19:19">
      <c r="S58404" s="486"/>
    </row>
    <row r="58405" hidden="1" customHeight="1" spans="19:19">
      <c r="S58405" s="486"/>
    </row>
    <row r="58406" hidden="1" customHeight="1" spans="19:19">
      <c r="S58406" s="486"/>
    </row>
    <row r="58407" hidden="1" customHeight="1" spans="19:19">
      <c r="S58407" s="486"/>
    </row>
    <row r="58408" hidden="1" customHeight="1" spans="19:19">
      <c r="S58408" s="486"/>
    </row>
    <row r="58409" hidden="1" customHeight="1" spans="19:19">
      <c r="S58409" s="486"/>
    </row>
    <row r="58410" hidden="1" customHeight="1" spans="19:19">
      <c r="S58410" s="486"/>
    </row>
    <row r="58411" hidden="1" customHeight="1" spans="19:19">
      <c r="S58411" s="486"/>
    </row>
    <row r="58412" hidden="1" customHeight="1" spans="19:19">
      <c r="S58412" s="486"/>
    </row>
    <row r="58413" hidden="1" customHeight="1" spans="19:19">
      <c r="S58413" s="486"/>
    </row>
    <row r="58414" hidden="1" customHeight="1" spans="19:19">
      <c r="S58414" s="486"/>
    </row>
    <row r="58415" hidden="1" customHeight="1" spans="19:19">
      <c r="S58415" s="486"/>
    </row>
    <row r="58416" hidden="1" customHeight="1" spans="19:19">
      <c r="S58416" s="486"/>
    </row>
    <row r="58417" hidden="1" customHeight="1" spans="19:19">
      <c r="S58417" s="486"/>
    </row>
    <row r="58418" hidden="1" customHeight="1" spans="19:19">
      <c r="S58418" s="486"/>
    </row>
    <row r="58419" hidden="1" customHeight="1" spans="19:19">
      <c r="S58419" s="486"/>
    </row>
    <row r="58420" hidden="1" customHeight="1" spans="19:19">
      <c r="S58420" s="486"/>
    </row>
    <row r="58421" hidden="1" customHeight="1" spans="19:19">
      <c r="S58421" s="486"/>
    </row>
    <row r="58422" hidden="1" customHeight="1" spans="19:19">
      <c r="S58422" s="486"/>
    </row>
    <row r="58423" hidden="1" customHeight="1" spans="19:19">
      <c r="S58423" s="486"/>
    </row>
    <row r="58424" hidden="1" customHeight="1" spans="19:19">
      <c r="S58424" s="486"/>
    </row>
    <row r="58425" hidden="1" customHeight="1" spans="19:19">
      <c r="S58425" s="486"/>
    </row>
    <row r="58426" hidden="1" customHeight="1" spans="19:19">
      <c r="S58426" s="486"/>
    </row>
    <row r="58427" hidden="1" customHeight="1" spans="19:19">
      <c r="S58427" s="486"/>
    </row>
    <row r="58428" hidden="1" customHeight="1" spans="19:19">
      <c r="S58428" s="486"/>
    </row>
    <row r="58429" hidden="1" customHeight="1" spans="19:19">
      <c r="S58429" s="486"/>
    </row>
    <row r="58430" hidden="1" customHeight="1" spans="19:19">
      <c r="S58430" s="486"/>
    </row>
    <row r="58431" hidden="1" customHeight="1" spans="19:19">
      <c r="S58431" s="486"/>
    </row>
    <row r="58432" hidden="1" customHeight="1" spans="19:19">
      <c r="S58432" s="486"/>
    </row>
    <row r="58433" hidden="1" customHeight="1" spans="19:19">
      <c r="S58433" s="486"/>
    </row>
    <row r="58434" hidden="1" customHeight="1" spans="19:19">
      <c r="S58434" s="486"/>
    </row>
    <row r="58435" hidden="1" customHeight="1" spans="19:19">
      <c r="S58435" s="486"/>
    </row>
    <row r="58436" hidden="1" customHeight="1" spans="19:19">
      <c r="S58436" s="486"/>
    </row>
    <row r="58437" hidden="1" customHeight="1" spans="19:19">
      <c r="S58437" s="486"/>
    </row>
    <row r="58438" hidden="1" customHeight="1" spans="19:19">
      <c r="S58438" s="486"/>
    </row>
    <row r="58439" hidden="1" customHeight="1" spans="19:19">
      <c r="S58439" s="486"/>
    </row>
    <row r="58440" hidden="1" customHeight="1" spans="19:19">
      <c r="S58440" s="486"/>
    </row>
    <row r="58441" hidden="1" customHeight="1" spans="19:19">
      <c r="S58441" s="486"/>
    </row>
    <row r="58442" hidden="1" customHeight="1" spans="19:19">
      <c r="S58442" s="486"/>
    </row>
    <row r="58443" hidden="1" customHeight="1" spans="19:19">
      <c r="S58443" s="486"/>
    </row>
    <row r="58444" hidden="1" customHeight="1" spans="19:19">
      <c r="S58444" s="486"/>
    </row>
    <row r="58445" hidden="1" customHeight="1" spans="19:19">
      <c r="S58445" s="486"/>
    </row>
    <row r="58446" hidden="1" customHeight="1" spans="19:19">
      <c r="S58446" s="486"/>
    </row>
    <row r="58447" hidden="1" customHeight="1" spans="19:19">
      <c r="S58447" s="486"/>
    </row>
    <row r="58448" hidden="1" customHeight="1" spans="19:19">
      <c r="S58448" s="486"/>
    </row>
    <row r="58449" hidden="1" customHeight="1" spans="19:19">
      <c r="S58449" s="486"/>
    </row>
    <row r="58450" hidden="1" customHeight="1" spans="19:19">
      <c r="S58450" s="486"/>
    </row>
    <row r="58451" hidden="1" customHeight="1" spans="19:19">
      <c r="S58451" s="486"/>
    </row>
    <row r="58452" hidden="1" customHeight="1" spans="19:19">
      <c r="S58452" s="486"/>
    </row>
    <row r="58453" hidden="1" customHeight="1" spans="19:19">
      <c r="S58453" s="486"/>
    </row>
    <row r="58454" hidden="1" customHeight="1" spans="19:19">
      <c r="S58454" s="486"/>
    </row>
    <row r="58455" hidden="1" customHeight="1" spans="19:19">
      <c r="S58455" s="486"/>
    </row>
    <row r="58456" hidden="1" customHeight="1" spans="19:19">
      <c r="S58456" s="486"/>
    </row>
    <row r="58457" hidden="1" customHeight="1" spans="19:19">
      <c r="S58457" s="486"/>
    </row>
    <row r="58458" hidden="1" customHeight="1" spans="19:19">
      <c r="S58458" s="486"/>
    </row>
    <row r="58459" hidden="1" customHeight="1" spans="19:19">
      <c r="S58459" s="486"/>
    </row>
    <row r="58460" hidden="1" customHeight="1" spans="19:19">
      <c r="S58460" s="486"/>
    </row>
    <row r="58461" hidden="1" customHeight="1" spans="19:19">
      <c r="S58461" s="486"/>
    </row>
    <row r="58462" hidden="1" customHeight="1" spans="19:19">
      <c r="S58462" s="486"/>
    </row>
    <row r="58463" hidden="1" customHeight="1" spans="19:19">
      <c r="S58463" s="486"/>
    </row>
    <row r="58464" hidden="1" customHeight="1" spans="19:19">
      <c r="S58464" s="486"/>
    </row>
    <row r="58465" hidden="1" customHeight="1" spans="19:19">
      <c r="S58465" s="486"/>
    </row>
    <row r="58466" hidden="1" customHeight="1" spans="19:19">
      <c r="S58466" s="486"/>
    </row>
    <row r="58467" hidden="1" customHeight="1" spans="19:19">
      <c r="S58467" s="486"/>
    </row>
    <row r="58468" hidden="1" customHeight="1" spans="19:19">
      <c r="S58468" s="486"/>
    </row>
    <row r="58469" hidden="1" customHeight="1" spans="19:19">
      <c r="S58469" s="486"/>
    </row>
    <row r="58470" hidden="1" customHeight="1" spans="19:19">
      <c r="S58470" s="486"/>
    </row>
    <row r="58471" hidden="1" customHeight="1" spans="19:19">
      <c r="S58471" s="486"/>
    </row>
    <row r="58472" hidden="1" customHeight="1" spans="19:19">
      <c r="S58472" s="486"/>
    </row>
    <row r="58473" hidden="1" customHeight="1" spans="19:19">
      <c r="S58473" s="486"/>
    </row>
    <row r="58474" hidden="1" customHeight="1" spans="19:19">
      <c r="S58474" s="486"/>
    </row>
    <row r="58475" hidden="1" customHeight="1" spans="19:19">
      <c r="S58475" s="486"/>
    </row>
    <row r="58476" hidden="1" customHeight="1" spans="19:19">
      <c r="S58476" s="486"/>
    </row>
    <row r="58477" hidden="1" customHeight="1" spans="19:19">
      <c r="S58477" s="486"/>
    </row>
    <row r="58478" hidden="1" customHeight="1" spans="19:19">
      <c r="S58478" s="486"/>
    </row>
    <row r="58479" hidden="1" customHeight="1" spans="19:19">
      <c r="S58479" s="486"/>
    </row>
    <row r="58480" hidden="1" customHeight="1" spans="19:19">
      <c r="S58480" s="486"/>
    </row>
    <row r="58481" hidden="1" customHeight="1" spans="19:19">
      <c r="S58481" s="486"/>
    </row>
    <row r="58482" hidden="1" customHeight="1" spans="19:19">
      <c r="S58482" s="486"/>
    </row>
    <row r="58483" hidden="1" customHeight="1" spans="19:19">
      <c r="S58483" s="486"/>
    </row>
    <row r="58484" hidden="1" customHeight="1" spans="19:19">
      <c r="S58484" s="486"/>
    </row>
    <row r="58485" hidden="1" customHeight="1" spans="19:19">
      <c r="S58485" s="486"/>
    </row>
    <row r="58486" hidden="1" customHeight="1" spans="19:19">
      <c r="S58486" s="486"/>
    </row>
    <row r="58487" hidden="1" customHeight="1" spans="19:19">
      <c r="S58487" s="486"/>
    </row>
    <row r="58488" hidden="1" customHeight="1" spans="19:19">
      <c r="S58488" s="486"/>
    </row>
    <row r="58489" hidden="1" customHeight="1" spans="19:19">
      <c r="S58489" s="486"/>
    </row>
    <row r="58490" hidden="1" customHeight="1" spans="19:19">
      <c r="S58490" s="486"/>
    </row>
    <row r="58491" hidden="1" customHeight="1" spans="19:19">
      <c r="S58491" s="486"/>
    </row>
    <row r="58492" hidden="1" customHeight="1" spans="19:19">
      <c r="S58492" s="486"/>
    </row>
    <row r="58493" hidden="1" customHeight="1" spans="19:19">
      <c r="S58493" s="486"/>
    </row>
    <row r="58494" hidden="1" customHeight="1" spans="19:19">
      <c r="S58494" s="486"/>
    </row>
    <row r="58495" hidden="1" customHeight="1" spans="19:19">
      <c r="S58495" s="486"/>
    </row>
    <row r="58496" hidden="1" customHeight="1" spans="19:19">
      <c r="S58496" s="486"/>
    </row>
    <row r="58497" hidden="1" customHeight="1" spans="19:19">
      <c r="S58497" s="486"/>
    </row>
    <row r="58498" hidden="1" customHeight="1" spans="19:19">
      <c r="S58498" s="486"/>
    </row>
    <row r="58499" hidden="1" customHeight="1" spans="19:19">
      <c r="S58499" s="486"/>
    </row>
    <row r="58500" hidden="1" customHeight="1" spans="19:19">
      <c r="S58500" s="486"/>
    </row>
    <row r="58501" hidden="1" customHeight="1" spans="19:19">
      <c r="S58501" s="486"/>
    </row>
    <row r="58502" hidden="1" customHeight="1" spans="19:19">
      <c r="S58502" s="486"/>
    </row>
    <row r="58503" hidden="1" customHeight="1" spans="19:19">
      <c r="S58503" s="486"/>
    </row>
    <row r="58504" hidden="1" customHeight="1" spans="19:19">
      <c r="S58504" s="486"/>
    </row>
    <row r="58505" hidden="1" customHeight="1" spans="19:19">
      <c r="S58505" s="486"/>
    </row>
    <row r="58506" hidden="1" customHeight="1" spans="19:19">
      <c r="S58506" s="486"/>
    </row>
    <row r="58507" hidden="1" customHeight="1" spans="19:19">
      <c r="S58507" s="486"/>
    </row>
    <row r="58508" hidden="1" customHeight="1" spans="19:19">
      <c r="S58508" s="486"/>
    </row>
    <row r="58509" hidden="1" customHeight="1" spans="19:19">
      <c r="S58509" s="486"/>
    </row>
    <row r="58510" hidden="1" customHeight="1" spans="19:19">
      <c r="S58510" s="486"/>
    </row>
    <row r="58511" hidden="1" customHeight="1" spans="19:19">
      <c r="S58511" s="486"/>
    </row>
    <row r="58512" hidden="1" customHeight="1" spans="19:19">
      <c r="S58512" s="486"/>
    </row>
    <row r="58513" hidden="1" customHeight="1" spans="19:19">
      <c r="S58513" s="486"/>
    </row>
    <row r="58514" hidden="1" customHeight="1" spans="19:19">
      <c r="S58514" s="486"/>
    </row>
    <row r="58515" hidden="1" customHeight="1" spans="19:19">
      <c r="S58515" s="486"/>
    </row>
    <row r="58516" hidden="1" customHeight="1" spans="19:19">
      <c r="S58516" s="486"/>
    </row>
    <row r="58517" hidden="1" customHeight="1" spans="19:19">
      <c r="S58517" s="486"/>
    </row>
    <row r="58518" hidden="1" customHeight="1" spans="19:19">
      <c r="S58518" s="486"/>
    </row>
    <row r="58519" hidden="1" customHeight="1" spans="19:19">
      <c r="S58519" s="486"/>
    </row>
    <row r="58520" hidden="1" customHeight="1" spans="19:19">
      <c r="S58520" s="486"/>
    </row>
    <row r="58521" hidden="1" customHeight="1" spans="19:19">
      <c r="S58521" s="486"/>
    </row>
    <row r="58522" hidden="1" customHeight="1" spans="19:19">
      <c r="S58522" s="486"/>
    </row>
    <row r="58523" hidden="1" customHeight="1" spans="19:19">
      <c r="S58523" s="486"/>
    </row>
    <row r="58524" hidden="1" customHeight="1" spans="19:19">
      <c r="S58524" s="486"/>
    </row>
    <row r="58525" hidden="1" customHeight="1" spans="19:19">
      <c r="S58525" s="486"/>
    </row>
    <row r="58526" hidden="1" customHeight="1" spans="19:19">
      <c r="S58526" s="486"/>
    </row>
    <row r="58527" hidden="1" customHeight="1" spans="19:19">
      <c r="S58527" s="486"/>
    </row>
    <row r="58528" hidden="1" customHeight="1" spans="19:19">
      <c r="S58528" s="486"/>
    </row>
    <row r="58529" hidden="1" customHeight="1" spans="19:19">
      <c r="S58529" s="486"/>
    </row>
    <row r="58530" hidden="1" customHeight="1" spans="19:19">
      <c r="S58530" s="486"/>
    </row>
    <row r="58531" hidden="1" customHeight="1" spans="19:19">
      <c r="S58531" s="486"/>
    </row>
    <row r="58532" hidden="1" customHeight="1" spans="19:19">
      <c r="S58532" s="486"/>
    </row>
    <row r="58533" hidden="1" customHeight="1" spans="19:19">
      <c r="S58533" s="486"/>
    </row>
    <row r="58534" hidden="1" customHeight="1" spans="19:19">
      <c r="S58534" s="486"/>
    </row>
    <row r="58535" hidden="1" customHeight="1" spans="19:19">
      <c r="S58535" s="486"/>
    </row>
    <row r="58536" hidden="1" customHeight="1" spans="19:19">
      <c r="S58536" s="486"/>
    </row>
    <row r="58537" hidden="1" customHeight="1" spans="19:19">
      <c r="S58537" s="486"/>
    </row>
    <row r="58538" hidden="1" customHeight="1" spans="19:19">
      <c r="S58538" s="486"/>
    </row>
    <row r="58539" hidden="1" customHeight="1" spans="19:19">
      <c r="S58539" s="486"/>
    </row>
    <row r="58540" hidden="1" customHeight="1" spans="19:19">
      <c r="S58540" s="486"/>
    </row>
    <row r="58541" hidden="1" customHeight="1" spans="19:19">
      <c r="S58541" s="486"/>
    </row>
    <row r="58542" hidden="1" customHeight="1" spans="19:19">
      <c r="S58542" s="486"/>
    </row>
    <row r="58543" hidden="1" customHeight="1" spans="19:19">
      <c r="S58543" s="486"/>
    </row>
    <row r="58544" hidden="1" customHeight="1" spans="19:19">
      <c r="S58544" s="486"/>
    </row>
    <row r="58545" hidden="1" customHeight="1" spans="19:19">
      <c r="S58545" s="486"/>
    </row>
    <row r="58546" hidden="1" customHeight="1" spans="19:19">
      <c r="S58546" s="486"/>
    </row>
    <row r="58547" hidden="1" customHeight="1" spans="19:19">
      <c r="S58547" s="486"/>
    </row>
    <row r="58548" hidden="1" customHeight="1" spans="19:19">
      <c r="S58548" s="486"/>
    </row>
    <row r="58549" hidden="1" customHeight="1" spans="19:19">
      <c r="S58549" s="486"/>
    </row>
    <row r="58550" hidden="1" customHeight="1" spans="19:19">
      <c r="S58550" s="486"/>
    </row>
    <row r="58551" hidden="1" customHeight="1" spans="19:19">
      <c r="S58551" s="486"/>
    </row>
    <row r="58552" hidden="1" customHeight="1" spans="19:19">
      <c r="S58552" s="486"/>
    </row>
    <row r="58553" hidden="1" customHeight="1" spans="19:19">
      <c r="S58553" s="486"/>
    </row>
    <row r="58554" hidden="1" customHeight="1" spans="19:19">
      <c r="S58554" s="486"/>
    </row>
    <row r="58555" hidden="1" customHeight="1" spans="19:19">
      <c r="S58555" s="486"/>
    </row>
    <row r="58556" hidden="1" customHeight="1" spans="19:19">
      <c r="S58556" s="486"/>
    </row>
    <row r="58557" hidden="1" customHeight="1" spans="19:19">
      <c r="S58557" s="486"/>
    </row>
    <row r="58558" hidden="1" customHeight="1" spans="19:19">
      <c r="S58558" s="486"/>
    </row>
    <row r="58559" hidden="1" customHeight="1" spans="19:19">
      <c r="S58559" s="486"/>
    </row>
    <row r="58560" hidden="1" customHeight="1" spans="19:19">
      <c r="S58560" s="486"/>
    </row>
    <row r="58561" hidden="1" customHeight="1" spans="19:19">
      <c r="S58561" s="486"/>
    </row>
    <row r="58562" hidden="1" customHeight="1" spans="19:19">
      <c r="S58562" s="486"/>
    </row>
    <row r="58563" hidden="1" customHeight="1" spans="19:19">
      <c r="S58563" s="486"/>
    </row>
    <row r="58564" hidden="1" customHeight="1" spans="19:19">
      <c r="S58564" s="486"/>
    </row>
    <row r="58565" hidden="1" customHeight="1" spans="19:19">
      <c r="S58565" s="486"/>
    </row>
    <row r="58566" hidden="1" customHeight="1" spans="19:19">
      <c r="S58566" s="486"/>
    </row>
    <row r="58567" hidden="1" customHeight="1" spans="19:19">
      <c r="S58567" s="486"/>
    </row>
    <row r="58568" hidden="1" customHeight="1" spans="19:19">
      <c r="S58568" s="486"/>
    </row>
    <row r="58569" hidden="1" customHeight="1" spans="19:19">
      <c r="S58569" s="486"/>
    </row>
    <row r="58570" hidden="1" customHeight="1" spans="19:19">
      <c r="S58570" s="486"/>
    </row>
    <row r="58571" hidden="1" customHeight="1" spans="19:19">
      <c r="S58571" s="486"/>
    </row>
    <row r="58572" hidden="1" customHeight="1" spans="19:19">
      <c r="S58572" s="486"/>
    </row>
    <row r="58573" hidden="1" customHeight="1" spans="19:19">
      <c r="S58573" s="486"/>
    </row>
    <row r="58574" hidden="1" customHeight="1" spans="19:19">
      <c r="S58574" s="486"/>
    </row>
    <row r="58575" hidden="1" customHeight="1" spans="19:19">
      <c r="S58575" s="486"/>
    </row>
    <row r="58576" hidden="1" customHeight="1" spans="19:19">
      <c r="S58576" s="486"/>
    </row>
    <row r="58577" hidden="1" customHeight="1" spans="19:19">
      <c r="S58577" s="486"/>
    </row>
    <row r="58578" hidden="1" customHeight="1" spans="19:19">
      <c r="S58578" s="486"/>
    </row>
    <row r="58579" hidden="1" customHeight="1" spans="19:19">
      <c r="S58579" s="486"/>
    </row>
    <row r="58580" hidden="1" customHeight="1" spans="19:19">
      <c r="S58580" s="486"/>
    </row>
    <row r="58581" hidden="1" customHeight="1" spans="19:19">
      <c r="S58581" s="486"/>
    </row>
    <row r="58582" hidden="1" customHeight="1" spans="19:19">
      <c r="S58582" s="486"/>
    </row>
    <row r="58583" hidden="1" customHeight="1" spans="19:19">
      <c r="S58583" s="486"/>
    </row>
    <row r="58584" hidden="1" customHeight="1" spans="19:19">
      <c r="S58584" s="486"/>
    </row>
    <row r="58585" hidden="1" customHeight="1" spans="19:19">
      <c r="S58585" s="486"/>
    </row>
    <row r="58586" hidden="1" customHeight="1" spans="19:19">
      <c r="S58586" s="486"/>
    </row>
    <row r="58587" hidden="1" customHeight="1" spans="19:19">
      <c r="S58587" s="486"/>
    </row>
    <row r="58588" hidden="1" customHeight="1" spans="19:19">
      <c r="S58588" s="486"/>
    </row>
    <row r="58589" hidden="1" customHeight="1" spans="19:19">
      <c r="S58589" s="486"/>
    </row>
    <row r="58590" hidden="1" customHeight="1" spans="19:19">
      <c r="S58590" s="486"/>
    </row>
    <row r="58591" hidden="1" customHeight="1" spans="19:19">
      <c r="S58591" s="486"/>
    </row>
    <row r="58592" hidden="1" customHeight="1" spans="19:19">
      <c r="S58592" s="486"/>
    </row>
    <row r="58593" hidden="1" customHeight="1" spans="19:19">
      <c r="S58593" s="486"/>
    </row>
    <row r="58594" hidden="1" customHeight="1" spans="19:19">
      <c r="S58594" s="486"/>
    </row>
    <row r="58595" hidden="1" customHeight="1" spans="19:19">
      <c r="S58595" s="486"/>
    </row>
    <row r="58596" hidden="1" customHeight="1" spans="19:19">
      <c r="S58596" s="486"/>
    </row>
    <row r="58597" hidden="1" customHeight="1" spans="19:19">
      <c r="S58597" s="486"/>
    </row>
    <row r="58598" hidden="1" customHeight="1" spans="19:19">
      <c r="S58598" s="486"/>
    </row>
    <row r="58599" hidden="1" customHeight="1" spans="19:19">
      <c r="S58599" s="486"/>
    </row>
    <row r="58600" hidden="1" customHeight="1" spans="19:19">
      <c r="S58600" s="486"/>
    </row>
    <row r="58601" hidden="1" customHeight="1" spans="19:19">
      <c r="S58601" s="486"/>
    </row>
    <row r="58602" hidden="1" customHeight="1" spans="19:19">
      <c r="S58602" s="486"/>
    </row>
    <row r="58603" hidden="1" customHeight="1" spans="19:19">
      <c r="S58603" s="486"/>
    </row>
    <row r="58604" hidden="1" customHeight="1" spans="19:19">
      <c r="S58604" s="486"/>
    </row>
    <row r="58605" hidden="1" customHeight="1" spans="19:19">
      <c r="S58605" s="486"/>
    </row>
    <row r="58606" hidden="1" customHeight="1" spans="19:19">
      <c r="S58606" s="486"/>
    </row>
    <row r="58607" hidden="1" customHeight="1" spans="19:19">
      <c r="S58607" s="486"/>
    </row>
    <row r="58608" hidden="1" customHeight="1" spans="19:19">
      <c r="S58608" s="486"/>
    </row>
    <row r="58609" hidden="1" customHeight="1" spans="19:19">
      <c r="S58609" s="486"/>
    </row>
    <row r="58610" hidden="1" customHeight="1" spans="19:19">
      <c r="S58610" s="486"/>
    </row>
    <row r="58611" hidden="1" customHeight="1" spans="19:19">
      <c r="S58611" s="486"/>
    </row>
    <row r="58612" hidden="1" customHeight="1" spans="19:19">
      <c r="S58612" s="486"/>
    </row>
    <row r="58613" hidden="1" customHeight="1" spans="19:19">
      <c r="S58613" s="486"/>
    </row>
    <row r="58614" hidden="1" customHeight="1" spans="19:19">
      <c r="S58614" s="486"/>
    </row>
    <row r="58615" hidden="1" customHeight="1" spans="19:19">
      <c r="S58615" s="486"/>
    </row>
    <row r="58616" hidden="1" customHeight="1" spans="19:19">
      <c r="S58616" s="486"/>
    </row>
    <row r="58617" hidden="1" customHeight="1" spans="19:19">
      <c r="S58617" s="486"/>
    </row>
    <row r="58618" hidden="1" customHeight="1" spans="19:19">
      <c r="S58618" s="486"/>
    </row>
    <row r="58619" hidden="1" customHeight="1" spans="19:19">
      <c r="S58619" s="486"/>
    </row>
    <row r="58620" hidden="1" customHeight="1" spans="19:19">
      <c r="S58620" s="486"/>
    </row>
    <row r="58621" hidden="1" customHeight="1" spans="19:19">
      <c r="S58621" s="486"/>
    </row>
    <row r="58622" hidden="1" customHeight="1" spans="19:19">
      <c r="S58622" s="486"/>
    </row>
    <row r="58623" hidden="1" customHeight="1" spans="19:19">
      <c r="S58623" s="486"/>
    </row>
    <row r="58624" hidden="1" customHeight="1" spans="19:19">
      <c r="S58624" s="486"/>
    </row>
    <row r="58625" hidden="1" customHeight="1" spans="19:19">
      <c r="S58625" s="486"/>
    </row>
    <row r="58626" hidden="1" customHeight="1" spans="19:19">
      <c r="S58626" s="486"/>
    </row>
    <row r="58627" hidden="1" customHeight="1" spans="19:19">
      <c r="S58627" s="486"/>
    </row>
    <row r="58628" hidden="1" customHeight="1" spans="19:19">
      <c r="S58628" s="486"/>
    </row>
    <row r="58629" hidden="1" customHeight="1" spans="19:19">
      <c r="S58629" s="486"/>
    </row>
    <row r="58630" hidden="1" customHeight="1" spans="19:19">
      <c r="S58630" s="486"/>
    </row>
    <row r="58631" hidden="1" customHeight="1" spans="19:19">
      <c r="S58631" s="486"/>
    </row>
    <row r="58632" hidden="1" customHeight="1" spans="19:19">
      <c r="S58632" s="486"/>
    </row>
    <row r="58633" hidden="1" customHeight="1" spans="19:19">
      <c r="S58633" s="486"/>
    </row>
    <row r="58634" hidden="1" customHeight="1" spans="19:19">
      <c r="S58634" s="486"/>
    </row>
    <row r="58635" hidden="1" customHeight="1" spans="19:19">
      <c r="S58635" s="486"/>
    </row>
    <row r="58636" hidden="1" customHeight="1" spans="19:19">
      <c r="S58636" s="486"/>
    </row>
    <row r="58637" hidden="1" customHeight="1" spans="19:19">
      <c r="S58637" s="486"/>
    </row>
    <row r="58638" hidden="1" customHeight="1" spans="19:19">
      <c r="S58638" s="486"/>
    </row>
    <row r="58639" hidden="1" customHeight="1" spans="19:19">
      <c r="S58639" s="486"/>
    </row>
    <row r="58640" hidden="1" customHeight="1" spans="19:19">
      <c r="S58640" s="486"/>
    </row>
    <row r="58641" hidden="1" customHeight="1" spans="19:19">
      <c r="S58641" s="486"/>
    </row>
    <row r="58642" hidden="1" customHeight="1" spans="19:19">
      <c r="S58642" s="486"/>
    </row>
    <row r="58643" hidden="1" customHeight="1" spans="19:19">
      <c r="S58643" s="486"/>
    </row>
    <row r="58644" hidden="1" customHeight="1" spans="19:19">
      <c r="S58644" s="486"/>
    </row>
    <row r="58645" hidden="1" customHeight="1" spans="19:19">
      <c r="S58645" s="486"/>
    </row>
    <row r="58646" hidden="1" customHeight="1" spans="19:19">
      <c r="S58646" s="486"/>
    </row>
    <row r="58647" hidden="1" customHeight="1" spans="19:19">
      <c r="S58647" s="486"/>
    </row>
    <row r="58648" hidden="1" customHeight="1" spans="19:19">
      <c r="S58648" s="486"/>
    </row>
    <row r="58649" hidden="1" customHeight="1" spans="19:19">
      <c r="S58649" s="486"/>
    </row>
    <row r="58650" hidden="1" customHeight="1" spans="19:19">
      <c r="S58650" s="486"/>
    </row>
    <row r="58651" hidden="1" customHeight="1" spans="19:19">
      <c r="S58651" s="486"/>
    </row>
    <row r="58652" hidden="1" customHeight="1" spans="19:19">
      <c r="S58652" s="486"/>
    </row>
    <row r="58653" hidden="1" customHeight="1" spans="19:19">
      <c r="S58653" s="486"/>
    </row>
    <row r="58654" hidden="1" customHeight="1" spans="19:19">
      <c r="S58654" s="486"/>
    </row>
    <row r="58655" hidden="1" customHeight="1" spans="19:19">
      <c r="S58655" s="486"/>
    </row>
    <row r="58656" hidden="1" customHeight="1" spans="19:19">
      <c r="S58656" s="486"/>
    </row>
    <row r="58657" hidden="1" customHeight="1" spans="19:19">
      <c r="S58657" s="486"/>
    </row>
    <row r="58658" hidden="1" customHeight="1" spans="19:19">
      <c r="S58658" s="486"/>
    </row>
    <row r="58659" hidden="1" customHeight="1" spans="19:19">
      <c r="S58659" s="486"/>
    </row>
    <row r="58660" hidden="1" customHeight="1" spans="19:19">
      <c r="S58660" s="486"/>
    </row>
    <row r="58661" hidden="1" customHeight="1" spans="19:19">
      <c r="S58661" s="486"/>
    </row>
    <row r="58662" hidden="1" customHeight="1" spans="19:19">
      <c r="S58662" s="486"/>
    </row>
    <row r="58663" hidden="1" customHeight="1" spans="19:19">
      <c r="S58663" s="486"/>
    </row>
    <row r="58664" hidden="1" customHeight="1" spans="19:19">
      <c r="S58664" s="486"/>
    </row>
    <row r="58665" hidden="1" customHeight="1" spans="19:19">
      <c r="S58665" s="486"/>
    </row>
    <row r="58666" hidden="1" customHeight="1" spans="19:19">
      <c r="S58666" s="486"/>
    </row>
    <row r="58667" hidden="1" customHeight="1" spans="19:19">
      <c r="S58667" s="486"/>
    </row>
    <row r="58668" hidden="1" customHeight="1" spans="19:19">
      <c r="S58668" s="486"/>
    </row>
    <row r="58669" hidden="1" customHeight="1" spans="19:19">
      <c r="S58669" s="486"/>
    </row>
    <row r="58670" hidden="1" customHeight="1" spans="19:19">
      <c r="S58670" s="486"/>
    </row>
    <row r="58671" hidden="1" customHeight="1" spans="19:19">
      <c r="S58671" s="486"/>
    </row>
    <row r="58672" hidden="1" customHeight="1" spans="19:19">
      <c r="S58672" s="486"/>
    </row>
    <row r="58673" hidden="1" customHeight="1" spans="19:19">
      <c r="S58673" s="486"/>
    </row>
    <row r="58674" hidden="1" customHeight="1" spans="19:19">
      <c r="S58674" s="486"/>
    </row>
    <row r="58675" hidden="1" customHeight="1" spans="19:19">
      <c r="S58675" s="486"/>
    </row>
    <row r="58676" hidden="1" customHeight="1" spans="19:19">
      <c r="S58676" s="486"/>
    </row>
    <row r="58677" hidden="1" customHeight="1" spans="19:19">
      <c r="S58677" s="486"/>
    </row>
    <row r="58678" hidden="1" customHeight="1" spans="19:19">
      <c r="S58678" s="486"/>
    </row>
    <row r="58679" hidden="1" customHeight="1" spans="19:19">
      <c r="S58679" s="486"/>
    </row>
    <row r="58680" hidden="1" customHeight="1" spans="19:19">
      <c r="S58680" s="486"/>
    </row>
    <row r="58681" hidden="1" customHeight="1" spans="19:19">
      <c r="S58681" s="486"/>
    </row>
    <row r="58682" hidden="1" customHeight="1" spans="19:19">
      <c r="S58682" s="486"/>
    </row>
    <row r="58683" hidden="1" customHeight="1" spans="19:19">
      <c r="S58683" s="486"/>
    </row>
    <row r="58684" hidden="1" customHeight="1" spans="19:19">
      <c r="S58684" s="486"/>
    </row>
    <row r="58685" hidden="1" customHeight="1" spans="19:19">
      <c r="S58685" s="486"/>
    </row>
    <row r="58686" hidden="1" customHeight="1" spans="19:19">
      <c r="S58686" s="486"/>
    </row>
    <row r="58687" hidden="1" customHeight="1" spans="19:19">
      <c r="S58687" s="486"/>
    </row>
    <row r="58688" hidden="1" customHeight="1" spans="19:19">
      <c r="S58688" s="486"/>
    </row>
    <row r="58689" hidden="1" customHeight="1" spans="19:19">
      <c r="S58689" s="486"/>
    </row>
    <row r="58690" hidden="1" customHeight="1" spans="19:19">
      <c r="S58690" s="486"/>
    </row>
    <row r="58691" hidden="1" customHeight="1" spans="19:19">
      <c r="S58691" s="486"/>
    </row>
    <row r="58692" hidden="1" customHeight="1" spans="19:19">
      <c r="S58692" s="486"/>
    </row>
    <row r="58693" hidden="1" customHeight="1" spans="19:19">
      <c r="S58693" s="486"/>
    </row>
    <row r="58694" hidden="1" customHeight="1" spans="19:19">
      <c r="S58694" s="486"/>
    </row>
    <row r="58695" hidden="1" customHeight="1" spans="19:19">
      <c r="S58695" s="486"/>
    </row>
    <row r="58696" hidden="1" customHeight="1" spans="19:19">
      <c r="S58696" s="486"/>
    </row>
    <row r="58697" hidden="1" customHeight="1" spans="19:19">
      <c r="S58697" s="486"/>
    </row>
    <row r="58698" hidden="1" customHeight="1" spans="19:19">
      <c r="S58698" s="486"/>
    </row>
    <row r="58699" hidden="1" customHeight="1" spans="19:19">
      <c r="S58699" s="486"/>
    </row>
    <row r="58700" hidden="1" customHeight="1" spans="19:19">
      <c r="S58700" s="486"/>
    </row>
    <row r="58701" hidden="1" customHeight="1" spans="19:19">
      <c r="S58701" s="486"/>
    </row>
    <row r="58702" hidden="1" customHeight="1" spans="19:19">
      <c r="S58702" s="486"/>
    </row>
    <row r="58703" hidden="1" customHeight="1" spans="19:19">
      <c r="S58703" s="486"/>
    </row>
    <row r="58704" hidden="1" customHeight="1" spans="19:19">
      <c r="S58704" s="486"/>
    </row>
    <row r="58705" hidden="1" customHeight="1" spans="19:19">
      <c r="S58705" s="486"/>
    </row>
    <row r="58706" hidden="1" customHeight="1" spans="19:19">
      <c r="S58706" s="486"/>
    </row>
    <row r="58707" hidden="1" customHeight="1" spans="19:19">
      <c r="S58707" s="486"/>
    </row>
    <row r="58708" hidden="1" customHeight="1" spans="19:19">
      <c r="S58708" s="486"/>
    </row>
    <row r="58709" hidden="1" customHeight="1" spans="19:19">
      <c r="S58709" s="486"/>
    </row>
    <row r="58710" hidden="1" customHeight="1" spans="19:19">
      <c r="S58710" s="486"/>
    </row>
    <row r="58711" hidden="1" customHeight="1" spans="19:19">
      <c r="S58711" s="486"/>
    </row>
    <row r="58712" hidden="1" customHeight="1" spans="19:19">
      <c r="S58712" s="486"/>
    </row>
    <row r="58713" hidden="1" customHeight="1" spans="19:19">
      <c r="S58713" s="486"/>
    </row>
    <row r="58714" hidden="1" customHeight="1" spans="19:19">
      <c r="S58714" s="486"/>
    </row>
    <row r="58715" hidden="1" customHeight="1" spans="19:19">
      <c r="S58715" s="486"/>
    </row>
    <row r="58716" hidden="1" customHeight="1" spans="19:19">
      <c r="S58716" s="486"/>
    </row>
    <row r="58717" hidden="1" customHeight="1" spans="19:19">
      <c r="S58717" s="486"/>
    </row>
    <row r="58718" hidden="1" customHeight="1" spans="19:19">
      <c r="S58718" s="486"/>
    </row>
    <row r="58719" hidden="1" customHeight="1" spans="19:19">
      <c r="S58719" s="486"/>
    </row>
    <row r="58720" hidden="1" customHeight="1" spans="19:19">
      <c r="S58720" s="486"/>
    </row>
    <row r="58721" hidden="1" customHeight="1" spans="19:19">
      <c r="S58721" s="486"/>
    </row>
    <row r="58722" hidden="1" customHeight="1" spans="19:19">
      <c r="S58722" s="486"/>
    </row>
    <row r="58723" hidden="1" customHeight="1" spans="19:19">
      <c r="S58723" s="486"/>
    </row>
    <row r="58724" hidden="1" customHeight="1" spans="19:19">
      <c r="S58724" s="486"/>
    </row>
    <row r="58725" hidden="1" customHeight="1" spans="19:19">
      <c r="S58725" s="486"/>
    </row>
    <row r="58726" hidden="1" customHeight="1" spans="19:19">
      <c r="S58726" s="486"/>
    </row>
    <row r="58727" hidden="1" customHeight="1" spans="19:19">
      <c r="S58727" s="486"/>
    </row>
    <row r="58728" hidden="1" customHeight="1" spans="19:19">
      <c r="S58728" s="486"/>
    </row>
    <row r="58729" hidden="1" customHeight="1" spans="19:19">
      <c r="S58729" s="486"/>
    </row>
    <row r="58730" hidden="1" customHeight="1" spans="19:19">
      <c r="S58730" s="486"/>
    </row>
    <row r="58731" hidden="1" customHeight="1" spans="19:19">
      <c r="S58731" s="486"/>
    </row>
    <row r="58732" hidden="1" customHeight="1" spans="19:19">
      <c r="S58732" s="486"/>
    </row>
    <row r="58733" hidden="1" customHeight="1" spans="19:19">
      <c r="S58733" s="486"/>
    </row>
    <row r="58734" hidden="1" customHeight="1" spans="19:19">
      <c r="S58734" s="486"/>
    </row>
    <row r="58735" hidden="1" customHeight="1" spans="19:19">
      <c r="S58735" s="486"/>
    </row>
    <row r="58736" hidden="1" customHeight="1" spans="19:19">
      <c r="S58736" s="486"/>
    </row>
    <row r="58737" hidden="1" customHeight="1" spans="19:19">
      <c r="S58737" s="486"/>
    </row>
    <row r="58738" hidden="1" customHeight="1" spans="19:19">
      <c r="S58738" s="486"/>
    </row>
    <row r="58739" hidden="1" customHeight="1" spans="19:19">
      <c r="S58739" s="486"/>
    </row>
    <row r="58740" hidden="1" customHeight="1" spans="19:19">
      <c r="S58740" s="486"/>
    </row>
    <row r="58741" hidden="1" customHeight="1" spans="19:19">
      <c r="S58741" s="486"/>
    </row>
    <row r="58742" hidden="1" customHeight="1" spans="19:19">
      <c r="S58742" s="486"/>
    </row>
    <row r="58743" hidden="1" customHeight="1" spans="19:19">
      <c r="S58743" s="486"/>
    </row>
    <row r="58744" hidden="1" customHeight="1" spans="19:19">
      <c r="S58744" s="486"/>
    </row>
    <row r="58745" hidden="1" customHeight="1" spans="19:19">
      <c r="S58745" s="486"/>
    </row>
    <row r="58746" hidden="1" customHeight="1" spans="19:19">
      <c r="S58746" s="486"/>
    </row>
    <row r="58747" hidden="1" customHeight="1" spans="19:19">
      <c r="S58747" s="486"/>
    </row>
    <row r="58748" hidden="1" customHeight="1" spans="19:19">
      <c r="S58748" s="486"/>
    </row>
    <row r="58749" hidden="1" customHeight="1" spans="19:19">
      <c r="S58749" s="486"/>
    </row>
    <row r="58750" hidden="1" customHeight="1" spans="19:19">
      <c r="S58750" s="486"/>
    </row>
    <row r="58751" hidden="1" customHeight="1" spans="19:19">
      <c r="S58751" s="486"/>
    </row>
    <row r="58752" hidden="1" customHeight="1" spans="19:19">
      <c r="S58752" s="486"/>
    </row>
    <row r="58753" hidden="1" customHeight="1" spans="19:19">
      <c r="S58753" s="486"/>
    </row>
    <row r="58754" hidden="1" customHeight="1" spans="19:19">
      <c r="S58754" s="486"/>
    </row>
    <row r="58755" hidden="1" customHeight="1" spans="19:19">
      <c r="S58755" s="486"/>
    </row>
    <row r="58756" hidden="1" customHeight="1" spans="19:19">
      <c r="S58756" s="486"/>
    </row>
    <row r="58757" hidden="1" customHeight="1" spans="19:19">
      <c r="S58757" s="486"/>
    </row>
    <row r="58758" hidden="1" customHeight="1" spans="19:19">
      <c r="S58758" s="486"/>
    </row>
    <row r="58759" hidden="1" customHeight="1" spans="19:19">
      <c r="S58759" s="486"/>
    </row>
    <row r="58760" hidden="1" customHeight="1" spans="19:19">
      <c r="S58760" s="486"/>
    </row>
    <row r="58761" hidden="1" customHeight="1" spans="19:19">
      <c r="S58761" s="486"/>
    </row>
    <row r="58762" hidden="1" customHeight="1" spans="19:19">
      <c r="S58762" s="486"/>
    </row>
    <row r="58763" hidden="1" customHeight="1" spans="19:19">
      <c r="S58763" s="486"/>
    </row>
    <row r="58764" hidden="1" customHeight="1" spans="19:19">
      <c r="S58764" s="486"/>
    </row>
    <row r="58765" hidden="1" customHeight="1" spans="19:19">
      <c r="S58765" s="486"/>
    </row>
    <row r="58766" hidden="1" customHeight="1" spans="19:19">
      <c r="S58766" s="486"/>
    </row>
    <row r="58767" hidden="1" customHeight="1" spans="19:19">
      <c r="S58767" s="486"/>
    </row>
    <row r="58768" hidden="1" customHeight="1" spans="19:19">
      <c r="S58768" s="486"/>
    </row>
    <row r="58769" hidden="1" customHeight="1" spans="19:19">
      <c r="S58769" s="486"/>
    </row>
    <row r="58770" hidden="1" customHeight="1" spans="19:19">
      <c r="S58770" s="486"/>
    </row>
    <row r="58771" hidden="1" customHeight="1" spans="19:19">
      <c r="S58771" s="486"/>
    </row>
    <row r="58772" hidden="1" customHeight="1" spans="19:19">
      <c r="S58772" s="486"/>
    </row>
    <row r="58773" hidden="1" customHeight="1" spans="19:19">
      <c r="S58773" s="486"/>
    </row>
    <row r="58774" hidden="1" customHeight="1" spans="19:19">
      <c r="S58774" s="486"/>
    </row>
    <row r="58775" hidden="1" customHeight="1" spans="19:19">
      <c r="S58775" s="486"/>
    </row>
    <row r="58776" hidden="1" customHeight="1" spans="19:19">
      <c r="S58776" s="486"/>
    </row>
    <row r="58777" hidden="1" customHeight="1" spans="19:19">
      <c r="S58777" s="486"/>
    </row>
    <row r="58778" hidden="1" customHeight="1" spans="19:19">
      <c r="S58778" s="486"/>
    </row>
    <row r="58779" hidden="1" customHeight="1" spans="19:19">
      <c r="S58779" s="486"/>
    </row>
    <row r="58780" hidden="1" customHeight="1" spans="19:19">
      <c r="S58780" s="486"/>
    </row>
    <row r="58781" hidden="1" customHeight="1" spans="19:19">
      <c r="S58781" s="486"/>
    </row>
    <row r="58782" hidden="1" customHeight="1" spans="19:19">
      <c r="S58782" s="486"/>
    </row>
    <row r="58783" hidden="1" customHeight="1" spans="19:19">
      <c r="S58783" s="486"/>
    </row>
    <row r="58784" hidden="1" customHeight="1" spans="19:19">
      <c r="S58784" s="486"/>
    </row>
    <row r="58785" hidden="1" customHeight="1" spans="19:19">
      <c r="S58785" s="486"/>
    </row>
    <row r="58786" hidden="1" customHeight="1" spans="19:19">
      <c r="S58786" s="486"/>
    </row>
    <row r="58787" hidden="1" customHeight="1" spans="19:19">
      <c r="S58787" s="486"/>
    </row>
    <row r="58788" hidden="1" customHeight="1" spans="19:19">
      <c r="S58788" s="486"/>
    </row>
    <row r="58789" hidden="1" customHeight="1" spans="19:19">
      <c r="S58789" s="486"/>
    </row>
    <row r="58790" hidden="1" customHeight="1" spans="19:19">
      <c r="S58790" s="486"/>
    </row>
    <row r="58791" hidden="1" customHeight="1" spans="19:19">
      <c r="S58791" s="486"/>
    </row>
    <row r="58792" hidden="1" customHeight="1" spans="19:19">
      <c r="S58792" s="486"/>
    </row>
    <row r="58793" hidden="1" customHeight="1" spans="19:19">
      <c r="S58793" s="486"/>
    </row>
    <row r="58794" hidden="1" customHeight="1" spans="19:19">
      <c r="S58794" s="486"/>
    </row>
    <row r="58795" hidden="1" customHeight="1" spans="19:19">
      <c r="S58795" s="486"/>
    </row>
    <row r="58796" hidden="1" customHeight="1" spans="19:19">
      <c r="S58796" s="486"/>
    </row>
    <row r="58797" hidden="1" customHeight="1" spans="19:19">
      <c r="S58797" s="486"/>
    </row>
    <row r="58798" hidden="1" customHeight="1" spans="19:19">
      <c r="S58798" s="486"/>
    </row>
    <row r="58799" hidden="1" customHeight="1" spans="19:19">
      <c r="S58799" s="486"/>
    </row>
    <row r="58800" hidden="1" customHeight="1" spans="19:19">
      <c r="S58800" s="486"/>
    </row>
    <row r="58801" hidden="1" customHeight="1" spans="19:19">
      <c r="S58801" s="486"/>
    </row>
    <row r="58802" hidden="1" customHeight="1" spans="19:19">
      <c r="S58802" s="486"/>
    </row>
    <row r="58803" hidden="1" customHeight="1" spans="19:19">
      <c r="S58803" s="486"/>
    </row>
    <row r="58804" hidden="1" customHeight="1" spans="19:19">
      <c r="S58804" s="486"/>
    </row>
    <row r="58805" hidden="1" customHeight="1" spans="19:19">
      <c r="S58805" s="486"/>
    </row>
    <row r="58806" hidden="1" customHeight="1" spans="19:19">
      <c r="S58806" s="486"/>
    </row>
    <row r="58807" hidden="1" customHeight="1" spans="19:19">
      <c r="S58807" s="486"/>
    </row>
    <row r="58808" hidden="1" customHeight="1" spans="19:19">
      <c r="S58808" s="486"/>
    </row>
    <row r="58809" hidden="1" customHeight="1" spans="19:19">
      <c r="S58809" s="486"/>
    </row>
    <row r="58810" hidden="1" customHeight="1" spans="19:19">
      <c r="S58810" s="486"/>
    </row>
    <row r="58811" hidden="1" customHeight="1" spans="19:19">
      <c r="S58811" s="486"/>
    </row>
    <row r="58812" hidden="1" customHeight="1" spans="19:19">
      <c r="S58812" s="486"/>
    </row>
    <row r="58813" hidden="1" customHeight="1" spans="19:19">
      <c r="S58813" s="486"/>
    </row>
    <row r="58814" hidden="1" customHeight="1" spans="19:19">
      <c r="S58814" s="486"/>
    </row>
    <row r="58815" hidden="1" customHeight="1" spans="19:19">
      <c r="S58815" s="486"/>
    </row>
    <row r="58816" hidden="1" customHeight="1" spans="19:19">
      <c r="S58816" s="486"/>
    </row>
    <row r="58817" hidden="1" customHeight="1" spans="19:19">
      <c r="S58817" s="486"/>
    </row>
    <row r="58818" hidden="1" customHeight="1" spans="19:19">
      <c r="S58818" s="486"/>
    </row>
    <row r="58819" hidden="1" customHeight="1" spans="19:19">
      <c r="S58819" s="486"/>
    </row>
    <row r="58820" hidden="1" customHeight="1" spans="19:19">
      <c r="S58820" s="486"/>
    </row>
    <row r="58821" hidden="1" customHeight="1" spans="19:19">
      <c r="S58821" s="486"/>
    </row>
    <row r="58822" hidden="1" customHeight="1" spans="19:19">
      <c r="S58822" s="486"/>
    </row>
    <row r="58823" hidden="1" customHeight="1" spans="19:19">
      <c r="S58823" s="486"/>
    </row>
    <row r="58824" hidden="1" customHeight="1" spans="19:19">
      <c r="S58824" s="486"/>
    </row>
    <row r="58825" hidden="1" customHeight="1" spans="19:19">
      <c r="S58825" s="486"/>
    </row>
    <row r="58826" hidden="1" customHeight="1" spans="19:19">
      <c r="S58826" s="486"/>
    </row>
    <row r="58827" hidden="1" customHeight="1" spans="19:19">
      <c r="S58827" s="486"/>
    </row>
    <row r="58828" hidden="1" customHeight="1" spans="19:19">
      <c r="S58828" s="486"/>
    </row>
    <row r="58829" hidden="1" customHeight="1" spans="19:19">
      <c r="S58829" s="486"/>
    </row>
    <row r="58830" hidden="1" customHeight="1" spans="19:19">
      <c r="S58830" s="486"/>
    </row>
    <row r="58831" hidden="1" customHeight="1" spans="19:19">
      <c r="S58831" s="486"/>
    </row>
    <row r="58832" hidden="1" customHeight="1" spans="19:19">
      <c r="S58832" s="486"/>
    </row>
    <row r="58833" hidden="1" customHeight="1" spans="19:19">
      <c r="S58833" s="486"/>
    </row>
    <row r="58834" hidden="1" customHeight="1" spans="19:19">
      <c r="S58834" s="486"/>
    </row>
    <row r="58835" hidden="1" customHeight="1" spans="19:19">
      <c r="S58835" s="486"/>
    </row>
    <row r="58836" hidden="1" customHeight="1" spans="19:19">
      <c r="S58836" s="486"/>
    </row>
    <row r="58837" hidden="1" customHeight="1" spans="19:19">
      <c r="S58837" s="486"/>
    </row>
    <row r="58838" hidden="1" customHeight="1" spans="19:19">
      <c r="S58838" s="486"/>
    </row>
    <row r="58839" hidden="1" customHeight="1" spans="19:19">
      <c r="S58839" s="486"/>
    </row>
    <row r="58840" hidden="1" customHeight="1" spans="19:19">
      <c r="S58840" s="486"/>
    </row>
    <row r="58841" hidden="1" customHeight="1" spans="19:19">
      <c r="S58841" s="486"/>
    </row>
    <row r="58842" hidden="1" customHeight="1" spans="19:19">
      <c r="S58842" s="486"/>
    </row>
    <row r="58843" hidden="1" customHeight="1" spans="19:19">
      <c r="S58843" s="486"/>
    </row>
    <row r="58844" hidden="1" customHeight="1" spans="19:19">
      <c r="S58844" s="486"/>
    </row>
    <row r="58845" hidden="1" customHeight="1" spans="19:19">
      <c r="S58845" s="486"/>
    </row>
    <row r="58846" hidden="1" customHeight="1" spans="19:19">
      <c r="S58846" s="486"/>
    </row>
    <row r="58847" hidden="1" customHeight="1" spans="19:19">
      <c r="S58847" s="486"/>
    </row>
    <row r="58848" hidden="1" customHeight="1" spans="19:19">
      <c r="S58848" s="486"/>
    </row>
    <row r="58849" hidden="1" customHeight="1" spans="19:19">
      <c r="S58849" s="486"/>
    </row>
    <row r="58850" hidden="1" customHeight="1" spans="19:19">
      <c r="S58850" s="486"/>
    </row>
    <row r="58851" hidden="1" customHeight="1" spans="19:19">
      <c r="S58851" s="486"/>
    </row>
    <row r="58852" hidden="1" customHeight="1" spans="19:19">
      <c r="S58852" s="486"/>
    </row>
    <row r="58853" hidden="1" customHeight="1" spans="19:19">
      <c r="S58853" s="486"/>
    </row>
    <row r="58854" hidden="1" customHeight="1" spans="19:19">
      <c r="S58854" s="486"/>
    </row>
    <row r="58855" hidden="1" customHeight="1" spans="19:19">
      <c r="S58855" s="486"/>
    </row>
    <row r="58856" hidden="1" customHeight="1" spans="19:19">
      <c r="S58856" s="486"/>
    </row>
    <row r="58857" hidden="1" customHeight="1" spans="19:19">
      <c r="S58857" s="486"/>
    </row>
    <row r="58858" hidden="1" customHeight="1" spans="19:19">
      <c r="S58858" s="486"/>
    </row>
    <row r="58859" hidden="1" customHeight="1" spans="19:19">
      <c r="S58859" s="486"/>
    </row>
    <row r="58860" hidden="1" customHeight="1" spans="19:19">
      <c r="S58860" s="486"/>
    </row>
    <row r="58861" hidden="1" customHeight="1" spans="19:19">
      <c r="S58861" s="486"/>
    </row>
    <row r="58862" hidden="1" customHeight="1" spans="19:19">
      <c r="S58862" s="486"/>
    </row>
    <row r="58863" hidden="1" customHeight="1" spans="19:19">
      <c r="S58863" s="486"/>
    </row>
    <row r="58864" hidden="1" customHeight="1" spans="19:19">
      <c r="S58864" s="486"/>
    </row>
    <row r="58865" hidden="1" customHeight="1" spans="19:19">
      <c r="S58865" s="486"/>
    </row>
    <row r="58866" hidden="1" customHeight="1" spans="19:19">
      <c r="S58866" s="486"/>
    </row>
    <row r="58867" hidden="1" customHeight="1" spans="19:19">
      <c r="S58867" s="486"/>
    </row>
    <row r="58868" hidden="1" customHeight="1" spans="19:19">
      <c r="S58868" s="486"/>
    </row>
    <row r="58869" hidden="1" customHeight="1" spans="19:19">
      <c r="S58869" s="486"/>
    </row>
    <row r="58870" hidden="1" customHeight="1" spans="19:19">
      <c r="S58870" s="486"/>
    </row>
    <row r="58871" hidden="1" customHeight="1" spans="19:19">
      <c r="S58871" s="486"/>
    </row>
    <row r="58872" hidden="1" customHeight="1" spans="19:19">
      <c r="S58872" s="486"/>
    </row>
    <row r="58873" hidden="1" customHeight="1" spans="19:19">
      <c r="S58873" s="486"/>
    </row>
    <row r="58874" hidden="1" customHeight="1" spans="19:19">
      <c r="S58874" s="486"/>
    </row>
    <row r="58875" hidden="1" customHeight="1" spans="19:19">
      <c r="S58875" s="486"/>
    </row>
    <row r="58876" hidden="1" customHeight="1" spans="19:19">
      <c r="S58876" s="486"/>
    </row>
    <row r="58877" hidden="1" customHeight="1" spans="19:19">
      <c r="S58877" s="486"/>
    </row>
    <row r="58878" hidden="1" customHeight="1" spans="19:19">
      <c r="S58878" s="486"/>
    </row>
    <row r="58879" hidden="1" customHeight="1" spans="19:19">
      <c r="S58879" s="486"/>
    </row>
    <row r="58880" hidden="1" customHeight="1" spans="19:19">
      <c r="S58880" s="486"/>
    </row>
    <row r="58881" hidden="1" customHeight="1" spans="19:19">
      <c r="S58881" s="486"/>
    </row>
    <row r="58882" hidden="1" customHeight="1" spans="19:19">
      <c r="S58882" s="486"/>
    </row>
    <row r="58883" hidden="1" customHeight="1" spans="19:19">
      <c r="S58883" s="486"/>
    </row>
    <row r="58884" hidden="1" customHeight="1" spans="19:19">
      <c r="S58884" s="486"/>
    </row>
    <row r="58885" hidden="1" customHeight="1" spans="19:19">
      <c r="S58885" s="486"/>
    </row>
    <row r="58886" hidden="1" customHeight="1" spans="19:19">
      <c r="S58886" s="486"/>
    </row>
    <row r="58887" hidden="1" customHeight="1" spans="19:19">
      <c r="S58887" s="486"/>
    </row>
    <row r="58888" hidden="1" customHeight="1" spans="19:19">
      <c r="S58888" s="486"/>
    </row>
    <row r="58889" hidden="1" customHeight="1" spans="19:19">
      <c r="S58889" s="486"/>
    </row>
    <row r="58890" hidden="1" customHeight="1" spans="19:19">
      <c r="S58890" s="486"/>
    </row>
    <row r="58891" hidden="1" customHeight="1" spans="19:19">
      <c r="S58891" s="486"/>
    </row>
    <row r="58892" hidden="1" customHeight="1" spans="19:19">
      <c r="S58892" s="486"/>
    </row>
    <row r="58893" hidden="1" customHeight="1" spans="19:19">
      <c r="S58893" s="486"/>
    </row>
    <row r="58894" hidden="1" customHeight="1" spans="19:19">
      <c r="S58894" s="486"/>
    </row>
    <row r="58895" hidden="1" customHeight="1" spans="19:19">
      <c r="S58895" s="486"/>
    </row>
    <row r="58896" hidden="1" customHeight="1" spans="19:19">
      <c r="S58896" s="486"/>
    </row>
    <row r="58897" hidden="1" customHeight="1" spans="19:19">
      <c r="S58897" s="486"/>
    </row>
    <row r="58898" hidden="1" customHeight="1" spans="19:19">
      <c r="S58898" s="486"/>
    </row>
    <row r="58899" hidden="1" customHeight="1" spans="19:19">
      <c r="S58899" s="486"/>
    </row>
    <row r="58900" hidden="1" customHeight="1" spans="19:19">
      <c r="S58900" s="486"/>
    </row>
    <row r="58901" hidden="1" customHeight="1" spans="19:19">
      <c r="S58901" s="486"/>
    </row>
    <row r="58902" hidden="1" customHeight="1" spans="19:19">
      <c r="S58902" s="486"/>
    </row>
    <row r="58903" hidden="1" customHeight="1" spans="19:19">
      <c r="S58903" s="486"/>
    </row>
    <row r="58904" hidden="1" customHeight="1" spans="19:19">
      <c r="S58904" s="486"/>
    </row>
    <row r="58905" hidden="1" customHeight="1" spans="19:19">
      <c r="S58905" s="486"/>
    </row>
    <row r="58906" hidden="1" customHeight="1" spans="19:19">
      <c r="S58906" s="486"/>
    </row>
    <row r="58907" hidden="1" customHeight="1" spans="19:19">
      <c r="S58907" s="486"/>
    </row>
    <row r="58908" hidden="1" customHeight="1" spans="19:19">
      <c r="S58908" s="486"/>
    </row>
    <row r="58909" hidden="1" customHeight="1" spans="19:19">
      <c r="S58909" s="486"/>
    </row>
    <row r="58910" hidden="1" customHeight="1" spans="19:19">
      <c r="S58910" s="486"/>
    </row>
    <row r="58911" hidden="1" customHeight="1" spans="19:19">
      <c r="S58911" s="486"/>
    </row>
    <row r="58912" hidden="1" customHeight="1" spans="19:19">
      <c r="S58912" s="486"/>
    </row>
    <row r="58913" hidden="1" customHeight="1" spans="19:19">
      <c r="S58913" s="486"/>
    </row>
    <row r="58914" hidden="1" customHeight="1" spans="19:19">
      <c r="S58914" s="486"/>
    </row>
    <row r="58915" hidden="1" customHeight="1" spans="19:19">
      <c r="S58915" s="486"/>
    </row>
    <row r="58916" hidden="1" customHeight="1" spans="19:19">
      <c r="S58916" s="486"/>
    </row>
    <row r="58917" hidden="1" customHeight="1" spans="19:19">
      <c r="S58917" s="486"/>
    </row>
    <row r="58918" hidden="1" customHeight="1" spans="19:19">
      <c r="S58918" s="486"/>
    </row>
    <row r="58919" hidden="1" customHeight="1" spans="19:19">
      <c r="S58919" s="486"/>
    </row>
    <row r="58920" hidden="1" customHeight="1" spans="19:19">
      <c r="S58920" s="486"/>
    </row>
    <row r="58921" hidden="1" customHeight="1" spans="19:19">
      <c r="S58921" s="486"/>
    </row>
    <row r="58922" hidden="1" customHeight="1" spans="19:19">
      <c r="S58922" s="486"/>
    </row>
    <row r="58923" hidden="1" customHeight="1" spans="19:19">
      <c r="S58923" s="486"/>
    </row>
    <row r="58924" hidden="1" customHeight="1" spans="19:19">
      <c r="S58924" s="486"/>
    </row>
    <row r="58925" hidden="1" customHeight="1" spans="19:19">
      <c r="S58925" s="486"/>
    </row>
    <row r="58926" hidden="1" customHeight="1" spans="19:19">
      <c r="S58926" s="486"/>
    </row>
    <row r="58927" hidden="1" customHeight="1" spans="19:19">
      <c r="S58927" s="486"/>
    </row>
    <row r="58928" hidden="1" customHeight="1" spans="19:19">
      <c r="S58928" s="486"/>
    </row>
    <row r="58929" hidden="1" customHeight="1" spans="19:19">
      <c r="S58929" s="486"/>
    </row>
    <row r="58930" hidden="1" customHeight="1" spans="19:19">
      <c r="S58930" s="486"/>
    </row>
    <row r="58931" hidden="1" customHeight="1" spans="19:19">
      <c r="S58931" s="486"/>
    </row>
    <row r="58932" hidden="1" customHeight="1" spans="19:19">
      <c r="S58932" s="486"/>
    </row>
    <row r="58933" hidden="1" customHeight="1" spans="19:19">
      <c r="S58933" s="486"/>
    </row>
    <row r="58934" hidden="1" customHeight="1" spans="19:19">
      <c r="S58934" s="486"/>
    </row>
    <row r="58935" hidden="1" customHeight="1" spans="19:19">
      <c r="S58935" s="486"/>
    </row>
    <row r="58936" hidden="1" customHeight="1" spans="19:19">
      <c r="S58936" s="486"/>
    </row>
    <row r="58937" hidden="1" customHeight="1" spans="19:19">
      <c r="S58937" s="486"/>
    </row>
    <row r="58938" hidden="1" customHeight="1" spans="19:19">
      <c r="S58938" s="486"/>
    </row>
    <row r="58939" hidden="1" customHeight="1" spans="19:19">
      <c r="S58939" s="486"/>
    </row>
    <row r="58940" hidden="1" customHeight="1" spans="19:19">
      <c r="S58940" s="486"/>
    </row>
    <row r="58941" hidden="1" customHeight="1" spans="19:19">
      <c r="S58941" s="486"/>
    </row>
    <row r="58942" hidden="1" customHeight="1" spans="19:19">
      <c r="S58942" s="486"/>
    </row>
    <row r="58943" hidden="1" customHeight="1" spans="19:19">
      <c r="S58943" s="486"/>
    </row>
    <row r="58944" hidden="1" customHeight="1" spans="19:19">
      <c r="S58944" s="486"/>
    </row>
    <row r="58945" hidden="1" customHeight="1" spans="19:19">
      <c r="S58945" s="486"/>
    </row>
    <row r="58946" hidden="1" customHeight="1" spans="19:19">
      <c r="S58946" s="486"/>
    </row>
    <row r="58947" hidden="1" customHeight="1" spans="19:19">
      <c r="S58947" s="486"/>
    </row>
    <row r="58948" hidden="1" customHeight="1" spans="19:19">
      <c r="S58948" s="486"/>
    </row>
    <row r="58949" hidden="1" customHeight="1" spans="19:19">
      <c r="S58949" s="486"/>
    </row>
    <row r="58950" hidden="1" customHeight="1" spans="19:19">
      <c r="S58950" s="486"/>
    </row>
    <row r="58951" hidden="1" customHeight="1" spans="19:19">
      <c r="S58951" s="486"/>
    </row>
    <row r="58952" hidden="1" customHeight="1" spans="19:19">
      <c r="S58952" s="486"/>
    </row>
    <row r="58953" hidden="1" customHeight="1" spans="19:19">
      <c r="S58953" s="486"/>
    </row>
    <row r="58954" hidden="1" customHeight="1" spans="19:19">
      <c r="S58954" s="486"/>
    </row>
    <row r="58955" hidden="1" customHeight="1" spans="19:19">
      <c r="S58955" s="486"/>
    </row>
    <row r="58956" hidden="1" customHeight="1" spans="19:19">
      <c r="S58956" s="486"/>
    </row>
    <row r="58957" hidden="1" customHeight="1" spans="19:19">
      <c r="S58957" s="486"/>
    </row>
    <row r="58958" hidden="1" customHeight="1" spans="19:19">
      <c r="S58958" s="486"/>
    </row>
    <row r="58959" hidden="1" customHeight="1" spans="19:19">
      <c r="S58959" s="486"/>
    </row>
    <row r="58960" hidden="1" customHeight="1" spans="19:19">
      <c r="S58960" s="486"/>
    </row>
    <row r="58961" hidden="1" customHeight="1" spans="19:19">
      <c r="S58961" s="486"/>
    </row>
    <row r="58962" hidden="1" customHeight="1" spans="19:19">
      <c r="S58962" s="486"/>
    </row>
    <row r="58963" hidden="1" customHeight="1" spans="19:19">
      <c r="S58963" s="486"/>
    </row>
    <row r="58964" hidden="1" customHeight="1" spans="19:19">
      <c r="S58964" s="486"/>
    </row>
    <row r="58965" hidden="1" customHeight="1" spans="19:19">
      <c r="S58965" s="486"/>
    </row>
    <row r="58966" hidden="1" customHeight="1" spans="19:19">
      <c r="S58966" s="486"/>
    </row>
    <row r="58967" hidden="1" customHeight="1" spans="19:19">
      <c r="S58967" s="486"/>
    </row>
    <row r="58968" hidden="1" customHeight="1" spans="19:19">
      <c r="S58968" s="486"/>
    </row>
    <row r="58969" hidden="1" customHeight="1" spans="19:19">
      <c r="S58969" s="486"/>
    </row>
    <row r="58970" hidden="1" customHeight="1" spans="19:19">
      <c r="S58970" s="486"/>
    </row>
    <row r="58971" hidden="1" customHeight="1" spans="19:19">
      <c r="S58971" s="486"/>
    </row>
    <row r="58972" hidden="1" customHeight="1" spans="19:19">
      <c r="S58972" s="486"/>
    </row>
    <row r="58973" hidden="1" customHeight="1" spans="19:19">
      <c r="S58973" s="486"/>
    </row>
    <row r="58974" hidden="1" customHeight="1" spans="19:19">
      <c r="S58974" s="486"/>
    </row>
    <row r="58975" hidden="1" customHeight="1" spans="19:19">
      <c r="S58975" s="486"/>
    </row>
    <row r="58976" hidden="1" customHeight="1" spans="19:19">
      <c r="S58976" s="486"/>
    </row>
    <row r="58977" hidden="1" customHeight="1" spans="19:19">
      <c r="S58977" s="486"/>
    </row>
    <row r="58978" hidden="1" customHeight="1" spans="19:19">
      <c r="S58978" s="486"/>
    </row>
    <row r="58979" hidden="1" customHeight="1" spans="19:19">
      <c r="S58979" s="486"/>
    </row>
    <row r="58980" hidden="1" customHeight="1" spans="19:19">
      <c r="S58980" s="486"/>
    </row>
    <row r="58981" hidden="1" customHeight="1" spans="19:19">
      <c r="S58981" s="486"/>
    </row>
    <row r="58982" hidden="1" customHeight="1" spans="19:19">
      <c r="S58982" s="486"/>
    </row>
    <row r="58983" hidden="1" customHeight="1" spans="19:19">
      <c r="S58983" s="486"/>
    </row>
    <row r="58984" hidden="1" customHeight="1" spans="19:19">
      <c r="S58984" s="486"/>
    </row>
    <row r="58985" hidden="1" customHeight="1" spans="19:19">
      <c r="S58985" s="486"/>
    </row>
    <row r="58986" hidden="1" customHeight="1" spans="19:19">
      <c r="S58986" s="486"/>
    </row>
    <row r="58987" hidden="1" customHeight="1" spans="19:19">
      <c r="S58987" s="486"/>
    </row>
    <row r="58988" hidden="1" customHeight="1" spans="19:19">
      <c r="S58988" s="486"/>
    </row>
    <row r="58989" hidden="1" customHeight="1" spans="19:19">
      <c r="S58989" s="486"/>
    </row>
    <row r="58990" hidden="1" customHeight="1" spans="19:19">
      <c r="S58990" s="486"/>
    </row>
    <row r="58991" hidden="1" customHeight="1" spans="19:19">
      <c r="S58991" s="486"/>
    </row>
    <row r="58992" hidden="1" customHeight="1" spans="19:19">
      <c r="S58992" s="486"/>
    </row>
    <row r="58993" hidden="1" customHeight="1" spans="19:19">
      <c r="S58993" s="486"/>
    </row>
    <row r="58994" hidden="1" customHeight="1" spans="19:19">
      <c r="S58994" s="486"/>
    </row>
    <row r="58995" hidden="1" customHeight="1" spans="19:19">
      <c r="S58995" s="486"/>
    </row>
    <row r="58996" hidden="1" customHeight="1" spans="19:19">
      <c r="S58996" s="486"/>
    </row>
    <row r="58997" hidden="1" customHeight="1" spans="19:19">
      <c r="S58997" s="486"/>
    </row>
    <row r="58998" hidden="1" customHeight="1" spans="19:19">
      <c r="S58998" s="486"/>
    </row>
    <row r="58999" hidden="1" customHeight="1" spans="19:19">
      <c r="S58999" s="486"/>
    </row>
    <row r="59000" hidden="1" customHeight="1" spans="19:19">
      <c r="S59000" s="486"/>
    </row>
    <row r="59001" hidden="1" customHeight="1" spans="19:19">
      <c r="S59001" s="486"/>
    </row>
    <row r="59002" hidden="1" customHeight="1" spans="19:19">
      <c r="S59002" s="486"/>
    </row>
    <row r="59003" hidden="1" customHeight="1" spans="19:19">
      <c r="S59003" s="486"/>
    </row>
    <row r="59004" hidden="1" customHeight="1" spans="19:19">
      <c r="S59004" s="486"/>
    </row>
    <row r="59005" hidden="1" customHeight="1" spans="19:19">
      <c r="S59005" s="486"/>
    </row>
    <row r="59006" hidden="1" customHeight="1" spans="19:19">
      <c r="S59006" s="486"/>
    </row>
    <row r="59007" hidden="1" customHeight="1" spans="19:19">
      <c r="S59007" s="486"/>
    </row>
    <row r="59008" hidden="1" customHeight="1" spans="19:19">
      <c r="S59008" s="486"/>
    </row>
    <row r="59009" hidden="1" customHeight="1" spans="19:19">
      <c r="S59009" s="486"/>
    </row>
    <row r="59010" hidden="1" customHeight="1" spans="19:19">
      <c r="S59010" s="486"/>
    </row>
    <row r="59011" hidden="1" customHeight="1" spans="19:19">
      <c r="S59011" s="486"/>
    </row>
    <row r="59012" hidden="1" customHeight="1" spans="19:19">
      <c r="S59012" s="486"/>
    </row>
    <row r="59013" hidden="1" customHeight="1" spans="19:19">
      <c r="S59013" s="486"/>
    </row>
    <row r="59014" hidden="1" customHeight="1" spans="19:19">
      <c r="S59014" s="486"/>
    </row>
    <row r="59015" hidden="1" customHeight="1" spans="19:19">
      <c r="S59015" s="486"/>
    </row>
    <row r="59016" hidden="1" customHeight="1" spans="19:19">
      <c r="S59016" s="486"/>
    </row>
    <row r="59017" hidden="1" customHeight="1" spans="19:19">
      <c r="S59017" s="486"/>
    </row>
    <row r="59018" hidden="1" customHeight="1" spans="19:19">
      <c r="S59018" s="486"/>
    </row>
    <row r="59019" hidden="1" customHeight="1" spans="19:19">
      <c r="S59019" s="486"/>
    </row>
    <row r="59020" hidden="1" customHeight="1" spans="19:19">
      <c r="S59020" s="486"/>
    </row>
    <row r="59021" hidden="1" customHeight="1" spans="19:19">
      <c r="S59021" s="486"/>
    </row>
    <row r="59022" hidden="1" customHeight="1" spans="19:19">
      <c r="S59022" s="486"/>
    </row>
    <row r="59023" hidden="1" customHeight="1" spans="19:19">
      <c r="S59023" s="486"/>
    </row>
    <row r="59024" hidden="1" customHeight="1" spans="19:19">
      <c r="S59024" s="486"/>
    </row>
    <row r="59025" hidden="1" customHeight="1" spans="19:19">
      <c r="S59025" s="486"/>
    </row>
    <row r="59026" hidden="1" customHeight="1" spans="19:19">
      <c r="S59026" s="486"/>
    </row>
    <row r="59027" hidden="1" customHeight="1" spans="19:19">
      <c r="S59027" s="486"/>
    </row>
    <row r="59028" hidden="1" customHeight="1" spans="19:19">
      <c r="S59028" s="486"/>
    </row>
    <row r="59029" hidden="1" customHeight="1" spans="19:19">
      <c r="S59029" s="486"/>
    </row>
    <row r="59030" hidden="1" customHeight="1" spans="19:19">
      <c r="S59030" s="486"/>
    </row>
    <row r="59031" hidden="1" customHeight="1" spans="19:19">
      <c r="S59031" s="486"/>
    </row>
    <row r="59032" hidden="1" customHeight="1" spans="19:19">
      <c r="S59032" s="486"/>
    </row>
    <row r="59033" hidden="1" customHeight="1" spans="19:19">
      <c r="S59033" s="486"/>
    </row>
    <row r="59034" hidden="1" customHeight="1" spans="19:19">
      <c r="S59034" s="486"/>
    </row>
    <row r="59035" hidden="1" customHeight="1" spans="19:19">
      <c r="S59035" s="486"/>
    </row>
    <row r="59036" hidden="1" customHeight="1" spans="19:19">
      <c r="S59036" s="486"/>
    </row>
    <row r="59037" hidden="1" customHeight="1" spans="19:19">
      <c r="S59037" s="486"/>
    </row>
    <row r="59038" hidden="1" customHeight="1" spans="19:19">
      <c r="S59038" s="486"/>
    </row>
    <row r="59039" hidden="1" customHeight="1" spans="19:19">
      <c r="S59039" s="486"/>
    </row>
    <row r="59040" hidden="1" customHeight="1" spans="19:19">
      <c r="S59040" s="486"/>
    </row>
    <row r="59041" hidden="1" customHeight="1" spans="19:19">
      <c r="S59041" s="486"/>
    </row>
    <row r="59042" hidden="1" customHeight="1" spans="19:19">
      <c r="S59042" s="486"/>
    </row>
    <row r="59043" hidden="1" customHeight="1" spans="19:19">
      <c r="S59043" s="486"/>
    </row>
    <row r="59044" hidden="1" customHeight="1" spans="19:19">
      <c r="S59044" s="486"/>
    </row>
    <row r="59045" hidden="1" customHeight="1" spans="19:19">
      <c r="S59045" s="486"/>
    </row>
    <row r="59046" hidden="1" customHeight="1" spans="19:19">
      <c r="S59046" s="486"/>
    </row>
    <row r="59047" hidden="1" customHeight="1" spans="19:19">
      <c r="S59047" s="486"/>
    </row>
    <row r="59048" hidden="1" customHeight="1" spans="19:19">
      <c r="S59048" s="486"/>
    </row>
    <row r="59049" hidden="1" customHeight="1" spans="19:19">
      <c r="S59049" s="486"/>
    </row>
    <row r="59050" hidden="1" customHeight="1" spans="19:19">
      <c r="S59050" s="486"/>
    </row>
    <row r="59051" hidden="1" customHeight="1" spans="19:19">
      <c r="S59051" s="486"/>
    </row>
    <row r="59052" hidden="1" customHeight="1" spans="19:19">
      <c r="S59052" s="486"/>
    </row>
    <row r="59053" hidden="1" customHeight="1" spans="19:19">
      <c r="S59053" s="486"/>
    </row>
    <row r="59054" hidden="1" customHeight="1" spans="19:19">
      <c r="S59054" s="486"/>
    </row>
    <row r="59055" hidden="1" customHeight="1" spans="19:19">
      <c r="S59055" s="486"/>
    </row>
    <row r="59056" hidden="1" customHeight="1" spans="19:19">
      <c r="S59056" s="486"/>
    </row>
    <row r="59057" hidden="1" customHeight="1" spans="19:19">
      <c r="S59057" s="486"/>
    </row>
    <row r="59058" hidden="1" customHeight="1" spans="19:19">
      <c r="S59058" s="486"/>
    </row>
    <row r="59059" hidden="1" customHeight="1" spans="19:19">
      <c r="S59059" s="486"/>
    </row>
    <row r="59060" hidden="1" customHeight="1" spans="19:19">
      <c r="S59060" s="486"/>
    </row>
    <row r="59061" hidden="1" customHeight="1" spans="19:19">
      <c r="S59061" s="486"/>
    </row>
    <row r="59062" hidden="1" customHeight="1" spans="19:19">
      <c r="S59062" s="486"/>
    </row>
    <row r="59063" hidden="1" customHeight="1" spans="19:19">
      <c r="S59063" s="486"/>
    </row>
    <row r="59064" hidden="1" customHeight="1" spans="19:19">
      <c r="S59064" s="486"/>
    </row>
    <row r="59065" hidden="1" customHeight="1" spans="19:19">
      <c r="S59065" s="486"/>
    </row>
    <row r="59066" hidden="1" customHeight="1" spans="19:19">
      <c r="S59066" s="486"/>
    </row>
    <row r="59067" hidden="1" customHeight="1" spans="19:19">
      <c r="S59067" s="486"/>
    </row>
    <row r="59068" hidden="1" customHeight="1" spans="19:19">
      <c r="S59068" s="486"/>
    </row>
    <row r="59069" hidden="1" customHeight="1" spans="19:19">
      <c r="S59069" s="486"/>
    </row>
    <row r="59070" hidden="1" customHeight="1" spans="19:19">
      <c r="S59070" s="486"/>
    </row>
    <row r="59071" hidden="1" customHeight="1" spans="19:19">
      <c r="S59071" s="486"/>
    </row>
    <row r="59072" hidden="1" customHeight="1" spans="19:19">
      <c r="S59072" s="486"/>
    </row>
    <row r="59073" hidden="1" customHeight="1" spans="19:19">
      <c r="S59073" s="486"/>
    </row>
    <row r="59074" hidden="1" customHeight="1" spans="19:19">
      <c r="S59074" s="486"/>
    </row>
    <row r="59075" hidden="1" customHeight="1" spans="19:19">
      <c r="S59075" s="486"/>
    </row>
    <row r="59076" hidden="1" customHeight="1" spans="19:19">
      <c r="S59076" s="486"/>
    </row>
    <row r="59077" hidden="1" customHeight="1" spans="19:19">
      <c r="S59077" s="486"/>
    </row>
    <row r="59078" hidden="1" customHeight="1" spans="19:19">
      <c r="S59078" s="486"/>
    </row>
    <row r="59079" hidden="1" customHeight="1" spans="19:19">
      <c r="S59079" s="486"/>
    </row>
    <row r="59080" hidden="1" customHeight="1" spans="19:19">
      <c r="S59080" s="486"/>
    </row>
    <row r="59081" hidden="1" customHeight="1" spans="19:19">
      <c r="S59081" s="486"/>
    </row>
    <row r="59082" hidden="1" customHeight="1" spans="19:19">
      <c r="S59082" s="486"/>
    </row>
    <row r="59083" hidden="1" customHeight="1" spans="19:19">
      <c r="S59083" s="486"/>
    </row>
    <row r="59084" hidden="1" customHeight="1" spans="19:19">
      <c r="S59084" s="486"/>
    </row>
    <row r="59085" hidden="1" customHeight="1" spans="19:19">
      <c r="S59085" s="486"/>
    </row>
    <row r="59086" hidden="1" customHeight="1" spans="19:19">
      <c r="S59086" s="486"/>
    </row>
    <row r="59087" hidden="1" customHeight="1" spans="19:19">
      <c r="S59087" s="486"/>
    </row>
    <row r="59088" hidden="1" customHeight="1" spans="19:19">
      <c r="S59088" s="486"/>
    </row>
    <row r="59089" hidden="1" customHeight="1" spans="19:19">
      <c r="S59089" s="486"/>
    </row>
    <row r="59090" hidden="1" customHeight="1" spans="19:19">
      <c r="S59090" s="486"/>
    </row>
    <row r="59091" hidden="1" customHeight="1" spans="19:19">
      <c r="S59091" s="486"/>
    </row>
    <row r="59092" hidden="1" customHeight="1" spans="19:19">
      <c r="S59092" s="486"/>
    </row>
    <row r="59093" hidden="1" customHeight="1" spans="19:19">
      <c r="S59093" s="486"/>
    </row>
    <row r="59094" hidden="1" customHeight="1" spans="19:19">
      <c r="S59094" s="486"/>
    </row>
    <row r="59095" hidden="1" customHeight="1" spans="19:19">
      <c r="S59095" s="486"/>
    </row>
    <row r="59096" hidden="1" customHeight="1" spans="19:19">
      <c r="S59096" s="486"/>
    </row>
    <row r="59097" hidden="1" customHeight="1" spans="19:19">
      <c r="S59097" s="486"/>
    </row>
    <row r="59098" hidden="1" customHeight="1" spans="19:19">
      <c r="S59098" s="486"/>
    </row>
    <row r="59099" hidden="1" customHeight="1" spans="19:19">
      <c r="S59099" s="486"/>
    </row>
    <row r="59100" hidden="1" customHeight="1" spans="19:19">
      <c r="S59100" s="486"/>
    </row>
    <row r="59101" hidden="1" customHeight="1" spans="19:19">
      <c r="S59101" s="486"/>
    </row>
    <row r="59102" hidden="1" customHeight="1" spans="19:19">
      <c r="S59102" s="486"/>
    </row>
    <row r="59103" hidden="1" customHeight="1" spans="19:19">
      <c r="S59103" s="486"/>
    </row>
    <row r="59104" hidden="1" customHeight="1" spans="19:19">
      <c r="S59104" s="486"/>
    </row>
    <row r="59105" hidden="1" customHeight="1" spans="19:19">
      <c r="S59105" s="486"/>
    </row>
    <row r="59106" hidden="1" customHeight="1" spans="19:19">
      <c r="S59106" s="486"/>
    </row>
    <row r="59107" hidden="1" customHeight="1" spans="19:19">
      <c r="S59107" s="486"/>
    </row>
    <row r="59108" hidden="1" customHeight="1" spans="19:19">
      <c r="S59108" s="486"/>
    </row>
    <row r="59109" hidden="1" customHeight="1" spans="19:19">
      <c r="S59109" s="486"/>
    </row>
    <row r="59110" hidden="1" customHeight="1" spans="19:19">
      <c r="S59110" s="486"/>
    </row>
    <row r="59111" hidden="1" customHeight="1" spans="19:19">
      <c r="S59111" s="486"/>
    </row>
    <row r="59112" hidden="1" customHeight="1" spans="19:19">
      <c r="S59112" s="486"/>
    </row>
    <row r="59113" hidden="1" customHeight="1" spans="19:19">
      <c r="S59113" s="486"/>
    </row>
    <row r="59114" hidden="1" customHeight="1" spans="19:19">
      <c r="S59114" s="486"/>
    </row>
    <row r="59115" hidden="1" customHeight="1" spans="19:19">
      <c r="S59115" s="486"/>
    </row>
    <row r="59116" hidden="1" customHeight="1" spans="19:19">
      <c r="S59116" s="486"/>
    </row>
    <row r="59117" hidden="1" customHeight="1" spans="19:19">
      <c r="S59117" s="486"/>
    </row>
    <row r="59118" hidden="1" customHeight="1" spans="19:19">
      <c r="S59118" s="486"/>
    </row>
    <row r="59119" hidden="1" customHeight="1" spans="19:19">
      <c r="S59119" s="486"/>
    </row>
    <row r="59120" hidden="1" customHeight="1" spans="19:19">
      <c r="S59120" s="486"/>
    </row>
    <row r="59121" hidden="1" customHeight="1" spans="19:19">
      <c r="S59121" s="486"/>
    </row>
    <row r="59122" hidden="1" customHeight="1" spans="19:19">
      <c r="S59122" s="486"/>
    </row>
    <row r="59123" hidden="1" customHeight="1" spans="19:19">
      <c r="S59123" s="486"/>
    </row>
    <row r="59124" hidden="1" customHeight="1" spans="19:19">
      <c r="S59124" s="486"/>
    </row>
    <row r="59125" hidden="1" customHeight="1" spans="19:19">
      <c r="S59125" s="486"/>
    </row>
    <row r="59126" hidden="1" customHeight="1" spans="19:19">
      <c r="S59126" s="486"/>
    </row>
    <row r="59127" hidden="1" customHeight="1" spans="19:19">
      <c r="S59127" s="486"/>
    </row>
    <row r="59128" hidden="1" customHeight="1" spans="19:19">
      <c r="S59128" s="486"/>
    </row>
    <row r="59129" hidden="1" customHeight="1" spans="19:19">
      <c r="S59129" s="486"/>
    </row>
    <row r="59130" hidden="1" customHeight="1" spans="19:19">
      <c r="S59130" s="486"/>
    </row>
    <row r="59131" hidden="1" customHeight="1" spans="19:19">
      <c r="S59131" s="486"/>
    </row>
    <row r="59132" hidden="1" customHeight="1" spans="19:19">
      <c r="S59132" s="486"/>
    </row>
    <row r="59133" hidden="1" customHeight="1" spans="19:19">
      <c r="S59133" s="486"/>
    </row>
    <row r="59134" hidden="1" customHeight="1" spans="19:19">
      <c r="S59134" s="486"/>
    </row>
    <row r="59135" hidden="1" customHeight="1" spans="19:19">
      <c r="S59135" s="486"/>
    </row>
    <row r="59136" hidden="1" customHeight="1" spans="19:19">
      <c r="S59136" s="486"/>
    </row>
    <row r="59137" hidden="1" customHeight="1" spans="19:19">
      <c r="S59137" s="486"/>
    </row>
    <row r="59138" hidden="1" customHeight="1" spans="19:19">
      <c r="S59138" s="486"/>
    </row>
    <row r="59139" hidden="1" customHeight="1" spans="19:19">
      <c r="S59139" s="486"/>
    </row>
    <row r="59140" hidden="1" customHeight="1" spans="19:19">
      <c r="S59140" s="486"/>
    </row>
    <row r="59141" hidden="1" customHeight="1" spans="19:19">
      <c r="S59141" s="486"/>
    </row>
    <row r="59142" hidden="1" customHeight="1" spans="19:19">
      <c r="S59142" s="486"/>
    </row>
    <row r="59143" hidden="1" customHeight="1" spans="19:19">
      <c r="S59143" s="486"/>
    </row>
    <row r="59144" hidden="1" customHeight="1" spans="19:19">
      <c r="S59144" s="486"/>
    </row>
    <row r="59145" hidden="1" customHeight="1" spans="19:19">
      <c r="S59145" s="486"/>
    </row>
    <row r="59146" hidden="1" customHeight="1" spans="19:19">
      <c r="S59146" s="486"/>
    </row>
    <row r="59147" hidden="1" customHeight="1" spans="19:19">
      <c r="S59147" s="486"/>
    </row>
    <row r="59148" hidden="1" customHeight="1" spans="19:19">
      <c r="S59148" s="486"/>
    </row>
    <row r="59149" hidden="1" customHeight="1" spans="19:19">
      <c r="S59149" s="486"/>
    </row>
    <row r="59150" hidden="1" customHeight="1" spans="19:19">
      <c r="S59150" s="486"/>
    </row>
    <row r="59151" hidden="1" customHeight="1" spans="19:19">
      <c r="S59151" s="486"/>
    </row>
    <row r="59152" hidden="1" customHeight="1" spans="19:19">
      <c r="S59152" s="486"/>
    </row>
    <row r="59153" hidden="1" customHeight="1" spans="19:19">
      <c r="S59153" s="486"/>
    </row>
    <row r="59154" hidden="1" customHeight="1" spans="19:19">
      <c r="S59154" s="486"/>
    </row>
    <row r="59155" hidden="1" customHeight="1" spans="19:19">
      <c r="S59155" s="486"/>
    </row>
    <row r="59156" hidden="1" customHeight="1" spans="19:19">
      <c r="S59156" s="486"/>
    </row>
    <row r="59157" hidden="1" customHeight="1" spans="19:19">
      <c r="S59157" s="486"/>
    </row>
    <row r="59158" hidden="1" customHeight="1" spans="19:19">
      <c r="S59158" s="486"/>
    </row>
    <row r="59159" hidden="1" customHeight="1" spans="19:19">
      <c r="S59159" s="486"/>
    </row>
    <row r="59160" hidden="1" customHeight="1" spans="19:19">
      <c r="S59160" s="486"/>
    </row>
    <row r="59161" hidden="1" customHeight="1" spans="19:19">
      <c r="S59161" s="486"/>
    </row>
    <row r="59162" hidden="1" customHeight="1" spans="19:19">
      <c r="S59162" s="486"/>
    </row>
    <row r="59163" hidden="1" customHeight="1" spans="19:19">
      <c r="S59163" s="486"/>
    </row>
    <row r="59164" hidden="1" customHeight="1" spans="19:19">
      <c r="S59164" s="486"/>
    </row>
    <row r="59165" hidden="1" customHeight="1" spans="19:19">
      <c r="S59165" s="486"/>
    </row>
    <row r="59166" hidden="1" customHeight="1" spans="19:19">
      <c r="S59166" s="486"/>
    </row>
    <row r="59167" hidden="1" customHeight="1" spans="19:19">
      <c r="S59167" s="486"/>
    </row>
    <row r="59168" hidden="1" customHeight="1" spans="19:19">
      <c r="S59168" s="486"/>
    </row>
    <row r="59169" hidden="1" customHeight="1" spans="19:19">
      <c r="S59169" s="486"/>
    </row>
    <row r="59170" hidden="1" customHeight="1" spans="19:19">
      <c r="S59170" s="486"/>
    </row>
    <row r="59171" hidden="1" customHeight="1" spans="19:19">
      <c r="S59171" s="486"/>
    </row>
    <row r="59172" hidden="1" customHeight="1" spans="19:19">
      <c r="S59172" s="486"/>
    </row>
    <row r="59173" hidden="1" customHeight="1" spans="19:19">
      <c r="S59173" s="486"/>
    </row>
    <row r="59174" hidden="1" customHeight="1" spans="19:19">
      <c r="S59174" s="486"/>
    </row>
    <row r="59175" hidden="1" customHeight="1" spans="19:19">
      <c r="S59175" s="486"/>
    </row>
    <row r="59176" hidden="1" customHeight="1" spans="19:19">
      <c r="S59176" s="486"/>
    </row>
    <row r="59177" hidden="1" customHeight="1" spans="19:19">
      <c r="S59177" s="486"/>
    </row>
    <row r="59178" hidden="1" customHeight="1" spans="19:19">
      <c r="S59178" s="486"/>
    </row>
    <row r="59179" hidden="1" customHeight="1" spans="19:19">
      <c r="S59179" s="486"/>
    </row>
    <row r="59180" hidden="1" customHeight="1" spans="19:19">
      <c r="S59180" s="486"/>
    </row>
    <row r="59181" hidden="1" customHeight="1" spans="19:19">
      <c r="S59181" s="486"/>
    </row>
    <row r="59182" hidden="1" customHeight="1" spans="19:19">
      <c r="S59182" s="486"/>
    </row>
    <row r="59183" hidden="1" customHeight="1" spans="19:19">
      <c r="S59183" s="486"/>
    </row>
    <row r="59184" hidden="1" customHeight="1" spans="19:19">
      <c r="S59184" s="486"/>
    </row>
    <row r="59185" hidden="1" customHeight="1" spans="19:19">
      <c r="S59185" s="486"/>
    </row>
    <row r="59186" hidden="1" customHeight="1" spans="19:19">
      <c r="S59186" s="486"/>
    </row>
    <row r="59187" hidden="1" customHeight="1" spans="19:19">
      <c r="S59187" s="486"/>
    </row>
    <row r="59188" hidden="1" customHeight="1" spans="19:19">
      <c r="S59188" s="486"/>
    </row>
    <row r="59189" hidden="1" customHeight="1" spans="19:19">
      <c r="S59189" s="486"/>
    </row>
    <row r="59190" hidden="1" customHeight="1" spans="19:19">
      <c r="S59190" s="486"/>
    </row>
    <row r="59191" hidden="1" customHeight="1" spans="19:19">
      <c r="S59191" s="486"/>
    </row>
    <row r="59192" hidden="1" customHeight="1" spans="19:19">
      <c r="S59192" s="486"/>
    </row>
    <row r="59193" hidden="1" customHeight="1" spans="19:19">
      <c r="S59193" s="486"/>
    </row>
    <row r="59194" hidden="1" customHeight="1" spans="19:19">
      <c r="S59194" s="486"/>
    </row>
    <row r="59195" hidden="1" customHeight="1" spans="19:19">
      <c r="S59195" s="486"/>
    </row>
    <row r="59196" hidden="1" customHeight="1" spans="19:19">
      <c r="S59196" s="486"/>
    </row>
    <row r="59197" hidden="1" customHeight="1" spans="19:19">
      <c r="S59197" s="486"/>
    </row>
    <row r="59198" hidden="1" customHeight="1" spans="19:19">
      <c r="S59198" s="486"/>
    </row>
    <row r="59199" hidden="1" customHeight="1" spans="19:19">
      <c r="S59199" s="486"/>
    </row>
    <row r="59200" hidden="1" customHeight="1" spans="19:19">
      <c r="S59200" s="486"/>
    </row>
    <row r="59201" hidden="1" customHeight="1" spans="19:19">
      <c r="S59201" s="486"/>
    </row>
    <row r="59202" hidden="1" customHeight="1" spans="19:19">
      <c r="S59202" s="486"/>
    </row>
    <row r="59203" hidden="1" customHeight="1" spans="19:19">
      <c r="S59203" s="486"/>
    </row>
    <row r="59204" hidden="1" customHeight="1" spans="19:19">
      <c r="S59204" s="486"/>
    </row>
    <row r="59205" hidden="1" customHeight="1" spans="19:19">
      <c r="S59205" s="486"/>
    </row>
    <row r="59206" hidden="1" customHeight="1" spans="19:19">
      <c r="S59206" s="486"/>
    </row>
    <row r="59207" hidden="1" customHeight="1" spans="19:19">
      <c r="S59207" s="486"/>
    </row>
    <row r="59208" hidden="1" customHeight="1" spans="19:19">
      <c r="S59208" s="486"/>
    </row>
    <row r="59209" hidden="1" customHeight="1" spans="19:19">
      <c r="S59209" s="486"/>
    </row>
    <row r="59210" hidden="1" customHeight="1" spans="19:19">
      <c r="S59210" s="486"/>
    </row>
    <row r="59211" hidden="1" customHeight="1" spans="19:19">
      <c r="S59211" s="486"/>
    </row>
    <row r="59212" hidden="1" customHeight="1" spans="19:19">
      <c r="S59212" s="486"/>
    </row>
    <row r="59213" hidden="1" customHeight="1" spans="19:19">
      <c r="S59213" s="486"/>
    </row>
    <row r="59214" hidden="1" customHeight="1" spans="19:19">
      <c r="S59214" s="486"/>
    </row>
    <row r="59215" hidden="1" customHeight="1" spans="19:19">
      <c r="S59215" s="486"/>
    </row>
    <row r="59216" hidden="1" customHeight="1" spans="19:19">
      <c r="S59216" s="486"/>
    </row>
    <row r="59217" hidden="1" customHeight="1" spans="19:19">
      <c r="S59217" s="486"/>
    </row>
    <row r="59218" hidden="1" customHeight="1" spans="19:19">
      <c r="S59218" s="486"/>
    </row>
    <row r="59219" hidden="1" customHeight="1" spans="19:19">
      <c r="S59219" s="486"/>
    </row>
    <row r="59220" hidden="1" customHeight="1" spans="19:19">
      <c r="S59220" s="486"/>
    </row>
    <row r="59221" hidden="1" customHeight="1" spans="19:19">
      <c r="S59221" s="486"/>
    </row>
    <row r="59222" hidden="1" customHeight="1" spans="19:19">
      <c r="S59222" s="486"/>
    </row>
    <row r="59223" hidden="1" customHeight="1" spans="19:19">
      <c r="S59223" s="486"/>
    </row>
    <row r="59224" hidden="1" customHeight="1" spans="19:19">
      <c r="S59224" s="486"/>
    </row>
    <row r="59225" hidden="1" customHeight="1" spans="19:19">
      <c r="S59225" s="486"/>
    </row>
    <row r="59226" hidden="1" customHeight="1" spans="19:19">
      <c r="S59226" s="486"/>
    </row>
    <row r="59227" hidden="1" customHeight="1" spans="19:19">
      <c r="S59227" s="486"/>
    </row>
    <row r="59228" hidden="1" customHeight="1" spans="19:19">
      <c r="S59228" s="486"/>
    </row>
    <row r="59229" hidden="1" customHeight="1" spans="19:19">
      <c r="S59229" s="486"/>
    </row>
    <row r="59230" hidden="1" customHeight="1" spans="19:19">
      <c r="S59230" s="486"/>
    </row>
    <row r="59231" hidden="1" customHeight="1" spans="19:19">
      <c r="S59231" s="486"/>
    </row>
    <row r="59232" hidden="1" customHeight="1" spans="19:19">
      <c r="S59232" s="486"/>
    </row>
    <row r="59233" hidden="1" customHeight="1" spans="19:19">
      <c r="S59233" s="486"/>
    </row>
    <row r="59234" hidden="1" customHeight="1" spans="19:19">
      <c r="S59234" s="486"/>
    </row>
    <row r="59235" hidden="1" customHeight="1" spans="19:19">
      <c r="S59235" s="486"/>
    </row>
    <row r="59236" hidden="1" customHeight="1" spans="19:19">
      <c r="S59236" s="486"/>
    </row>
    <row r="59237" hidden="1" customHeight="1" spans="19:19">
      <c r="S59237" s="486"/>
    </row>
    <row r="59238" hidden="1" customHeight="1" spans="19:19">
      <c r="S59238" s="486"/>
    </row>
    <row r="59239" hidden="1" customHeight="1" spans="19:19">
      <c r="S59239" s="486"/>
    </row>
    <row r="59240" hidden="1" customHeight="1" spans="19:19">
      <c r="S59240" s="486"/>
    </row>
    <row r="59241" hidden="1" customHeight="1" spans="19:19">
      <c r="S59241" s="486"/>
    </row>
    <row r="59242" hidden="1" customHeight="1" spans="19:19">
      <c r="S59242" s="486"/>
    </row>
    <row r="59243" hidden="1" customHeight="1" spans="19:19">
      <c r="S59243" s="486"/>
    </row>
    <row r="59244" hidden="1" customHeight="1" spans="19:19">
      <c r="S59244" s="486"/>
    </row>
    <row r="59245" hidden="1" customHeight="1" spans="19:19">
      <c r="S59245" s="486"/>
    </row>
    <row r="59246" hidden="1" customHeight="1" spans="19:19">
      <c r="S59246" s="486"/>
    </row>
    <row r="59247" hidden="1" customHeight="1" spans="19:19">
      <c r="S59247" s="486"/>
    </row>
    <row r="59248" hidden="1" customHeight="1" spans="19:19">
      <c r="S59248" s="486"/>
    </row>
    <row r="59249" hidden="1" customHeight="1" spans="19:19">
      <c r="S59249" s="486"/>
    </row>
    <row r="59250" hidden="1" customHeight="1" spans="19:19">
      <c r="S59250" s="486"/>
    </row>
    <row r="59251" hidden="1" customHeight="1" spans="19:19">
      <c r="S59251" s="486"/>
    </row>
    <row r="59252" hidden="1" customHeight="1" spans="19:19">
      <c r="S59252" s="486"/>
    </row>
    <row r="59253" hidden="1" customHeight="1" spans="19:19">
      <c r="S59253" s="486"/>
    </row>
    <row r="59254" hidden="1" customHeight="1" spans="19:19">
      <c r="S59254" s="486"/>
    </row>
    <row r="59255" hidden="1" customHeight="1" spans="19:19">
      <c r="S59255" s="486"/>
    </row>
    <row r="59256" hidden="1" customHeight="1" spans="19:19">
      <c r="S59256" s="486"/>
    </row>
    <row r="59257" hidden="1" customHeight="1" spans="19:19">
      <c r="S59257" s="486"/>
    </row>
    <row r="59258" hidden="1" customHeight="1" spans="19:19">
      <c r="S59258" s="486"/>
    </row>
    <row r="59259" hidden="1" customHeight="1" spans="19:19">
      <c r="S59259" s="486"/>
    </row>
    <row r="59260" hidden="1" customHeight="1" spans="19:19">
      <c r="S59260" s="486"/>
    </row>
    <row r="59261" hidden="1" customHeight="1" spans="19:19">
      <c r="S59261" s="486"/>
    </row>
    <row r="59262" hidden="1" customHeight="1" spans="19:19">
      <c r="S59262" s="486"/>
    </row>
    <row r="59263" hidden="1" customHeight="1" spans="19:19">
      <c r="S59263" s="486"/>
    </row>
    <row r="59264" hidden="1" customHeight="1" spans="19:19">
      <c r="S59264" s="486"/>
    </row>
    <row r="59265" hidden="1" customHeight="1" spans="19:19">
      <c r="S59265" s="486"/>
    </row>
    <row r="59266" hidden="1" customHeight="1" spans="19:19">
      <c r="S59266" s="486"/>
    </row>
    <row r="59267" hidden="1" customHeight="1" spans="19:19">
      <c r="S59267" s="486"/>
    </row>
    <row r="59268" hidden="1" customHeight="1" spans="19:19">
      <c r="S59268" s="486"/>
    </row>
    <row r="59269" hidden="1" customHeight="1" spans="19:19">
      <c r="S59269" s="486"/>
    </row>
    <row r="59270" hidden="1" customHeight="1" spans="19:19">
      <c r="S59270" s="486"/>
    </row>
    <row r="59271" hidden="1" customHeight="1" spans="19:19">
      <c r="S59271" s="486"/>
    </row>
    <row r="59272" hidden="1" customHeight="1" spans="19:19">
      <c r="S59272" s="486"/>
    </row>
    <row r="59273" hidden="1" customHeight="1" spans="19:19">
      <c r="S59273" s="486"/>
    </row>
    <row r="59274" hidden="1" customHeight="1" spans="19:19">
      <c r="S59274" s="486"/>
    </row>
    <row r="59275" hidden="1" customHeight="1" spans="19:19">
      <c r="S59275" s="486"/>
    </row>
    <row r="59276" hidden="1" customHeight="1" spans="19:19">
      <c r="S59276" s="486"/>
    </row>
    <row r="59277" hidden="1" customHeight="1" spans="19:19">
      <c r="S59277" s="486"/>
    </row>
    <row r="59278" hidden="1" customHeight="1" spans="19:19">
      <c r="S59278" s="486"/>
    </row>
    <row r="59279" hidden="1" customHeight="1" spans="19:19">
      <c r="S59279" s="486"/>
    </row>
    <row r="59280" hidden="1" customHeight="1" spans="19:19">
      <c r="S59280" s="486"/>
    </row>
    <row r="59281" hidden="1" customHeight="1" spans="19:19">
      <c r="S59281" s="486"/>
    </row>
    <row r="59282" hidden="1" customHeight="1" spans="19:19">
      <c r="S59282" s="486"/>
    </row>
    <row r="59283" hidden="1" customHeight="1" spans="19:19">
      <c r="S59283" s="486"/>
    </row>
    <row r="59284" hidden="1" customHeight="1" spans="19:19">
      <c r="S59284" s="486"/>
    </row>
    <row r="59285" hidden="1" customHeight="1" spans="19:19">
      <c r="S59285" s="486"/>
    </row>
    <row r="59286" hidden="1" customHeight="1" spans="19:19">
      <c r="S59286" s="486"/>
    </row>
    <row r="59287" hidden="1" customHeight="1" spans="19:19">
      <c r="S59287" s="486"/>
    </row>
    <row r="59288" hidden="1" customHeight="1" spans="19:19">
      <c r="S59288" s="486"/>
    </row>
    <row r="59289" hidden="1" customHeight="1" spans="19:19">
      <c r="S59289" s="486"/>
    </row>
    <row r="59290" hidden="1" customHeight="1" spans="19:19">
      <c r="S59290" s="486"/>
    </row>
    <row r="59291" hidden="1" customHeight="1" spans="19:19">
      <c r="S59291" s="486"/>
    </row>
    <row r="59292" hidden="1" customHeight="1" spans="19:19">
      <c r="S59292" s="486"/>
    </row>
    <row r="59293" hidden="1" customHeight="1" spans="19:19">
      <c r="S59293" s="486"/>
    </row>
    <row r="59294" hidden="1" customHeight="1" spans="19:19">
      <c r="S59294" s="486"/>
    </row>
    <row r="59295" hidden="1" customHeight="1" spans="19:19">
      <c r="S59295" s="486"/>
    </row>
    <row r="59296" hidden="1" customHeight="1" spans="19:19">
      <c r="S59296" s="486"/>
    </row>
    <row r="59297" hidden="1" customHeight="1" spans="19:19">
      <c r="S59297" s="486"/>
    </row>
    <row r="59298" hidden="1" customHeight="1" spans="19:19">
      <c r="S59298" s="486"/>
    </row>
    <row r="59299" hidden="1" customHeight="1" spans="19:19">
      <c r="S59299" s="486"/>
    </row>
    <row r="59300" hidden="1" customHeight="1" spans="19:19">
      <c r="S59300" s="486"/>
    </row>
    <row r="59301" hidden="1" customHeight="1" spans="19:19">
      <c r="S59301" s="486"/>
    </row>
    <row r="59302" hidden="1" customHeight="1" spans="19:19">
      <c r="S59302" s="486"/>
    </row>
    <row r="59303" hidden="1" customHeight="1" spans="19:19">
      <c r="S59303" s="486"/>
    </row>
    <row r="59304" hidden="1" customHeight="1" spans="19:19">
      <c r="S59304" s="486"/>
    </row>
    <row r="59305" hidden="1" customHeight="1" spans="19:19">
      <c r="S59305" s="486"/>
    </row>
    <row r="59306" hidden="1" customHeight="1" spans="19:19">
      <c r="S59306" s="486"/>
    </row>
    <row r="59307" hidden="1" customHeight="1" spans="19:19">
      <c r="S59307" s="486"/>
    </row>
    <row r="59308" hidden="1" customHeight="1" spans="19:19">
      <c r="S59308" s="486"/>
    </row>
    <row r="59309" hidden="1" customHeight="1" spans="19:19">
      <c r="S59309" s="486"/>
    </row>
    <row r="59310" hidden="1" customHeight="1" spans="19:19">
      <c r="S59310" s="486"/>
    </row>
    <row r="59311" hidden="1" customHeight="1" spans="19:19">
      <c r="S59311" s="486"/>
    </row>
    <row r="59312" hidden="1" customHeight="1" spans="19:19">
      <c r="S59312" s="486"/>
    </row>
    <row r="59313" hidden="1" customHeight="1" spans="19:19">
      <c r="S59313" s="486"/>
    </row>
    <row r="59314" hidden="1" customHeight="1" spans="19:19">
      <c r="S59314" s="486"/>
    </row>
    <row r="59315" hidden="1" customHeight="1" spans="19:19">
      <c r="S59315" s="486"/>
    </row>
    <row r="59316" hidden="1" customHeight="1" spans="19:19">
      <c r="S59316" s="486"/>
    </row>
    <row r="59317" hidden="1" customHeight="1" spans="19:19">
      <c r="S59317" s="486"/>
    </row>
    <row r="59318" hidden="1" customHeight="1" spans="19:19">
      <c r="S59318" s="486"/>
    </row>
    <row r="59319" hidden="1" customHeight="1" spans="19:19">
      <c r="S59319" s="486"/>
    </row>
    <row r="59320" hidden="1" customHeight="1" spans="19:19">
      <c r="S59320" s="486"/>
    </row>
    <row r="59321" hidden="1" customHeight="1" spans="19:19">
      <c r="S59321" s="486"/>
    </row>
    <row r="59322" hidden="1" customHeight="1" spans="19:19">
      <c r="S59322" s="486"/>
    </row>
    <row r="59323" hidden="1" customHeight="1" spans="19:19">
      <c r="S59323" s="486"/>
    </row>
    <row r="59324" hidden="1" customHeight="1" spans="19:19">
      <c r="S59324" s="486"/>
    </row>
    <row r="59325" hidden="1" customHeight="1" spans="19:19">
      <c r="S59325" s="486"/>
    </row>
    <row r="59326" hidden="1" customHeight="1" spans="19:19">
      <c r="S59326" s="486"/>
    </row>
    <row r="59327" hidden="1" customHeight="1" spans="19:19">
      <c r="S59327" s="486"/>
    </row>
    <row r="59328" hidden="1" customHeight="1" spans="19:19">
      <c r="S59328" s="486"/>
    </row>
    <row r="59329" hidden="1" customHeight="1" spans="19:19">
      <c r="S59329" s="486"/>
    </row>
    <row r="59330" hidden="1" customHeight="1" spans="19:19">
      <c r="S59330" s="486"/>
    </row>
    <row r="59331" hidden="1" customHeight="1" spans="19:19">
      <c r="S59331" s="486"/>
    </row>
    <row r="59332" hidden="1" customHeight="1" spans="19:19">
      <c r="S59332" s="486"/>
    </row>
    <row r="59333" hidden="1" customHeight="1" spans="19:19">
      <c r="S59333" s="486"/>
    </row>
    <row r="59334" hidden="1" customHeight="1" spans="19:19">
      <c r="S59334" s="486"/>
    </row>
    <row r="59335" hidden="1" customHeight="1" spans="19:19">
      <c r="S59335" s="486"/>
    </row>
    <row r="59336" hidden="1" customHeight="1" spans="19:19">
      <c r="S59336" s="486"/>
    </row>
    <row r="59337" hidden="1" customHeight="1" spans="19:19">
      <c r="S59337" s="486"/>
    </row>
    <row r="59338" hidden="1" customHeight="1" spans="19:19">
      <c r="S59338" s="486"/>
    </row>
    <row r="59339" hidden="1" customHeight="1" spans="19:19">
      <c r="S59339" s="486"/>
    </row>
    <row r="59340" hidden="1" customHeight="1" spans="19:19">
      <c r="S59340" s="486"/>
    </row>
    <row r="59341" hidden="1" customHeight="1" spans="19:19">
      <c r="S59341" s="486"/>
    </row>
    <row r="59342" hidden="1" customHeight="1" spans="19:19">
      <c r="S59342" s="486"/>
    </row>
    <row r="59343" hidden="1" customHeight="1" spans="19:19">
      <c r="S59343" s="486"/>
    </row>
    <row r="59344" hidden="1" customHeight="1" spans="19:19">
      <c r="S59344" s="486"/>
    </row>
    <row r="59345" hidden="1" customHeight="1" spans="19:19">
      <c r="S59345" s="486"/>
    </row>
    <row r="59346" hidden="1" customHeight="1" spans="19:19">
      <c r="S59346" s="486"/>
    </row>
    <row r="59347" hidden="1" customHeight="1" spans="19:19">
      <c r="S59347" s="486"/>
    </row>
    <row r="59348" hidden="1" customHeight="1" spans="19:19">
      <c r="S59348" s="486"/>
    </row>
    <row r="59349" hidden="1" customHeight="1" spans="19:19">
      <c r="S59349" s="486"/>
    </row>
    <row r="59350" hidden="1" customHeight="1" spans="19:19">
      <c r="S59350" s="486"/>
    </row>
    <row r="59351" hidden="1" customHeight="1" spans="19:19">
      <c r="S59351" s="486"/>
    </row>
    <row r="59352" hidden="1" customHeight="1" spans="19:19">
      <c r="S59352" s="486"/>
    </row>
    <row r="59353" hidden="1" customHeight="1" spans="19:19">
      <c r="S59353" s="486"/>
    </row>
    <row r="59354" hidden="1" customHeight="1" spans="19:19">
      <c r="S59354" s="486"/>
    </row>
    <row r="59355" hidden="1" customHeight="1" spans="19:19">
      <c r="S59355" s="486"/>
    </row>
    <row r="59356" hidden="1" customHeight="1" spans="19:19">
      <c r="S59356" s="486"/>
    </row>
    <row r="59357" hidden="1" customHeight="1" spans="19:19">
      <c r="S59357" s="486"/>
    </row>
    <row r="59358" hidden="1" customHeight="1" spans="19:19">
      <c r="S59358" s="486"/>
    </row>
    <row r="59359" hidden="1" customHeight="1" spans="19:19">
      <c r="S59359" s="486"/>
    </row>
    <row r="59360" hidden="1" customHeight="1" spans="19:19">
      <c r="S59360" s="486"/>
    </row>
    <row r="59361" hidden="1" customHeight="1" spans="19:19">
      <c r="S59361" s="486"/>
    </row>
    <row r="59362" hidden="1" customHeight="1" spans="19:19">
      <c r="S59362" s="486"/>
    </row>
    <row r="59363" hidden="1" customHeight="1" spans="19:19">
      <c r="S59363" s="486"/>
    </row>
    <row r="59364" hidden="1" customHeight="1" spans="19:19">
      <c r="S59364" s="486"/>
    </row>
    <row r="59365" hidden="1" customHeight="1" spans="19:19">
      <c r="S59365" s="486"/>
    </row>
    <row r="59366" hidden="1" customHeight="1" spans="19:19">
      <c r="S59366" s="486"/>
    </row>
    <row r="59367" hidden="1" customHeight="1" spans="19:19">
      <c r="S59367" s="486"/>
    </row>
    <row r="59368" hidden="1" customHeight="1" spans="19:19">
      <c r="S59368" s="486"/>
    </row>
    <row r="59369" hidden="1" customHeight="1" spans="19:19">
      <c r="S59369" s="486"/>
    </row>
    <row r="59370" hidden="1" customHeight="1" spans="19:19">
      <c r="S59370" s="486"/>
    </row>
    <row r="59371" hidden="1" customHeight="1" spans="19:19">
      <c r="S59371" s="486"/>
    </row>
    <row r="59372" hidden="1" customHeight="1" spans="19:19">
      <c r="S59372" s="486"/>
    </row>
    <row r="59373" hidden="1" customHeight="1" spans="19:19">
      <c r="S59373" s="486"/>
    </row>
    <row r="59374" hidden="1" customHeight="1" spans="19:19">
      <c r="S59374" s="486"/>
    </row>
    <row r="59375" hidden="1" customHeight="1" spans="19:19">
      <c r="S59375" s="486"/>
    </row>
    <row r="59376" hidden="1" customHeight="1" spans="19:19">
      <c r="S59376" s="486"/>
    </row>
    <row r="59377" hidden="1" customHeight="1" spans="19:19">
      <c r="S59377" s="486"/>
    </row>
    <row r="59378" hidden="1" customHeight="1" spans="19:19">
      <c r="S59378" s="486"/>
    </row>
    <row r="59379" hidden="1" customHeight="1" spans="19:19">
      <c r="S59379" s="486"/>
    </row>
    <row r="59380" hidden="1" customHeight="1" spans="19:19">
      <c r="S59380" s="486"/>
    </row>
    <row r="59381" hidden="1" customHeight="1" spans="19:19">
      <c r="S59381" s="486"/>
    </row>
    <row r="59382" hidden="1" customHeight="1" spans="19:19">
      <c r="S59382" s="486"/>
    </row>
    <row r="59383" hidden="1" customHeight="1" spans="19:19">
      <c r="S59383" s="486"/>
    </row>
    <row r="59384" hidden="1" customHeight="1" spans="19:19">
      <c r="S59384" s="486"/>
    </row>
    <row r="59385" hidden="1" customHeight="1" spans="19:19">
      <c r="S59385" s="486"/>
    </row>
    <row r="59386" hidden="1" customHeight="1" spans="19:19">
      <c r="S59386" s="486"/>
    </row>
    <row r="59387" hidden="1" customHeight="1" spans="19:19">
      <c r="S59387" s="486"/>
    </row>
    <row r="59388" hidden="1" customHeight="1" spans="19:19">
      <c r="S59388" s="486"/>
    </row>
    <row r="59389" hidden="1" customHeight="1" spans="19:19">
      <c r="S59389" s="486"/>
    </row>
    <row r="59390" hidden="1" customHeight="1" spans="19:19">
      <c r="S59390" s="486"/>
    </row>
    <row r="59391" hidden="1" customHeight="1" spans="19:19">
      <c r="S59391" s="486"/>
    </row>
    <row r="59392" hidden="1" customHeight="1" spans="19:19">
      <c r="S59392" s="486"/>
    </row>
    <row r="59393" hidden="1" customHeight="1" spans="19:19">
      <c r="S59393" s="486"/>
    </row>
    <row r="59394" hidden="1" customHeight="1" spans="19:19">
      <c r="S59394" s="486"/>
    </row>
    <row r="59395" hidden="1" customHeight="1" spans="19:19">
      <c r="S59395" s="486"/>
    </row>
    <row r="59396" hidden="1" customHeight="1" spans="19:19">
      <c r="S59396" s="486"/>
    </row>
    <row r="59397" hidden="1" customHeight="1" spans="19:19">
      <c r="S59397" s="486"/>
    </row>
    <row r="59398" hidden="1" customHeight="1" spans="19:19">
      <c r="S59398" s="486"/>
    </row>
    <row r="59399" hidden="1" customHeight="1" spans="19:19">
      <c r="S59399" s="486"/>
    </row>
    <row r="59400" hidden="1" customHeight="1" spans="19:19">
      <c r="S59400" s="486"/>
    </row>
    <row r="59401" hidden="1" customHeight="1" spans="19:19">
      <c r="S59401" s="486"/>
    </row>
    <row r="59402" hidden="1" customHeight="1" spans="19:19">
      <c r="S59402" s="486"/>
    </row>
    <row r="59403" hidden="1" customHeight="1" spans="19:19">
      <c r="S59403" s="486"/>
    </row>
    <row r="59404" hidden="1" customHeight="1" spans="19:19">
      <c r="S59404" s="486"/>
    </row>
    <row r="59405" hidden="1" customHeight="1" spans="19:19">
      <c r="S59405" s="486"/>
    </row>
    <row r="59406" hidden="1" customHeight="1" spans="19:19">
      <c r="S59406" s="486"/>
    </row>
    <row r="59407" hidden="1" customHeight="1" spans="19:19">
      <c r="S59407" s="486"/>
    </row>
    <row r="59408" hidden="1" customHeight="1" spans="19:19">
      <c r="S59408" s="486"/>
    </row>
    <row r="59409" hidden="1" customHeight="1" spans="19:19">
      <c r="S59409" s="486"/>
    </row>
    <row r="59410" hidden="1" customHeight="1" spans="19:19">
      <c r="S59410" s="486"/>
    </row>
    <row r="59411" hidden="1" customHeight="1" spans="19:19">
      <c r="S59411" s="486"/>
    </row>
    <row r="59412" hidden="1" customHeight="1" spans="19:19">
      <c r="S59412" s="486"/>
    </row>
    <row r="59413" hidden="1" customHeight="1" spans="19:19">
      <c r="S59413" s="486"/>
    </row>
    <row r="59414" hidden="1" customHeight="1" spans="19:19">
      <c r="S59414" s="486"/>
    </row>
    <row r="59415" hidden="1" customHeight="1" spans="19:19">
      <c r="S59415" s="486"/>
    </row>
    <row r="59416" hidden="1" customHeight="1" spans="19:19">
      <c r="S59416" s="486"/>
    </row>
    <row r="59417" hidden="1" customHeight="1" spans="19:19">
      <c r="S59417" s="486"/>
    </row>
    <row r="59418" hidden="1" customHeight="1" spans="19:19">
      <c r="S59418" s="486"/>
    </row>
    <row r="59419" hidden="1" customHeight="1" spans="19:19">
      <c r="S59419" s="486"/>
    </row>
    <row r="59420" hidden="1" customHeight="1" spans="19:19">
      <c r="S59420" s="486"/>
    </row>
    <row r="59421" hidden="1" customHeight="1" spans="19:19">
      <c r="S59421" s="486"/>
    </row>
    <row r="59422" hidden="1" customHeight="1" spans="19:19">
      <c r="S59422" s="486"/>
    </row>
    <row r="59423" hidden="1" customHeight="1" spans="19:19">
      <c r="S59423" s="486"/>
    </row>
    <row r="59424" hidden="1" customHeight="1" spans="19:19">
      <c r="S59424" s="486"/>
    </row>
    <row r="59425" hidden="1" customHeight="1" spans="19:19">
      <c r="S59425" s="486"/>
    </row>
    <row r="59426" hidden="1" customHeight="1" spans="19:19">
      <c r="S59426" s="486"/>
    </row>
    <row r="59427" hidden="1" customHeight="1" spans="19:19">
      <c r="S59427" s="486"/>
    </row>
    <row r="59428" hidden="1" customHeight="1" spans="19:19">
      <c r="S59428" s="486"/>
    </row>
    <row r="59429" hidden="1" customHeight="1" spans="19:19">
      <c r="S59429" s="486"/>
    </row>
    <row r="59430" hidden="1" customHeight="1" spans="19:19">
      <c r="S59430" s="486"/>
    </row>
    <row r="59431" hidden="1" customHeight="1" spans="19:19">
      <c r="S59431" s="486"/>
    </row>
    <row r="59432" hidden="1" customHeight="1" spans="19:19">
      <c r="S59432" s="486"/>
    </row>
    <row r="59433" hidden="1" customHeight="1" spans="19:19">
      <c r="S59433" s="486"/>
    </row>
    <row r="59434" hidden="1" customHeight="1" spans="19:19">
      <c r="S59434" s="486"/>
    </row>
    <row r="59435" hidden="1" customHeight="1" spans="19:19">
      <c r="S59435" s="486"/>
    </row>
    <row r="59436" hidden="1" customHeight="1" spans="19:19">
      <c r="S59436" s="486"/>
    </row>
    <row r="59437" hidden="1" customHeight="1" spans="19:19">
      <c r="S59437" s="486"/>
    </row>
    <row r="59438" hidden="1" customHeight="1" spans="19:19">
      <c r="S59438" s="486"/>
    </row>
    <row r="59439" hidden="1" customHeight="1" spans="19:19">
      <c r="S59439" s="486"/>
    </row>
    <row r="59440" hidden="1" customHeight="1" spans="19:19">
      <c r="S59440" s="486"/>
    </row>
    <row r="59441" hidden="1" customHeight="1" spans="19:19">
      <c r="S59441" s="486"/>
    </row>
    <row r="59442" hidden="1" customHeight="1" spans="19:19">
      <c r="S59442" s="486"/>
    </row>
    <row r="59443" hidden="1" customHeight="1" spans="19:19">
      <c r="S59443" s="486"/>
    </row>
    <row r="59444" hidden="1" customHeight="1" spans="19:19">
      <c r="S59444" s="486"/>
    </row>
    <row r="59445" hidden="1" customHeight="1" spans="19:19">
      <c r="S59445" s="486"/>
    </row>
    <row r="59446" hidden="1" customHeight="1" spans="19:19">
      <c r="S59446" s="486"/>
    </row>
    <row r="59447" hidden="1" customHeight="1" spans="19:19">
      <c r="S59447" s="486"/>
    </row>
    <row r="59448" hidden="1" customHeight="1" spans="19:19">
      <c r="S59448" s="486"/>
    </row>
    <row r="59449" hidden="1" customHeight="1" spans="19:19">
      <c r="S59449" s="486"/>
    </row>
    <row r="59450" hidden="1" customHeight="1" spans="19:19">
      <c r="S59450" s="486"/>
    </row>
    <row r="59451" hidden="1" customHeight="1" spans="19:19">
      <c r="S59451" s="486"/>
    </row>
    <row r="59452" hidden="1" customHeight="1" spans="19:19">
      <c r="S59452" s="486"/>
    </row>
    <row r="59453" hidden="1" customHeight="1" spans="19:19">
      <c r="S59453" s="486"/>
    </row>
    <row r="59454" hidden="1" customHeight="1" spans="19:19">
      <c r="S59454" s="486"/>
    </row>
    <row r="59455" hidden="1" customHeight="1" spans="19:19">
      <c r="S59455" s="486"/>
    </row>
    <row r="59456" hidden="1" customHeight="1" spans="19:19">
      <c r="S59456" s="486"/>
    </row>
    <row r="59457" hidden="1" customHeight="1" spans="19:19">
      <c r="S59457" s="486"/>
    </row>
    <row r="59458" hidden="1" customHeight="1" spans="19:19">
      <c r="S59458" s="486"/>
    </row>
    <row r="59459" hidden="1" customHeight="1" spans="19:19">
      <c r="S59459" s="486"/>
    </row>
    <row r="59460" hidden="1" customHeight="1" spans="19:19">
      <c r="S59460" s="486"/>
    </row>
    <row r="59461" hidden="1" customHeight="1" spans="19:19">
      <c r="S59461" s="486"/>
    </row>
    <row r="59462" hidden="1" customHeight="1" spans="19:19">
      <c r="S59462" s="486"/>
    </row>
    <row r="59463" hidden="1" customHeight="1" spans="19:19">
      <c r="S59463" s="486"/>
    </row>
    <row r="59464" hidden="1" customHeight="1" spans="19:19">
      <c r="S59464" s="486"/>
    </row>
    <row r="59465" hidden="1" customHeight="1" spans="19:19">
      <c r="S59465" s="486"/>
    </row>
    <row r="59466" hidden="1" customHeight="1" spans="19:19">
      <c r="S59466" s="486"/>
    </row>
    <row r="59467" hidden="1" customHeight="1" spans="19:19">
      <c r="S59467" s="486"/>
    </row>
    <row r="59468" hidden="1" customHeight="1" spans="19:19">
      <c r="S59468" s="486"/>
    </row>
    <row r="59469" hidden="1" customHeight="1" spans="19:19">
      <c r="S59469" s="486"/>
    </row>
    <row r="59470" hidden="1" customHeight="1" spans="19:19">
      <c r="S59470" s="486"/>
    </row>
    <row r="59471" hidden="1" customHeight="1" spans="19:19">
      <c r="S59471" s="486"/>
    </row>
    <row r="59472" hidden="1" customHeight="1" spans="19:19">
      <c r="S59472" s="486"/>
    </row>
    <row r="59473" hidden="1" customHeight="1" spans="19:19">
      <c r="S59473" s="486"/>
    </row>
    <row r="59474" hidden="1" customHeight="1" spans="19:19">
      <c r="S59474" s="486"/>
    </row>
    <row r="59475" hidden="1" customHeight="1" spans="19:19">
      <c r="S59475" s="486"/>
    </row>
    <row r="59476" hidden="1" customHeight="1" spans="19:19">
      <c r="S59476" s="486"/>
    </row>
    <row r="59477" hidden="1" customHeight="1" spans="19:19">
      <c r="S59477" s="486"/>
    </row>
    <row r="59478" hidden="1" customHeight="1" spans="19:19">
      <c r="S59478" s="486"/>
    </row>
    <row r="59479" hidden="1" customHeight="1" spans="19:19">
      <c r="S59479" s="486"/>
    </row>
    <row r="59480" hidden="1" customHeight="1" spans="19:19">
      <c r="S59480" s="486"/>
    </row>
    <row r="59481" hidden="1" customHeight="1" spans="19:19">
      <c r="S59481" s="486"/>
    </row>
    <row r="59482" hidden="1" customHeight="1" spans="19:19">
      <c r="S59482" s="486"/>
    </row>
    <row r="59483" hidden="1" customHeight="1" spans="19:19">
      <c r="S59483" s="486"/>
    </row>
    <row r="59484" hidden="1" customHeight="1" spans="19:19">
      <c r="S59484" s="486"/>
    </row>
    <row r="59485" hidden="1" customHeight="1" spans="19:19">
      <c r="S59485" s="486"/>
    </row>
    <row r="59486" hidden="1" customHeight="1" spans="19:19">
      <c r="S59486" s="486"/>
    </row>
    <row r="59487" hidden="1" customHeight="1" spans="19:19">
      <c r="S59487" s="486"/>
    </row>
    <row r="59488" hidden="1" customHeight="1" spans="19:19">
      <c r="S59488" s="486"/>
    </row>
    <row r="59489" hidden="1" customHeight="1" spans="19:19">
      <c r="S59489" s="486"/>
    </row>
    <row r="59490" hidden="1" customHeight="1" spans="19:19">
      <c r="S59490" s="486"/>
    </row>
    <row r="59491" hidden="1" customHeight="1" spans="19:19">
      <c r="S59491" s="486"/>
    </row>
    <row r="59492" hidden="1" customHeight="1" spans="19:19">
      <c r="S59492" s="486"/>
    </row>
    <row r="59493" hidden="1" customHeight="1" spans="19:19">
      <c r="S59493" s="486"/>
    </row>
    <row r="59494" hidden="1" customHeight="1" spans="19:19">
      <c r="S59494" s="486"/>
    </row>
    <row r="59495" hidden="1" customHeight="1" spans="19:19">
      <c r="S59495" s="486"/>
    </row>
    <row r="59496" hidden="1" customHeight="1" spans="19:19">
      <c r="S59496" s="486"/>
    </row>
    <row r="59497" hidden="1" customHeight="1" spans="19:19">
      <c r="S59497" s="486"/>
    </row>
    <row r="59498" hidden="1" customHeight="1" spans="19:19">
      <c r="S59498" s="486"/>
    </row>
    <row r="59499" hidden="1" customHeight="1" spans="19:19">
      <c r="S59499" s="486"/>
    </row>
    <row r="59500" hidden="1" customHeight="1" spans="19:19">
      <c r="S59500" s="486"/>
    </row>
    <row r="59501" hidden="1" customHeight="1" spans="19:19">
      <c r="S59501" s="486"/>
    </row>
    <row r="59502" hidden="1" customHeight="1" spans="19:19">
      <c r="S59502" s="486"/>
    </row>
    <row r="59503" hidden="1" customHeight="1" spans="19:19">
      <c r="S59503" s="486"/>
    </row>
    <row r="59504" hidden="1" customHeight="1" spans="19:19">
      <c r="S59504" s="486"/>
    </row>
    <row r="59505" hidden="1" customHeight="1" spans="19:19">
      <c r="S59505" s="486"/>
    </row>
    <row r="59506" hidden="1" customHeight="1" spans="19:19">
      <c r="S59506" s="486"/>
    </row>
    <row r="59507" hidden="1" customHeight="1" spans="19:19">
      <c r="S59507" s="486"/>
    </row>
    <row r="59508" hidden="1" customHeight="1" spans="19:19">
      <c r="S59508" s="486"/>
    </row>
    <row r="59509" hidden="1" customHeight="1" spans="19:19">
      <c r="S59509" s="486"/>
    </row>
    <row r="59510" hidden="1" customHeight="1" spans="19:19">
      <c r="S59510" s="486"/>
    </row>
    <row r="59511" hidden="1" customHeight="1" spans="19:19">
      <c r="S59511" s="486"/>
    </row>
    <row r="59512" hidden="1" customHeight="1" spans="19:19">
      <c r="S59512" s="486"/>
    </row>
    <row r="59513" hidden="1" customHeight="1" spans="19:19">
      <c r="S59513" s="486"/>
    </row>
    <row r="59514" hidden="1" customHeight="1" spans="19:19">
      <c r="S59514" s="486"/>
    </row>
    <row r="59515" hidden="1" customHeight="1" spans="19:19">
      <c r="S59515" s="486"/>
    </row>
    <row r="59516" hidden="1" customHeight="1" spans="19:19">
      <c r="S59516" s="486"/>
    </row>
    <row r="59517" hidden="1" customHeight="1" spans="19:19">
      <c r="S59517" s="486"/>
    </row>
    <row r="59518" hidden="1" customHeight="1" spans="19:19">
      <c r="S59518" s="486"/>
    </row>
    <row r="59519" hidden="1" customHeight="1" spans="19:19">
      <c r="S59519" s="486"/>
    </row>
    <row r="59520" hidden="1" customHeight="1" spans="19:19">
      <c r="S59520" s="486"/>
    </row>
    <row r="59521" hidden="1" customHeight="1" spans="19:19">
      <c r="S59521" s="486"/>
    </row>
    <row r="59522" hidden="1" customHeight="1" spans="19:19">
      <c r="S59522" s="486"/>
    </row>
    <row r="59523" hidden="1" customHeight="1" spans="19:19">
      <c r="S59523" s="486"/>
    </row>
    <row r="59524" hidden="1" customHeight="1" spans="19:19">
      <c r="S59524" s="486"/>
    </row>
    <row r="59525" hidden="1" customHeight="1" spans="19:19">
      <c r="S59525" s="486"/>
    </row>
    <row r="59526" hidden="1" customHeight="1" spans="19:19">
      <c r="S59526" s="486"/>
    </row>
    <row r="59527" hidden="1" customHeight="1" spans="19:19">
      <c r="S59527" s="486"/>
    </row>
    <row r="59528" hidden="1" customHeight="1" spans="19:19">
      <c r="S59528" s="486"/>
    </row>
    <row r="59529" hidden="1" customHeight="1" spans="19:19">
      <c r="S59529" s="486"/>
    </row>
    <row r="59530" hidden="1" customHeight="1" spans="19:19">
      <c r="S59530" s="486"/>
    </row>
    <row r="59531" hidden="1" customHeight="1" spans="19:19">
      <c r="S59531" s="486"/>
    </row>
    <row r="59532" hidden="1" customHeight="1" spans="19:19">
      <c r="S59532" s="486"/>
    </row>
    <row r="59533" hidden="1" customHeight="1" spans="19:19">
      <c r="S59533" s="486"/>
    </row>
    <row r="59534" hidden="1" customHeight="1" spans="19:19">
      <c r="S59534" s="486"/>
    </row>
    <row r="59535" hidden="1" customHeight="1" spans="19:19">
      <c r="S59535" s="486"/>
    </row>
    <row r="59536" hidden="1" customHeight="1" spans="19:19">
      <c r="S59536" s="486"/>
    </row>
    <row r="59537" hidden="1" customHeight="1" spans="19:19">
      <c r="S59537" s="486"/>
    </row>
    <row r="59538" hidden="1" customHeight="1" spans="19:19">
      <c r="S59538" s="486"/>
    </row>
    <row r="59539" hidden="1" customHeight="1" spans="19:19">
      <c r="S59539" s="486"/>
    </row>
    <row r="59540" hidden="1" customHeight="1" spans="19:19">
      <c r="S59540" s="486"/>
    </row>
    <row r="59541" hidden="1" customHeight="1" spans="19:19">
      <c r="S59541" s="486"/>
    </row>
    <row r="59542" hidden="1" customHeight="1" spans="19:19">
      <c r="S59542" s="486"/>
    </row>
    <row r="59543" hidden="1" customHeight="1" spans="19:19">
      <c r="S59543" s="486"/>
    </row>
    <row r="59544" hidden="1" customHeight="1" spans="19:19">
      <c r="S59544" s="486"/>
    </row>
    <row r="59545" hidden="1" customHeight="1" spans="19:19">
      <c r="S59545" s="486"/>
    </row>
    <row r="59546" hidden="1" customHeight="1" spans="19:19">
      <c r="S59546" s="486"/>
    </row>
    <row r="59547" hidden="1" customHeight="1" spans="19:19">
      <c r="S59547" s="486"/>
    </row>
    <row r="59548" hidden="1" customHeight="1" spans="19:19">
      <c r="S59548" s="486"/>
    </row>
    <row r="59549" hidden="1" customHeight="1" spans="19:19">
      <c r="S59549" s="486"/>
    </row>
    <row r="59550" hidden="1" customHeight="1" spans="19:19">
      <c r="S59550" s="486"/>
    </row>
    <row r="59551" hidden="1" customHeight="1" spans="19:19">
      <c r="S59551" s="486"/>
    </row>
    <row r="59552" hidden="1" customHeight="1" spans="19:19">
      <c r="S59552" s="486"/>
    </row>
    <row r="59553" hidden="1" customHeight="1" spans="19:19">
      <c r="S59553" s="486"/>
    </row>
    <row r="59554" hidden="1" customHeight="1" spans="19:19">
      <c r="S59554" s="486"/>
    </row>
    <row r="59555" hidden="1" customHeight="1" spans="19:19">
      <c r="S59555" s="486"/>
    </row>
    <row r="59556" hidden="1" customHeight="1" spans="19:19">
      <c r="S59556" s="486"/>
    </row>
    <row r="59557" hidden="1" customHeight="1" spans="19:19">
      <c r="S59557" s="486"/>
    </row>
    <row r="59558" hidden="1" customHeight="1" spans="19:19">
      <c r="S59558" s="486"/>
    </row>
    <row r="59559" hidden="1" customHeight="1" spans="19:19">
      <c r="S59559" s="486"/>
    </row>
    <row r="59560" hidden="1" customHeight="1" spans="19:19">
      <c r="S59560" s="486"/>
    </row>
    <row r="59561" hidden="1" customHeight="1" spans="19:19">
      <c r="S59561" s="486"/>
    </row>
    <row r="59562" hidden="1" customHeight="1" spans="19:19">
      <c r="S59562" s="486"/>
    </row>
    <row r="59563" hidden="1" customHeight="1" spans="19:19">
      <c r="S59563" s="486"/>
    </row>
    <row r="59564" hidden="1" customHeight="1" spans="19:19">
      <c r="S59564" s="486"/>
    </row>
    <row r="59565" hidden="1" customHeight="1" spans="19:19">
      <c r="S59565" s="486"/>
    </row>
    <row r="59566" hidden="1" customHeight="1" spans="19:19">
      <c r="S59566" s="486"/>
    </row>
    <row r="59567" hidden="1" customHeight="1" spans="19:19">
      <c r="S59567" s="486"/>
    </row>
    <row r="59568" hidden="1" customHeight="1" spans="19:19">
      <c r="S59568" s="486"/>
    </row>
    <row r="59569" hidden="1" customHeight="1" spans="19:19">
      <c r="S59569" s="486"/>
    </row>
    <row r="59570" hidden="1" customHeight="1" spans="19:19">
      <c r="S59570" s="486"/>
    </row>
    <row r="59571" hidden="1" customHeight="1" spans="19:19">
      <c r="S59571" s="486"/>
    </row>
    <row r="59572" hidden="1" customHeight="1" spans="19:19">
      <c r="S59572" s="486"/>
    </row>
    <row r="59573" hidden="1" customHeight="1" spans="19:19">
      <c r="S59573" s="486"/>
    </row>
    <row r="59574" hidden="1" customHeight="1" spans="19:19">
      <c r="S59574" s="486"/>
    </row>
    <row r="59575" hidden="1" customHeight="1" spans="19:19">
      <c r="S59575" s="486"/>
    </row>
    <row r="59576" hidden="1" customHeight="1" spans="19:19">
      <c r="S59576" s="486"/>
    </row>
    <row r="59577" hidden="1" customHeight="1" spans="19:19">
      <c r="S59577" s="486"/>
    </row>
    <row r="59578" hidden="1" customHeight="1" spans="19:19">
      <c r="S59578" s="486"/>
    </row>
    <row r="59579" hidden="1" customHeight="1" spans="19:19">
      <c r="S59579" s="486"/>
    </row>
    <row r="59580" hidden="1" customHeight="1" spans="19:19">
      <c r="S59580" s="486"/>
    </row>
    <row r="59581" hidden="1" customHeight="1" spans="19:19">
      <c r="S59581" s="486"/>
    </row>
    <row r="59582" hidden="1" customHeight="1" spans="19:19">
      <c r="S59582" s="486"/>
    </row>
    <row r="59583" hidden="1" customHeight="1" spans="19:19">
      <c r="S59583" s="486"/>
    </row>
    <row r="59584" hidden="1" customHeight="1" spans="19:19">
      <c r="S59584" s="486"/>
    </row>
    <row r="59585" hidden="1" customHeight="1" spans="19:19">
      <c r="S59585" s="486"/>
    </row>
    <row r="59586" hidden="1" customHeight="1" spans="19:19">
      <c r="S59586" s="486"/>
    </row>
    <row r="59587" hidden="1" customHeight="1" spans="19:19">
      <c r="S59587" s="486"/>
    </row>
    <row r="59588" hidden="1" customHeight="1" spans="19:19">
      <c r="S59588" s="486"/>
    </row>
    <row r="59589" hidden="1" customHeight="1" spans="19:19">
      <c r="S59589" s="486"/>
    </row>
    <row r="59590" hidden="1" customHeight="1" spans="19:19">
      <c r="S59590" s="486"/>
    </row>
    <row r="59591" hidden="1" customHeight="1" spans="19:19">
      <c r="S59591" s="486"/>
    </row>
    <row r="59592" hidden="1" customHeight="1" spans="19:19">
      <c r="S59592" s="486"/>
    </row>
    <row r="59593" hidden="1" customHeight="1" spans="19:19">
      <c r="S59593" s="486"/>
    </row>
    <row r="59594" hidden="1" customHeight="1" spans="19:19">
      <c r="S59594" s="486"/>
    </row>
    <row r="59595" hidden="1" customHeight="1" spans="19:19">
      <c r="S59595" s="486"/>
    </row>
    <row r="59596" hidden="1" customHeight="1" spans="19:19">
      <c r="S59596" s="486"/>
    </row>
    <row r="59597" hidden="1" customHeight="1" spans="19:19">
      <c r="S59597" s="486"/>
    </row>
    <row r="59598" hidden="1" customHeight="1" spans="19:19">
      <c r="S59598" s="486"/>
    </row>
    <row r="59599" hidden="1" customHeight="1" spans="19:19">
      <c r="S59599" s="486"/>
    </row>
    <row r="59600" hidden="1" customHeight="1" spans="19:19">
      <c r="S59600" s="486"/>
    </row>
    <row r="59601" hidden="1" customHeight="1" spans="19:19">
      <c r="S59601" s="486"/>
    </row>
    <row r="59602" hidden="1" customHeight="1" spans="19:19">
      <c r="S59602" s="486"/>
    </row>
    <row r="59603" hidden="1" customHeight="1" spans="19:19">
      <c r="S59603" s="486"/>
    </row>
    <row r="59604" hidden="1" customHeight="1" spans="19:19">
      <c r="S59604" s="486"/>
    </row>
    <row r="59605" hidden="1" customHeight="1" spans="19:19">
      <c r="S59605" s="486"/>
    </row>
    <row r="59606" hidden="1" customHeight="1" spans="19:19">
      <c r="S59606" s="486"/>
    </row>
    <row r="59607" hidden="1" customHeight="1" spans="19:19">
      <c r="S59607" s="486"/>
    </row>
    <row r="59608" hidden="1" customHeight="1" spans="19:19">
      <c r="S59608" s="486"/>
    </row>
    <row r="59609" hidden="1" customHeight="1" spans="19:19">
      <c r="S59609" s="486"/>
    </row>
    <row r="59610" hidden="1" customHeight="1" spans="19:19">
      <c r="S59610" s="486"/>
    </row>
    <row r="59611" hidden="1" customHeight="1" spans="19:19">
      <c r="S59611" s="486"/>
    </row>
    <row r="59612" hidden="1" customHeight="1" spans="19:19">
      <c r="S59612" s="486"/>
    </row>
    <row r="59613" hidden="1" customHeight="1" spans="19:19">
      <c r="S59613" s="486"/>
    </row>
    <row r="59614" hidden="1" customHeight="1" spans="19:19">
      <c r="S59614" s="486"/>
    </row>
    <row r="59615" hidden="1" customHeight="1" spans="19:19">
      <c r="S59615" s="486"/>
    </row>
    <row r="59616" hidden="1" customHeight="1" spans="19:19">
      <c r="S59616" s="486"/>
    </row>
    <row r="59617" hidden="1" customHeight="1" spans="19:19">
      <c r="S59617" s="486"/>
    </row>
    <row r="59618" hidden="1" customHeight="1" spans="19:19">
      <c r="S59618" s="486"/>
    </row>
    <row r="59619" hidden="1" customHeight="1" spans="19:19">
      <c r="S59619" s="486"/>
    </row>
    <row r="59620" hidden="1" customHeight="1" spans="19:19">
      <c r="S59620" s="486"/>
    </row>
    <row r="59621" hidden="1" customHeight="1" spans="19:19">
      <c r="S59621" s="486"/>
    </row>
    <row r="59622" hidden="1" customHeight="1" spans="19:19">
      <c r="S59622" s="486"/>
    </row>
    <row r="59623" hidden="1" customHeight="1" spans="19:19">
      <c r="S59623" s="486"/>
    </row>
    <row r="59624" hidden="1" customHeight="1" spans="19:19">
      <c r="S59624" s="486"/>
    </row>
    <row r="59625" hidden="1" customHeight="1" spans="19:19">
      <c r="S59625" s="486"/>
    </row>
    <row r="59626" hidden="1" customHeight="1" spans="19:19">
      <c r="S59626" s="486"/>
    </row>
    <row r="59627" hidden="1" customHeight="1" spans="19:19">
      <c r="S59627" s="486"/>
    </row>
    <row r="59628" hidden="1" customHeight="1" spans="19:19">
      <c r="S59628" s="486"/>
    </row>
    <row r="59629" hidden="1" customHeight="1" spans="19:19">
      <c r="S59629" s="486"/>
    </row>
    <row r="59630" hidden="1" customHeight="1" spans="19:19">
      <c r="S59630" s="486"/>
    </row>
    <row r="59631" hidden="1" customHeight="1" spans="19:19">
      <c r="S59631" s="486"/>
    </row>
    <row r="59632" hidden="1" customHeight="1" spans="19:19">
      <c r="S59632" s="486"/>
    </row>
    <row r="59633" hidden="1" customHeight="1" spans="19:19">
      <c r="S59633" s="486"/>
    </row>
    <row r="59634" hidden="1" customHeight="1" spans="19:19">
      <c r="S59634" s="486"/>
    </row>
    <row r="59635" hidden="1" customHeight="1" spans="19:19">
      <c r="S59635" s="486"/>
    </row>
    <row r="59636" hidden="1" customHeight="1" spans="19:19">
      <c r="S59636" s="486"/>
    </row>
    <row r="59637" hidden="1" customHeight="1" spans="19:19">
      <c r="S59637" s="486"/>
    </row>
    <row r="59638" hidden="1" customHeight="1" spans="19:19">
      <c r="S59638" s="486"/>
    </row>
    <row r="59639" hidden="1" customHeight="1" spans="19:19">
      <c r="S59639" s="486"/>
    </row>
    <row r="59640" hidden="1" customHeight="1" spans="19:19">
      <c r="S59640" s="486"/>
    </row>
    <row r="59641" hidden="1" customHeight="1" spans="19:19">
      <c r="S59641" s="486"/>
    </row>
    <row r="59642" hidden="1" customHeight="1" spans="19:19">
      <c r="S59642" s="486"/>
    </row>
    <row r="59643" hidden="1" customHeight="1" spans="19:19">
      <c r="S59643" s="486"/>
    </row>
    <row r="59644" hidden="1" customHeight="1" spans="19:19">
      <c r="S59644" s="486"/>
    </row>
    <row r="59645" hidden="1" customHeight="1" spans="19:19">
      <c r="S59645" s="486"/>
    </row>
    <row r="59646" hidden="1" customHeight="1" spans="19:19">
      <c r="S59646" s="486"/>
    </row>
    <row r="59647" hidden="1" customHeight="1" spans="19:19">
      <c r="S59647" s="486"/>
    </row>
    <row r="59648" hidden="1" customHeight="1" spans="19:19">
      <c r="S59648" s="486"/>
    </row>
    <row r="59649" hidden="1" customHeight="1" spans="19:19">
      <c r="S59649" s="486"/>
    </row>
    <row r="59650" hidden="1" customHeight="1" spans="19:19">
      <c r="S59650" s="486"/>
    </row>
    <row r="59651" hidden="1" customHeight="1" spans="19:19">
      <c r="S59651" s="486"/>
    </row>
    <row r="59652" hidden="1" customHeight="1" spans="19:19">
      <c r="S59652" s="486"/>
    </row>
    <row r="59653" hidden="1" customHeight="1" spans="19:19">
      <c r="S59653" s="486"/>
    </row>
    <row r="59654" hidden="1" customHeight="1" spans="19:19">
      <c r="S59654" s="486"/>
    </row>
    <row r="59655" hidden="1" customHeight="1" spans="19:19">
      <c r="S59655" s="486"/>
    </row>
    <row r="59656" hidden="1" customHeight="1" spans="19:19">
      <c r="S59656" s="486"/>
    </row>
    <row r="59657" hidden="1" customHeight="1" spans="19:19">
      <c r="S59657" s="486"/>
    </row>
    <row r="59658" hidden="1" customHeight="1" spans="19:19">
      <c r="S59658" s="486"/>
    </row>
    <row r="59659" hidden="1" customHeight="1" spans="19:19">
      <c r="S59659" s="486"/>
    </row>
    <row r="59660" hidden="1" customHeight="1" spans="19:19">
      <c r="S59660" s="486"/>
    </row>
    <row r="59661" hidden="1" customHeight="1" spans="19:19">
      <c r="S59661" s="486"/>
    </row>
    <row r="59662" hidden="1" customHeight="1" spans="19:19">
      <c r="S59662" s="486"/>
    </row>
    <row r="59663" hidden="1" customHeight="1" spans="19:19">
      <c r="S59663" s="486"/>
    </row>
    <row r="59664" hidden="1" customHeight="1" spans="19:19">
      <c r="S59664" s="486"/>
    </row>
    <row r="59665" hidden="1" customHeight="1" spans="19:19">
      <c r="S59665" s="486"/>
    </row>
    <row r="59666" hidden="1" customHeight="1" spans="19:19">
      <c r="S59666" s="486"/>
    </row>
    <row r="59667" hidden="1" customHeight="1" spans="19:19">
      <c r="S59667" s="486"/>
    </row>
    <row r="59668" hidden="1" customHeight="1" spans="19:19">
      <c r="S59668" s="486"/>
    </row>
    <row r="59669" hidden="1" customHeight="1" spans="19:19">
      <c r="S59669" s="486"/>
    </row>
    <row r="59670" hidden="1" customHeight="1" spans="19:19">
      <c r="S59670" s="486"/>
    </row>
    <row r="59671" hidden="1" customHeight="1" spans="19:19">
      <c r="S59671" s="486"/>
    </row>
    <row r="59672" hidden="1" customHeight="1" spans="19:19">
      <c r="S59672" s="486"/>
    </row>
    <row r="59673" hidden="1" customHeight="1" spans="19:19">
      <c r="S59673" s="486"/>
    </row>
    <row r="59674" hidden="1" customHeight="1" spans="19:19">
      <c r="S59674" s="486"/>
    </row>
    <row r="59675" hidden="1" customHeight="1" spans="19:19">
      <c r="S59675" s="486"/>
    </row>
    <row r="59676" hidden="1" customHeight="1" spans="19:19">
      <c r="S59676" s="486"/>
    </row>
    <row r="59677" hidden="1" customHeight="1" spans="19:19">
      <c r="S59677" s="486"/>
    </row>
    <row r="59678" hidden="1" customHeight="1" spans="19:19">
      <c r="S59678" s="486"/>
    </row>
    <row r="59679" hidden="1" customHeight="1" spans="19:19">
      <c r="S59679" s="486"/>
    </row>
    <row r="59680" hidden="1" customHeight="1" spans="19:19">
      <c r="S59680" s="486"/>
    </row>
    <row r="59681" hidden="1" customHeight="1" spans="19:19">
      <c r="S59681" s="486"/>
    </row>
    <row r="59682" hidden="1" customHeight="1" spans="19:19">
      <c r="S59682" s="486"/>
    </row>
    <row r="59683" hidden="1" customHeight="1" spans="19:19">
      <c r="S59683" s="486"/>
    </row>
    <row r="59684" hidden="1" customHeight="1" spans="19:19">
      <c r="S59684" s="486"/>
    </row>
    <row r="59685" hidden="1" customHeight="1" spans="19:19">
      <c r="S59685" s="486"/>
    </row>
    <row r="59686" hidden="1" customHeight="1" spans="19:19">
      <c r="S59686" s="486"/>
    </row>
    <row r="59687" hidden="1" customHeight="1" spans="19:19">
      <c r="S59687" s="486"/>
    </row>
    <row r="59688" hidden="1" customHeight="1" spans="19:19">
      <c r="S59688" s="486"/>
    </row>
    <row r="59689" hidden="1" customHeight="1" spans="19:19">
      <c r="S59689" s="486"/>
    </row>
    <row r="59690" hidden="1" customHeight="1" spans="19:19">
      <c r="S59690" s="486"/>
    </row>
    <row r="59691" hidden="1" customHeight="1" spans="19:19">
      <c r="S59691" s="486"/>
    </row>
    <row r="59692" hidden="1" customHeight="1" spans="19:19">
      <c r="S59692" s="486"/>
    </row>
    <row r="59693" hidden="1" customHeight="1" spans="19:19">
      <c r="S59693" s="486"/>
    </row>
    <row r="59694" hidden="1" customHeight="1" spans="19:19">
      <c r="S59694" s="486"/>
    </row>
    <row r="59695" hidden="1" customHeight="1" spans="19:19">
      <c r="S59695" s="486"/>
    </row>
    <row r="59696" hidden="1" customHeight="1" spans="19:19">
      <c r="S59696" s="486"/>
    </row>
    <row r="59697" hidden="1" customHeight="1" spans="19:19">
      <c r="S59697" s="486"/>
    </row>
    <row r="59698" hidden="1" customHeight="1" spans="19:19">
      <c r="S59698" s="486"/>
    </row>
    <row r="59699" hidden="1" customHeight="1" spans="19:19">
      <c r="S59699" s="486"/>
    </row>
    <row r="59700" hidden="1" customHeight="1" spans="19:19">
      <c r="S59700" s="486"/>
    </row>
    <row r="59701" hidden="1" customHeight="1" spans="19:19">
      <c r="S59701" s="486"/>
    </row>
    <row r="59702" hidden="1" customHeight="1" spans="19:19">
      <c r="S59702" s="486"/>
    </row>
    <row r="59703" hidden="1" customHeight="1" spans="19:19">
      <c r="S59703" s="486"/>
    </row>
    <row r="59704" hidden="1" customHeight="1" spans="19:19">
      <c r="S59704" s="486"/>
    </row>
    <row r="59705" hidden="1" customHeight="1" spans="19:19">
      <c r="S59705" s="486"/>
    </row>
    <row r="59706" hidden="1" customHeight="1" spans="19:19">
      <c r="S59706" s="486"/>
    </row>
    <row r="59707" hidden="1" customHeight="1" spans="19:19">
      <c r="S59707" s="486"/>
    </row>
    <row r="59708" hidden="1" customHeight="1" spans="19:19">
      <c r="S59708" s="486"/>
    </row>
    <row r="59709" hidden="1" customHeight="1" spans="19:19">
      <c r="S59709" s="486"/>
    </row>
    <row r="59710" hidden="1" customHeight="1" spans="19:19">
      <c r="S59710" s="486"/>
    </row>
    <row r="59711" hidden="1" customHeight="1" spans="19:19">
      <c r="S59711" s="486"/>
    </row>
    <row r="59712" hidden="1" customHeight="1" spans="19:19">
      <c r="S59712" s="486"/>
    </row>
    <row r="59713" hidden="1" customHeight="1" spans="19:19">
      <c r="S59713" s="486"/>
    </row>
    <row r="59714" hidden="1" customHeight="1" spans="19:19">
      <c r="S59714" s="486"/>
    </row>
    <row r="59715" hidden="1" customHeight="1" spans="19:19">
      <c r="S59715" s="486"/>
    </row>
    <row r="59716" hidden="1" customHeight="1" spans="19:19">
      <c r="S59716" s="486"/>
    </row>
    <row r="59717" hidden="1" customHeight="1" spans="19:19">
      <c r="S59717" s="486"/>
    </row>
    <row r="59718" hidden="1" customHeight="1" spans="19:19">
      <c r="S59718" s="486"/>
    </row>
    <row r="59719" hidden="1" customHeight="1" spans="19:19">
      <c r="S59719" s="486"/>
    </row>
    <row r="59720" hidden="1" customHeight="1" spans="19:19">
      <c r="S59720" s="486"/>
    </row>
    <row r="59721" hidden="1" customHeight="1" spans="19:19">
      <c r="S59721" s="486"/>
    </row>
    <row r="59722" hidden="1" customHeight="1" spans="19:19">
      <c r="S59722" s="486"/>
    </row>
    <row r="59723" hidden="1" customHeight="1" spans="19:19">
      <c r="S59723" s="486"/>
    </row>
    <row r="59724" hidden="1" customHeight="1" spans="19:19">
      <c r="S59724" s="486"/>
    </row>
    <row r="59725" hidden="1" customHeight="1" spans="19:19">
      <c r="S59725" s="486"/>
    </row>
    <row r="59726" hidden="1" customHeight="1" spans="19:19">
      <c r="S59726" s="486"/>
    </row>
    <row r="59727" hidden="1" customHeight="1" spans="19:19">
      <c r="S59727" s="486"/>
    </row>
    <row r="59728" hidden="1" customHeight="1" spans="19:19">
      <c r="S59728" s="486"/>
    </row>
    <row r="59729" hidden="1" customHeight="1" spans="19:19">
      <c r="S59729" s="486"/>
    </row>
    <row r="59730" hidden="1" customHeight="1" spans="19:19">
      <c r="S59730" s="486"/>
    </row>
    <row r="59731" hidden="1" customHeight="1" spans="19:19">
      <c r="S59731" s="486"/>
    </row>
    <row r="59732" hidden="1" customHeight="1" spans="19:19">
      <c r="S59732" s="486"/>
    </row>
    <row r="59733" hidden="1" customHeight="1" spans="19:19">
      <c r="S59733" s="486"/>
    </row>
    <row r="59734" hidden="1" customHeight="1" spans="19:19">
      <c r="S59734" s="486"/>
    </row>
    <row r="59735" hidden="1" customHeight="1" spans="19:19">
      <c r="S59735" s="486"/>
    </row>
    <row r="59736" hidden="1" customHeight="1" spans="19:19">
      <c r="S59736" s="486"/>
    </row>
    <row r="59737" hidden="1" customHeight="1" spans="19:19">
      <c r="S59737" s="486"/>
    </row>
    <row r="59738" hidden="1" customHeight="1" spans="19:19">
      <c r="S59738" s="486"/>
    </row>
    <row r="59739" hidden="1" customHeight="1" spans="19:19">
      <c r="S59739" s="486"/>
    </row>
    <row r="59740" hidden="1" customHeight="1" spans="19:19">
      <c r="S59740" s="486"/>
    </row>
    <row r="59741" hidden="1" customHeight="1" spans="19:19">
      <c r="S59741" s="486"/>
    </row>
    <row r="59742" hidden="1" customHeight="1" spans="19:19">
      <c r="S59742" s="486"/>
    </row>
    <row r="59743" hidden="1" customHeight="1" spans="19:19">
      <c r="S59743" s="486"/>
    </row>
    <row r="59744" hidden="1" customHeight="1" spans="19:19">
      <c r="S59744" s="486"/>
    </row>
    <row r="59745" hidden="1" customHeight="1" spans="19:19">
      <c r="S59745" s="486"/>
    </row>
    <row r="59746" hidden="1" customHeight="1" spans="19:19">
      <c r="S59746" s="486"/>
    </row>
    <row r="59747" hidden="1" customHeight="1" spans="19:19">
      <c r="S59747" s="486"/>
    </row>
    <row r="59748" hidden="1" customHeight="1" spans="19:19">
      <c r="S59748" s="486"/>
    </row>
    <row r="59749" hidden="1" customHeight="1" spans="19:19">
      <c r="S59749" s="486"/>
    </row>
    <row r="59750" hidden="1" customHeight="1" spans="19:19">
      <c r="S59750" s="486"/>
    </row>
    <row r="59751" hidden="1" customHeight="1" spans="19:19">
      <c r="S59751" s="486"/>
    </row>
    <row r="59752" hidden="1" customHeight="1" spans="19:19">
      <c r="S59752" s="486"/>
    </row>
    <row r="59753" hidden="1" customHeight="1" spans="19:19">
      <c r="S59753" s="486"/>
    </row>
    <row r="59754" hidden="1" customHeight="1" spans="19:19">
      <c r="S59754" s="486"/>
    </row>
    <row r="59755" hidden="1" customHeight="1" spans="19:19">
      <c r="S59755" s="486"/>
    </row>
    <row r="59756" hidden="1" customHeight="1" spans="19:19">
      <c r="S59756" s="486"/>
    </row>
    <row r="59757" hidden="1" customHeight="1" spans="19:19">
      <c r="S59757" s="486"/>
    </row>
    <row r="59758" hidden="1" customHeight="1" spans="19:19">
      <c r="S59758" s="486"/>
    </row>
    <row r="59759" hidden="1" customHeight="1" spans="19:19">
      <c r="S59759" s="486"/>
    </row>
    <row r="59760" hidden="1" customHeight="1" spans="19:19">
      <c r="S59760" s="486"/>
    </row>
    <row r="59761" hidden="1" customHeight="1" spans="19:19">
      <c r="S59761" s="486"/>
    </row>
    <row r="59762" hidden="1" customHeight="1" spans="19:19">
      <c r="S59762" s="486"/>
    </row>
    <row r="59763" hidden="1" customHeight="1" spans="19:19">
      <c r="S59763" s="486"/>
    </row>
    <row r="59764" hidden="1" customHeight="1" spans="19:19">
      <c r="S59764" s="486"/>
    </row>
    <row r="59765" hidden="1" customHeight="1" spans="19:19">
      <c r="S59765" s="486"/>
    </row>
    <row r="59766" hidden="1" customHeight="1" spans="19:19">
      <c r="S59766" s="486"/>
    </row>
    <row r="59767" hidden="1" customHeight="1" spans="19:19">
      <c r="S59767" s="486"/>
    </row>
    <row r="59768" hidden="1" customHeight="1" spans="19:19">
      <c r="S59768" s="486"/>
    </row>
    <row r="59769" hidden="1" customHeight="1" spans="19:19">
      <c r="S59769" s="486"/>
    </row>
    <row r="59770" hidden="1" customHeight="1" spans="19:19">
      <c r="S59770" s="486"/>
    </row>
    <row r="59771" hidden="1" customHeight="1" spans="19:19">
      <c r="S59771" s="486"/>
    </row>
    <row r="59772" hidden="1" customHeight="1" spans="19:19">
      <c r="S59772" s="486"/>
    </row>
    <row r="59773" hidden="1" customHeight="1" spans="19:19">
      <c r="S59773" s="486"/>
    </row>
    <row r="59774" hidden="1" customHeight="1" spans="19:19">
      <c r="S59774" s="486"/>
    </row>
    <row r="59775" hidden="1" customHeight="1" spans="19:19">
      <c r="S59775" s="486"/>
    </row>
    <row r="59776" hidden="1" customHeight="1" spans="19:19">
      <c r="S59776" s="486"/>
    </row>
    <row r="59777" hidden="1" customHeight="1" spans="19:19">
      <c r="S59777" s="486"/>
    </row>
    <row r="59778" hidden="1" customHeight="1" spans="19:19">
      <c r="S59778" s="486"/>
    </row>
    <row r="59779" hidden="1" customHeight="1" spans="19:19">
      <c r="S59779" s="486"/>
    </row>
    <row r="59780" hidden="1" customHeight="1" spans="19:19">
      <c r="S59780" s="486"/>
    </row>
    <row r="59781" hidden="1" customHeight="1" spans="19:19">
      <c r="S59781" s="486"/>
    </row>
    <row r="59782" hidden="1" customHeight="1" spans="19:19">
      <c r="S59782" s="486"/>
    </row>
    <row r="59783" hidden="1" customHeight="1" spans="19:19">
      <c r="S59783" s="486"/>
    </row>
    <row r="59784" hidden="1" customHeight="1" spans="19:19">
      <c r="S59784" s="486"/>
    </row>
    <row r="59785" hidden="1" customHeight="1" spans="19:19">
      <c r="S59785" s="486"/>
    </row>
    <row r="59786" hidden="1" customHeight="1" spans="19:19">
      <c r="S59786" s="486"/>
    </row>
    <row r="59787" hidden="1" customHeight="1" spans="19:19">
      <c r="S59787" s="486"/>
    </row>
    <row r="59788" hidden="1" customHeight="1" spans="19:19">
      <c r="S59788" s="486"/>
    </row>
    <row r="59789" hidden="1" customHeight="1" spans="19:19">
      <c r="S59789" s="486"/>
    </row>
    <row r="59790" hidden="1" customHeight="1" spans="19:19">
      <c r="S59790" s="486"/>
    </row>
    <row r="59791" hidden="1" customHeight="1" spans="19:19">
      <c r="S59791" s="486"/>
    </row>
    <row r="59792" hidden="1" customHeight="1" spans="19:19">
      <c r="S59792" s="486"/>
    </row>
    <row r="59793" hidden="1" customHeight="1" spans="19:19">
      <c r="S59793" s="486"/>
    </row>
    <row r="59794" hidden="1" customHeight="1" spans="19:19">
      <c r="S59794" s="486"/>
    </row>
    <row r="59795" hidden="1" customHeight="1" spans="19:19">
      <c r="S59795" s="486"/>
    </row>
    <row r="59796" hidden="1" customHeight="1" spans="19:19">
      <c r="S59796" s="486"/>
    </row>
    <row r="59797" hidden="1" customHeight="1" spans="19:19">
      <c r="S59797" s="486"/>
    </row>
    <row r="59798" hidden="1" customHeight="1" spans="19:19">
      <c r="S59798" s="486"/>
    </row>
    <row r="59799" hidden="1" customHeight="1" spans="19:19">
      <c r="S59799" s="486"/>
    </row>
    <row r="59800" hidden="1" customHeight="1" spans="19:19">
      <c r="S59800" s="486"/>
    </row>
    <row r="59801" hidden="1" customHeight="1" spans="19:19">
      <c r="S59801" s="486"/>
    </row>
    <row r="59802" hidden="1" customHeight="1" spans="19:19">
      <c r="S59802" s="486"/>
    </row>
    <row r="59803" hidden="1" customHeight="1" spans="19:19">
      <c r="S59803" s="486"/>
    </row>
    <row r="59804" hidden="1" customHeight="1" spans="19:19">
      <c r="S59804" s="486"/>
    </row>
    <row r="59805" hidden="1" customHeight="1" spans="19:19">
      <c r="S59805" s="486"/>
    </row>
    <row r="59806" hidden="1" customHeight="1" spans="19:19">
      <c r="S59806" s="486"/>
    </row>
    <row r="59807" hidden="1" customHeight="1" spans="19:19">
      <c r="S59807" s="486"/>
    </row>
    <row r="59808" hidden="1" customHeight="1" spans="19:19">
      <c r="S59808" s="486"/>
    </row>
    <row r="59809" hidden="1" customHeight="1" spans="19:19">
      <c r="S59809" s="486"/>
    </row>
    <row r="59810" hidden="1" customHeight="1" spans="19:19">
      <c r="S59810" s="486"/>
    </row>
    <row r="59811" hidden="1" customHeight="1" spans="19:19">
      <c r="S59811" s="486"/>
    </row>
    <row r="59812" hidden="1" customHeight="1" spans="19:19">
      <c r="S59812" s="486"/>
    </row>
    <row r="59813" hidden="1" customHeight="1" spans="19:19">
      <c r="S59813" s="486"/>
    </row>
    <row r="59814" hidden="1" customHeight="1" spans="19:19">
      <c r="S59814" s="486"/>
    </row>
    <row r="59815" hidden="1" customHeight="1" spans="19:19">
      <c r="S59815" s="486"/>
    </row>
    <row r="59816" hidden="1" customHeight="1" spans="19:19">
      <c r="S59816" s="486"/>
    </row>
    <row r="59817" hidden="1" customHeight="1" spans="19:19">
      <c r="S59817" s="486"/>
    </row>
    <row r="59818" hidden="1" customHeight="1" spans="19:19">
      <c r="S59818" s="486"/>
    </row>
    <row r="59819" hidden="1" customHeight="1" spans="19:19">
      <c r="S59819" s="486"/>
    </row>
    <row r="59820" hidden="1" customHeight="1" spans="19:19">
      <c r="S59820" s="486"/>
    </row>
    <row r="59821" hidden="1" customHeight="1" spans="19:19">
      <c r="S59821" s="486"/>
    </row>
    <row r="59822" hidden="1" customHeight="1" spans="19:19">
      <c r="S59822" s="486"/>
    </row>
    <row r="59823" hidden="1" customHeight="1" spans="19:19">
      <c r="S59823" s="486"/>
    </row>
    <row r="59824" hidden="1" customHeight="1" spans="19:19">
      <c r="S59824" s="486"/>
    </row>
    <row r="59825" hidden="1" customHeight="1" spans="19:19">
      <c r="S59825" s="486"/>
    </row>
    <row r="59826" hidden="1" customHeight="1" spans="19:19">
      <c r="S59826" s="486"/>
    </row>
    <row r="59827" hidden="1" customHeight="1" spans="19:19">
      <c r="S59827" s="486"/>
    </row>
    <row r="59828" hidden="1" customHeight="1" spans="19:19">
      <c r="S59828" s="486"/>
    </row>
    <row r="59829" hidden="1" customHeight="1" spans="19:19">
      <c r="S59829" s="486"/>
    </row>
    <row r="59830" hidden="1" customHeight="1" spans="19:19">
      <c r="S59830" s="486"/>
    </row>
    <row r="59831" hidden="1" customHeight="1" spans="19:19">
      <c r="S59831" s="486"/>
    </row>
    <row r="59832" hidden="1" customHeight="1" spans="19:19">
      <c r="S59832" s="486"/>
    </row>
    <row r="59833" hidden="1" customHeight="1" spans="19:19">
      <c r="S59833" s="486"/>
    </row>
    <row r="59834" hidden="1" customHeight="1" spans="19:19">
      <c r="S59834" s="486"/>
    </row>
    <row r="59835" hidden="1" customHeight="1" spans="19:19">
      <c r="S59835" s="486"/>
    </row>
    <row r="59836" hidden="1" customHeight="1" spans="19:19">
      <c r="S59836" s="486"/>
    </row>
    <row r="59837" hidden="1" customHeight="1" spans="19:19">
      <c r="S59837" s="486"/>
    </row>
    <row r="59838" hidden="1" customHeight="1" spans="19:19">
      <c r="S59838" s="486"/>
    </row>
    <row r="59839" hidden="1" customHeight="1" spans="19:19">
      <c r="S59839" s="486"/>
    </row>
    <row r="59840" hidden="1" customHeight="1" spans="19:19">
      <c r="S59840" s="486"/>
    </row>
    <row r="59841" hidden="1" customHeight="1" spans="19:19">
      <c r="S59841" s="486"/>
    </row>
    <row r="59842" hidden="1" customHeight="1" spans="19:19">
      <c r="S59842" s="486"/>
    </row>
    <row r="59843" hidden="1" customHeight="1" spans="19:19">
      <c r="S59843" s="486"/>
    </row>
    <row r="59844" hidden="1" customHeight="1" spans="19:19">
      <c r="S59844" s="486"/>
    </row>
    <row r="59845" hidden="1" customHeight="1" spans="19:19">
      <c r="S59845" s="486"/>
    </row>
    <row r="59846" hidden="1" customHeight="1" spans="19:19">
      <c r="S59846" s="486"/>
    </row>
    <row r="59847" hidden="1" customHeight="1" spans="19:19">
      <c r="S59847" s="486"/>
    </row>
    <row r="59848" hidden="1" customHeight="1" spans="19:19">
      <c r="S59848" s="486"/>
    </row>
    <row r="59849" hidden="1" customHeight="1" spans="19:19">
      <c r="S59849" s="486"/>
    </row>
    <row r="59850" hidden="1" customHeight="1" spans="19:19">
      <c r="S59850" s="486"/>
    </row>
    <row r="59851" hidden="1" customHeight="1" spans="19:19">
      <c r="S59851" s="486"/>
    </row>
    <row r="59852" hidden="1" customHeight="1" spans="19:19">
      <c r="S59852" s="486"/>
    </row>
    <row r="59853" hidden="1" customHeight="1" spans="19:19">
      <c r="S59853" s="486"/>
    </row>
    <row r="59854" hidden="1" customHeight="1" spans="19:19">
      <c r="S59854" s="486"/>
    </row>
    <row r="59855" hidden="1" customHeight="1" spans="19:19">
      <c r="S59855" s="486"/>
    </row>
    <row r="59856" hidden="1" customHeight="1" spans="19:19">
      <c r="S59856" s="486"/>
    </row>
    <row r="59857" hidden="1" customHeight="1" spans="19:19">
      <c r="S59857" s="486"/>
    </row>
    <row r="59858" hidden="1" customHeight="1" spans="19:19">
      <c r="S59858" s="486"/>
    </row>
    <row r="59859" hidden="1" customHeight="1" spans="19:19">
      <c r="S59859" s="486"/>
    </row>
    <row r="59860" hidden="1" customHeight="1" spans="19:19">
      <c r="S59860" s="486"/>
    </row>
    <row r="59861" hidden="1" customHeight="1" spans="19:19">
      <c r="S59861" s="486"/>
    </row>
    <row r="59862" hidden="1" customHeight="1" spans="19:19">
      <c r="S59862" s="486"/>
    </row>
    <row r="59863" hidden="1" customHeight="1" spans="19:19">
      <c r="S59863" s="486"/>
    </row>
    <row r="59864" hidden="1" customHeight="1" spans="19:19">
      <c r="S59864" s="486"/>
    </row>
    <row r="59865" hidden="1" customHeight="1" spans="19:19">
      <c r="S59865" s="486"/>
    </row>
    <row r="59866" hidden="1" customHeight="1" spans="19:19">
      <c r="S59866" s="486"/>
    </row>
    <row r="59867" hidden="1" customHeight="1" spans="19:19">
      <c r="S59867" s="486"/>
    </row>
    <row r="59868" hidden="1" customHeight="1" spans="19:19">
      <c r="S59868" s="486"/>
    </row>
    <row r="59869" hidden="1" customHeight="1" spans="19:19">
      <c r="S59869" s="486"/>
    </row>
    <row r="59870" hidden="1" customHeight="1" spans="19:19">
      <c r="S59870" s="486"/>
    </row>
    <row r="59871" hidden="1" customHeight="1" spans="19:19">
      <c r="S59871" s="486"/>
    </row>
    <row r="59872" hidden="1" customHeight="1" spans="19:19">
      <c r="S59872" s="486"/>
    </row>
    <row r="59873" hidden="1" customHeight="1" spans="19:19">
      <c r="S59873" s="486"/>
    </row>
    <row r="59874" hidden="1" customHeight="1" spans="19:19">
      <c r="S59874" s="486"/>
    </row>
    <row r="59875" hidden="1" customHeight="1" spans="19:19">
      <c r="S59875" s="486"/>
    </row>
    <row r="59876" hidden="1" customHeight="1" spans="19:19">
      <c r="S59876" s="486"/>
    </row>
    <row r="59877" hidden="1" customHeight="1" spans="19:19">
      <c r="S59877" s="486"/>
    </row>
    <row r="59878" hidden="1" customHeight="1" spans="19:19">
      <c r="S59878" s="486"/>
    </row>
    <row r="59879" hidden="1" customHeight="1" spans="19:19">
      <c r="S59879" s="486"/>
    </row>
    <row r="59880" hidden="1" customHeight="1" spans="19:19">
      <c r="S59880" s="486"/>
    </row>
    <row r="59881" hidden="1" customHeight="1" spans="19:19">
      <c r="S59881" s="486"/>
    </row>
    <row r="59882" hidden="1" customHeight="1" spans="19:19">
      <c r="S59882" s="486"/>
    </row>
    <row r="59883" hidden="1" customHeight="1" spans="19:19">
      <c r="S59883" s="486"/>
    </row>
    <row r="59884" hidden="1" customHeight="1" spans="19:19">
      <c r="S59884" s="486"/>
    </row>
    <row r="59885" hidden="1" customHeight="1" spans="19:19">
      <c r="S59885" s="486"/>
    </row>
    <row r="59886" hidden="1" customHeight="1" spans="19:19">
      <c r="S59886" s="486"/>
    </row>
    <row r="59887" hidden="1" customHeight="1" spans="19:19">
      <c r="S59887" s="486"/>
    </row>
    <row r="59888" hidden="1" customHeight="1" spans="19:19">
      <c r="S59888" s="486"/>
    </row>
    <row r="59889" hidden="1" customHeight="1" spans="19:19">
      <c r="S59889" s="486"/>
    </row>
    <row r="59890" hidden="1" customHeight="1" spans="19:19">
      <c r="S59890" s="486"/>
    </row>
    <row r="59891" hidden="1" customHeight="1" spans="19:19">
      <c r="S59891" s="486"/>
    </row>
    <row r="59892" hidden="1" customHeight="1" spans="19:19">
      <c r="S59892" s="486"/>
    </row>
    <row r="59893" hidden="1" customHeight="1" spans="19:19">
      <c r="S59893" s="486"/>
    </row>
    <row r="59894" hidden="1" customHeight="1" spans="19:19">
      <c r="S59894" s="486"/>
    </row>
    <row r="59895" hidden="1" customHeight="1" spans="19:19">
      <c r="S59895" s="486"/>
    </row>
    <row r="59896" hidden="1" customHeight="1" spans="19:19">
      <c r="S59896" s="486"/>
    </row>
    <row r="59897" hidden="1" customHeight="1" spans="19:19">
      <c r="S59897" s="486"/>
    </row>
    <row r="59898" hidden="1" customHeight="1" spans="19:19">
      <c r="S59898" s="486"/>
    </row>
    <row r="59899" hidden="1" customHeight="1" spans="19:19">
      <c r="S59899" s="486"/>
    </row>
    <row r="59900" hidden="1" customHeight="1" spans="19:19">
      <c r="S59900" s="486"/>
    </row>
    <row r="59901" hidden="1" customHeight="1" spans="19:19">
      <c r="S59901" s="486"/>
    </row>
    <row r="59902" hidden="1" customHeight="1" spans="19:19">
      <c r="S59902" s="486"/>
    </row>
    <row r="59903" hidden="1" customHeight="1" spans="19:19">
      <c r="S59903" s="486"/>
    </row>
    <row r="59904" hidden="1" customHeight="1" spans="19:19">
      <c r="S59904" s="486"/>
    </row>
    <row r="59905" hidden="1" customHeight="1" spans="19:19">
      <c r="S59905" s="486"/>
    </row>
    <row r="59906" hidden="1" customHeight="1" spans="19:19">
      <c r="S59906" s="486"/>
    </row>
    <row r="59907" hidden="1" customHeight="1" spans="19:19">
      <c r="S59907" s="486"/>
    </row>
    <row r="59908" hidden="1" customHeight="1" spans="19:19">
      <c r="S59908" s="486"/>
    </row>
    <row r="59909" hidden="1" customHeight="1" spans="19:19">
      <c r="S59909" s="486"/>
    </row>
    <row r="59910" hidden="1" customHeight="1" spans="19:19">
      <c r="S59910" s="486"/>
    </row>
    <row r="59911" hidden="1" customHeight="1" spans="19:19">
      <c r="S59911" s="486"/>
    </row>
    <row r="59912" hidden="1" customHeight="1" spans="19:19">
      <c r="S59912" s="486"/>
    </row>
    <row r="59913" hidden="1" customHeight="1" spans="19:19">
      <c r="S59913" s="486"/>
    </row>
    <row r="59914" hidden="1" customHeight="1" spans="19:19">
      <c r="S59914" s="486"/>
    </row>
    <row r="59915" hidden="1" customHeight="1" spans="19:19">
      <c r="S59915" s="486"/>
    </row>
    <row r="59916" hidden="1" customHeight="1" spans="19:19">
      <c r="S59916" s="486"/>
    </row>
    <row r="59917" hidden="1" customHeight="1" spans="19:19">
      <c r="S59917" s="486"/>
    </row>
    <row r="59918" hidden="1" customHeight="1" spans="19:19">
      <c r="S59918" s="486"/>
    </row>
    <row r="59919" hidden="1" customHeight="1" spans="19:19">
      <c r="S59919" s="486"/>
    </row>
    <row r="59920" hidden="1" customHeight="1" spans="19:19">
      <c r="S59920" s="486"/>
    </row>
    <row r="59921" hidden="1" customHeight="1" spans="19:19">
      <c r="S59921" s="486"/>
    </row>
    <row r="59922" hidden="1" customHeight="1" spans="19:19">
      <c r="S59922" s="486"/>
    </row>
    <row r="59923" hidden="1" customHeight="1" spans="19:19">
      <c r="S59923" s="486"/>
    </row>
    <row r="59924" hidden="1" customHeight="1" spans="19:19">
      <c r="S59924" s="486"/>
    </row>
    <row r="59925" hidden="1" customHeight="1" spans="19:19">
      <c r="S59925" s="486"/>
    </row>
    <row r="59926" hidden="1" customHeight="1" spans="19:19">
      <c r="S59926" s="486"/>
    </row>
    <row r="59927" hidden="1" customHeight="1" spans="19:19">
      <c r="S59927" s="486"/>
    </row>
    <row r="59928" hidden="1" customHeight="1" spans="19:19">
      <c r="S59928" s="486"/>
    </row>
    <row r="59929" hidden="1" customHeight="1" spans="19:19">
      <c r="S59929" s="486"/>
    </row>
    <row r="59930" hidden="1" customHeight="1" spans="19:19">
      <c r="S59930" s="486"/>
    </row>
    <row r="59931" hidden="1" customHeight="1" spans="19:19">
      <c r="S59931" s="486"/>
    </row>
    <row r="59932" hidden="1" customHeight="1" spans="19:19">
      <c r="S59932" s="486"/>
    </row>
    <row r="59933" hidden="1" customHeight="1" spans="19:19">
      <c r="S59933" s="486"/>
    </row>
    <row r="59934" hidden="1" customHeight="1" spans="19:19">
      <c r="S59934" s="486"/>
    </row>
    <row r="59935" hidden="1" customHeight="1" spans="19:19">
      <c r="S59935" s="486"/>
    </row>
    <row r="59936" hidden="1" customHeight="1" spans="19:19">
      <c r="S59936" s="486"/>
    </row>
    <row r="59937" hidden="1" customHeight="1" spans="19:19">
      <c r="S59937" s="486"/>
    </row>
    <row r="59938" hidden="1" customHeight="1" spans="19:19">
      <c r="S59938" s="486"/>
    </row>
    <row r="59939" hidden="1" customHeight="1" spans="19:19">
      <c r="S59939" s="486"/>
    </row>
    <row r="59940" hidden="1" customHeight="1" spans="19:19">
      <c r="S59940" s="486"/>
    </row>
    <row r="59941" hidden="1" customHeight="1" spans="19:19">
      <c r="S59941" s="486"/>
    </row>
    <row r="59942" hidden="1" customHeight="1" spans="19:19">
      <c r="S59942" s="486"/>
    </row>
    <row r="59943" hidden="1" customHeight="1" spans="19:19">
      <c r="S59943" s="486"/>
    </row>
    <row r="59944" hidden="1" customHeight="1" spans="19:19">
      <c r="S59944" s="486"/>
    </row>
    <row r="59945" hidden="1" customHeight="1" spans="19:19">
      <c r="S59945" s="486"/>
    </row>
    <row r="59946" hidden="1" customHeight="1" spans="19:19">
      <c r="S59946" s="486"/>
    </row>
    <row r="59947" hidden="1" customHeight="1" spans="19:19">
      <c r="S59947" s="486"/>
    </row>
    <row r="59948" hidden="1" customHeight="1" spans="19:19">
      <c r="S59948" s="486"/>
    </row>
    <row r="59949" hidden="1" customHeight="1" spans="19:19">
      <c r="S59949" s="486"/>
    </row>
    <row r="59950" hidden="1" customHeight="1" spans="19:19">
      <c r="S59950" s="486"/>
    </row>
    <row r="59951" hidden="1" customHeight="1" spans="19:19">
      <c r="S59951" s="486"/>
    </row>
    <row r="59952" hidden="1" customHeight="1" spans="19:19">
      <c r="S59952" s="486"/>
    </row>
    <row r="59953" hidden="1" customHeight="1" spans="19:19">
      <c r="S59953" s="486"/>
    </row>
    <row r="59954" hidden="1" customHeight="1" spans="19:19">
      <c r="S59954" s="486"/>
    </row>
    <row r="59955" hidden="1" customHeight="1" spans="19:19">
      <c r="S59955" s="486"/>
    </row>
    <row r="59956" hidden="1" customHeight="1" spans="19:19">
      <c r="S59956" s="486"/>
    </row>
    <row r="59957" hidden="1" customHeight="1" spans="19:19">
      <c r="S59957" s="486"/>
    </row>
    <row r="59958" hidden="1" customHeight="1" spans="19:19">
      <c r="S59958" s="486"/>
    </row>
    <row r="59959" hidden="1" customHeight="1" spans="19:19">
      <c r="S59959" s="486"/>
    </row>
    <row r="59960" hidden="1" customHeight="1" spans="19:19">
      <c r="S59960" s="486"/>
    </row>
    <row r="59961" hidden="1" customHeight="1" spans="19:19">
      <c r="S59961" s="486"/>
    </row>
    <row r="59962" hidden="1" customHeight="1" spans="19:19">
      <c r="S59962" s="486"/>
    </row>
    <row r="59963" hidden="1" customHeight="1" spans="19:19">
      <c r="S59963" s="486"/>
    </row>
    <row r="59964" hidden="1" customHeight="1" spans="19:19">
      <c r="S59964" s="486"/>
    </row>
    <row r="59965" hidden="1" customHeight="1" spans="19:19">
      <c r="S59965" s="486"/>
    </row>
    <row r="59966" hidden="1" customHeight="1" spans="19:19">
      <c r="S59966" s="486"/>
    </row>
    <row r="59967" hidden="1" customHeight="1" spans="19:19">
      <c r="S59967" s="486"/>
    </row>
    <row r="59968" hidden="1" customHeight="1" spans="19:19">
      <c r="S59968" s="486"/>
    </row>
    <row r="59969" hidden="1" customHeight="1" spans="19:19">
      <c r="S59969" s="486"/>
    </row>
    <row r="59970" hidden="1" customHeight="1" spans="19:19">
      <c r="S59970" s="486"/>
    </row>
    <row r="59971" hidden="1" customHeight="1" spans="19:19">
      <c r="S59971" s="486"/>
    </row>
    <row r="59972" hidden="1" customHeight="1" spans="19:19">
      <c r="S59972" s="486"/>
    </row>
    <row r="59973" hidden="1" customHeight="1" spans="19:19">
      <c r="S59973" s="486"/>
    </row>
    <row r="59974" hidden="1" customHeight="1" spans="19:19">
      <c r="S59974" s="486"/>
    </row>
    <row r="59975" hidden="1" customHeight="1" spans="19:19">
      <c r="S59975" s="486"/>
    </row>
    <row r="59976" hidden="1" customHeight="1" spans="19:19">
      <c r="S59976" s="486"/>
    </row>
    <row r="59977" hidden="1" customHeight="1" spans="19:19">
      <c r="S59977" s="486"/>
    </row>
    <row r="59978" hidden="1" customHeight="1" spans="19:19">
      <c r="S59978" s="486"/>
    </row>
    <row r="59979" hidden="1" customHeight="1" spans="19:19">
      <c r="S59979" s="486"/>
    </row>
    <row r="59980" hidden="1" customHeight="1" spans="19:19">
      <c r="S59980" s="486"/>
    </row>
    <row r="59981" hidden="1" customHeight="1" spans="19:19">
      <c r="S59981" s="486"/>
    </row>
    <row r="59982" hidden="1" customHeight="1" spans="19:19">
      <c r="S59982" s="486"/>
    </row>
    <row r="59983" hidden="1" customHeight="1" spans="19:19">
      <c r="S59983" s="486"/>
    </row>
    <row r="59984" hidden="1" customHeight="1" spans="19:19">
      <c r="S59984" s="486"/>
    </row>
    <row r="59985" hidden="1" customHeight="1" spans="19:19">
      <c r="S59985" s="486"/>
    </row>
    <row r="59986" hidden="1" customHeight="1" spans="19:19">
      <c r="S59986" s="486"/>
    </row>
    <row r="59987" hidden="1" customHeight="1" spans="19:19">
      <c r="S59987" s="486"/>
    </row>
    <row r="59988" hidden="1" customHeight="1" spans="19:19">
      <c r="S59988" s="486"/>
    </row>
    <row r="59989" hidden="1" customHeight="1" spans="19:19">
      <c r="S59989" s="486"/>
    </row>
    <row r="59990" hidden="1" customHeight="1" spans="19:19">
      <c r="S59990" s="486"/>
    </row>
    <row r="59991" hidden="1" customHeight="1" spans="19:19">
      <c r="S59991" s="486"/>
    </row>
    <row r="59992" hidden="1" customHeight="1" spans="19:19">
      <c r="S59992" s="486"/>
    </row>
    <row r="59993" hidden="1" customHeight="1" spans="19:19">
      <c r="S59993" s="486"/>
    </row>
    <row r="59994" hidden="1" customHeight="1" spans="19:19">
      <c r="S59994" s="486"/>
    </row>
    <row r="59995" hidden="1" customHeight="1" spans="19:19">
      <c r="S59995" s="486"/>
    </row>
    <row r="59996" hidden="1" customHeight="1" spans="19:19">
      <c r="S59996" s="486"/>
    </row>
    <row r="59997" hidden="1" customHeight="1" spans="19:19">
      <c r="S59997" s="486"/>
    </row>
    <row r="59998" hidden="1" customHeight="1" spans="19:19">
      <c r="S59998" s="486"/>
    </row>
    <row r="59999" hidden="1" customHeight="1" spans="19:19">
      <c r="S59999" s="486"/>
    </row>
    <row r="60000" hidden="1" customHeight="1" spans="19:19">
      <c r="S60000" s="486"/>
    </row>
    <row r="60001" hidden="1" customHeight="1" spans="19:19">
      <c r="S60001" s="486"/>
    </row>
    <row r="60002" hidden="1" customHeight="1" spans="19:19">
      <c r="S60002" s="486"/>
    </row>
    <row r="60003" hidden="1" customHeight="1" spans="19:19">
      <c r="S60003" s="486"/>
    </row>
    <row r="60004" hidden="1" customHeight="1" spans="19:19">
      <c r="S60004" s="486"/>
    </row>
    <row r="60005" hidden="1" customHeight="1" spans="19:19">
      <c r="S60005" s="486"/>
    </row>
    <row r="60006" hidden="1" customHeight="1" spans="19:19">
      <c r="S60006" s="486"/>
    </row>
    <row r="60007" hidden="1" customHeight="1" spans="19:19">
      <c r="S60007" s="486"/>
    </row>
    <row r="60008" hidden="1" customHeight="1" spans="19:19">
      <c r="S60008" s="486"/>
    </row>
    <row r="60009" hidden="1" customHeight="1" spans="19:19">
      <c r="S60009" s="486"/>
    </row>
    <row r="60010" hidden="1" customHeight="1" spans="19:19">
      <c r="S60010" s="486"/>
    </row>
    <row r="60011" hidden="1" customHeight="1" spans="19:19">
      <c r="S60011" s="486"/>
    </row>
    <row r="60012" hidden="1" customHeight="1" spans="19:19">
      <c r="S60012" s="486"/>
    </row>
    <row r="60013" hidden="1" customHeight="1" spans="19:19">
      <c r="S60013" s="486"/>
    </row>
    <row r="60014" hidden="1" customHeight="1" spans="19:19">
      <c r="S60014" s="486"/>
    </row>
    <row r="60015" hidden="1" customHeight="1" spans="19:19">
      <c r="S60015" s="486"/>
    </row>
    <row r="60016" hidden="1" customHeight="1" spans="19:19">
      <c r="S60016" s="486"/>
    </row>
    <row r="60017" hidden="1" customHeight="1" spans="19:19">
      <c r="S60017" s="486"/>
    </row>
    <row r="60018" hidden="1" customHeight="1" spans="19:19">
      <c r="S60018" s="486"/>
    </row>
    <row r="60019" hidden="1" customHeight="1" spans="19:19">
      <c r="S60019" s="486"/>
    </row>
    <row r="60020" hidden="1" customHeight="1" spans="19:19">
      <c r="S60020" s="486"/>
    </row>
    <row r="60021" hidden="1" customHeight="1" spans="19:19">
      <c r="S60021" s="486"/>
    </row>
    <row r="60022" hidden="1" customHeight="1" spans="19:19">
      <c r="S60022" s="486"/>
    </row>
    <row r="60023" hidden="1" customHeight="1" spans="19:19">
      <c r="S60023" s="486"/>
    </row>
    <row r="60024" hidden="1" customHeight="1" spans="19:19">
      <c r="S60024" s="486"/>
    </row>
    <row r="60025" hidden="1" customHeight="1" spans="19:19">
      <c r="S60025" s="486"/>
    </row>
    <row r="60026" hidden="1" customHeight="1" spans="19:19">
      <c r="S60026" s="486"/>
    </row>
    <row r="60027" hidden="1" customHeight="1" spans="19:19">
      <c r="S60027" s="486"/>
    </row>
    <row r="60028" hidden="1" customHeight="1" spans="19:19">
      <c r="S60028" s="486"/>
    </row>
    <row r="60029" hidden="1" customHeight="1" spans="19:19">
      <c r="S60029" s="486"/>
    </row>
    <row r="60030" hidden="1" customHeight="1" spans="19:19">
      <c r="S60030" s="486"/>
    </row>
    <row r="60031" hidden="1" customHeight="1" spans="19:19">
      <c r="S60031" s="486"/>
    </row>
    <row r="60032" hidden="1" customHeight="1" spans="19:19">
      <c r="S60032" s="486"/>
    </row>
    <row r="60033" hidden="1" customHeight="1" spans="19:19">
      <c r="S60033" s="486"/>
    </row>
    <row r="60034" hidden="1" customHeight="1" spans="19:19">
      <c r="S60034" s="486"/>
    </row>
    <row r="60035" hidden="1" customHeight="1" spans="19:19">
      <c r="S60035" s="486"/>
    </row>
    <row r="60036" hidden="1" customHeight="1" spans="19:19">
      <c r="S60036" s="486"/>
    </row>
    <row r="60037" hidden="1" customHeight="1" spans="19:19">
      <c r="S60037" s="486"/>
    </row>
    <row r="60038" hidden="1" customHeight="1" spans="19:19">
      <c r="S60038" s="486"/>
    </row>
    <row r="60039" hidden="1" customHeight="1" spans="19:19">
      <c r="S60039" s="486"/>
    </row>
    <row r="60040" hidden="1" customHeight="1" spans="19:19">
      <c r="S60040" s="486"/>
    </row>
    <row r="60041" hidden="1" customHeight="1" spans="19:19">
      <c r="S60041" s="486"/>
    </row>
    <row r="60042" hidden="1" customHeight="1" spans="19:19">
      <c r="S60042" s="486"/>
    </row>
    <row r="60043" hidden="1" customHeight="1" spans="19:19">
      <c r="S60043" s="486"/>
    </row>
    <row r="60044" hidden="1" customHeight="1" spans="19:19">
      <c r="S60044" s="486"/>
    </row>
    <row r="60045" hidden="1" customHeight="1" spans="19:19">
      <c r="S60045" s="486"/>
    </row>
    <row r="60046" hidden="1" customHeight="1" spans="19:19">
      <c r="S60046" s="486"/>
    </row>
    <row r="60047" hidden="1" customHeight="1" spans="19:19">
      <c r="S60047" s="486"/>
    </row>
    <row r="60048" hidden="1" customHeight="1" spans="19:19">
      <c r="S60048" s="486"/>
    </row>
    <row r="60049" hidden="1" customHeight="1" spans="19:19">
      <c r="S60049" s="486"/>
    </row>
    <row r="60050" hidden="1" customHeight="1" spans="19:19">
      <c r="S60050" s="486"/>
    </row>
    <row r="60051" hidden="1" customHeight="1" spans="19:19">
      <c r="S60051" s="486"/>
    </row>
    <row r="60052" hidden="1" customHeight="1" spans="19:19">
      <c r="S60052" s="486"/>
    </row>
    <row r="60053" hidden="1" customHeight="1" spans="19:19">
      <c r="S60053" s="486"/>
    </row>
    <row r="60054" hidden="1" customHeight="1" spans="19:19">
      <c r="S60054" s="486"/>
    </row>
    <row r="60055" hidden="1" customHeight="1" spans="19:19">
      <c r="S60055" s="486"/>
    </row>
    <row r="60056" hidden="1" customHeight="1" spans="19:19">
      <c r="S60056" s="486"/>
    </row>
    <row r="60057" hidden="1" customHeight="1" spans="19:19">
      <c r="S60057" s="486"/>
    </row>
    <row r="60058" hidden="1" customHeight="1" spans="19:19">
      <c r="S60058" s="486"/>
    </row>
    <row r="60059" hidden="1" customHeight="1" spans="19:19">
      <c r="S60059" s="486"/>
    </row>
    <row r="60060" hidden="1" customHeight="1" spans="19:19">
      <c r="S60060" s="486"/>
    </row>
    <row r="60061" hidden="1" customHeight="1" spans="19:19">
      <c r="S60061" s="486"/>
    </row>
    <row r="60062" hidden="1" customHeight="1" spans="19:19">
      <c r="S60062" s="486"/>
    </row>
    <row r="60063" hidden="1" customHeight="1" spans="19:19">
      <c r="S60063" s="486"/>
    </row>
    <row r="60064" hidden="1" customHeight="1" spans="19:19">
      <c r="S60064" s="486"/>
    </row>
    <row r="60065" hidden="1" customHeight="1" spans="19:19">
      <c r="S60065" s="486"/>
    </row>
    <row r="60066" hidden="1" customHeight="1" spans="19:19">
      <c r="S60066" s="486"/>
    </row>
    <row r="60067" hidden="1" customHeight="1" spans="19:19">
      <c r="S60067" s="486"/>
    </row>
    <row r="60068" hidden="1" customHeight="1" spans="19:19">
      <c r="S60068" s="486"/>
    </row>
    <row r="60069" hidden="1" customHeight="1" spans="19:19">
      <c r="S60069" s="486"/>
    </row>
    <row r="60070" hidden="1" customHeight="1" spans="19:19">
      <c r="S60070" s="486"/>
    </row>
    <row r="60071" hidden="1" customHeight="1" spans="19:19">
      <c r="S60071" s="486"/>
    </row>
    <row r="60072" hidden="1" customHeight="1" spans="19:19">
      <c r="S60072" s="486"/>
    </row>
    <row r="60073" hidden="1" customHeight="1" spans="19:19">
      <c r="S60073" s="486"/>
    </row>
    <row r="60074" hidden="1" customHeight="1" spans="19:19">
      <c r="S60074" s="486"/>
    </row>
    <row r="60075" hidden="1" customHeight="1" spans="19:19">
      <c r="S60075" s="486"/>
    </row>
    <row r="60076" hidden="1" customHeight="1" spans="19:19">
      <c r="S60076" s="486"/>
    </row>
    <row r="60077" hidden="1" customHeight="1" spans="19:19">
      <c r="S60077" s="486"/>
    </row>
    <row r="60078" hidden="1" customHeight="1" spans="19:19">
      <c r="S60078" s="486"/>
    </row>
    <row r="60079" hidden="1" customHeight="1" spans="19:19">
      <c r="S60079" s="486"/>
    </row>
    <row r="60080" hidden="1" customHeight="1" spans="19:19">
      <c r="S60080" s="486"/>
    </row>
    <row r="60081" hidden="1" customHeight="1" spans="19:19">
      <c r="S60081" s="486"/>
    </row>
    <row r="60082" hidden="1" customHeight="1" spans="19:19">
      <c r="S60082" s="486"/>
    </row>
    <row r="60083" hidden="1" customHeight="1" spans="19:19">
      <c r="S60083" s="486"/>
    </row>
    <row r="60084" hidden="1" customHeight="1" spans="19:19">
      <c r="S60084" s="486"/>
    </row>
    <row r="60085" hidden="1" customHeight="1" spans="19:19">
      <c r="S60085" s="486"/>
    </row>
    <row r="60086" hidden="1" customHeight="1" spans="19:19">
      <c r="S60086" s="486"/>
    </row>
    <row r="60087" hidden="1" customHeight="1" spans="19:19">
      <c r="S60087" s="486"/>
    </row>
    <row r="60088" hidden="1" customHeight="1" spans="19:19">
      <c r="S60088" s="486"/>
    </row>
    <row r="60089" hidden="1" customHeight="1" spans="19:19">
      <c r="S60089" s="486"/>
    </row>
    <row r="60090" hidden="1" customHeight="1" spans="19:19">
      <c r="S60090" s="486"/>
    </row>
    <row r="60091" hidden="1" customHeight="1" spans="19:19">
      <c r="S60091" s="486"/>
    </row>
    <row r="60092" hidden="1" customHeight="1" spans="19:19">
      <c r="S60092" s="486"/>
    </row>
    <row r="60093" hidden="1" customHeight="1" spans="19:19">
      <c r="S60093" s="486"/>
    </row>
    <row r="60094" hidden="1" customHeight="1" spans="19:19">
      <c r="S60094" s="486"/>
    </row>
    <row r="60095" hidden="1" customHeight="1" spans="19:19">
      <c r="S60095" s="486"/>
    </row>
    <row r="60096" hidden="1" customHeight="1" spans="19:19">
      <c r="S60096" s="486"/>
    </row>
    <row r="60097" hidden="1" customHeight="1" spans="19:19">
      <c r="S60097" s="486"/>
    </row>
    <row r="60098" hidden="1" customHeight="1" spans="19:19">
      <c r="S60098" s="486"/>
    </row>
    <row r="60099" hidden="1" customHeight="1" spans="19:19">
      <c r="S60099" s="486"/>
    </row>
    <row r="60100" hidden="1" customHeight="1" spans="19:19">
      <c r="S60100" s="486"/>
    </row>
    <row r="60101" hidden="1" customHeight="1" spans="19:19">
      <c r="S60101" s="486"/>
    </row>
    <row r="60102" hidden="1" customHeight="1" spans="19:19">
      <c r="S60102" s="486"/>
    </row>
    <row r="60103" hidden="1" customHeight="1" spans="19:19">
      <c r="S60103" s="486"/>
    </row>
    <row r="60104" hidden="1" customHeight="1" spans="19:19">
      <c r="S60104" s="486"/>
    </row>
    <row r="60105" hidden="1" customHeight="1" spans="19:19">
      <c r="S60105" s="486"/>
    </row>
    <row r="60106" hidden="1" customHeight="1" spans="19:19">
      <c r="S60106" s="486"/>
    </row>
    <row r="60107" hidden="1" customHeight="1" spans="19:19">
      <c r="S60107" s="486"/>
    </row>
    <row r="60108" hidden="1" customHeight="1" spans="19:19">
      <c r="S60108" s="486"/>
    </row>
    <row r="60109" hidden="1" customHeight="1" spans="19:19">
      <c r="S60109" s="486"/>
    </row>
    <row r="60110" hidden="1" customHeight="1" spans="19:19">
      <c r="S60110" s="486"/>
    </row>
    <row r="60111" hidden="1" customHeight="1" spans="19:19">
      <c r="S60111" s="486"/>
    </row>
    <row r="60112" hidden="1" customHeight="1" spans="19:19">
      <c r="S60112" s="486"/>
    </row>
    <row r="60113" hidden="1" customHeight="1" spans="19:19">
      <c r="S60113" s="486"/>
    </row>
    <row r="60114" hidden="1" customHeight="1" spans="19:19">
      <c r="S60114" s="486"/>
    </row>
    <row r="60115" hidden="1" customHeight="1" spans="19:19">
      <c r="S60115" s="486"/>
    </row>
    <row r="60116" hidden="1" customHeight="1" spans="19:19">
      <c r="S60116" s="486"/>
    </row>
    <row r="60117" hidden="1" customHeight="1" spans="19:19">
      <c r="S60117" s="486"/>
    </row>
    <row r="60118" hidden="1" customHeight="1" spans="19:19">
      <c r="S60118" s="486"/>
    </row>
    <row r="60119" hidden="1" customHeight="1" spans="19:19">
      <c r="S60119" s="486"/>
    </row>
    <row r="60120" hidden="1" customHeight="1" spans="19:19">
      <c r="S60120" s="486"/>
    </row>
    <row r="60121" hidden="1" customHeight="1" spans="19:19">
      <c r="S60121" s="486"/>
    </row>
    <row r="60122" hidden="1" customHeight="1" spans="19:19">
      <c r="S60122" s="486"/>
    </row>
    <row r="60123" hidden="1" customHeight="1" spans="19:19">
      <c r="S60123" s="486"/>
    </row>
    <row r="60124" hidden="1" customHeight="1" spans="19:19">
      <c r="S60124" s="486"/>
    </row>
    <row r="60125" hidden="1" customHeight="1" spans="19:19">
      <c r="S60125" s="486"/>
    </row>
    <row r="60126" hidden="1" customHeight="1" spans="19:19">
      <c r="S60126" s="486"/>
    </row>
    <row r="60127" hidden="1" customHeight="1" spans="19:19">
      <c r="S60127" s="486"/>
    </row>
    <row r="60128" hidden="1" customHeight="1" spans="19:19">
      <c r="S60128" s="486"/>
    </row>
    <row r="60129" hidden="1" customHeight="1" spans="19:19">
      <c r="S60129" s="486"/>
    </row>
    <row r="60130" hidden="1" customHeight="1" spans="19:19">
      <c r="S60130" s="486"/>
    </row>
    <row r="60131" hidden="1" customHeight="1" spans="19:19">
      <c r="S60131" s="486"/>
    </row>
    <row r="60132" hidden="1" customHeight="1" spans="19:19">
      <c r="S60132" s="486"/>
    </row>
    <row r="60133" hidden="1" customHeight="1" spans="19:19">
      <c r="S60133" s="486"/>
    </row>
    <row r="60134" hidden="1" customHeight="1" spans="19:19">
      <c r="S60134" s="486"/>
    </row>
    <row r="60135" hidden="1" customHeight="1" spans="19:19">
      <c r="S60135" s="486"/>
    </row>
    <row r="60136" hidden="1" customHeight="1" spans="19:19">
      <c r="S60136" s="486"/>
    </row>
    <row r="60137" hidden="1" customHeight="1" spans="19:19">
      <c r="S60137" s="486"/>
    </row>
    <row r="60138" hidden="1" customHeight="1" spans="19:19">
      <c r="S60138" s="486"/>
    </row>
    <row r="60139" hidden="1" customHeight="1" spans="19:19">
      <c r="S60139" s="486"/>
    </row>
    <row r="60140" hidden="1" customHeight="1" spans="19:19">
      <c r="S60140" s="486"/>
    </row>
    <row r="60141" hidden="1" customHeight="1" spans="19:19">
      <c r="S60141" s="486"/>
    </row>
    <row r="60142" hidden="1" customHeight="1" spans="19:19">
      <c r="S60142" s="486"/>
    </row>
    <row r="60143" hidden="1" customHeight="1" spans="19:19">
      <c r="S60143" s="486"/>
    </row>
    <row r="60144" hidden="1" customHeight="1" spans="19:19">
      <c r="S60144" s="486"/>
    </row>
    <row r="60145" hidden="1" customHeight="1" spans="19:19">
      <c r="S60145" s="486"/>
    </row>
    <row r="60146" hidden="1" customHeight="1" spans="19:19">
      <c r="S60146" s="486"/>
    </row>
    <row r="60147" hidden="1" customHeight="1" spans="19:19">
      <c r="S60147" s="486"/>
    </row>
    <row r="60148" hidden="1" customHeight="1" spans="19:19">
      <c r="S60148" s="486"/>
    </row>
    <row r="60149" hidden="1" customHeight="1" spans="19:19">
      <c r="S60149" s="486"/>
    </row>
    <row r="60150" hidden="1" customHeight="1" spans="19:19">
      <c r="S60150" s="486"/>
    </row>
    <row r="60151" hidden="1" customHeight="1" spans="19:19">
      <c r="S60151" s="486"/>
    </row>
    <row r="60152" hidden="1" customHeight="1" spans="19:19">
      <c r="S60152" s="486"/>
    </row>
    <row r="60153" hidden="1" customHeight="1" spans="19:19">
      <c r="S60153" s="486"/>
    </row>
    <row r="60154" hidden="1" customHeight="1" spans="19:19">
      <c r="S60154" s="486"/>
    </row>
    <row r="60155" hidden="1" customHeight="1" spans="19:19">
      <c r="S60155" s="486"/>
    </row>
    <row r="60156" hidden="1" customHeight="1" spans="19:19">
      <c r="S60156" s="486"/>
    </row>
    <row r="60157" hidden="1" customHeight="1" spans="19:19">
      <c r="S60157" s="486"/>
    </row>
    <row r="60158" hidden="1" customHeight="1" spans="19:19">
      <c r="S60158" s="486"/>
    </row>
    <row r="60159" hidden="1" customHeight="1" spans="19:19">
      <c r="S60159" s="486"/>
    </row>
    <row r="60160" hidden="1" customHeight="1" spans="19:19">
      <c r="S60160" s="486"/>
    </row>
    <row r="60161" hidden="1" customHeight="1" spans="19:19">
      <c r="S60161" s="486"/>
    </row>
    <row r="60162" hidden="1" customHeight="1" spans="19:19">
      <c r="S60162" s="486"/>
    </row>
    <row r="60163" hidden="1" customHeight="1" spans="19:19">
      <c r="S60163" s="486"/>
    </row>
    <row r="60164" hidden="1" customHeight="1" spans="19:19">
      <c r="S60164" s="486"/>
    </row>
    <row r="60165" hidden="1" customHeight="1" spans="19:19">
      <c r="S60165" s="486"/>
    </row>
    <row r="60166" hidden="1" customHeight="1" spans="19:19">
      <c r="S60166" s="486"/>
    </row>
    <row r="60167" hidden="1" customHeight="1" spans="19:19">
      <c r="S60167" s="486"/>
    </row>
    <row r="60168" hidden="1" customHeight="1" spans="19:19">
      <c r="S60168" s="486"/>
    </row>
    <row r="60169" hidden="1" customHeight="1" spans="19:19">
      <c r="S60169" s="486"/>
    </row>
    <row r="60170" hidden="1" customHeight="1" spans="19:19">
      <c r="S60170" s="486"/>
    </row>
    <row r="60171" hidden="1" customHeight="1" spans="19:19">
      <c r="S60171" s="486"/>
    </row>
    <row r="60172" hidden="1" customHeight="1" spans="19:19">
      <c r="S60172" s="486"/>
    </row>
    <row r="60173" hidden="1" customHeight="1" spans="19:19">
      <c r="S60173" s="486"/>
    </row>
    <row r="60174" hidden="1" customHeight="1" spans="19:19">
      <c r="S60174" s="486"/>
    </row>
    <row r="60175" hidden="1" customHeight="1" spans="19:19">
      <c r="S60175" s="486"/>
    </row>
    <row r="60176" hidden="1" customHeight="1" spans="19:19">
      <c r="S60176" s="486"/>
    </row>
    <row r="60177" hidden="1" customHeight="1" spans="19:19">
      <c r="S60177" s="486"/>
    </row>
    <row r="60178" hidden="1" customHeight="1" spans="19:19">
      <c r="S60178" s="486"/>
    </row>
    <row r="60179" hidden="1" customHeight="1" spans="19:19">
      <c r="S60179" s="486"/>
    </row>
    <row r="60180" hidden="1" customHeight="1" spans="19:19">
      <c r="S60180" s="486"/>
    </row>
    <row r="60181" hidden="1" customHeight="1" spans="19:19">
      <c r="S60181" s="486"/>
    </row>
    <row r="60182" hidden="1" customHeight="1" spans="19:19">
      <c r="S60182" s="486"/>
    </row>
    <row r="60183" hidden="1" customHeight="1" spans="19:19">
      <c r="S60183" s="486"/>
    </row>
    <row r="60184" hidden="1" customHeight="1" spans="19:19">
      <c r="S60184" s="486"/>
    </row>
    <row r="60185" hidden="1" customHeight="1" spans="19:19">
      <c r="S60185" s="486"/>
    </row>
    <row r="60186" hidden="1" customHeight="1" spans="19:19">
      <c r="S60186" s="486"/>
    </row>
    <row r="60187" hidden="1" customHeight="1" spans="19:19">
      <c r="S60187" s="486"/>
    </row>
    <row r="60188" hidden="1" customHeight="1" spans="19:19">
      <c r="S60188" s="486"/>
    </row>
    <row r="60189" hidden="1" customHeight="1" spans="19:19">
      <c r="S60189" s="486"/>
    </row>
    <row r="60190" hidden="1" customHeight="1" spans="19:19">
      <c r="S60190" s="486"/>
    </row>
    <row r="60191" hidden="1" customHeight="1" spans="19:19">
      <c r="S60191" s="486"/>
    </row>
    <row r="60192" hidden="1" customHeight="1" spans="19:19">
      <c r="S60192" s="486"/>
    </row>
    <row r="60193" hidden="1" customHeight="1" spans="19:19">
      <c r="S60193" s="486"/>
    </row>
    <row r="60194" hidden="1" customHeight="1" spans="19:19">
      <c r="S60194" s="486"/>
    </row>
    <row r="60195" hidden="1" customHeight="1" spans="19:19">
      <c r="S60195" s="486"/>
    </row>
    <row r="60196" hidden="1" customHeight="1" spans="19:19">
      <c r="S60196" s="486"/>
    </row>
    <row r="60197" hidden="1" customHeight="1" spans="19:19">
      <c r="S60197" s="486"/>
    </row>
    <row r="60198" hidden="1" customHeight="1" spans="19:19">
      <c r="S60198" s="486"/>
    </row>
    <row r="60199" hidden="1" customHeight="1" spans="19:19">
      <c r="S60199" s="486"/>
    </row>
    <row r="60200" hidden="1" customHeight="1" spans="19:19">
      <c r="S60200" s="486"/>
    </row>
    <row r="60201" hidden="1" customHeight="1" spans="19:19">
      <c r="S60201" s="486"/>
    </row>
    <row r="60202" hidden="1" customHeight="1" spans="19:19">
      <c r="S60202" s="486"/>
    </row>
    <row r="60203" hidden="1" customHeight="1" spans="19:19">
      <c r="S60203" s="486"/>
    </row>
    <row r="60204" hidden="1" customHeight="1" spans="19:19">
      <c r="S60204" s="486"/>
    </row>
    <row r="60205" hidden="1" customHeight="1" spans="19:19">
      <c r="S60205" s="486"/>
    </row>
    <row r="60206" hidden="1" customHeight="1" spans="19:19">
      <c r="S60206" s="486"/>
    </row>
    <row r="60207" hidden="1" customHeight="1" spans="19:19">
      <c r="S60207" s="486"/>
    </row>
    <row r="60208" hidden="1" customHeight="1" spans="19:19">
      <c r="S60208" s="486"/>
    </row>
    <row r="60209" hidden="1" customHeight="1" spans="19:19">
      <c r="S60209" s="486"/>
    </row>
    <row r="60210" hidden="1" customHeight="1" spans="19:19">
      <c r="S60210" s="486"/>
    </row>
    <row r="60211" hidden="1" customHeight="1" spans="19:19">
      <c r="S60211" s="486"/>
    </row>
    <row r="60212" hidden="1" customHeight="1" spans="19:19">
      <c r="S60212" s="486"/>
    </row>
    <row r="60213" hidden="1" customHeight="1" spans="19:19">
      <c r="S60213" s="486"/>
    </row>
    <row r="60214" hidden="1" customHeight="1" spans="19:19">
      <c r="S60214" s="486"/>
    </row>
    <row r="60215" hidden="1" customHeight="1" spans="19:19">
      <c r="S60215" s="486"/>
    </row>
    <row r="60216" hidden="1" customHeight="1" spans="19:19">
      <c r="S60216" s="486"/>
    </row>
    <row r="60217" hidden="1" customHeight="1" spans="19:19">
      <c r="S60217" s="486"/>
    </row>
    <row r="60218" hidden="1" customHeight="1" spans="19:19">
      <c r="S60218" s="486"/>
    </row>
    <row r="60219" hidden="1" customHeight="1" spans="19:19">
      <c r="S60219" s="486"/>
    </row>
    <row r="60220" hidden="1" customHeight="1" spans="19:19">
      <c r="S60220" s="486"/>
    </row>
    <row r="60221" hidden="1" customHeight="1" spans="19:19">
      <c r="S60221" s="486"/>
    </row>
    <row r="60222" hidden="1" customHeight="1" spans="19:19">
      <c r="S60222" s="486"/>
    </row>
    <row r="60223" hidden="1" customHeight="1" spans="19:19">
      <c r="S60223" s="486"/>
    </row>
    <row r="60224" hidden="1" customHeight="1" spans="19:19">
      <c r="S60224" s="486"/>
    </row>
    <row r="60225" hidden="1" customHeight="1" spans="19:19">
      <c r="S60225" s="486"/>
    </row>
    <row r="60226" hidden="1" customHeight="1" spans="19:19">
      <c r="S60226" s="486"/>
    </row>
    <row r="60227" hidden="1" customHeight="1" spans="19:19">
      <c r="S60227" s="486"/>
    </row>
    <row r="60228" hidden="1" customHeight="1" spans="19:19">
      <c r="S60228" s="486"/>
    </row>
    <row r="60229" hidden="1" customHeight="1" spans="19:19">
      <c r="S60229" s="486"/>
    </row>
    <row r="60230" hidden="1" customHeight="1" spans="19:19">
      <c r="S60230" s="486"/>
    </row>
    <row r="60231" hidden="1" customHeight="1" spans="19:19">
      <c r="S60231" s="486"/>
    </row>
    <row r="60232" hidden="1" customHeight="1" spans="19:19">
      <c r="S60232" s="486"/>
    </row>
    <row r="60233" hidden="1" customHeight="1" spans="19:19">
      <c r="S60233" s="486"/>
    </row>
    <row r="60234" hidden="1" customHeight="1" spans="19:19">
      <c r="S60234" s="486"/>
    </row>
    <row r="60235" hidden="1" customHeight="1" spans="19:19">
      <c r="S60235" s="486"/>
    </row>
    <row r="60236" hidden="1" customHeight="1" spans="19:19">
      <c r="S60236" s="486"/>
    </row>
    <row r="60237" hidden="1" customHeight="1" spans="19:19">
      <c r="S60237" s="486"/>
    </row>
    <row r="60238" hidden="1" customHeight="1" spans="19:19">
      <c r="S60238" s="486"/>
    </row>
    <row r="60239" hidden="1" customHeight="1" spans="19:19">
      <c r="S60239" s="486"/>
    </row>
    <row r="60240" hidden="1" customHeight="1" spans="19:19">
      <c r="S60240" s="486"/>
    </row>
    <row r="60241" hidden="1" customHeight="1" spans="19:19">
      <c r="S60241" s="486"/>
    </row>
    <row r="60242" hidden="1" customHeight="1" spans="19:19">
      <c r="S60242" s="486"/>
    </row>
    <row r="60243" hidden="1" customHeight="1" spans="19:19">
      <c r="S60243" s="486"/>
    </row>
    <row r="60244" hidden="1" customHeight="1" spans="19:19">
      <c r="S60244" s="486"/>
    </row>
    <row r="60245" hidden="1" customHeight="1" spans="19:19">
      <c r="S60245" s="486"/>
    </row>
    <row r="60246" hidden="1" customHeight="1" spans="19:19">
      <c r="S60246" s="486"/>
    </row>
    <row r="60247" hidden="1" customHeight="1" spans="19:19">
      <c r="S60247" s="486"/>
    </row>
    <row r="60248" hidden="1" customHeight="1" spans="19:19">
      <c r="S60248" s="486"/>
    </row>
    <row r="60249" hidden="1" customHeight="1" spans="19:19">
      <c r="S60249" s="486"/>
    </row>
    <row r="60250" hidden="1" customHeight="1" spans="19:19">
      <c r="S60250" s="486"/>
    </row>
    <row r="60251" hidden="1" customHeight="1" spans="19:19">
      <c r="S60251" s="486"/>
    </row>
    <row r="60252" hidden="1" customHeight="1" spans="19:19">
      <c r="S60252" s="486"/>
    </row>
    <row r="60253" hidden="1" customHeight="1" spans="19:19">
      <c r="S60253" s="486"/>
    </row>
    <row r="60254" hidden="1" customHeight="1" spans="19:19">
      <c r="S60254" s="486"/>
    </row>
    <row r="60255" hidden="1" customHeight="1" spans="19:19">
      <c r="S60255" s="486"/>
    </row>
    <row r="60256" hidden="1" customHeight="1" spans="19:19">
      <c r="S60256" s="486"/>
    </row>
    <row r="60257" hidden="1" customHeight="1" spans="19:19">
      <c r="S60257" s="486"/>
    </row>
    <row r="60258" hidden="1" customHeight="1" spans="19:19">
      <c r="S60258" s="486"/>
    </row>
    <row r="60259" hidden="1" customHeight="1" spans="19:19">
      <c r="S60259" s="486"/>
    </row>
    <row r="60260" hidden="1" customHeight="1" spans="19:19">
      <c r="S60260" s="486"/>
    </row>
    <row r="60261" hidden="1" customHeight="1" spans="19:19">
      <c r="S60261" s="486"/>
    </row>
    <row r="60262" hidden="1" customHeight="1" spans="19:19">
      <c r="S60262" s="486"/>
    </row>
    <row r="60263" hidden="1" customHeight="1" spans="19:19">
      <c r="S60263" s="486"/>
    </row>
    <row r="60264" hidden="1" customHeight="1" spans="19:19">
      <c r="S60264" s="486"/>
    </row>
    <row r="60265" hidden="1" customHeight="1" spans="19:19">
      <c r="S60265" s="486"/>
    </row>
    <row r="60266" hidden="1" customHeight="1" spans="19:19">
      <c r="S60266" s="486"/>
    </row>
    <row r="60267" hidden="1" customHeight="1" spans="19:19">
      <c r="S60267" s="486"/>
    </row>
    <row r="60268" hidden="1" customHeight="1" spans="19:19">
      <c r="S60268" s="486"/>
    </row>
    <row r="60269" hidden="1" customHeight="1" spans="19:19">
      <c r="S60269" s="486"/>
    </row>
    <row r="60270" hidden="1" customHeight="1" spans="19:19">
      <c r="S60270" s="486"/>
    </row>
    <row r="60271" hidden="1" customHeight="1" spans="19:19">
      <c r="S60271" s="486"/>
    </row>
    <row r="60272" hidden="1" customHeight="1" spans="19:19">
      <c r="S60272" s="486"/>
    </row>
    <row r="60273" hidden="1" customHeight="1" spans="19:19">
      <c r="S60273" s="486"/>
    </row>
    <row r="60274" hidden="1" customHeight="1" spans="19:19">
      <c r="S60274" s="486"/>
    </row>
    <row r="60275" hidden="1" customHeight="1" spans="19:19">
      <c r="S60275" s="486"/>
    </row>
    <row r="60276" hidden="1" customHeight="1" spans="19:19">
      <c r="S60276" s="486"/>
    </row>
    <row r="60277" hidden="1" customHeight="1" spans="19:19">
      <c r="S60277" s="486"/>
    </row>
    <row r="60278" hidden="1" customHeight="1" spans="19:19">
      <c r="S60278" s="486"/>
    </row>
    <row r="60279" hidden="1" customHeight="1" spans="19:19">
      <c r="S60279" s="486"/>
    </row>
    <row r="60280" hidden="1" customHeight="1" spans="19:19">
      <c r="S60280" s="486"/>
    </row>
    <row r="60281" hidden="1" customHeight="1" spans="19:19">
      <c r="S60281" s="486"/>
    </row>
    <row r="60282" hidden="1" customHeight="1" spans="19:19">
      <c r="S60282" s="486"/>
    </row>
    <row r="60283" hidden="1" customHeight="1" spans="19:19">
      <c r="S60283" s="486"/>
    </row>
    <row r="60284" hidden="1" customHeight="1" spans="19:19">
      <c r="S60284" s="486"/>
    </row>
    <row r="60285" hidden="1" customHeight="1" spans="19:19">
      <c r="S60285" s="486"/>
    </row>
    <row r="60286" hidden="1" customHeight="1" spans="19:19">
      <c r="S60286" s="486"/>
    </row>
    <row r="60287" hidden="1" customHeight="1" spans="19:19">
      <c r="S60287" s="486"/>
    </row>
    <row r="60288" hidden="1" customHeight="1" spans="19:19">
      <c r="S60288" s="486"/>
    </row>
    <row r="60289" hidden="1" customHeight="1" spans="19:19">
      <c r="S60289" s="486"/>
    </row>
    <row r="60290" hidden="1" customHeight="1" spans="19:19">
      <c r="S60290" s="486"/>
    </row>
    <row r="60291" hidden="1" customHeight="1" spans="19:19">
      <c r="S60291" s="486"/>
    </row>
    <row r="60292" hidden="1" customHeight="1" spans="19:19">
      <c r="S60292" s="486"/>
    </row>
    <row r="60293" hidden="1" customHeight="1" spans="19:19">
      <c r="S60293" s="486"/>
    </row>
    <row r="60294" hidden="1" customHeight="1" spans="19:19">
      <c r="S60294" s="486"/>
    </row>
    <row r="60295" hidden="1" customHeight="1" spans="19:19">
      <c r="S60295" s="486"/>
    </row>
    <row r="60296" hidden="1" customHeight="1" spans="19:19">
      <c r="S60296" s="486"/>
    </row>
    <row r="60297" hidden="1" customHeight="1" spans="19:19">
      <c r="S60297" s="486"/>
    </row>
    <row r="60298" hidden="1" customHeight="1" spans="19:19">
      <c r="S60298" s="486"/>
    </row>
    <row r="60299" hidden="1" customHeight="1" spans="19:19">
      <c r="S60299" s="486"/>
    </row>
    <row r="60300" hidden="1" customHeight="1" spans="19:19">
      <c r="S60300" s="486"/>
    </row>
    <row r="60301" hidden="1" customHeight="1" spans="19:19">
      <c r="S60301" s="486"/>
    </row>
    <row r="60302" hidden="1" customHeight="1" spans="19:19">
      <c r="S60302" s="486"/>
    </row>
    <row r="60303" hidden="1" customHeight="1" spans="19:19">
      <c r="S60303" s="486"/>
    </row>
    <row r="60304" hidden="1" customHeight="1" spans="19:19">
      <c r="S60304" s="486"/>
    </row>
    <row r="60305" hidden="1" customHeight="1" spans="19:19">
      <c r="S60305" s="486"/>
    </row>
    <row r="60306" hidden="1" customHeight="1" spans="19:19">
      <c r="S60306" s="486"/>
    </row>
    <row r="60307" hidden="1" customHeight="1" spans="19:19">
      <c r="S60307" s="486"/>
    </row>
    <row r="60308" hidden="1" customHeight="1" spans="19:19">
      <c r="S60308" s="486"/>
    </row>
    <row r="60309" hidden="1" customHeight="1" spans="19:19">
      <c r="S60309" s="486"/>
    </row>
    <row r="60310" hidden="1" customHeight="1" spans="19:19">
      <c r="S60310" s="486"/>
    </row>
    <row r="60311" hidden="1" customHeight="1" spans="19:19">
      <c r="S60311" s="486"/>
    </row>
    <row r="60312" hidden="1" customHeight="1" spans="19:19">
      <c r="S60312" s="486"/>
    </row>
    <row r="60313" hidden="1" customHeight="1" spans="19:19">
      <c r="S60313" s="486"/>
    </row>
    <row r="60314" hidden="1" customHeight="1" spans="19:19">
      <c r="S60314" s="486"/>
    </row>
    <row r="60315" hidden="1" customHeight="1" spans="19:19">
      <c r="S60315" s="486"/>
    </row>
    <row r="60316" hidden="1" customHeight="1" spans="19:19">
      <c r="S60316" s="486"/>
    </row>
    <row r="60317" hidden="1" customHeight="1" spans="19:19">
      <c r="S60317" s="486"/>
    </row>
    <row r="60318" hidden="1" customHeight="1" spans="19:19">
      <c r="S60318" s="486"/>
    </row>
    <row r="60319" hidden="1" customHeight="1" spans="19:19">
      <c r="S60319" s="486"/>
    </row>
    <row r="60320" hidden="1" customHeight="1" spans="19:19">
      <c r="S60320" s="486"/>
    </row>
    <row r="60321" hidden="1" customHeight="1" spans="19:19">
      <c r="S60321" s="486"/>
    </row>
    <row r="60322" hidden="1" customHeight="1" spans="19:19">
      <c r="S60322" s="486"/>
    </row>
    <row r="60323" hidden="1" customHeight="1" spans="19:19">
      <c r="S60323" s="486"/>
    </row>
    <row r="60324" hidden="1" customHeight="1" spans="19:19">
      <c r="S60324" s="486"/>
    </row>
    <row r="60325" hidden="1" customHeight="1" spans="19:19">
      <c r="S60325" s="486"/>
    </row>
    <row r="60326" hidden="1" customHeight="1" spans="19:19">
      <c r="S60326" s="486"/>
    </row>
    <row r="60327" hidden="1" customHeight="1" spans="19:19">
      <c r="S60327" s="486"/>
    </row>
    <row r="60328" hidden="1" customHeight="1" spans="19:19">
      <c r="S60328" s="486"/>
    </row>
    <row r="60329" hidden="1" customHeight="1" spans="19:19">
      <c r="S60329" s="486"/>
    </row>
    <row r="60330" hidden="1" customHeight="1" spans="19:19">
      <c r="S60330" s="486"/>
    </row>
    <row r="60331" hidden="1" customHeight="1" spans="19:19">
      <c r="S60331" s="486"/>
    </row>
    <row r="60332" hidden="1" customHeight="1" spans="19:19">
      <c r="S60332" s="486"/>
    </row>
    <row r="60333" hidden="1" customHeight="1" spans="19:19">
      <c r="S60333" s="486"/>
    </row>
    <row r="60334" hidden="1" customHeight="1" spans="19:19">
      <c r="S60334" s="486"/>
    </row>
    <row r="60335" hidden="1" customHeight="1" spans="19:19">
      <c r="S60335" s="486"/>
    </row>
    <row r="60336" hidden="1" customHeight="1" spans="19:19">
      <c r="S60336" s="486"/>
    </row>
    <row r="60337" hidden="1" customHeight="1" spans="19:19">
      <c r="S60337" s="486"/>
    </row>
    <row r="60338" hidden="1" customHeight="1" spans="19:19">
      <c r="S60338" s="486"/>
    </row>
    <row r="60339" hidden="1" customHeight="1" spans="19:19">
      <c r="S60339" s="486"/>
    </row>
    <row r="60340" hidden="1" customHeight="1" spans="19:19">
      <c r="S60340" s="486"/>
    </row>
    <row r="60341" hidden="1" customHeight="1" spans="19:19">
      <c r="S60341" s="486"/>
    </row>
    <row r="60342" hidden="1" customHeight="1" spans="19:19">
      <c r="S60342" s="486"/>
    </row>
    <row r="60343" hidden="1" customHeight="1" spans="19:19">
      <c r="S60343" s="486"/>
    </row>
    <row r="60344" hidden="1" customHeight="1" spans="19:19">
      <c r="S60344" s="486"/>
    </row>
    <row r="60345" hidden="1" customHeight="1" spans="19:19">
      <c r="S60345" s="486"/>
    </row>
    <row r="60346" hidden="1" customHeight="1" spans="19:19">
      <c r="S60346" s="486"/>
    </row>
    <row r="60347" hidden="1" customHeight="1" spans="19:19">
      <c r="S60347" s="486"/>
    </row>
    <row r="60348" hidden="1" customHeight="1" spans="19:19">
      <c r="S60348" s="486"/>
    </row>
    <row r="60349" hidden="1" customHeight="1" spans="19:19">
      <c r="S60349" s="486"/>
    </row>
    <row r="60350" hidden="1" customHeight="1" spans="19:19">
      <c r="S60350" s="486"/>
    </row>
    <row r="60351" hidden="1" customHeight="1" spans="19:19">
      <c r="S60351" s="486"/>
    </row>
    <row r="60352" hidden="1" customHeight="1" spans="19:19">
      <c r="S60352" s="486"/>
    </row>
    <row r="60353" hidden="1" customHeight="1" spans="19:19">
      <c r="S60353" s="486"/>
    </row>
    <row r="60354" hidden="1" customHeight="1" spans="19:19">
      <c r="S60354" s="486"/>
    </row>
    <row r="60355" hidden="1" customHeight="1" spans="19:19">
      <c r="S60355" s="486"/>
    </row>
    <row r="60356" hidden="1" customHeight="1" spans="19:19">
      <c r="S60356" s="486"/>
    </row>
    <row r="60357" hidden="1" customHeight="1" spans="19:19">
      <c r="S60357" s="486"/>
    </row>
    <row r="60358" hidden="1" customHeight="1" spans="19:19">
      <c r="S60358" s="486"/>
    </row>
    <row r="60359" hidden="1" customHeight="1" spans="19:19">
      <c r="S60359" s="486"/>
    </row>
    <row r="60360" hidden="1" customHeight="1" spans="19:19">
      <c r="S60360" s="486"/>
    </row>
    <row r="60361" hidden="1" customHeight="1" spans="19:19">
      <c r="S60361" s="486"/>
    </row>
    <row r="60362" hidden="1" customHeight="1" spans="19:19">
      <c r="S60362" s="486"/>
    </row>
    <row r="60363" hidden="1" customHeight="1" spans="19:19">
      <c r="S60363" s="486"/>
    </row>
    <row r="60364" hidden="1" customHeight="1" spans="19:19">
      <c r="S60364" s="486"/>
    </row>
    <row r="60365" hidden="1" customHeight="1" spans="19:19">
      <c r="S60365" s="486"/>
    </row>
    <row r="60366" hidden="1" customHeight="1" spans="19:19">
      <c r="S60366" s="486"/>
    </row>
    <row r="60367" hidden="1" customHeight="1" spans="19:19">
      <c r="S60367" s="486"/>
    </row>
    <row r="60368" hidden="1" customHeight="1" spans="19:19">
      <c r="S60368" s="486"/>
    </row>
    <row r="60369" hidden="1" customHeight="1" spans="19:19">
      <c r="S60369" s="486"/>
    </row>
    <row r="60370" hidden="1" customHeight="1" spans="19:19">
      <c r="S60370" s="486"/>
    </row>
    <row r="60371" hidden="1" customHeight="1" spans="19:19">
      <c r="S60371" s="486"/>
    </row>
    <row r="60372" hidden="1" customHeight="1" spans="19:19">
      <c r="S60372" s="486"/>
    </row>
    <row r="60373" hidden="1" customHeight="1" spans="19:19">
      <c r="S60373" s="486"/>
    </row>
    <row r="60374" hidden="1" customHeight="1" spans="19:19">
      <c r="S60374" s="486"/>
    </row>
    <row r="60375" hidden="1" customHeight="1" spans="19:19">
      <c r="S60375" s="486"/>
    </row>
    <row r="60376" hidden="1" customHeight="1" spans="19:19">
      <c r="S60376" s="486"/>
    </row>
    <row r="60377" hidden="1" customHeight="1" spans="19:19">
      <c r="S60377" s="486"/>
    </row>
    <row r="60378" hidden="1" customHeight="1" spans="19:19">
      <c r="S60378" s="486"/>
    </row>
    <row r="60379" hidden="1" customHeight="1" spans="19:19">
      <c r="S60379" s="486"/>
    </row>
    <row r="60380" hidden="1" customHeight="1" spans="19:19">
      <c r="S60380" s="486"/>
    </row>
    <row r="60381" hidden="1" customHeight="1" spans="19:19">
      <c r="S60381" s="486"/>
    </row>
    <row r="60382" hidden="1" customHeight="1" spans="19:19">
      <c r="S60382" s="486"/>
    </row>
    <row r="60383" hidden="1" customHeight="1" spans="19:19">
      <c r="S60383" s="486"/>
    </row>
    <row r="60384" hidden="1" customHeight="1" spans="19:19">
      <c r="S60384" s="486"/>
    </row>
    <row r="60385" hidden="1" customHeight="1" spans="19:19">
      <c r="S60385" s="486"/>
    </row>
    <row r="60386" hidden="1" customHeight="1" spans="19:19">
      <c r="S60386" s="486"/>
    </row>
    <row r="60387" hidden="1" customHeight="1" spans="19:19">
      <c r="S60387" s="486"/>
    </row>
    <row r="60388" hidden="1" customHeight="1" spans="19:19">
      <c r="S60388" s="486"/>
    </row>
    <row r="60389" hidden="1" customHeight="1" spans="19:19">
      <c r="S60389" s="486"/>
    </row>
    <row r="60390" hidden="1" customHeight="1" spans="19:19">
      <c r="S60390" s="486"/>
    </row>
    <row r="60391" hidden="1" customHeight="1" spans="19:19">
      <c r="S60391" s="486"/>
    </row>
    <row r="60392" hidden="1" customHeight="1" spans="19:19">
      <c r="S60392" s="486"/>
    </row>
    <row r="60393" hidden="1" customHeight="1" spans="19:19">
      <c r="S60393" s="486"/>
    </row>
    <row r="60394" hidden="1" customHeight="1" spans="19:19">
      <c r="S60394" s="486"/>
    </row>
    <row r="60395" hidden="1" customHeight="1" spans="19:19">
      <c r="S60395" s="486"/>
    </row>
    <row r="60396" hidden="1" customHeight="1" spans="19:19">
      <c r="S60396" s="486"/>
    </row>
    <row r="60397" hidden="1" customHeight="1" spans="19:19">
      <c r="S60397" s="486"/>
    </row>
    <row r="60398" hidden="1" customHeight="1" spans="19:19">
      <c r="S60398" s="486"/>
    </row>
    <row r="60399" hidden="1" customHeight="1" spans="19:19">
      <c r="S60399" s="486"/>
    </row>
    <row r="60400" hidden="1" customHeight="1" spans="19:19">
      <c r="S60400" s="486"/>
    </row>
    <row r="60401" hidden="1" customHeight="1" spans="19:19">
      <c r="S60401" s="486"/>
    </row>
    <row r="60402" hidden="1" customHeight="1" spans="19:19">
      <c r="S60402" s="486"/>
    </row>
    <row r="60403" hidden="1" customHeight="1" spans="19:19">
      <c r="S60403" s="486"/>
    </row>
    <row r="60404" hidden="1" customHeight="1" spans="19:19">
      <c r="S60404" s="486"/>
    </row>
    <row r="60405" hidden="1" customHeight="1" spans="19:19">
      <c r="S60405" s="486"/>
    </row>
    <row r="60406" hidden="1" customHeight="1" spans="19:19">
      <c r="S60406" s="486"/>
    </row>
    <row r="60407" hidden="1" customHeight="1" spans="19:19">
      <c r="S60407" s="486"/>
    </row>
    <row r="60408" hidden="1" customHeight="1" spans="19:19">
      <c r="S60408" s="486"/>
    </row>
    <row r="60409" hidden="1" customHeight="1" spans="19:19">
      <c r="S60409" s="486"/>
    </row>
    <row r="60410" hidden="1" customHeight="1" spans="19:19">
      <c r="S60410" s="486"/>
    </row>
    <row r="60411" hidden="1" customHeight="1" spans="19:19">
      <c r="S60411" s="486"/>
    </row>
    <row r="60412" hidden="1" customHeight="1" spans="19:19">
      <c r="S60412" s="486"/>
    </row>
    <row r="60413" hidden="1" customHeight="1" spans="19:19">
      <c r="S60413" s="486"/>
    </row>
    <row r="60414" hidden="1" customHeight="1" spans="19:19">
      <c r="S60414" s="486"/>
    </row>
    <row r="60415" hidden="1" customHeight="1" spans="19:19">
      <c r="S60415" s="486"/>
    </row>
    <row r="60416" hidden="1" customHeight="1" spans="19:19">
      <c r="S60416" s="486"/>
    </row>
    <row r="60417" hidden="1" customHeight="1" spans="19:19">
      <c r="S60417" s="486"/>
    </row>
    <row r="60418" hidden="1" customHeight="1" spans="19:19">
      <c r="S60418" s="486"/>
    </row>
    <row r="60419" hidden="1" customHeight="1" spans="19:19">
      <c r="S60419" s="486"/>
    </row>
    <row r="60420" hidden="1" customHeight="1" spans="19:19">
      <c r="S60420" s="486"/>
    </row>
    <row r="60421" hidden="1" customHeight="1" spans="19:19">
      <c r="S60421" s="486"/>
    </row>
    <row r="60422" hidden="1" customHeight="1" spans="19:19">
      <c r="S60422" s="486"/>
    </row>
    <row r="60423" hidden="1" customHeight="1" spans="19:19">
      <c r="S60423" s="486"/>
    </row>
    <row r="60424" hidden="1" customHeight="1" spans="19:19">
      <c r="S60424" s="486"/>
    </row>
    <row r="60425" hidden="1" customHeight="1" spans="19:19">
      <c r="S60425" s="486"/>
    </row>
    <row r="60426" hidden="1" customHeight="1" spans="19:19">
      <c r="S60426" s="486"/>
    </row>
    <row r="60427" hidden="1" customHeight="1" spans="19:19">
      <c r="S60427" s="486"/>
    </row>
    <row r="60428" hidden="1" customHeight="1" spans="19:19">
      <c r="S60428" s="486"/>
    </row>
    <row r="60429" hidden="1" customHeight="1" spans="19:19">
      <c r="S60429" s="486"/>
    </row>
    <row r="60430" hidden="1" customHeight="1" spans="19:19">
      <c r="S60430" s="486"/>
    </row>
    <row r="60431" hidden="1" customHeight="1" spans="19:19">
      <c r="S60431" s="486"/>
    </row>
    <row r="60432" hidden="1" customHeight="1" spans="19:19">
      <c r="S60432" s="486"/>
    </row>
    <row r="60433" hidden="1" customHeight="1" spans="19:19">
      <c r="S60433" s="486"/>
    </row>
    <row r="60434" hidden="1" customHeight="1" spans="19:19">
      <c r="S60434" s="486"/>
    </row>
    <row r="60435" hidden="1" customHeight="1" spans="19:19">
      <c r="S60435" s="486"/>
    </row>
    <row r="60436" hidden="1" customHeight="1" spans="19:19">
      <c r="S60436" s="486"/>
    </row>
    <row r="60437" hidden="1" customHeight="1" spans="19:19">
      <c r="S60437" s="486"/>
    </row>
    <row r="60438" hidden="1" customHeight="1" spans="19:19">
      <c r="S60438" s="486"/>
    </row>
    <row r="60439" hidden="1" customHeight="1" spans="19:19">
      <c r="S60439" s="486"/>
    </row>
    <row r="60440" hidden="1" customHeight="1" spans="19:19">
      <c r="S60440" s="486"/>
    </row>
    <row r="60441" hidden="1" customHeight="1" spans="19:19">
      <c r="S60441" s="486"/>
    </row>
    <row r="60442" hidden="1" customHeight="1" spans="19:19">
      <c r="S60442" s="486"/>
    </row>
    <row r="60443" hidden="1" customHeight="1" spans="19:19">
      <c r="S60443" s="486"/>
    </row>
    <row r="60444" hidden="1" customHeight="1" spans="19:19">
      <c r="S60444" s="486"/>
    </row>
    <row r="60445" hidden="1" customHeight="1" spans="19:19">
      <c r="S60445" s="486"/>
    </row>
    <row r="60446" hidden="1" customHeight="1" spans="19:19">
      <c r="S60446" s="486"/>
    </row>
    <row r="60447" hidden="1" customHeight="1" spans="19:19">
      <c r="S60447" s="486"/>
    </row>
    <row r="60448" hidden="1" customHeight="1" spans="19:19">
      <c r="S60448" s="486"/>
    </row>
    <row r="60449" hidden="1" customHeight="1" spans="19:19">
      <c r="S60449" s="486"/>
    </row>
    <row r="60450" hidden="1" customHeight="1" spans="19:19">
      <c r="S60450" s="486"/>
    </row>
    <row r="60451" hidden="1" customHeight="1" spans="19:19">
      <c r="S60451" s="486"/>
    </row>
    <row r="60452" hidden="1" customHeight="1" spans="19:19">
      <c r="S60452" s="486"/>
    </row>
    <row r="60453" hidden="1" customHeight="1" spans="19:19">
      <c r="S60453" s="486"/>
    </row>
    <row r="60454" hidden="1" customHeight="1" spans="19:19">
      <c r="S60454" s="486"/>
    </row>
    <row r="60455" hidden="1" customHeight="1" spans="19:19">
      <c r="S60455" s="486"/>
    </row>
    <row r="60456" hidden="1" customHeight="1" spans="19:19">
      <c r="S60456" s="486"/>
    </row>
    <row r="60457" hidden="1" customHeight="1" spans="19:19">
      <c r="S60457" s="486"/>
    </row>
    <row r="60458" hidden="1" customHeight="1" spans="19:19">
      <c r="S60458" s="486"/>
    </row>
    <row r="60459" hidden="1" customHeight="1" spans="19:19">
      <c r="S60459" s="486"/>
    </row>
    <row r="60460" hidden="1" customHeight="1" spans="19:19">
      <c r="S60460" s="486"/>
    </row>
    <row r="60461" hidden="1" customHeight="1" spans="19:19">
      <c r="S60461" s="486"/>
    </row>
    <row r="60462" hidden="1" customHeight="1" spans="19:19">
      <c r="S60462" s="486"/>
    </row>
    <row r="60463" hidden="1" customHeight="1" spans="19:19">
      <c r="S60463" s="486"/>
    </row>
    <row r="60464" hidden="1" customHeight="1" spans="19:19">
      <c r="S60464" s="486"/>
    </row>
    <row r="60465" hidden="1" customHeight="1" spans="19:19">
      <c r="S60465" s="486"/>
    </row>
    <row r="60466" hidden="1" customHeight="1" spans="19:19">
      <c r="S60466" s="486"/>
    </row>
    <row r="60467" hidden="1" customHeight="1" spans="19:19">
      <c r="S60467" s="486"/>
    </row>
    <row r="60468" hidden="1" customHeight="1" spans="19:19">
      <c r="S60468" s="486"/>
    </row>
    <row r="60469" hidden="1" customHeight="1" spans="19:19">
      <c r="S60469" s="486"/>
    </row>
    <row r="60470" hidden="1" customHeight="1" spans="19:19">
      <c r="S60470" s="486"/>
    </row>
    <row r="60471" hidden="1" customHeight="1" spans="19:19">
      <c r="S60471" s="486"/>
    </row>
    <row r="60472" hidden="1" customHeight="1" spans="19:19">
      <c r="S60472" s="486"/>
    </row>
    <row r="60473" hidden="1" customHeight="1" spans="19:19">
      <c r="S60473" s="486"/>
    </row>
    <row r="60474" hidden="1" customHeight="1" spans="19:19">
      <c r="S60474" s="486"/>
    </row>
    <row r="60475" hidden="1" customHeight="1" spans="19:19">
      <c r="S60475" s="486"/>
    </row>
    <row r="60476" hidden="1" customHeight="1" spans="19:19">
      <c r="S60476" s="486"/>
    </row>
    <row r="60477" hidden="1" customHeight="1" spans="19:19">
      <c r="S60477" s="486"/>
    </row>
    <row r="60478" hidden="1" customHeight="1" spans="19:19">
      <c r="S60478" s="486"/>
    </row>
    <row r="60479" hidden="1" customHeight="1" spans="19:19">
      <c r="S60479" s="486"/>
    </row>
    <row r="60480" hidden="1" customHeight="1" spans="19:19">
      <c r="S60480" s="486"/>
    </row>
    <row r="60481" hidden="1" customHeight="1" spans="19:19">
      <c r="S60481" s="486"/>
    </row>
    <row r="60482" hidden="1" customHeight="1" spans="19:19">
      <c r="S60482" s="486"/>
    </row>
    <row r="60483" hidden="1" customHeight="1" spans="19:19">
      <c r="S60483" s="486"/>
    </row>
    <row r="60484" hidden="1" customHeight="1" spans="19:19">
      <c r="S60484" s="486"/>
    </row>
    <row r="60485" hidden="1" customHeight="1" spans="19:19">
      <c r="S60485" s="486"/>
    </row>
    <row r="60486" hidden="1" customHeight="1" spans="19:19">
      <c r="S60486" s="486"/>
    </row>
    <row r="60487" hidden="1" customHeight="1" spans="19:19">
      <c r="S60487" s="486"/>
    </row>
    <row r="60488" hidden="1" customHeight="1" spans="19:19">
      <c r="S60488" s="486"/>
    </row>
    <row r="60489" hidden="1" customHeight="1" spans="19:19">
      <c r="S60489" s="486"/>
    </row>
    <row r="60490" hidden="1" customHeight="1" spans="19:19">
      <c r="S60490" s="486"/>
    </row>
    <row r="60491" hidden="1" customHeight="1" spans="19:19">
      <c r="S60491" s="486"/>
    </row>
    <row r="60492" hidden="1" customHeight="1" spans="19:19">
      <c r="S60492" s="486"/>
    </row>
    <row r="60493" hidden="1" customHeight="1" spans="19:19">
      <c r="S60493" s="486"/>
    </row>
    <row r="60494" hidden="1" customHeight="1" spans="19:19">
      <c r="S60494" s="486"/>
    </row>
    <row r="60495" hidden="1" customHeight="1" spans="19:19">
      <c r="S60495" s="486"/>
    </row>
    <row r="60496" hidden="1" customHeight="1" spans="19:19">
      <c r="S60496" s="486"/>
    </row>
    <row r="60497" hidden="1" customHeight="1" spans="19:19">
      <c r="S60497" s="486"/>
    </row>
    <row r="60498" hidden="1" customHeight="1" spans="19:19">
      <c r="S60498" s="486"/>
    </row>
    <row r="60499" hidden="1" customHeight="1" spans="19:19">
      <c r="S60499" s="486"/>
    </row>
    <row r="60500" hidden="1" customHeight="1" spans="19:19">
      <c r="S60500" s="486"/>
    </row>
    <row r="60501" hidden="1" customHeight="1" spans="19:19">
      <c r="S60501" s="486"/>
    </row>
    <row r="60502" hidden="1" customHeight="1" spans="19:19">
      <c r="S60502" s="486"/>
    </row>
    <row r="60503" hidden="1" customHeight="1" spans="19:19">
      <c r="S60503" s="486"/>
    </row>
    <row r="60504" hidden="1" customHeight="1" spans="19:19">
      <c r="S60504" s="486"/>
    </row>
    <row r="60505" hidden="1" customHeight="1" spans="19:19">
      <c r="S60505" s="486"/>
    </row>
    <row r="60506" hidden="1" customHeight="1" spans="19:19">
      <c r="S60506" s="486"/>
    </row>
    <row r="60507" hidden="1" customHeight="1" spans="19:19">
      <c r="S60507" s="486"/>
    </row>
    <row r="60508" hidden="1" customHeight="1" spans="19:19">
      <c r="S60508" s="486"/>
    </row>
    <row r="60509" hidden="1" customHeight="1" spans="19:19">
      <c r="S60509" s="486"/>
    </row>
    <row r="60510" hidden="1" customHeight="1" spans="19:19">
      <c r="S60510" s="486"/>
    </row>
    <row r="60511" hidden="1" customHeight="1" spans="19:19">
      <c r="S60511" s="486"/>
    </row>
    <row r="60512" hidden="1" customHeight="1" spans="19:19">
      <c r="S60512" s="486"/>
    </row>
    <row r="60513" hidden="1" customHeight="1" spans="19:19">
      <c r="S60513" s="486"/>
    </row>
    <row r="60514" hidden="1" customHeight="1" spans="19:19">
      <c r="S60514" s="486"/>
    </row>
    <row r="60515" hidden="1" customHeight="1" spans="19:19">
      <c r="S60515" s="486"/>
    </row>
    <row r="60516" hidden="1" customHeight="1" spans="19:19">
      <c r="S60516" s="486"/>
    </row>
    <row r="60517" hidden="1" customHeight="1" spans="19:19">
      <c r="S60517" s="486"/>
    </row>
    <row r="60518" hidden="1" customHeight="1" spans="19:19">
      <c r="S60518" s="486"/>
    </row>
    <row r="60519" hidden="1" customHeight="1" spans="19:19">
      <c r="S60519" s="486"/>
    </row>
    <row r="60520" hidden="1" customHeight="1" spans="19:19">
      <c r="S60520" s="486"/>
    </row>
    <row r="60521" hidden="1" customHeight="1" spans="19:19">
      <c r="S60521" s="486"/>
    </row>
    <row r="60522" hidden="1" customHeight="1" spans="19:19">
      <c r="S60522" s="486"/>
    </row>
    <row r="60523" hidden="1" customHeight="1" spans="19:19">
      <c r="S60523" s="486"/>
    </row>
    <row r="60524" hidden="1" customHeight="1" spans="19:19">
      <c r="S60524" s="486"/>
    </row>
    <row r="60525" hidden="1" customHeight="1" spans="19:19">
      <c r="S60525" s="486"/>
    </row>
    <row r="60526" hidden="1" customHeight="1" spans="19:19">
      <c r="S60526" s="486"/>
    </row>
    <row r="60527" hidden="1" customHeight="1" spans="19:19">
      <c r="S60527" s="486"/>
    </row>
    <row r="60528" hidden="1" customHeight="1" spans="19:19">
      <c r="S60528" s="486"/>
    </row>
    <row r="60529" hidden="1" customHeight="1" spans="19:19">
      <c r="S60529" s="486"/>
    </row>
    <row r="60530" hidden="1" customHeight="1" spans="19:19">
      <c r="S60530" s="486"/>
    </row>
    <row r="60531" hidden="1" customHeight="1" spans="19:19">
      <c r="S60531" s="486"/>
    </row>
    <row r="60532" hidden="1" customHeight="1" spans="19:19">
      <c r="S60532" s="486"/>
    </row>
    <row r="60533" hidden="1" customHeight="1" spans="19:19">
      <c r="S60533" s="486"/>
    </row>
    <row r="60534" hidden="1" customHeight="1" spans="19:19">
      <c r="S60534" s="486"/>
    </row>
    <row r="60535" hidden="1" customHeight="1" spans="19:19">
      <c r="S60535" s="486"/>
    </row>
    <row r="60536" hidden="1" customHeight="1" spans="19:19">
      <c r="S60536" s="486"/>
    </row>
    <row r="60537" hidden="1" customHeight="1" spans="19:19">
      <c r="S60537" s="486"/>
    </row>
    <row r="60538" hidden="1" customHeight="1" spans="19:19">
      <c r="S60538" s="486"/>
    </row>
    <row r="60539" hidden="1" customHeight="1" spans="19:19">
      <c r="S60539" s="486"/>
    </row>
    <row r="60540" hidden="1" customHeight="1" spans="19:19">
      <c r="S60540" s="486"/>
    </row>
    <row r="60541" hidden="1" customHeight="1" spans="19:19">
      <c r="S60541" s="486"/>
    </row>
    <row r="60542" hidden="1" customHeight="1" spans="19:19">
      <c r="S60542" s="486"/>
    </row>
    <row r="60543" hidden="1" customHeight="1" spans="19:19">
      <c r="S60543" s="486"/>
    </row>
    <row r="60544" hidden="1" customHeight="1" spans="19:19">
      <c r="S60544" s="486"/>
    </row>
    <row r="60545" hidden="1" customHeight="1" spans="19:19">
      <c r="S60545" s="486"/>
    </row>
    <row r="60546" hidden="1" customHeight="1" spans="19:19">
      <c r="S60546" s="486"/>
    </row>
    <row r="60547" hidden="1" customHeight="1" spans="19:19">
      <c r="S60547" s="486"/>
    </row>
    <row r="60548" hidden="1" customHeight="1" spans="19:19">
      <c r="S60548" s="486"/>
    </row>
    <row r="60549" hidden="1" customHeight="1" spans="19:19">
      <c r="S60549" s="486"/>
    </row>
    <row r="60550" hidden="1" customHeight="1" spans="19:19">
      <c r="S60550" s="486"/>
    </row>
    <row r="60551" hidden="1" customHeight="1" spans="19:19">
      <c r="S60551" s="486"/>
    </row>
    <row r="60552" hidden="1" customHeight="1" spans="19:19">
      <c r="S60552" s="486"/>
    </row>
    <row r="60553" hidden="1" customHeight="1" spans="19:19">
      <c r="S60553" s="486"/>
    </row>
    <row r="60554" hidden="1" customHeight="1" spans="19:19">
      <c r="S60554" s="486"/>
    </row>
    <row r="60555" hidden="1" customHeight="1" spans="19:19">
      <c r="S60555" s="486"/>
    </row>
    <row r="60556" hidden="1" customHeight="1" spans="19:19">
      <c r="S60556" s="486"/>
    </row>
    <row r="60557" hidden="1" customHeight="1" spans="19:19">
      <c r="S60557" s="486"/>
    </row>
    <row r="60558" hidden="1" customHeight="1" spans="19:19">
      <c r="S60558" s="486"/>
    </row>
    <row r="60559" hidden="1" customHeight="1" spans="19:19">
      <c r="S60559" s="486"/>
    </row>
    <row r="60560" hidden="1" customHeight="1" spans="19:19">
      <c r="S60560" s="486"/>
    </row>
    <row r="60561" hidden="1" customHeight="1" spans="19:19">
      <c r="S60561" s="486"/>
    </row>
    <row r="60562" hidden="1" customHeight="1" spans="19:19">
      <c r="S60562" s="486"/>
    </row>
    <row r="60563" hidden="1" customHeight="1" spans="19:19">
      <c r="S60563" s="486"/>
    </row>
    <row r="60564" hidden="1" customHeight="1" spans="19:19">
      <c r="S60564" s="486"/>
    </row>
    <row r="60565" hidden="1" customHeight="1" spans="19:19">
      <c r="S60565" s="486"/>
    </row>
    <row r="60566" hidden="1" customHeight="1" spans="19:19">
      <c r="S60566" s="486"/>
    </row>
    <row r="60567" hidden="1" customHeight="1" spans="19:19">
      <c r="S60567" s="486"/>
    </row>
    <row r="60568" hidden="1" customHeight="1" spans="19:19">
      <c r="S60568" s="486"/>
    </row>
    <row r="60569" hidden="1" customHeight="1" spans="19:19">
      <c r="S60569" s="486"/>
    </row>
    <row r="60570" hidden="1" customHeight="1" spans="19:19">
      <c r="S60570" s="486"/>
    </row>
    <row r="60571" hidden="1" customHeight="1" spans="19:19">
      <c r="S60571" s="486"/>
    </row>
    <row r="60572" hidden="1" customHeight="1" spans="19:19">
      <c r="S60572" s="486"/>
    </row>
    <row r="60573" hidden="1" customHeight="1" spans="19:19">
      <c r="S60573" s="486"/>
    </row>
    <row r="60574" hidden="1" customHeight="1" spans="19:19">
      <c r="S60574" s="486"/>
    </row>
    <row r="60575" hidden="1" customHeight="1" spans="19:19">
      <c r="S60575" s="486"/>
    </row>
    <row r="60576" hidden="1" customHeight="1" spans="19:19">
      <c r="S60576" s="486"/>
    </row>
    <row r="60577" hidden="1" customHeight="1" spans="19:19">
      <c r="S60577" s="486"/>
    </row>
    <row r="60578" hidden="1" customHeight="1" spans="19:19">
      <c r="S60578" s="486"/>
    </row>
    <row r="60579" hidden="1" customHeight="1" spans="19:19">
      <c r="S60579" s="486"/>
    </row>
    <row r="60580" hidden="1" customHeight="1" spans="19:19">
      <c r="S60580" s="486"/>
    </row>
    <row r="60581" hidden="1" customHeight="1" spans="19:19">
      <c r="S60581" s="486"/>
    </row>
    <row r="60582" hidden="1" customHeight="1" spans="19:19">
      <c r="S60582" s="486"/>
    </row>
    <row r="60583" hidden="1" customHeight="1" spans="19:19">
      <c r="S60583" s="486"/>
    </row>
    <row r="60584" hidden="1" customHeight="1" spans="19:19">
      <c r="S60584" s="486"/>
    </row>
    <row r="60585" hidden="1" customHeight="1" spans="19:19">
      <c r="S60585" s="486"/>
    </row>
    <row r="60586" hidden="1" customHeight="1" spans="19:19">
      <c r="S60586" s="486"/>
    </row>
    <row r="60587" hidden="1" customHeight="1" spans="19:19">
      <c r="S60587" s="486"/>
    </row>
    <row r="60588" hidden="1" customHeight="1" spans="19:19">
      <c r="S60588" s="486"/>
    </row>
    <row r="60589" hidden="1" customHeight="1" spans="19:19">
      <c r="S60589" s="486"/>
    </row>
    <row r="60590" hidden="1" customHeight="1" spans="19:19">
      <c r="S60590" s="486"/>
    </row>
    <row r="60591" hidden="1" customHeight="1" spans="19:19">
      <c r="S60591" s="486"/>
    </row>
    <row r="60592" hidden="1" customHeight="1" spans="19:19">
      <c r="S60592" s="486"/>
    </row>
    <row r="60593" hidden="1" customHeight="1" spans="19:19">
      <c r="S60593" s="486"/>
    </row>
    <row r="60594" hidden="1" customHeight="1" spans="19:19">
      <c r="S60594" s="486"/>
    </row>
    <row r="60595" hidden="1" customHeight="1" spans="19:19">
      <c r="S60595" s="486"/>
    </row>
    <row r="60596" hidden="1" customHeight="1" spans="19:19">
      <c r="S60596" s="486"/>
    </row>
    <row r="60597" hidden="1" customHeight="1" spans="19:19">
      <c r="S60597" s="486"/>
    </row>
    <row r="60598" hidden="1" customHeight="1" spans="19:19">
      <c r="S60598" s="486"/>
    </row>
    <row r="60599" hidden="1" customHeight="1" spans="19:19">
      <c r="S60599" s="486"/>
    </row>
    <row r="60600" hidden="1" customHeight="1" spans="19:19">
      <c r="S60600" s="486"/>
    </row>
    <row r="60601" hidden="1" customHeight="1" spans="19:19">
      <c r="S60601" s="486"/>
    </row>
    <row r="60602" hidden="1" customHeight="1" spans="19:19">
      <c r="S60602" s="486"/>
    </row>
    <row r="60603" hidden="1" customHeight="1" spans="19:19">
      <c r="S60603" s="486"/>
    </row>
    <row r="60604" hidden="1" customHeight="1" spans="19:19">
      <c r="S60604" s="486"/>
    </row>
    <row r="60605" hidden="1" customHeight="1" spans="19:19">
      <c r="S60605" s="486"/>
    </row>
    <row r="60606" hidden="1" customHeight="1" spans="19:19">
      <c r="S60606" s="486"/>
    </row>
    <row r="60607" hidden="1" customHeight="1" spans="19:19">
      <c r="S60607" s="486"/>
    </row>
    <row r="60608" hidden="1" customHeight="1" spans="19:19">
      <c r="S60608" s="486"/>
    </row>
    <row r="60609" hidden="1" customHeight="1" spans="19:19">
      <c r="S60609" s="486"/>
    </row>
    <row r="60610" hidden="1" customHeight="1" spans="19:19">
      <c r="S60610" s="486"/>
    </row>
    <row r="60611" hidden="1" customHeight="1" spans="19:19">
      <c r="S60611" s="486"/>
    </row>
    <row r="60612" hidden="1" customHeight="1" spans="19:19">
      <c r="S60612" s="486"/>
    </row>
    <row r="60613" hidden="1" customHeight="1" spans="19:19">
      <c r="S60613" s="486"/>
    </row>
    <row r="60614" hidden="1" customHeight="1" spans="19:19">
      <c r="S60614" s="486"/>
    </row>
    <row r="60615" hidden="1" customHeight="1" spans="19:19">
      <c r="S60615" s="486"/>
    </row>
    <row r="60616" hidden="1" customHeight="1" spans="19:19">
      <c r="S60616" s="486"/>
    </row>
    <row r="60617" hidden="1" customHeight="1" spans="19:19">
      <c r="S60617" s="486"/>
    </row>
    <row r="60618" hidden="1" customHeight="1" spans="19:19">
      <c r="S60618" s="486"/>
    </row>
    <row r="60619" hidden="1" customHeight="1" spans="19:19">
      <c r="S60619" s="486"/>
    </row>
    <row r="60620" hidden="1" customHeight="1" spans="19:19">
      <c r="S60620" s="486"/>
    </row>
    <row r="60621" hidden="1" customHeight="1" spans="19:19">
      <c r="S60621" s="486"/>
    </row>
    <row r="60622" hidden="1" customHeight="1" spans="19:19">
      <c r="S60622" s="486"/>
    </row>
    <row r="60623" hidden="1" customHeight="1" spans="19:19">
      <c r="S60623" s="486"/>
    </row>
    <row r="60624" hidden="1" customHeight="1" spans="19:19">
      <c r="S60624" s="486"/>
    </row>
    <row r="60625" hidden="1" customHeight="1" spans="19:19">
      <c r="S60625" s="486"/>
    </row>
    <row r="60626" hidden="1" customHeight="1" spans="19:19">
      <c r="S60626" s="486"/>
    </row>
    <row r="60627" hidden="1" customHeight="1" spans="19:19">
      <c r="S60627" s="486"/>
    </row>
    <row r="60628" hidden="1" customHeight="1" spans="19:19">
      <c r="S60628" s="486"/>
    </row>
    <row r="60629" hidden="1" customHeight="1" spans="19:19">
      <c r="S60629" s="486"/>
    </row>
    <row r="60630" hidden="1" customHeight="1" spans="19:19">
      <c r="S60630" s="486"/>
    </row>
    <row r="60631" hidden="1" customHeight="1" spans="19:19">
      <c r="S60631" s="486"/>
    </row>
    <row r="60632" hidden="1" customHeight="1" spans="19:19">
      <c r="S60632" s="486"/>
    </row>
    <row r="60633" hidden="1" customHeight="1" spans="19:19">
      <c r="S60633" s="486"/>
    </row>
    <row r="60634" hidden="1" customHeight="1" spans="19:19">
      <c r="S60634" s="486"/>
    </row>
    <row r="60635" hidden="1" customHeight="1" spans="19:19">
      <c r="S60635" s="486"/>
    </row>
    <row r="60636" hidden="1" customHeight="1" spans="19:19">
      <c r="S60636" s="486"/>
    </row>
    <row r="60637" hidden="1" customHeight="1" spans="19:19">
      <c r="S60637" s="486"/>
    </row>
    <row r="60638" hidden="1" customHeight="1" spans="19:19">
      <c r="S60638" s="486"/>
    </row>
    <row r="60639" hidden="1" customHeight="1" spans="19:19">
      <c r="S60639" s="486"/>
    </row>
    <row r="60640" hidden="1" customHeight="1" spans="19:19">
      <c r="S60640" s="486"/>
    </row>
    <row r="60641" hidden="1" customHeight="1" spans="19:19">
      <c r="S60641" s="486"/>
    </row>
    <row r="60642" hidden="1" customHeight="1" spans="19:19">
      <c r="S60642" s="486"/>
    </row>
    <row r="60643" hidden="1" customHeight="1" spans="19:19">
      <c r="S60643" s="486"/>
    </row>
    <row r="60644" hidden="1" customHeight="1" spans="19:19">
      <c r="S60644" s="486"/>
    </row>
    <row r="60645" hidden="1" customHeight="1" spans="19:19">
      <c r="S60645" s="486"/>
    </row>
    <row r="60646" hidden="1" customHeight="1" spans="19:19">
      <c r="S60646" s="486"/>
    </row>
    <row r="60647" hidden="1" customHeight="1" spans="19:19">
      <c r="S60647" s="486"/>
    </row>
    <row r="60648" hidden="1" customHeight="1" spans="19:19">
      <c r="S60648" s="486"/>
    </row>
    <row r="60649" hidden="1" customHeight="1" spans="19:19">
      <c r="S60649" s="486"/>
    </row>
    <row r="60650" hidden="1" customHeight="1" spans="19:19">
      <c r="S60650" s="486"/>
    </row>
    <row r="60651" hidden="1" customHeight="1" spans="19:19">
      <c r="S60651" s="486"/>
    </row>
    <row r="60652" hidden="1" customHeight="1" spans="19:19">
      <c r="S60652" s="486"/>
    </row>
    <row r="60653" hidden="1" customHeight="1" spans="19:19">
      <c r="S60653" s="486"/>
    </row>
    <row r="60654" hidden="1" customHeight="1" spans="19:19">
      <c r="S60654" s="486"/>
    </row>
    <row r="60655" hidden="1" customHeight="1" spans="19:19">
      <c r="S60655" s="486"/>
    </row>
    <row r="60656" hidden="1" customHeight="1" spans="19:19">
      <c r="S60656" s="486"/>
    </row>
    <row r="60657" hidden="1" customHeight="1" spans="19:19">
      <c r="S60657" s="486"/>
    </row>
    <row r="60658" hidden="1" customHeight="1" spans="19:19">
      <c r="S60658" s="486"/>
    </row>
    <row r="60659" hidden="1" customHeight="1" spans="19:19">
      <c r="S60659" s="486"/>
    </row>
    <row r="60660" hidden="1" customHeight="1" spans="19:19">
      <c r="S60660" s="486"/>
    </row>
    <row r="60661" hidden="1" customHeight="1" spans="19:19">
      <c r="S60661" s="486"/>
    </row>
    <row r="60662" hidden="1" customHeight="1" spans="19:19">
      <c r="S60662" s="486"/>
    </row>
    <row r="60663" hidden="1" customHeight="1" spans="19:19">
      <c r="S60663" s="486"/>
    </row>
    <row r="60664" hidden="1" customHeight="1" spans="19:19">
      <c r="S60664" s="486"/>
    </row>
    <row r="60665" hidden="1" customHeight="1" spans="19:19">
      <c r="S60665" s="486"/>
    </row>
    <row r="60666" hidden="1" customHeight="1" spans="19:19">
      <c r="S60666" s="486"/>
    </row>
    <row r="60667" hidden="1" customHeight="1" spans="19:19">
      <c r="S60667" s="486"/>
    </row>
    <row r="60668" hidden="1" customHeight="1" spans="19:19">
      <c r="S60668" s="486"/>
    </row>
    <row r="60669" hidden="1" customHeight="1" spans="19:19">
      <c r="S60669" s="486"/>
    </row>
    <row r="60670" hidden="1" customHeight="1" spans="19:19">
      <c r="S60670" s="486"/>
    </row>
    <row r="60671" hidden="1" customHeight="1" spans="19:19">
      <c r="S60671" s="486"/>
    </row>
    <row r="60672" hidden="1" customHeight="1" spans="19:19">
      <c r="S60672" s="486"/>
    </row>
    <row r="60673" hidden="1" customHeight="1" spans="19:19">
      <c r="S60673" s="486"/>
    </row>
    <row r="60674" hidden="1" customHeight="1" spans="19:19">
      <c r="S60674" s="486"/>
    </row>
    <row r="60675" hidden="1" customHeight="1" spans="19:19">
      <c r="S60675" s="486"/>
    </row>
    <row r="60676" hidden="1" customHeight="1" spans="19:19">
      <c r="S60676" s="486"/>
    </row>
    <row r="60677" hidden="1" customHeight="1" spans="19:19">
      <c r="S60677" s="486"/>
    </row>
    <row r="60678" hidden="1" customHeight="1" spans="19:19">
      <c r="S60678" s="486"/>
    </row>
    <row r="60679" hidden="1" customHeight="1" spans="19:19">
      <c r="S60679" s="486"/>
    </row>
    <row r="60680" hidden="1" customHeight="1" spans="19:19">
      <c r="S60680" s="486"/>
    </row>
    <row r="60681" hidden="1" customHeight="1" spans="19:19">
      <c r="S60681" s="486"/>
    </row>
    <row r="60682" hidden="1" customHeight="1" spans="19:19">
      <c r="S60682" s="486"/>
    </row>
    <row r="60683" hidden="1" customHeight="1" spans="19:19">
      <c r="S60683" s="486"/>
    </row>
    <row r="60684" hidden="1" customHeight="1" spans="19:19">
      <c r="S60684" s="486"/>
    </row>
    <row r="60685" hidden="1" customHeight="1" spans="19:19">
      <c r="S60685" s="486"/>
    </row>
    <row r="60686" hidden="1" customHeight="1" spans="19:19">
      <c r="S60686" s="486"/>
    </row>
    <row r="60687" hidden="1" customHeight="1" spans="19:19">
      <c r="S60687" s="486"/>
    </row>
    <row r="60688" hidden="1" customHeight="1" spans="19:19">
      <c r="S60688" s="486"/>
    </row>
    <row r="60689" hidden="1" customHeight="1" spans="19:19">
      <c r="S60689" s="486"/>
    </row>
    <row r="60690" hidden="1" customHeight="1" spans="19:19">
      <c r="S60690" s="486"/>
    </row>
    <row r="60691" hidden="1" customHeight="1" spans="19:19">
      <c r="S60691" s="486"/>
    </row>
    <row r="60692" hidden="1" customHeight="1" spans="19:19">
      <c r="S60692" s="486"/>
    </row>
    <row r="60693" hidden="1" customHeight="1" spans="19:19">
      <c r="S60693" s="486"/>
    </row>
    <row r="60694" hidden="1" customHeight="1" spans="19:19">
      <c r="S60694" s="486"/>
    </row>
    <row r="60695" hidden="1" customHeight="1" spans="19:19">
      <c r="S60695" s="486"/>
    </row>
    <row r="60696" hidden="1" customHeight="1" spans="19:19">
      <c r="S60696" s="486"/>
    </row>
    <row r="60697" hidden="1" customHeight="1" spans="19:19">
      <c r="S60697" s="486"/>
    </row>
    <row r="60698" hidden="1" customHeight="1" spans="19:19">
      <c r="S60698" s="486"/>
    </row>
    <row r="60699" hidden="1" customHeight="1" spans="19:19">
      <c r="S60699" s="486"/>
    </row>
    <row r="60700" hidden="1" customHeight="1" spans="19:19">
      <c r="S60700" s="486"/>
    </row>
    <row r="60701" hidden="1" customHeight="1" spans="19:19">
      <c r="S60701" s="486"/>
    </row>
    <row r="60702" hidden="1" customHeight="1" spans="19:19">
      <c r="S60702" s="486"/>
    </row>
    <row r="60703" hidden="1" customHeight="1" spans="19:19">
      <c r="S60703" s="486"/>
    </row>
    <row r="60704" hidden="1" customHeight="1" spans="19:19">
      <c r="S60704" s="486"/>
    </row>
    <row r="60705" hidden="1" customHeight="1" spans="19:19">
      <c r="S60705" s="486"/>
    </row>
    <row r="60706" hidden="1" customHeight="1" spans="19:19">
      <c r="S60706" s="486"/>
    </row>
    <row r="60707" hidden="1" customHeight="1" spans="19:19">
      <c r="S60707" s="486"/>
    </row>
    <row r="60708" hidden="1" customHeight="1" spans="19:19">
      <c r="S60708" s="486"/>
    </row>
    <row r="60709" hidden="1" customHeight="1" spans="19:19">
      <c r="S60709" s="486"/>
    </row>
    <row r="60710" hidden="1" customHeight="1" spans="19:19">
      <c r="S60710" s="486"/>
    </row>
    <row r="60711" hidden="1" customHeight="1" spans="19:19">
      <c r="S60711" s="486"/>
    </row>
    <row r="60712" hidden="1" customHeight="1" spans="19:19">
      <c r="S60712" s="486"/>
    </row>
    <row r="60713" hidden="1" customHeight="1" spans="19:19">
      <c r="S60713" s="486"/>
    </row>
    <row r="60714" hidden="1" customHeight="1" spans="19:19">
      <c r="S60714" s="486"/>
    </row>
    <row r="60715" hidden="1" customHeight="1" spans="19:19">
      <c r="S60715" s="486"/>
    </row>
    <row r="60716" hidden="1" customHeight="1" spans="19:19">
      <c r="S60716" s="486"/>
    </row>
    <row r="60717" hidden="1" customHeight="1" spans="19:19">
      <c r="S60717" s="486"/>
    </row>
    <row r="60718" hidden="1" customHeight="1" spans="19:19">
      <c r="S60718" s="486"/>
    </row>
    <row r="60719" hidden="1" customHeight="1" spans="19:19">
      <c r="S60719" s="486"/>
    </row>
    <row r="60720" hidden="1" customHeight="1" spans="19:19">
      <c r="S60720" s="486"/>
    </row>
    <row r="60721" hidden="1" customHeight="1" spans="19:19">
      <c r="S60721" s="486"/>
    </row>
    <row r="60722" hidden="1" customHeight="1" spans="19:19">
      <c r="S60722" s="486"/>
    </row>
    <row r="60723" hidden="1" customHeight="1" spans="19:19">
      <c r="S60723" s="486"/>
    </row>
    <row r="60724" hidden="1" customHeight="1" spans="19:19">
      <c r="S60724" s="486"/>
    </row>
    <row r="60725" hidden="1" customHeight="1" spans="19:19">
      <c r="S60725" s="486"/>
    </row>
    <row r="60726" hidden="1" customHeight="1" spans="19:19">
      <c r="S60726" s="486"/>
    </row>
    <row r="60727" hidden="1" customHeight="1" spans="19:19">
      <c r="S60727" s="486"/>
    </row>
    <row r="60728" hidden="1" customHeight="1" spans="19:19">
      <c r="S60728" s="486"/>
    </row>
    <row r="60729" hidden="1" customHeight="1" spans="19:19">
      <c r="S60729" s="486"/>
    </row>
    <row r="60730" hidden="1" customHeight="1" spans="19:19">
      <c r="S60730" s="486"/>
    </row>
    <row r="60731" hidden="1" customHeight="1" spans="19:19">
      <c r="S60731" s="486"/>
    </row>
    <row r="60732" hidden="1" customHeight="1" spans="19:19">
      <c r="S60732" s="486"/>
    </row>
    <row r="60733" hidden="1" customHeight="1" spans="19:19">
      <c r="S60733" s="486"/>
    </row>
    <row r="60734" hidden="1" customHeight="1" spans="19:19">
      <c r="S60734" s="486"/>
    </row>
    <row r="60735" hidden="1" customHeight="1" spans="19:19">
      <c r="S60735" s="486"/>
    </row>
    <row r="60736" hidden="1" customHeight="1" spans="19:19">
      <c r="S60736" s="486"/>
    </row>
    <row r="60737" hidden="1" customHeight="1" spans="19:19">
      <c r="S60737" s="486"/>
    </row>
    <row r="60738" hidden="1" customHeight="1" spans="19:19">
      <c r="S60738" s="486"/>
    </row>
    <row r="60739" hidden="1" customHeight="1" spans="19:19">
      <c r="S60739" s="486"/>
    </row>
    <row r="60740" hidden="1" customHeight="1" spans="19:19">
      <c r="S60740" s="486"/>
    </row>
    <row r="60741" hidden="1" customHeight="1" spans="19:19">
      <c r="S60741" s="486"/>
    </row>
    <row r="60742" hidden="1" customHeight="1" spans="19:19">
      <c r="S60742" s="486"/>
    </row>
    <row r="60743" hidden="1" customHeight="1" spans="19:19">
      <c r="S60743" s="486"/>
    </row>
    <row r="60744" hidden="1" customHeight="1" spans="19:19">
      <c r="S60744" s="486"/>
    </row>
    <row r="60745" hidden="1" customHeight="1" spans="19:19">
      <c r="S60745" s="486"/>
    </row>
    <row r="60746" hidden="1" customHeight="1" spans="19:19">
      <c r="S60746" s="486"/>
    </row>
    <row r="60747" hidden="1" customHeight="1" spans="19:19">
      <c r="S60747" s="486"/>
    </row>
    <row r="60748" hidden="1" customHeight="1" spans="19:19">
      <c r="S60748" s="486"/>
    </row>
    <row r="60749" hidden="1" customHeight="1" spans="19:19">
      <c r="S60749" s="486"/>
    </row>
    <row r="60750" hidden="1" customHeight="1" spans="19:19">
      <c r="S60750" s="486"/>
    </row>
    <row r="60751" hidden="1" customHeight="1" spans="19:19">
      <c r="S60751" s="486"/>
    </row>
    <row r="60752" hidden="1" customHeight="1" spans="19:19">
      <c r="S60752" s="486"/>
    </row>
    <row r="60753" hidden="1" customHeight="1" spans="19:19">
      <c r="S60753" s="486"/>
    </row>
    <row r="60754" hidden="1" customHeight="1" spans="19:19">
      <c r="S60754" s="486"/>
    </row>
    <row r="60755" hidden="1" customHeight="1" spans="19:19">
      <c r="S60755" s="486"/>
    </row>
    <row r="60756" hidden="1" customHeight="1" spans="19:19">
      <c r="S60756" s="486"/>
    </row>
    <row r="60757" hidden="1" customHeight="1" spans="19:19">
      <c r="S60757" s="486"/>
    </row>
    <row r="60758" hidden="1" customHeight="1" spans="19:19">
      <c r="S60758" s="486"/>
    </row>
    <row r="60759" hidden="1" customHeight="1" spans="19:19">
      <c r="S60759" s="486"/>
    </row>
    <row r="60760" hidden="1" customHeight="1" spans="19:19">
      <c r="S60760" s="486"/>
    </row>
    <row r="60761" hidden="1" customHeight="1" spans="19:19">
      <c r="S60761" s="486"/>
    </row>
    <row r="60762" hidden="1" customHeight="1" spans="19:19">
      <c r="S60762" s="486"/>
    </row>
    <row r="60763" hidden="1" customHeight="1" spans="19:19">
      <c r="S60763" s="486"/>
    </row>
    <row r="60764" hidden="1" customHeight="1" spans="19:19">
      <c r="S60764" s="486"/>
    </row>
    <row r="60765" hidden="1" customHeight="1" spans="19:19">
      <c r="S60765" s="486"/>
    </row>
    <row r="60766" hidden="1" customHeight="1" spans="19:19">
      <c r="S60766" s="486"/>
    </row>
    <row r="60767" hidden="1" customHeight="1" spans="19:19">
      <c r="S60767" s="486"/>
    </row>
    <row r="60768" hidden="1" customHeight="1" spans="19:19">
      <c r="S60768" s="486"/>
    </row>
    <row r="60769" hidden="1" customHeight="1" spans="19:19">
      <c r="S60769" s="486"/>
    </row>
    <row r="60770" hidden="1" customHeight="1" spans="19:19">
      <c r="S60770" s="486"/>
    </row>
    <row r="60771" hidden="1" customHeight="1" spans="19:19">
      <c r="S60771" s="486"/>
    </row>
    <row r="60772" hidden="1" customHeight="1" spans="19:19">
      <c r="S60772" s="486"/>
    </row>
    <row r="60773" hidden="1" customHeight="1" spans="19:19">
      <c r="S60773" s="486"/>
    </row>
    <row r="60774" hidden="1" customHeight="1" spans="19:19">
      <c r="S60774" s="486"/>
    </row>
    <row r="60775" hidden="1" customHeight="1" spans="19:19">
      <c r="S60775" s="486"/>
    </row>
    <row r="60776" hidden="1" customHeight="1" spans="19:19">
      <c r="S60776" s="486"/>
    </row>
    <row r="60777" hidden="1" customHeight="1" spans="19:19">
      <c r="S60777" s="486"/>
    </row>
    <row r="60778" hidden="1" customHeight="1" spans="19:19">
      <c r="S60778" s="486"/>
    </row>
    <row r="60779" hidden="1" customHeight="1" spans="19:19">
      <c r="S60779" s="486"/>
    </row>
    <row r="60780" hidden="1" customHeight="1" spans="19:19">
      <c r="S60780" s="486"/>
    </row>
    <row r="60781" hidden="1" customHeight="1" spans="19:19">
      <c r="S60781" s="486"/>
    </row>
    <row r="60782" hidden="1" customHeight="1" spans="19:19">
      <c r="S60782" s="486"/>
    </row>
    <row r="60783" hidden="1" customHeight="1" spans="19:19">
      <c r="S60783" s="486"/>
    </row>
    <row r="60784" hidden="1" customHeight="1" spans="19:19">
      <c r="S60784" s="486"/>
    </row>
    <row r="60785" hidden="1" customHeight="1" spans="19:19">
      <c r="S60785" s="486"/>
    </row>
    <row r="60786" hidden="1" customHeight="1" spans="19:19">
      <c r="S60786" s="486"/>
    </row>
    <row r="60787" hidden="1" customHeight="1" spans="19:19">
      <c r="S60787" s="486"/>
    </row>
    <row r="60788" hidden="1" customHeight="1" spans="19:19">
      <c r="S60788" s="486"/>
    </row>
    <row r="60789" hidden="1" customHeight="1" spans="19:19">
      <c r="S60789" s="486"/>
    </row>
    <row r="60790" hidden="1" customHeight="1" spans="19:19">
      <c r="S60790" s="486"/>
    </row>
    <row r="60791" hidden="1" customHeight="1" spans="19:19">
      <c r="S60791" s="486"/>
    </row>
    <row r="60792" hidden="1" customHeight="1" spans="19:19">
      <c r="S60792" s="486"/>
    </row>
    <row r="60793" hidden="1" customHeight="1" spans="19:19">
      <c r="S60793" s="486"/>
    </row>
    <row r="60794" hidden="1" customHeight="1" spans="19:19">
      <c r="S60794" s="486"/>
    </row>
    <row r="60795" hidden="1" customHeight="1" spans="19:19">
      <c r="S60795" s="486"/>
    </row>
    <row r="60796" hidden="1" customHeight="1" spans="19:19">
      <c r="S60796" s="486"/>
    </row>
    <row r="60797" hidden="1" customHeight="1" spans="19:19">
      <c r="S60797" s="486"/>
    </row>
    <row r="60798" hidden="1" customHeight="1" spans="19:19">
      <c r="S60798" s="486"/>
    </row>
    <row r="60799" hidden="1" customHeight="1" spans="19:19">
      <c r="S60799" s="486"/>
    </row>
    <row r="60800" hidden="1" customHeight="1" spans="19:19">
      <c r="S60800" s="486"/>
    </row>
    <row r="60801" hidden="1" customHeight="1" spans="19:19">
      <c r="S60801" s="486"/>
    </row>
    <row r="60802" hidden="1" customHeight="1" spans="19:19">
      <c r="S60802" s="486"/>
    </row>
    <row r="60803" hidden="1" customHeight="1" spans="19:19">
      <c r="S60803" s="486"/>
    </row>
    <row r="60804" hidden="1" customHeight="1" spans="19:19">
      <c r="S60804" s="486"/>
    </row>
    <row r="60805" hidden="1" customHeight="1" spans="19:19">
      <c r="S60805" s="486"/>
    </row>
    <row r="60806" hidden="1" customHeight="1" spans="19:19">
      <c r="S60806" s="486"/>
    </row>
    <row r="60807" hidden="1" customHeight="1" spans="19:19">
      <c r="S60807" s="486"/>
    </row>
    <row r="60808" hidden="1" customHeight="1" spans="19:19">
      <c r="S60808" s="486"/>
    </row>
    <row r="60809" hidden="1" customHeight="1" spans="19:19">
      <c r="S60809" s="486"/>
    </row>
    <row r="60810" hidden="1" customHeight="1" spans="19:19">
      <c r="S60810" s="486"/>
    </row>
    <row r="60811" hidden="1" customHeight="1" spans="19:19">
      <c r="S60811" s="486"/>
    </row>
    <row r="60812" hidden="1" customHeight="1" spans="19:19">
      <c r="S60812" s="486"/>
    </row>
    <row r="60813" hidden="1" customHeight="1" spans="19:19">
      <c r="S60813" s="486"/>
    </row>
    <row r="60814" hidden="1" customHeight="1" spans="19:19">
      <c r="S60814" s="486"/>
    </row>
    <row r="60815" hidden="1" customHeight="1" spans="19:19">
      <c r="S60815" s="486"/>
    </row>
    <row r="60816" hidden="1" customHeight="1" spans="19:19">
      <c r="S60816" s="486"/>
    </row>
    <row r="60817" hidden="1" customHeight="1" spans="19:19">
      <c r="S60817" s="486"/>
    </row>
    <row r="60818" hidden="1" customHeight="1" spans="19:19">
      <c r="S60818" s="486"/>
    </row>
    <row r="60819" hidden="1" customHeight="1" spans="19:19">
      <c r="S60819" s="486"/>
    </row>
    <row r="60820" hidden="1" customHeight="1" spans="19:19">
      <c r="S60820" s="486"/>
    </row>
    <row r="60821" hidden="1" customHeight="1" spans="19:19">
      <c r="S60821" s="486"/>
    </row>
    <row r="60822" hidden="1" customHeight="1" spans="19:19">
      <c r="S60822" s="486"/>
    </row>
    <row r="60823" hidden="1" customHeight="1" spans="19:19">
      <c r="S60823" s="486"/>
    </row>
    <row r="60824" hidden="1" customHeight="1" spans="19:19">
      <c r="S60824" s="486"/>
    </row>
    <row r="60825" hidden="1" customHeight="1" spans="19:19">
      <c r="S60825" s="486"/>
    </row>
    <row r="60826" hidden="1" customHeight="1" spans="19:19">
      <c r="S60826" s="486"/>
    </row>
    <row r="60827" hidden="1" customHeight="1" spans="19:19">
      <c r="S60827" s="486"/>
    </row>
    <row r="60828" hidden="1" customHeight="1" spans="19:19">
      <c r="S60828" s="486"/>
    </row>
    <row r="60829" hidden="1" customHeight="1" spans="19:19">
      <c r="S60829" s="486"/>
    </row>
    <row r="60830" hidden="1" customHeight="1" spans="19:19">
      <c r="S60830" s="486"/>
    </row>
    <row r="60831" hidden="1" customHeight="1" spans="19:19">
      <c r="S60831" s="486"/>
    </row>
    <row r="60832" hidden="1" customHeight="1" spans="19:19">
      <c r="S60832" s="486"/>
    </row>
    <row r="60833" hidden="1" customHeight="1" spans="19:19">
      <c r="S60833" s="486"/>
    </row>
    <row r="60834" hidden="1" customHeight="1" spans="19:19">
      <c r="S60834" s="486"/>
    </row>
    <row r="60835" hidden="1" customHeight="1" spans="19:19">
      <c r="S60835" s="486"/>
    </row>
    <row r="60836" hidden="1" customHeight="1" spans="19:19">
      <c r="S60836" s="486"/>
    </row>
    <row r="60837" hidden="1" customHeight="1" spans="19:19">
      <c r="S60837" s="486"/>
    </row>
    <row r="60838" hidden="1" customHeight="1" spans="19:19">
      <c r="S60838" s="486"/>
    </row>
    <row r="60839" hidden="1" customHeight="1" spans="19:19">
      <c r="S60839" s="486"/>
    </row>
    <row r="60840" hidden="1" customHeight="1" spans="19:19">
      <c r="S60840" s="486"/>
    </row>
    <row r="60841" hidden="1" customHeight="1" spans="19:19">
      <c r="S60841" s="486"/>
    </row>
    <row r="60842" hidden="1" customHeight="1" spans="19:19">
      <c r="S60842" s="486"/>
    </row>
    <row r="60843" hidden="1" customHeight="1" spans="19:19">
      <c r="S60843" s="486"/>
    </row>
    <row r="60844" hidden="1" customHeight="1" spans="19:19">
      <c r="S60844" s="486"/>
    </row>
    <row r="60845" hidden="1" customHeight="1" spans="19:19">
      <c r="S60845" s="486"/>
    </row>
    <row r="60846" hidden="1" customHeight="1" spans="19:19">
      <c r="S60846" s="486"/>
    </row>
    <row r="60847" hidden="1" customHeight="1" spans="19:19">
      <c r="S60847" s="486"/>
    </row>
    <row r="60848" hidden="1" customHeight="1" spans="19:19">
      <c r="S60848" s="486"/>
    </row>
    <row r="60849" hidden="1" customHeight="1" spans="19:19">
      <c r="S60849" s="486"/>
    </row>
    <row r="60850" hidden="1" customHeight="1" spans="19:19">
      <c r="S60850" s="486"/>
    </row>
    <row r="60851" hidden="1" customHeight="1" spans="19:19">
      <c r="S60851" s="486"/>
    </row>
    <row r="60852" hidden="1" customHeight="1" spans="19:19">
      <c r="S60852" s="486"/>
    </row>
    <row r="60853" hidden="1" customHeight="1" spans="19:19">
      <c r="S60853" s="486"/>
    </row>
    <row r="60854" hidden="1" customHeight="1" spans="19:19">
      <c r="S60854" s="486"/>
    </row>
    <row r="60855" hidden="1" customHeight="1" spans="19:19">
      <c r="S60855" s="486"/>
    </row>
    <row r="60856" hidden="1" customHeight="1" spans="19:19">
      <c r="S60856" s="486"/>
    </row>
    <row r="60857" hidden="1" customHeight="1" spans="19:19">
      <c r="S60857" s="486"/>
    </row>
    <row r="60858" hidden="1" customHeight="1" spans="19:19">
      <c r="S60858" s="486"/>
    </row>
    <row r="60859" hidden="1" customHeight="1" spans="19:19">
      <c r="S60859" s="486"/>
    </row>
    <row r="60860" hidden="1" customHeight="1" spans="19:19">
      <c r="S60860" s="486"/>
    </row>
    <row r="60861" hidden="1" customHeight="1" spans="19:19">
      <c r="S60861" s="486"/>
    </row>
    <row r="60862" hidden="1" customHeight="1" spans="19:19">
      <c r="S60862" s="486"/>
    </row>
    <row r="60863" hidden="1" customHeight="1" spans="19:19">
      <c r="S60863" s="486"/>
    </row>
    <row r="60864" hidden="1" customHeight="1" spans="19:19">
      <c r="S60864" s="486"/>
    </row>
    <row r="60865" hidden="1" customHeight="1" spans="19:19">
      <c r="S60865" s="486"/>
    </row>
    <row r="60866" hidden="1" customHeight="1" spans="19:19">
      <c r="S60866" s="486"/>
    </row>
    <row r="60867" hidden="1" customHeight="1" spans="19:19">
      <c r="S60867" s="486"/>
    </row>
    <row r="60868" hidden="1" customHeight="1" spans="19:19">
      <c r="S60868" s="486"/>
    </row>
    <row r="60869" hidden="1" customHeight="1" spans="19:19">
      <c r="S60869" s="486"/>
    </row>
    <row r="60870" hidden="1" customHeight="1" spans="19:19">
      <c r="S60870" s="486"/>
    </row>
    <row r="60871" hidden="1" customHeight="1" spans="19:19">
      <c r="S60871" s="486"/>
    </row>
    <row r="60872" hidden="1" customHeight="1" spans="19:19">
      <c r="S60872" s="486"/>
    </row>
    <row r="60873" hidden="1" customHeight="1" spans="19:19">
      <c r="S60873" s="486"/>
    </row>
    <row r="60874" hidden="1" customHeight="1" spans="19:19">
      <c r="S60874" s="486"/>
    </row>
    <row r="60875" hidden="1" customHeight="1" spans="19:19">
      <c r="S60875" s="486"/>
    </row>
    <row r="60876" hidden="1" customHeight="1" spans="19:19">
      <c r="S60876" s="486"/>
    </row>
    <row r="60877" hidden="1" customHeight="1" spans="19:19">
      <c r="S60877" s="486"/>
    </row>
    <row r="60878" hidden="1" customHeight="1" spans="19:19">
      <c r="S60878" s="486"/>
    </row>
    <row r="60879" hidden="1" customHeight="1" spans="19:19">
      <c r="S60879" s="486"/>
    </row>
    <row r="60880" hidden="1" customHeight="1" spans="19:19">
      <c r="S60880" s="486"/>
    </row>
    <row r="60881" hidden="1" customHeight="1" spans="19:19">
      <c r="S60881" s="486"/>
    </row>
    <row r="60882" hidden="1" customHeight="1" spans="19:19">
      <c r="S60882" s="486"/>
    </row>
    <row r="60883" hidden="1" customHeight="1" spans="19:19">
      <c r="S60883" s="486"/>
    </row>
    <row r="60884" hidden="1" customHeight="1" spans="19:19">
      <c r="S60884" s="486"/>
    </row>
    <row r="60885" hidden="1" customHeight="1" spans="19:19">
      <c r="S60885" s="486"/>
    </row>
    <row r="60886" hidden="1" customHeight="1" spans="19:19">
      <c r="S60886" s="486"/>
    </row>
    <row r="60887" hidden="1" customHeight="1" spans="19:19">
      <c r="S60887" s="486"/>
    </row>
    <row r="60888" hidden="1" customHeight="1" spans="19:19">
      <c r="S60888" s="486"/>
    </row>
    <row r="60889" hidden="1" customHeight="1" spans="19:19">
      <c r="S60889" s="486"/>
    </row>
    <row r="60890" hidden="1" customHeight="1" spans="19:19">
      <c r="S60890" s="486"/>
    </row>
    <row r="60891" hidden="1" customHeight="1" spans="19:19">
      <c r="S60891" s="486"/>
    </row>
    <row r="60892" hidden="1" customHeight="1" spans="19:19">
      <c r="S60892" s="486"/>
    </row>
    <row r="60893" hidden="1" customHeight="1" spans="19:19">
      <c r="S60893" s="486"/>
    </row>
    <row r="60894" hidden="1" customHeight="1" spans="19:19">
      <c r="S60894" s="486"/>
    </row>
    <row r="60895" hidden="1" customHeight="1" spans="19:19">
      <c r="S60895" s="486"/>
    </row>
    <row r="60896" hidden="1" customHeight="1" spans="19:19">
      <c r="S60896" s="486"/>
    </row>
    <row r="60897" hidden="1" customHeight="1" spans="19:19">
      <c r="S60897" s="486"/>
    </row>
    <row r="60898" hidden="1" customHeight="1" spans="19:19">
      <c r="S60898" s="486"/>
    </row>
    <row r="60899" hidden="1" customHeight="1" spans="19:19">
      <c r="S60899" s="486"/>
    </row>
    <row r="60900" hidden="1" customHeight="1" spans="19:19">
      <c r="S60900" s="486"/>
    </row>
    <row r="60901" hidden="1" customHeight="1" spans="19:19">
      <c r="S60901" s="486"/>
    </row>
    <row r="60902" hidden="1" customHeight="1" spans="19:19">
      <c r="S60902" s="486"/>
    </row>
    <row r="60903" hidden="1" customHeight="1" spans="19:19">
      <c r="S60903" s="486"/>
    </row>
    <row r="60904" hidden="1" customHeight="1" spans="19:19">
      <c r="S60904" s="486"/>
    </row>
    <row r="60905" hidden="1" customHeight="1" spans="19:19">
      <c r="S60905" s="486"/>
    </row>
    <row r="60906" hidden="1" customHeight="1" spans="19:19">
      <c r="S60906" s="486"/>
    </row>
    <row r="60907" hidden="1" customHeight="1" spans="19:19">
      <c r="S60907" s="486"/>
    </row>
    <row r="60908" hidden="1" customHeight="1" spans="19:19">
      <c r="S60908" s="486"/>
    </row>
    <row r="60909" hidden="1" customHeight="1" spans="19:19">
      <c r="S60909" s="486"/>
    </row>
    <row r="60910" hidden="1" customHeight="1" spans="19:19">
      <c r="S60910" s="486"/>
    </row>
    <row r="60911" hidden="1" customHeight="1" spans="19:19">
      <c r="S60911" s="486"/>
    </row>
    <row r="60912" hidden="1" customHeight="1" spans="19:19">
      <c r="S60912" s="486"/>
    </row>
    <row r="60913" hidden="1" customHeight="1" spans="19:19">
      <c r="S60913" s="486"/>
    </row>
    <row r="60914" hidden="1" customHeight="1" spans="19:19">
      <c r="S60914" s="486"/>
    </row>
    <row r="60915" hidden="1" customHeight="1" spans="19:19">
      <c r="S60915" s="486"/>
    </row>
    <row r="60916" hidden="1" customHeight="1" spans="19:19">
      <c r="S60916" s="486"/>
    </row>
    <row r="60917" hidden="1" customHeight="1" spans="19:19">
      <c r="S60917" s="486"/>
    </row>
    <row r="60918" hidden="1" customHeight="1" spans="19:19">
      <c r="S60918" s="486"/>
    </row>
    <row r="60919" hidden="1" customHeight="1" spans="19:19">
      <c r="S60919" s="486"/>
    </row>
    <row r="60920" hidden="1" customHeight="1" spans="19:19">
      <c r="S60920" s="486"/>
    </row>
    <row r="60921" hidden="1" customHeight="1" spans="19:19">
      <c r="S60921" s="486"/>
    </row>
    <row r="60922" hidden="1" customHeight="1" spans="19:19">
      <c r="S60922" s="486"/>
    </row>
    <row r="60923" hidden="1" customHeight="1" spans="19:19">
      <c r="S60923" s="486"/>
    </row>
    <row r="60924" hidden="1" customHeight="1" spans="19:19">
      <c r="S60924" s="486"/>
    </row>
    <row r="60925" hidden="1" customHeight="1" spans="19:19">
      <c r="S60925" s="486"/>
    </row>
    <row r="60926" hidden="1" customHeight="1" spans="19:19">
      <c r="S60926" s="486"/>
    </row>
    <row r="60927" hidden="1" customHeight="1" spans="19:19">
      <c r="S60927" s="486"/>
    </row>
    <row r="60928" hidden="1" customHeight="1" spans="19:19">
      <c r="S60928" s="486"/>
    </row>
    <row r="60929" hidden="1" customHeight="1" spans="19:19">
      <c r="S60929" s="486"/>
    </row>
    <row r="60930" hidden="1" customHeight="1" spans="19:19">
      <c r="S60930" s="486"/>
    </row>
    <row r="60931" hidden="1" customHeight="1" spans="19:19">
      <c r="S60931" s="486"/>
    </row>
    <row r="60932" hidden="1" customHeight="1" spans="19:19">
      <c r="S60932" s="486"/>
    </row>
    <row r="60933" hidden="1" customHeight="1" spans="19:19">
      <c r="S60933" s="486"/>
    </row>
    <row r="60934" hidden="1" customHeight="1" spans="19:19">
      <c r="S60934" s="486"/>
    </row>
    <row r="60935" hidden="1" customHeight="1" spans="19:19">
      <c r="S60935" s="486"/>
    </row>
    <row r="60936" hidden="1" customHeight="1" spans="19:19">
      <c r="S60936" s="486"/>
    </row>
    <row r="60937" hidden="1" customHeight="1" spans="19:19">
      <c r="S60937" s="486"/>
    </row>
    <row r="60938" hidden="1" customHeight="1" spans="19:19">
      <c r="S60938" s="486"/>
    </row>
    <row r="60939" hidden="1" customHeight="1" spans="19:19">
      <c r="S60939" s="486"/>
    </row>
    <row r="60940" hidden="1" customHeight="1" spans="19:19">
      <c r="S60940" s="486"/>
    </row>
    <row r="60941" hidden="1" customHeight="1" spans="19:19">
      <c r="S60941" s="486"/>
    </row>
    <row r="60942" hidden="1" customHeight="1" spans="19:19">
      <c r="S60942" s="486"/>
    </row>
    <row r="60943" hidden="1" customHeight="1" spans="19:19">
      <c r="S60943" s="486"/>
    </row>
    <row r="60944" hidden="1" customHeight="1" spans="19:19">
      <c r="S60944" s="486"/>
    </row>
    <row r="60945" hidden="1" customHeight="1" spans="19:19">
      <c r="S60945" s="486"/>
    </row>
    <row r="60946" hidden="1" customHeight="1" spans="19:19">
      <c r="S60946" s="486"/>
    </row>
    <row r="60947" hidden="1" customHeight="1" spans="19:19">
      <c r="S60947" s="486"/>
    </row>
    <row r="60948" hidden="1" customHeight="1" spans="19:19">
      <c r="S60948" s="486"/>
    </row>
    <row r="60949" hidden="1" customHeight="1" spans="19:19">
      <c r="S60949" s="486"/>
    </row>
    <row r="60950" hidden="1" customHeight="1" spans="19:19">
      <c r="S60950" s="486"/>
    </row>
    <row r="60951" hidden="1" customHeight="1" spans="19:19">
      <c r="S60951" s="486"/>
    </row>
    <row r="60952" hidden="1" customHeight="1" spans="19:19">
      <c r="S60952" s="486"/>
    </row>
    <row r="60953" hidden="1" customHeight="1" spans="19:19">
      <c r="S60953" s="486"/>
    </row>
    <row r="60954" hidden="1" customHeight="1" spans="19:19">
      <c r="S60954" s="486"/>
    </row>
    <row r="60955" hidden="1" customHeight="1" spans="19:19">
      <c r="S60955" s="486"/>
    </row>
    <row r="60956" hidden="1" customHeight="1" spans="19:19">
      <c r="S60956" s="486"/>
    </row>
    <row r="60957" hidden="1" customHeight="1" spans="19:19">
      <c r="S60957" s="486"/>
    </row>
    <row r="60958" hidden="1" customHeight="1" spans="19:19">
      <c r="S60958" s="486"/>
    </row>
    <row r="60959" hidden="1" customHeight="1" spans="19:19">
      <c r="S60959" s="486"/>
    </row>
    <row r="60960" hidden="1" customHeight="1" spans="19:19">
      <c r="S60960" s="486"/>
    </row>
    <row r="60961" hidden="1" customHeight="1" spans="19:19">
      <c r="S60961" s="486"/>
    </row>
    <row r="60962" hidden="1" customHeight="1" spans="19:19">
      <c r="S60962" s="486"/>
    </row>
    <row r="60963" hidden="1" customHeight="1" spans="19:19">
      <c r="S60963" s="486"/>
    </row>
    <row r="60964" hidden="1" customHeight="1" spans="19:19">
      <c r="S60964" s="486"/>
    </row>
    <row r="60965" hidden="1" customHeight="1" spans="19:19">
      <c r="S60965" s="486"/>
    </row>
    <row r="60966" hidden="1" customHeight="1" spans="19:19">
      <c r="S60966" s="486"/>
    </row>
    <row r="60967" hidden="1" customHeight="1" spans="19:19">
      <c r="S60967" s="486"/>
    </row>
    <row r="60968" hidden="1" customHeight="1" spans="19:19">
      <c r="S60968" s="486"/>
    </row>
    <row r="60969" hidden="1" customHeight="1" spans="19:19">
      <c r="S60969" s="486"/>
    </row>
    <row r="60970" hidden="1" customHeight="1" spans="19:19">
      <c r="S60970" s="486"/>
    </row>
    <row r="60971" hidden="1" customHeight="1" spans="19:19">
      <c r="S60971" s="486"/>
    </row>
    <row r="60972" hidden="1" customHeight="1" spans="19:19">
      <c r="S60972" s="486"/>
    </row>
    <row r="60973" hidden="1" customHeight="1" spans="19:19">
      <c r="S60973" s="486"/>
    </row>
    <row r="60974" hidden="1" customHeight="1" spans="19:19">
      <c r="S60974" s="486"/>
    </row>
    <row r="60975" hidden="1" customHeight="1" spans="19:19">
      <c r="S60975" s="486"/>
    </row>
    <row r="60976" hidden="1" customHeight="1" spans="19:19">
      <c r="S60976" s="486"/>
    </row>
    <row r="60977" hidden="1" customHeight="1" spans="19:19">
      <c r="S60977" s="486"/>
    </row>
    <row r="60978" hidden="1" customHeight="1" spans="19:19">
      <c r="S60978" s="486"/>
    </row>
    <row r="60979" hidden="1" customHeight="1" spans="19:19">
      <c r="S60979" s="486"/>
    </row>
    <row r="60980" hidden="1" customHeight="1" spans="19:19">
      <c r="S60980" s="486"/>
    </row>
    <row r="60981" hidden="1" customHeight="1" spans="19:19">
      <c r="S60981" s="486"/>
    </row>
    <row r="60982" hidden="1" customHeight="1" spans="19:19">
      <c r="S60982" s="486"/>
    </row>
    <row r="60983" hidden="1" customHeight="1" spans="19:19">
      <c r="S60983" s="486"/>
    </row>
    <row r="60984" hidden="1" customHeight="1" spans="19:19">
      <c r="S60984" s="486"/>
    </row>
    <row r="60985" hidden="1" customHeight="1" spans="19:19">
      <c r="S60985" s="486"/>
    </row>
    <row r="60986" hidden="1" customHeight="1" spans="19:19">
      <c r="S60986" s="486"/>
    </row>
    <row r="60987" hidden="1" customHeight="1" spans="19:19">
      <c r="S60987" s="486"/>
    </row>
    <row r="60988" hidden="1" customHeight="1" spans="19:19">
      <c r="S60988" s="486"/>
    </row>
    <row r="60989" hidden="1" customHeight="1" spans="19:19">
      <c r="S60989" s="486"/>
    </row>
    <row r="60990" hidden="1" customHeight="1" spans="19:19">
      <c r="S60990" s="486"/>
    </row>
    <row r="60991" hidden="1" customHeight="1" spans="19:19">
      <c r="S60991" s="486"/>
    </row>
    <row r="60992" hidden="1" customHeight="1" spans="19:19">
      <c r="S60992" s="486"/>
    </row>
    <row r="60993" hidden="1" customHeight="1" spans="19:19">
      <c r="S60993" s="486"/>
    </row>
    <row r="60994" hidden="1" customHeight="1" spans="19:19">
      <c r="S60994" s="486"/>
    </row>
    <row r="60995" hidden="1" customHeight="1" spans="19:19">
      <c r="S60995" s="486"/>
    </row>
    <row r="60996" hidden="1" customHeight="1" spans="19:19">
      <c r="S60996" s="486"/>
    </row>
    <row r="60997" hidden="1" customHeight="1" spans="19:19">
      <c r="S60997" s="486"/>
    </row>
    <row r="60998" hidden="1" customHeight="1" spans="19:19">
      <c r="S60998" s="486"/>
    </row>
    <row r="60999" hidden="1" customHeight="1" spans="19:19">
      <c r="S60999" s="486"/>
    </row>
    <row r="61000" hidden="1" customHeight="1" spans="19:19">
      <c r="S61000" s="486"/>
    </row>
    <row r="61001" hidden="1" customHeight="1" spans="19:19">
      <c r="S61001" s="486"/>
    </row>
    <row r="61002" hidden="1" customHeight="1" spans="19:19">
      <c r="S61002" s="486"/>
    </row>
    <row r="61003" hidden="1" customHeight="1" spans="19:19">
      <c r="S61003" s="486"/>
    </row>
    <row r="61004" hidden="1" customHeight="1" spans="19:19">
      <c r="S61004" s="486"/>
    </row>
    <row r="61005" hidden="1" customHeight="1" spans="19:19">
      <c r="S61005" s="486"/>
    </row>
    <row r="61006" hidden="1" customHeight="1" spans="19:19">
      <c r="S61006" s="486"/>
    </row>
    <row r="61007" hidden="1" customHeight="1" spans="19:19">
      <c r="S61007" s="486"/>
    </row>
    <row r="61008" hidden="1" customHeight="1" spans="19:19">
      <c r="S61008" s="486"/>
    </row>
    <row r="61009" hidden="1" customHeight="1" spans="19:19">
      <c r="S61009" s="486"/>
    </row>
    <row r="61010" hidden="1" customHeight="1" spans="19:19">
      <c r="S61010" s="486"/>
    </row>
    <row r="61011" hidden="1" customHeight="1" spans="19:19">
      <c r="S61011" s="486"/>
    </row>
    <row r="61012" hidden="1" customHeight="1" spans="19:19">
      <c r="S61012" s="486"/>
    </row>
    <row r="61013" hidden="1" customHeight="1" spans="19:19">
      <c r="S61013" s="486"/>
    </row>
    <row r="61014" hidden="1" customHeight="1" spans="19:19">
      <c r="S61014" s="486"/>
    </row>
    <row r="61015" hidden="1" customHeight="1" spans="19:19">
      <c r="S61015" s="486"/>
    </row>
    <row r="61016" hidden="1" customHeight="1" spans="19:19">
      <c r="S61016" s="486"/>
    </row>
    <row r="61017" hidden="1" customHeight="1" spans="19:19">
      <c r="S61017" s="486"/>
    </row>
    <row r="61018" hidden="1" customHeight="1" spans="19:19">
      <c r="S61018" s="486"/>
    </row>
    <row r="61019" hidden="1" customHeight="1" spans="19:19">
      <c r="S61019" s="486"/>
    </row>
    <row r="61020" hidden="1" customHeight="1" spans="19:19">
      <c r="S61020" s="486"/>
    </row>
    <row r="61021" hidden="1" customHeight="1" spans="19:19">
      <c r="S61021" s="486"/>
    </row>
    <row r="61022" hidden="1" customHeight="1" spans="19:19">
      <c r="S61022" s="486"/>
    </row>
    <row r="61023" hidden="1" customHeight="1" spans="19:19">
      <c r="S61023" s="486"/>
    </row>
    <row r="61024" hidden="1" customHeight="1" spans="19:19">
      <c r="S61024" s="486"/>
    </row>
    <row r="61025" hidden="1" customHeight="1" spans="19:19">
      <c r="S61025" s="486"/>
    </row>
    <row r="61026" hidden="1" customHeight="1" spans="19:19">
      <c r="S61026" s="486"/>
    </row>
    <row r="61027" hidden="1" customHeight="1" spans="19:19">
      <c r="S61027" s="486"/>
    </row>
    <row r="61028" hidden="1" customHeight="1" spans="19:19">
      <c r="S61028" s="486"/>
    </row>
    <row r="61029" hidden="1" customHeight="1" spans="19:19">
      <c r="S61029" s="486"/>
    </row>
    <row r="61030" hidden="1" customHeight="1" spans="19:19">
      <c r="S61030" s="486"/>
    </row>
    <row r="61031" hidden="1" customHeight="1" spans="19:19">
      <c r="S61031" s="486"/>
    </row>
    <row r="61032" hidden="1" customHeight="1" spans="19:19">
      <c r="S61032" s="486"/>
    </row>
    <row r="61033" hidden="1" customHeight="1" spans="19:19">
      <c r="S61033" s="486"/>
    </row>
    <row r="61034" hidden="1" customHeight="1" spans="19:19">
      <c r="S61034" s="486"/>
    </row>
    <row r="61035" hidden="1" customHeight="1" spans="19:19">
      <c r="S61035" s="486"/>
    </row>
    <row r="61036" hidden="1" customHeight="1" spans="19:19">
      <c r="S61036" s="486"/>
    </row>
    <row r="61037" hidden="1" customHeight="1" spans="19:19">
      <c r="S61037" s="486"/>
    </row>
    <row r="61038" hidden="1" customHeight="1" spans="19:19">
      <c r="S61038" s="486"/>
    </row>
    <row r="61039" hidden="1" customHeight="1" spans="19:19">
      <c r="S61039" s="486"/>
    </row>
    <row r="61040" hidden="1" customHeight="1" spans="19:19">
      <c r="S61040" s="486"/>
    </row>
    <row r="61041" hidden="1" customHeight="1" spans="19:19">
      <c r="S61041" s="486"/>
    </row>
    <row r="61042" hidden="1" customHeight="1" spans="19:19">
      <c r="S61042" s="486"/>
    </row>
    <row r="61043" hidden="1" customHeight="1" spans="19:19">
      <c r="S61043" s="486"/>
    </row>
    <row r="61044" hidden="1" customHeight="1" spans="19:19">
      <c r="S61044" s="486"/>
    </row>
    <row r="61045" hidden="1" customHeight="1" spans="19:19">
      <c r="S61045" s="486"/>
    </row>
    <row r="61046" hidden="1" customHeight="1" spans="19:19">
      <c r="S61046" s="486"/>
    </row>
    <row r="61047" hidden="1" customHeight="1" spans="19:19">
      <c r="S61047" s="486"/>
    </row>
    <row r="61048" hidden="1" customHeight="1" spans="19:19">
      <c r="S61048" s="486"/>
    </row>
    <row r="61049" hidden="1" customHeight="1" spans="19:19">
      <c r="S61049" s="486"/>
    </row>
    <row r="61050" hidden="1" customHeight="1" spans="19:19">
      <c r="S61050" s="486"/>
    </row>
    <row r="61051" hidden="1" customHeight="1" spans="19:19">
      <c r="S61051" s="486"/>
    </row>
    <row r="61052" hidden="1" customHeight="1" spans="19:19">
      <c r="S61052" s="486"/>
    </row>
    <row r="61053" hidden="1" customHeight="1" spans="19:19">
      <c r="S61053" s="486"/>
    </row>
    <row r="61054" hidden="1" customHeight="1" spans="19:19">
      <c r="S61054" s="486"/>
    </row>
    <row r="61055" hidden="1" customHeight="1" spans="19:19">
      <c r="S61055" s="486"/>
    </row>
    <row r="61056" hidden="1" customHeight="1" spans="19:19">
      <c r="S61056" s="486"/>
    </row>
    <row r="61057" hidden="1" customHeight="1" spans="19:19">
      <c r="S61057" s="486"/>
    </row>
    <row r="61058" hidden="1" customHeight="1" spans="19:19">
      <c r="S61058" s="486"/>
    </row>
    <row r="61059" hidden="1" customHeight="1" spans="19:19">
      <c r="S61059" s="486"/>
    </row>
    <row r="61060" hidden="1" customHeight="1" spans="19:19">
      <c r="S61060" s="486"/>
    </row>
    <row r="61061" hidden="1" customHeight="1" spans="19:19">
      <c r="S61061" s="486"/>
    </row>
    <row r="61062" hidden="1" customHeight="1" spans="19:19">
      <c r="S61062" s="486"/>
    </row>
    <row r="61063" hidden="1" customHeight="1" spans="19:19">
      <c r="S61063" s="486"/>
    </row>
    <row r="61064" hidden="1" customHeight="1" spans="19:19">
      <c r="S61064" s="486"/>
    </row>
    <row r="61065" hidden="1" customHeight="1" spans="19:19">
      <c r="S61065" s="486"/>
    </row>
    <row r="61066" hidden="1" customHeight="1" spans="19:19">
      <c r="S61066" s="486"/>
    </row>
    <row r="61067" hidden="1" customHeight="1" spans="19:19">
      <c r="S61067" s="486"/>
    </row>
    <row r="61068" hidden="1" customHeight="1" spans="19:19">
      <c r="S61068" s="486"/>
    </row>
    <row r="61069" hidden="1" customHeight="1" spans="19:19">
      <c r="S61069" s="486"/>
    </row>
    <row r="61070" hidden="1" customHeight="1" spans="19:19">
      <c r="S61070" s="486"/>
    </row>
    <row r="61071" hidden="1" customHeight="1" spans="19:19">
      <c r="S61071" s="486"/>
    </row>
    <row r="61072" hidden="1" customHeight="1" spans="19:19">
      <c r="S61072" s="486"/>
    </row>
    <row r="61073" hidden="1" customHeight="1" spans="19:19">
      <c r="S61073" s="486"/>
    </row>
    <row r="61074" hidden="1" customHeight="1" spans="19:19">
      <c r="S61074" s="486"/>
    </row>
    <row r="61075" hidden="1" customHeight="1" spans="19:19">
      <c r="S61075" s="486"/>
    </row>
    <row r="61076" hidden="1" customHeight="1" spans="19:19">
      <c r="S61076" s="486"/>
    </row>
    <row r="61077" hidden="1" customHeight="1" spans="19:19">
      <c r="S61077" s="486"/>
    </row>
    <row r="61078" hidden="1" customHeight="1" spans="19:19">
      <c r="S61078" s="486"/>
    </row>
    <row r="61079" hidden="1" customHeight="1" spans="19:19">
      <c r="S61079" s="486"/>
    </row>
    <row r="61080" hidden="1" customHeight="1" spans="19:19">
      <c r="S61080" s="486"/>
    </row>
    <row r="61081" hidden="1" customHeight="1" spans="19:19">
      <c r="S61081" s="486"/>
    </row>
    <row r="61082" hidden="1" customHeight="1" spans="19:19">
      <c r="S61082" s="486"/>
    </row>
    <row r="61083" hidden="1" customHeight="1" spans="19:19">
      <c r="S61083" s="486"/>
    </row>
    <row r="61084" hidden="1" customHeight="1" spans="19:19">
      <c r="S61084" s="486"/>
    </row>
    <row r="61085" hidden="1" customHeight="1" spans="19:19">
      <c r="S61085" s="486"/>
    </row>
    <row r="61086" hidden="1" customHeight="1" spans="19:19">
      <c r="S61086" s="486"/>
    </row>
    <row r="61087" hidden="1" customHeight="1" spans="19:19">
      <c r="S61087" s="486"/>
    </row>
    <row r="61088" hidden="1" customHeight="1" spans="19:19">
      <c r="S61088" s="486"/>
    </row>
    <row r="61089" hidden="1" customHeight="1" spans="19:19">
      <c r="S61089" s="486"/>
    </row>
    <row r="61090" hidden="1" customHeight="1" spans="19:19">
      <c r="S61090" s="486"/>
    </row>
    <row r="61091" hidden="1" customHeight="1" spans="19:19">
      <c r="S61091" s="486"/>
    </row>
    <row r="61092" hidden="1" customHeight="1" spans="19:19">
      <c r="S61092" s="486"/>
    </row>
    <row r="61093" hidden="1" customHeight="1" spans="19:19">
      <c r="S61093" s="486"/>
    </row>
    <row r="61094" hidden="1" customHeight="1" spans="19:19">
      <c r="S61094" s="486"/>
    </row>
    <row r="61095" hidden="1" customHeight="1" spans="19:19">
      <c r="S61095" s="486"/>
    </row>
    <row r="61096" hidden="1" customHeight="1" spans="19:19">
      <c r="S61096" s="486"/>
    </row>
    <row r="61097" hidden="1" customHeight="1" spans="19:19">
      <c r="S61097" s="486"/>
    </row>
    <row r="61098" hidden="1" customHeight="1" spans="19:19">
      <c r="S61098" s="486"/>
    </row>
    <row r="61099" hidden="1" customHeight="1" spans="19:19">
      <c r="S61099" s="486"/>
    </row>
    <row r="61100" hidden="1" customHeight="1" spans="19:19">
      <c r="S61100" s="486"/>
    </row>
    <row r="61101" hidden="1" customHeight="1" spans="19:19">
      <c r="S61101" s="486"/>
    </row>
    <row r="61102" hidden="1" customHeight="1" spans="19:19">
      <c r="S61102" s="486"/>
    </row>
    <row r="61103" hidden="1" customHeight="1" spans="19:19">
      <c r="S61103" s="486"/>
    </row>
    <row r="61104" hidden="1" customHeight="1" spans="19:19">
      <c r="S61104" s="486"/>
    </row>
    <row r="61105" hidden="1" customHeight="1" spans="19:19">
      <c r="S61105" s="486"/>
    </row>
    <row r="61106" hidden="1" customHeight="1" spans="19:19">
      <c r="S61106" s="486"/>
    </row>
    <row r="61107" hidden="1" customHeight="1" spans="19:19">
      <c r="S61107" s="486"/>
    </row>
    <row r="61108" hidden="1" customHeight="1" spans="19:19">
      <c r="S61108" s="486"/>
    </row>
    <row r="61109" hidden="1" customHeight="1" spans="19:19">
      <c r="S61109" s="486"/>
    </row>
    <row r="61110" hidden="1" customHeight="1" spans="19:19">
      <c r="S61110" s="486"/>
    </row>
    <row r="61111" hidden="1" customHeight="1" spans="19:19">
      <c r="S61111" s="486"/>
    </row>
    <row r="61112" hidden="1" customHeight="1" spans="19:19">
      <c r="S61112" s="486"/>
    </row>
    <row r="61113" hidden="1" customHeight="1" spans="19:19">
      <c r="S61113" s="486"/>
    </row>
    <row r="61114" hidden="1" customHeight="1" spans="19:19">
      <c r="S61114" s="486"/>
    </row>
    <row r="61115" hidden="1" customHeight="1" spans="19:19">
      <c r="S61115" s="486"/>
    </row>
    <row r="61116" hidden="1" customHeight="1" spans="19:19">
      <c r="S61116" s="486"/>
    </row>
    <row r="61117" hidden="1" customHeight="1" spans="19:19">
      <c r="S61117" s="486"/>
    </row>
    <row r="61118" hidden="1" customHeight="1" spans="19:19">
      <c r="S61118" s="486"/>
    </row>
    <row r="61119" hidden="1" customHeight="1" spans="19:19">
      <c r="S61119" s="486"/>
    </row>
    <row r="61120" hidden="1" customHeight="1" spans="19:19">
      <c r="S61120" s="486"/>
    </row>
    <row r="61121" hidden="1" customHeight="1" spans="19:19">
      <c r="S61121" s="486"/>
    </row>
    <row r="61122" hidden="1" customHeight="1" spans="19:19">
      <c r="S61122" s="486"/>
    </row>
    <row r="61123" hidden="1" customHeight="1" spans="19:19">
      <c r="S61123" s="486"/>
    </row>
    <row r="61124" hidden="1" customHeight="1" spans="19:19">
      <c r="S61124" s="486"/>
    </row>
    <row r="61125" hidden="1" customHeight="1" spans="19:19">
      <c r="S61125" s="486"/>
    </row>
    <row r="61126" hidden="1" customHeight="1" spans="19:19">
      <c r="S61126" s="486"/>
    </row>
    <row r="61127" hidden="1" customHeight="1" spans="19:19">
      <c r="S61127" s="486"/>
    </row>
    <row r="61128" hidden="1" customHeight="1" spans="19:19">
      <c r="S61128" s="486"/>
    </row>
    <row r="61129" hidden="1" customHeight="1" spans="19:19">
      <c r="S61129" s="486"/>
    </row>
    <row r="61130" hidden="1" customHeight="1" spans="19:19">
      <c r="S61130" s="486"/>
    </row>
    <row r="61131" hidden="1" customHeight="1" spans="19:19">
      <c r="S61131" s="486"/>
    </row>
    <row r="61132" hidden="1" customHeight="1" spans="19:19">
      <c r="S61132" s="486"/>
    </row>
    <row r="61133" hidden="1" customHeight="1" spans="19:19">
      <c r="S61133" s="486"/>
    </row>
    <row r="61134" hidden="1" customHeight="1" spans="19:19">
      <c r="S61134" s="486"/>
    </row>
    <row r="61135" hidden="1" customHeight="1" spans="19:19">
      <c r="S61135" s="486"/>
    </row>
    <row r="61136" hidden="1" customHeight="1" spans="19:19">
      <c r="S61136" s="486"/>
    </row>
    <row r="61137" hidden="1" customHeight="1" spans="19:19">
      <c r="S61137" s="486"/>
    </row>
    <row r="61138" hidden="1" customHeight="1" spans="19:19">
      <c r="S61138" s="486"/>
    </row>
    <row r="61139" hidden="1" customHeight="1" spans="19:19">
      <c r="S61139" s="486"/>
    </row>
    <row r="61140" hidden="1" customHeight="1" spans="19:19">
      <c r="S61140" s="486"/>
    </row>
    <row r="61141" hidden="1" customHeight="1" spans="19:19">
      <c r="S61141" s="486"/>
    </row>
    <row r="61142" hidden="1" customHeight="1" spans="19:19">
      <c r="S61142" s="486"/>
    </row>
    <row r="61143" hidden="1" customHeight="1" spans="19:19">
      <c r="S61143" s="486"/>
    </row>
    <row r="61144" hidden="1" customHeight="1" spans="19:19">
      <c r="S61144" s="486"/>
    </row>
    <row r="61145" hidden="1" customHeight="1" spans="19:19">
      <c r="S61145" s="486"/>
    </row>
    <row r="61146" hidden="1" customHeight="1" spans="19:19">
      <c r="S61146" s="486"/>
    </row>
    <row r="61147" hidden="1" customHeight="1" spans="19:19">
      <c r="S61147" s="486"/>
    </row>
    <row r="61148" hidden="1" customHeight="1" spans="19:19">
      <c r="S61148" s="486"/>
    </row>
    <row r="61149" hidden="1" customHeight="1" spans="19:19">
      <c r="S61149" s="486"/>
    </row>
    <row r="61150" hidden="1" customHeight="1" spans="19:19">
      <c r="S61150" s="486"/>
    </row>
    <row r="61151" hidden="1" customHeight="1" spans="19:19">
      <c r="S61151" s="486"/>
    </row>
    <row r="61152" hidden="1" customHeight="1" spans="19:19">
      <c r="S61152" s="486"/>
    </row>
    <row r="61153" hidden="1" customHeight="1" spans="19:19">
      <c r="S61153" s="486"/>
    </row>
    <row r="61154" hidden="1" customHeight="1" spans="19:19">
      <c r="S61154" s="486"/>
    </row>
    <row r="61155" hidden="1" customHeight="1" spans="19:19">
      <c r="S61155" s="486"/>
    </row>
    <row r="61156" hidden="1" customHeight="1" spans="19:19">
      <c r="S61156" s="486"/>
    </row>
    <row r="61157" hidden="1" customHeight="1" spans="19:19">
      <c r="S61157" s="486"/>
    </row>
    <row r="61158" hidden="1" customHeight="1" spans="19:19">
      <c r="S61158" s="486"/>
    </row>
    <row r="61159" hidden="1" customHeight="1" spans="19:19">
      <c r="S61159" s="486"/>
    </row>
    <row r="61160" hidden="1" customHeight="1" spans="19:19">
      <c r="S61160" s="486"/>
    </row>
    <row r="61161" hidden="1" customHeight="1" spans="19:19">
      <c r="S61161" s="486"/>
    </row>
    <row r="61162" hidden="1" customHeight="1" spans="19:19">
      <c r="S61162" s="486"/>
    </row>
    <row r="61163" hidden="1" customHeight="1" spans="19:19">
      <c r="S61163" s="486"/>
    </row>
    <row r="61164" hidden="1" customHeight="1" spans="19:19">
      <c r="S61164" s="486"/>
    </row>
    <row r="61165" hidden="1" customHeight="1" spans="19:19">
      <c r="S61165" s="486"/>
    </row>
    <row r="61166" hidden="1" customHeight="1" spans="19:19">
      <c r="S61166" s="486"/>
    </row>
    <row r="61167" hidden="1" customHeight="1" spans="19:19">
      <c r="S61167" s="486"/>
    </row>
    <row r="61168" hidden="1" customHeight="1" spans="19:19">
      <c r="S61168" s="486"/>
    </row>
    <row r="61169" hidden="1" customHeight="1" spans="19:19">
      <c r="S61169" s="486"/>
    </row>
    <row r="61170" hidden="1" customHeight="1" spans="19:19">
      <c r="S61170" s="486"/>
    </row>
    <row r="61171" hidden="1" customHeight="1" spans="19:19">
      <c r="S61171" s="486"/>
    </row>
    <row r="61172" hidden="1" customHeight="1" spans="19:19">
      <c r="S61172" s="486"/>
    </row>
    <row r="61173" hidden="1" customHeight="1" spans="19:19">
      <c r="S61173" s="486"/>
    </row>
    <row r="61174" hidden="1" customHeight="1" spans="19:19">
      <c r="S61174" s="486"/>
    </row>
    <row r="61175" hidden="1" customHeight="1" spans="19:19">
      <c r="S61175" s="486"/>
    </row>
    <row r="61176" hidden="1" customHeight="1" spans="19:19">
      <c r="S61176" s="486"/>
    </row>
    <row r="61177" hidden="1" customHeight="1" spans="19:19">
      <c r="S61177" s="486"/>
    </row>
    <row r="61178" hidden="1" customHeight="1" spans="19:19">
      <c r="S61178" s="486"/>
    </row>
    <row r="61179" hidden="1" customHeight="1" spans="19:19">
      <c r="S61179" s="486"/>
    </row>
    <row r="61180" hidden="1" customHeight="1" spans="19:19">
      <c r="S61180" s="486"/>
    </row>
    <row r="61181" hidden="1" customHeight="1" spans="19:19">
      <c r="S61181" s="486"/>
    </row>
    <row r="61182" hidden="1" customHeight="1" spans="19:19">
      <c r="S61182" s="486"/>
    </row>
    <row r="61183" hidden="1" customHeight="1" spans="19:19">
      <c r="S61183" s="486"/>
    </row>
    <row r="61184" hidden="1" customHeight="1" spans="19:19">
      <c r="S61184" s="486"/>
    </row>
    <row r="61185" hidden="1" customHeight="1" spans="19:19">
      <c r="S61185" s="486"/>
    </row>
    <row r="61186" hidden="1" customHeight="1" spans="19:19">
      <c r="S61186" s="486"/>
    </row>
    <row r="61187" hidden="1" customHeight="1" spans="19:19">
      <c r="S61187" s="486"/>
    </row>
    <row r="61188" hidden="1" customHeight="1" spans="19:19">
      <c r="S61188" s="486"/>
    </row>
    <row r="61189" hidden="1" customHeight="1" spans="19:19">
      <c r="S61189" s="486"/>
    </row>
    <row r="61190" hidden="1" customHeight="1" spans="19:19">
      <c r="S61190" s="486"/>
    </row>
    <row r="61191" hidden="1" customHeight="1" spans="19:19">
      <c r="S61191" s="486"/>
    </row>
    <row r="61192" hidden="1" customHeight="1" spans="19:19">
      <c r="S61192" s="486"/>
    </row>
    <row r="61193" hidden="1" customHeight="1" spans="19:19">
      <c r="S61193" s="486"/>
    </row>
    <row r="61194" hidden="1" customHeight="1" spans="19:19">
      <c r="S61194" s="486"/>
    </row>
    <row r="61195" hidden="1" customHeight="1" spans="19:19">
      <c r="S61195" s="486"/>
    </row>
    <row r="61196" hidden="1" customHeight="1" spans="19:19">
      <c r="S61196" s="486"/>
    </row>
    <row r="61197" hidden="1" customHeight="1" spans="19:19">
      <c r="S61197" s="486"/>
    </row>
    <row r="61198" hidden="1" customHeight="1" spans="19:19">
      <c r="S61198" s="486"/>
    </row>
    <row r="61199" hidden="1" customHeight="1" spans="19:19">
      <c r="S61199" s="486"/>
    </row>
    <row r="61200" hidden="1" customHeight="1" spans="19:19">
      <c r="S61200" s="486"/>
    </row>
    <row r="61201" hidden="1" customHeight="1" spans="19:19">
      <c r="S61201" s="486"/>
    </row>
    <row r="61202" hidden="1" customHeight="1" spans="19:19">
      <c r="S61202" s="486"/>
    </row>
    <row r="61203" hidden="1" customHeight="1" spans="19:19">
      <c r="S61203" s="486"/>
    </row>
    <row r="61204" hidden="1" customHeight="1" spans="19:19">
      <c r="S61204" s="486"/>
    </row>
    <row r="61205" hidden="1" customHeight="1" spans="19:19">
      <c r="S61205" s="486"/>
    </row>
    <row r="61206" hidden="1" customHeight="1" spans="19:19">
      <c r="S61206" s="486"/>
    </row>
    <row r="61207" hidden="1" customHeight="1" spans="19:19">
      <c r="S61207" s="486"/>
    </row>
    <row r="61208" hidden="1" customHeight="1" spans="19:19">
      <c r="S61208" s="486"/>
    </row>
    <row r="61209" hidden="1" customHeight="1" spans="19:19">
      <c r="S61209" s="486"/>
    </row>
    <row r="61210" hidden="1" customHeight="1" spans="19:19">
      <c r="S61210" s="486"/>
    </row>
    <row r="61211" hidden="1" customHeight="1" spans="19:19">
      <c r="S61211" s="486"/>
    </row>
    <row r="61212" hidden="1" customHeight="1" spans="19:19">
      <c r="S61212" s="486"/>
    </row>
    <row r="61213" hidden="1" customHeight="1" spans="19:19">
      <c r="S61213" s="486"/>
    </row>
    <row r="61214" hidden="1" customHeight="1" spans="19:19">
      <c r="S61214" s="486"/>
    </row>
    <row r="61215" hidden="1" customHeight="1" spans="19:19">
      <c r="S61215" s="486"/>
    </row>
    <row r="61216" hidden="1" customHeight="1" spans="19:19">
      <c r="S61216" s="486"/>
    </row>
    <row r="61217" hidden="1" customHeight="1" spans="19:19">
      <c r="S61217" s="486"/>
    </row>
    <row r="61218" hidden="1" customHeight="1" spans="19:19">
      <c r="S61218" s="486"/>
    </row>
    <row r="61219" hidden="1" customHeight="1" spans="19:19">
      <c r="S61219" s="486"/>
    </row>
    <row r="61220" hidden="1" customHeight="1" spans="19:19">
      <c r="S61220" s="486"/>
    </row>
    <row r="61221" hidden="1" customHeight="1" spans="19:19">
      <c r="S61221" s="486"/>
    </row>
    <row r="61222" hidden="1" customHeight="1" spans="19:19">
      <c r="S61222" s="486"/>
    </row>
    <row r="61223" hidden="1" customHeight="1" spans="19:19">
      <c r="S61223" s="486"/>
    </row>
    <row r="61224" hidden="1" customHeight="1" spans="19:19">
      <c r="S61224" s="486"/>
    </row>
    <row r="61225" hidden="1" customHeight="1" spans="19:19">
      <c r="S61225" s="486"/>
    </row>
    <row r="61226" hidden="1" customHeight="1" spans="19:19">
      <c r="S61226" s="486"/>
    </row>
    <row r="61227" hidden="1" customHeight="1" spans="19:19">
      <c r="S61227" s="486"/>
    </row>
    <row r="61228" hidden="1" customHeight="1" spans="19:19">
      <c r="S61228" s="486"/>
    </row>
    <row r="61229" hidden="1" customHeight="1" spans="19:19">
      <c r="S61229" s="486"/>
    </row>
    <row r="61230" hidden="1" customHeight="1" spans="19:19">
      <c r="S61230" s="486"/>
    </row>
    <row r="61231" hidden="1" customHeight="1" spans="19:19">
      <c r="S61231" s="486"/>
    </row>
    <row r="61232" hidden="1" customHeight="1" spans="19:19">
      <c r="S61232" s="486"/>
    </row>
    <row r="61233" hidden="1" customHeight="1" spans="19:19">
      <c r="S61233" s="486"/>
    </row>
    <row r="61234" hidden="1" customHeight="1" spans="19:19">
      <c r="S61234" s="486"/>
    </row>
    <row r="61235" hidden="1" customHeight="1" spans="19:19">
      <c r="S61235" s="486"/>
    </row>
    <row r="61236" hidden="1" customHeight="1" spans="19:19">
      <c r="S61236" s="486"/>
    </row>
    <row r="61237" hidden="1" customHeight="1" spans="19:19">
      <c r="S61237" s="486"/>
    </row>
    <row r="61238" hidden="1" customHeight="1" spans="19:19">
      <c r="S61238" s="486"/>
    </row>
    <row r="61239" hidden="1" customHeight="1" spans="19:19">
      <c r="S61239" s="486"/>
    </row>
    <row r="61240" hidden="1" customHeight="1" spans="19:19">
      <c r="S61240" s="486"/>
    </row>
    <row r="61241" hidden="1" customHeight="1" spans="19:19">
      <c r="S61241" s="486"/>
    </row>
    <row r="61242" hidden="1" customHeight="1" spans="19:19">
      <c r="S61242" s="486"/>
    </row>
    <row r="61243" hidden="1" customHeight="1" spans="19:19">
      <c r="S61243" s="486"/>
    </row>
    <row r="61244" hidden="1" customHeight="1" spans="19:19">
      <c r="S61244" s="486"/>
    </row>
    <row r="61245" hidden="1" customHeight="1" spans="19:19">
      <c r="S61245" s="486"/>
    </row>
    <row r="61246" hidden="1" customHeight="1" spans="19:19">
      <c r="S61246" s="486"/>
    </row>
    <row r="61247" hidden="1" customHeight="1" spans="19:19">
      <c r="S61247" s="486"/>
    </row>
    <row r="61248" hidden="1" customHeight="1" spans="19:19">
      <c r="S61248" s="486"/>
    </row>
    <row r="61249" hidden="1" customHeight="1" spans="19:19">
      <c r="S61249" s="486"/>
    </row>
    <row r="61250" hidden="1" customHeight="1" spans="19:19">
      <c r="S61250" s="486"/>
    </row>
    <row r="61251" hidden="1" customHeight="1" spans="19:19">
      <c r="S61251" s="486"/>
    </row>
    <row r="61252" hidden="1" customHeight="1" spans="19:19">
      <c r="S61252" s="486"/>
    </row>
    <row r="61253" hidden="1" customHeight="1" spans="19:19">
      <c r="S61253" s="486"/>
    </row>
    <row r="61254" hidden="1" customHeight="1" spans="19:19">
      <c r="S61254" s="486"/>
    </row>
    <row r="61255" hidden="1" customHeight="1" spans="19:19">
      <c r="S61255" s="486"/>
    </row>
    <row r="61256" hidden="1" customHeight="1" spans="19:19">
      <c r="S61256" s="486"/>
    </row>
    <row r="61257" hidden="1" customHeight="1" spans="19:19">
      <c r="S61257" s="486"/>
    </row>
    <row r="61258" hidden="1" customHeight="1" spans="19:19">
      <c r="S61258" s="486"/>
    </row>
    <row r="61259" hidden="1" customHeight="1" spans="19:19">
      <c r="S61259" s="486"/>
    </row>
    <row r="61260" hidden="1" customHeight="1" spans="19:19">
      <c r="S61260" s="486"/>
    </row>
    <row r="61261" hidden="1" customHeight="1" spans="19:19">
      <c r="S61261" s="486"/>
    </row>
    <row r="61262" hidden="1" customHeight="1" spans="19:19">
      <c r="S61262" s="486"/>
    </row>
    <row r="61263" hidden="1" customHeight="1" spans="19:19">
      <c r="S61263" s="486"/>
    </row>
    <row r="61264" hidden="1" customHeight="1" spans="19:19">
      <c r="S61264" s="486"/>
    </row>
    <row r="61265" hidden="1" customHeight="1" spans="19:19">
      <c r="S61265" s="486"/>
    </row>
    <row r="61266" hidden="1" customHeight="1" spans="19:19">
      <c r="S61266" s="486"/>
    </row>
    <row r="61267" hidden="1" customHeight="1" spans="19:19">
      <c r="S61267" s="486"/>
    </row>
    <row r="61268" hidden="1" customHeight="1" spans="19:19">
      <c r="S61268" s="486"/>
    </row>
    <row r="61269" hidden="1" customHeight="1" spans="19:19">
      <c r="S61269" s="486"/>
    </row>
    <row r="61270" hidden="1" customHeight="1" spans="19:19">
      <c r="S61270" s="486"/>
    </row>
    <row r="61271" hidden="1" customHeight="1" spans="19:19">
      <c r="S61271" s="486"/>
    </row>
    <row r="61272" hidden="1" customHeight="1" spans="19:19">
      <c r="S61272" s="486"/>
    </row>
    <row r="61273" hidden="1" customHeight="1" spans="19:19">
      <c r="S61273" s="486"/>
    </row>
    <row r="61274" hidden="1" customHeight="1" spans="19:19">
      <c r="S61274" s="486"/>
    </row>
    <row r="61275" hidden="1" customHeight="1" spans="19:19">
      <c r="S61275" s="486"/>
    </row>
    <row r="61276" hidden="1" customHeight="1" spans="19:19">
      <c r="S61276" s="486"/>
    </row>
    <row r="61277" hidden="1" customHeight="1" spans="19:19">
      <c r="S61277" s="486"/>
    </row>
    <row r="61278" hidden="1" customHeight="1" spans="19:19">
      <c r="S61278" s="486"/>
    </row>
    <row r="61279" hidden="1" customHeight="1" spans="19:19">
      <c r="S61279" s="486"/>
    </row>
    <row r="61280" hidden="1" customHeight="1" spans="19:19">
      <c r="S61280" s="486"/>
    </row>
    <row r="61281" hidden="1" customHeight="1" spans="19:19">
      <c r="S61281" s="486"/>
    </row>
    <row r="61282" hidden="1" customHeight="1" spans="19:19">
      <c r="S61282" s="486"/>
    </row>
    <row r="61283" hidden="1" customHeight="1" spans="19:19">
      <c r="S61283" s="486"/>
    </row>
    <row r="61284" hidden="1" customHeight="1" spans="19:19">
      <c r="S61284" s="486"/>
    </row>
    <row r="61285" hidden="1" customHeight="1" spans="19:19">
      <c r="S61285" s="486"/>
    </row>
    <row r="61286" hidden="1" customHeight="1" spans="19:19">
      <c r="S61286" s="486"/>
    </row>
    <row r="61287" hidden="1" customHeight="1" spans="19:19">
      <c r="S61287" s="486"/>
    </row>
    <row r="61288" hidden="1" customHeight="1" spans="19:19">
      <c r="S61288" s="486"/>
    </row>
    <row r="61289" hidden="1" customHeight="1" spans="19:19">
      <c r="S61289" s="486"/>
    </row>
    <row r="61290" hidden="1" customHeight="1" spans="19:19">
      <c r="S61290" s="486"/>
    </row>
    <row r="61291" hidden="1" customHeight="1" spans="19:19">
      <c r="S61291" s="486"/>
    </row>
    <row r="61292" hidden="1" customHeight="1" spans="19:19">
      <c r="S61292" s="486"/>
    </row>
    <row r="61293" hidden="1" customHeight="1" spans="19:19">
      <c r="S61293" s="486"/>
    </row>
    <row r="61294" hidden="1" customHeight="1" spans="19:19">
      <c r="S61294" s="486"/>
    </row>
    <row r="61295" hidden="1" customHeight="1" spans="19:19">
      <c r="S61295" s="486"/>
    </row>
    <row r="61296" hidden="1" customHeight="1" spans="19:19">
      <c r="S61296" s="486"/>
    </row>
    <row r="61297" hidden="1" customHeight="1" spans="19:19">
      <c r="S61297" s="486"/>
    </row>
    <row r="61298" hidden="1" customHeight="1" spans="19:19">
      <c r="S61298" s="486"/>
    </row>
    <row r="61299" hidden="1" customHeight="1" spans="19:19">
      <c r="S61299" s="486"/>
    </row>
    <row r="61300" hidden="1" customHeight="1" spans="19:19">
      <c r="S61300" s="486"/>
    </row>
    <row r="61301" hidden="1" customHeight="1" spans="19:19">
      <c r="S61301" s="486"/>
    </row>
    <row r="61302" hidden="1" customHeight="1" spans="19:19">
      <c r="S61302" s="486"/>
    </row>
    <row r="61303" hidden="1" customHeight="1" spans="19:19">
      <c r="S61303" s="486"/>
    </row>
    <row r="61304" hidden="1" customHeight="1" spans="19:19">
      <c r="S61304" s="486"/>
    </row>
    <row r="61305" hidden="1" customHeight="1" spans="19:19">
      <c r="S61305" s="486"/>
    </row>
    <row r="61306" hidden="1" customHeight="1" spans="19:19">
      <c r="S61306" s="486"/>
    </row>
    <row r="61307" hidden="1" customHeight="1" spans="19:19">
      <c r="S61307" s="486"/>
    </row>
    <row r="61308" hidden="1" customHeight="1" spans="19:19">
      <c r="S61308" s="486"/>
    </row>
    <row r="61309" hidden="1" customHeight="1" spans="19:19">
      <c r="S61309" s="486"/>
    </row>
    <row r="61310" hidden="1" customHeight="1" spans="19:19">
      <c r="S61310" s="486"/>
    </row>
    <row r="61311" hidden="1" customHeight="1" spans="19:19">
      <c r="S61311" s="486"/>
    </row>
    <row r="61312" hidden="1" customHeight="1" spans="19:19">
      <c r="S61312" s="486"/>
    </row>
    <row r="61313" hidden="1" customHeight="1" spans="19:19">
      <c r="S61313" s="486"/>
    </row>
    <row r="61314" hidden="1" customHeight="1" spans="19:19">
      <c r="S61314" s="486"/>
    </row>
    <row r="61315" hidden="1" customHeight="1" spans="19:19">
      <c r="S61315" s="486"/>
    </row>
    <row r="61316" hidden="1" customHeight="1" spans="19:19">
      <c r="S61316" s="486"/>
    </row>
    <row r="61317" hidden="1" customHeight="1" spans="19:19">
      <c r="S61317" s="486"/>
    </row>
    <row r="61318" hidden="1" customHeight="1" spans="19:19">
      <c r="S61318" s="486"/>
    </row>
    <row r="61319" hidden="1" customHeight="1" spans="19:19">
      <c r="S61319" s="486"/>
    </row>
    <row r="61320" hidden="1" customHeight="1" spans="19:19">
      <c r="S61320" s="486"/>
    </row>
    <row r="61321" hidden="1" customHeight="1" spans="19:19">
      <c r="S61321" s="486"/>
    </row>
    <row r="61322" hidden="1" customHeight="1" spans="19:19">
      <c r="S61322" s="486"/>
    </row>
    <row r="61323" hidden="1" customHeight="1" spans="19:19">
      <c r="S61323" s="486"/>
    </row>
    <row r="61324" hidden="1" customHeight="1" spans="19:19">
      <c r="S61324" s="486"/>
    </row>
    <row r="61325" hidden="1" customHeight="1" spans="19:19">
      <c r="S61325" s="486"/>
    </row>
    <row r="61326" hidden="1" customHeight="1" spans="19:19">
      <c r="S61326" s="486"/>
    </row>
    <row r="61327" hidden="1" customHeight="1" spans="19:19">
      <c r="S61327" s="486"/>
    </row>
    <row r="61328" hidden="1" customHeight="1" spans="19:19">
      <c r="S61328" s="486"/>
    </row>
    <row r="61329" hidden="1" customHeight="1" spans="19:19">
      <c r="S61329" s="486"/>
    </row>
    <row r="61330" hidden="1" customHeight="1" spans="19:19">
      <c r="S61330" s="486"/>
    </row>
    <row r="61331" hidden="1" customHeight="1" spans="19:19">
      <c r="S61331" s="486"/>
    </row>
    <row r="61332" hidden="1" customHeight="1" spans="19:19">
      <c r="S61332" s="486"/>
    </row>
    <row r="61333" hidden="1" customHeight="1" spans="19:19">
      <c r="S61333" s="486"/>
    </row>
    <row r="61334" hidden="1" customHeight="1" spans="19:19">
      <c r="S61334" s="486"/>
    </row>
    <row r="61335" hidden="1" customHeight="1" spans="19:19">
      <c r="S61335" s="486"/>
    </row>
    <row r="61336" hidden="1" customHeight="1" spans="19:19">
      <c r="S61336" s="486"/>
    </row>
    <row r="61337" hidden="1" customHeight="1" spans="19:19">
      <c r="S61337" s="486"/>
    </row>
    <row r="61338" hidden="1" customHeight="1" spans="19:19">
      <c r="S61338" s="486"/>
    </row>
    <row r="61339" hidden="1" customHeight="1" spans="19:19">
      <c r="S61339" s="486"/>
    </row>
    <row r="61340" hidden="1" customHeight="1" spans="19:19">
      <c r="S61340" s="486"/>
    </row>
    <row r="61341" hidden="1" customHeight="1" spans="19:19">
      <c r="S61341" s="486"/>
    </row>
    <row r="61342" hidden="1" customHeight="1" spans="19:19">
      <c r="S61342" s="486"/>
    </row>
    <row r="61343" hidden="1" customHeight="1" spans="19:19">
      <c r="S61343" s="486"/>
    </row>
    <row r="61344" hidden="1" customHeight="1" spans="19:19">
      <c r="S61344" s="486"/>
    </row>
    <row r="61345" hidden="1" customHeight="1" spans="19:19">
      <c r="S61345" s="486"/>
    </row>
    <row r="61346" hidden="1" customHeight="1" spans="19:19">
      <c r="S61346" s="486"/>
    </row>
    <row r="61347" hidden="1" customHeight="1" spans="19:19">
      <c r="S61347" s="486"/>
    </row>
    <row r="61348" hidden="1" customHeight="1" spans="19:19">
      <c r="S61348" s="486"/>
    </row>
    <row r="61349" hidden="1" customHeight="1" spans="19:19">
      <c r="S61349" s="486"/>
    </row>
    <row r="61350" hidden="1" customHeight="1" spans="19:19">
      <c r="S61350" s="486"/>
    </row>
    <row r="61351" hidden="1" customHeight="1" spans="19:19">
      <c r="S61351" s="486"/>
    </row>
    <row r="61352" hidden="1" customHeight="1" spans="19:19">
      <c r="S61352" s="486"/>
    </row>
    <row r="61353" hidden="1" customHeight="1" spans="19:19">
      <c r="S61353" s="486"/>
    </row>
    <row r="61354" hidden="1" customHeight="1" spans="19:19">
      <c r="S61354" s="486"/>
    </row>
    <row r="61355" hidden="1" customHeight="1" spans="19:19">
      <c r="S61355" s="486"/>
    </row>
    <row r="61356" hidden="1" customHeight="1" spans="19:19">
      <c r="S61356" s="486"/>
    </row>
    <row r="61357" hidden="1" customHeight="1" spans="19:19">
      <c r="S61357" s="486"/>
    </row>
    <row r="61358" hidden="1" customHeight="1" spans="19:19">
      <c r="S61358" s="486"/>
    </row>
    <row r="61359" hidden="1" customHeight="1" spans="19:19">
      <c r="S61359" s="486"/>
    </row>
    <row r="61360" hidden="1" customHeight="1" spans="19:19">
      <c r="S61360" s="486"/>
    </row>
    <row r="61361" hidden="1" customHeight="1" spans="19:19">
      <c r="S61361" s="486"/>
    </row>
    <row r="61362" hidden="1" customHeight="1" spans="19:19">
      <c r="S61362" s="486"/>
    </row>
    <row r="61363" hidden="1" customHeight="1" spans="19:19">
      <c r="S61363" s="486"/>
    </row>
    <row r="61364" hidden="1" customHeight="1" spans="19:19">
      <c r="S61364" s="486"/>
    </row>
    <row r="61365" hidden="1" customHeight="1" spans="19:19">
      <c r="S61365" s="486"/>
    </row>
    <row r="61366" hidden="1" customHeight="1" spans="19:19">
      <c r="S61366" s="486"/>
    </row>
    <row r="61367" hidden="1" customHeight="1" spans="19:19">
      <c r="S61367" s="486"/>
    </row>
    <row r="61368" hidden="1" customHeight="1" spans="19:19">
      <c r="S61368" s="486"/>
    </row>
    <row r="61369" hidden="1" customHeight="1" spans="19:19">
      <c r="S61369" s="486"/>
    </row>
    <row r="61370" hidden="1" customHeight="1" spans="19:19">
      <c r="S61370" s="486"/>
    </row>
    <row r="61371" hidden="1" customHeight="1" spans="19:19">
      <c r="S61371" s="486"/>
    </row>
    <row r="61372" hidden="1" customHeight="1" spans="19:19">
      <c r="S61372" s="486"/>
    </row>
    <row r="61373" hidden="1" customHeight="1" spans="19:19">
      <c r="S61373" s="486"/>
    </row>
    <row r="61374" hidden="1" customHeight="1" spans="19:19">
      <c r="S61374" s="486"/>
    </row>
    <row r="61375" hidden="1" customHeight="1" spans="19:19">
      <c r="S61375" s="486"/>
    </row>
    <row r="61376" hidden="1" customHeight="1" spans="19:19">
      <c r="S61376" s="486"/>
    </row>
    <row r="61377" hidden="1" customHeight="1" spans="19:19">
      <c r="S61377" s="486"/>
    </row>
    <row r="61378" hidden="1" customHeight="1" spans="19:19">
      <c r="S61378" s="486"/>
    </row>
    <row r="61379" hidden="1" customHeight="1" spans="19:19">
      <c r="S61379" s="486"/>
    </row>
    <row r="61380" hidden="1" customHeight="1" spans="19:19">
      <c r="S61380" s="486"/>
    </row>
    <row r="61381" hidden="1" customHeight="1" spans="19:19">
      <c r="S61381" s="486"/>
    </row>
    <row r="61382" hidden="1" customHeight="1" spans="19:19">
      <c r="S61382" s="486"/>
    </row>
    <row r="61383" hidden="1" customHeight="1" spans="19:19">
      <c r="S61383" s="486"/>
    </row>
    <row r="61384" hidden="1" customHeight="1" spans="19:19">
      <c r="S61384" s="486"/>
    </row>
    <row r="61385" hidden="1" customHeight="1" spans="19:19">
      <c r="S61385" s="486"/>
    </row>
    <row r="61386" hidden="1" customHeight="1" spans="19:19">
      <c r="S61386" s="486"/>
    </row>
    <row r="61387" hidden="1" customHeight="1" spans="19:19">
      <c r="S61387" s="486"/>
    </row>
    <row r="61388" hidden="1" customHeight="1" spans="19:19">
      <c r="S61388" s="486"/>
    </row>
    <row r="61389" hidden="1" customHeight="1" spans="19:19">
      <c r="S61389" s="486"/>
    </row>
    <row r="61390" hidden="1" customHeight="1" spans="19:19">
      <c r="S61390" s="486"/>
    </row>
    <row r="61391" hidden="1" customHeight="1" spans="19:19">
      <c r="S61391" s="486"/>
    </row>
    <row r="61392" hidden="1" customHeight="1" spans="19:19">
      <c r="S61392" s="486"/>
    </row>
    <row r="61393" hidden="1" customHeight="1" spans="19:19">
      <c r="S61393" s="486"/>
    </row>
    <row r="61394" hidden="1" customHeight="1" spans="19:19">
      <c r="S61394" s="486"/>
    </row>
    <row r="61395" hidden="1" customHeight="1" spans="19:19">
      <c r="S61395" s="486"/>
    </row>
    <row r="61396" hidden="1" customHeight="1" spans="19:19">
      <c r="S61396" s="486"/>
    </row>
    <row r="61397" hidden="1" customHeight="1" spans="19:19">
      <c r="S61397" s="486"/>
    </row>
    <row r="61398" hidden="1" customHeight="1" spans="19:19">
      <c r="S61398" s="486"/>
    </row>
    <row r="61399" hidden="1" customHeight="1" spans="19:19">
      <c r="S61399" s="486"/>
    </row>
    <row r="61400" hidden="1" customHeight="1" spans="19:19">
      <c r="S61400" s="486"/>
    </row>
    <row r="61401" hidden="1" customHeight="1" spans="19:19">
      <c r="S61401" s="486"/>
    </row>
    <row r="61402" hidden="1" customHeight="1" spans="19:19">
      <c r="S61402" s="486"/>
    </row>
    <row r="61403" hidden="1" customHeight="1" spans="19:19">
      <c r="S61403" s="486"/>
    </row>
    <row r="61404" hidden="1" customHeight="1" spans="19:19">
      <c r="S61404" s="486"/>
    </row>
    <row r="61405" hidden="1" customHeight="1" spans="19:19">
      <c r="S61405" s="486"/>
    </row>
    <row r="61406" hidden="1" customHeight="1" spans="19:19">
      <c r="S61406" s="486"/>
    </row>
    <row r="61407" hidden="1" customHeight="1" spans="19:19">
      <c r="S61407" s="486"/>
    </row>
    <row r="61408" hidden="1" customHeight="1" spans="19:19">
      <c r="S61408" s="486"/>
    </row>
    <row r="61409" hidden="1" customHeight="1" spans="19:19">
      <c r="S61409" s="486"/>
    </row>
    <row r="61410" hidden="1" customHeight="1" spans="19:19">
      <c r="S61410" s="486"/>
    </row>
    <row r="61411" hidden="1" customHeight="1" spans="19:19">
      <c r="S61411" s="486"/>
    </row>
    <row r="61412" hidden="1" customHeight="1" spans="19:19">
      <c r="S61412" s="486"/>
    </row>
    <row r="61413" hidden="1" customHeight="1" spans="19:19">
      <c r="S61413" s="486"/>
    </row>
    <row r="61414" hidden="1" customHeight="1" spans="19:19">
      <c r="S61414" s="486"/>
    </row>
    <row r="61415" hidden="1" customHeight="1" spans="19:19">
      <c r="S61415" s="486"/>
    </row>
    <row r="61416" hidden="1" customHeight="1" spans="19:19">
      <c r="S61416" s="486"/>
    </row>
    <row r="61417" hidden="1" customHeight="1" spans="19:19">
      <c r="S61417" s="486"/>
    </row>
    <row r="61418" hidden="1" customHeight="1" spans="19:19">
      <c r="S61418" s="486"/>
    </row>
    <row r="61419" hidden="1" customHeight="1" spans="19:19">
      <c r="S61419" s="486"/>
    </row>
    <row r="61420" hidden="1" customHeight="1" spans="19:19">
      <c r="S61420" s="486"/>
    </row>
    <row r="61421" hidden="1" customHeight="1" spans="19:19">
      <c r="S61421" s="486"/>
    </row>
    <row r="61422" hidden="1" customHeight="1" spans="19:19">
      <c r="S61422" s="486"/>
    </row>
    <row r="61423" hidden="1" customHeight="1" spans="19:19">
      <c r="S61423" s="486"/>
    </row>
    <row r="61424" hidden="1" customHeight="1" spans="19:19">
      <c r="S61424" s="486"/>
    </row>
    <row r="61425" hidden="1" customHeight="1" spans="19:19">
      <c r="S61425" s="486"/>
    </row>
    <row r="61426" hidden="1" customHeight="1" spans="19:19">
      <c r="S61426" s="486"/>
    </row>
    <row r="61427" hidden="1" customHeight="1" spans="19:19">
      <c r="S61427" s="486"/>
    </row>
    <row r="61428" hidden="1" customHeight="1" spans="19:19">
      <c r="S61428" s="486"/>
    </row>
    <row r="61429" hidden="1" customHeight="1" spans="19:19">
      <c r="S61429" s="486"/>
    </row>
    <row r="61430" hidden="1" customHeight="1" spans="19:19">
      <c r="S61430" s="486"/>
    </row>
    <row r="61431" hidden="1" customHeight="1" spans="19:19">
      <c r="S61431" s="486"/>
    </row>
    <row r="61432" hidden="1" customHeight="1" spans="19:19">
      <c r="S61432" s="486"/>
    </row>
    <row r="61433" hidden="1" customHeight="1" spans="19:19">
      <c r="S61433" s="486"/>
    </row>
    <row r="61434" hidden="1" customHeight="1" spans="19:19">
      <c r="S61434" s="486"/>
    </row>
    <row r="61435" hidden="1" customHeight="1" spans="19:19">
      <c r="S61435" s="486"/>
    </row>
    <row r="61436" hidden="1" customHeight="1" spans="19:19">
      <c r="S61436" s="486"/>
    </row>
    <row r="61437" hidden="1" customHeight="1" spans="19:19">
      <c r="S61437" s="486"/>
    </row>
    <row r="61438" hidden="1" customHeight="1" spans="19:19">
      <c r="S61438" s="486"/>
    </row>
    <row r="61439" hidden="1" customHeight="1" spans="19:19">
      <c r="S61439" s="486"/>
    </row>
    <row r="61440" hidden="1" customHeight="1" spans="19:19">
      <c r="S61440" s="486"/>
    </row>
    <row r="61441" hidden="1" customHeight="1" spans="19:19">
      <c r="S61441" s="486"/>
    </row>
    <row r="61442" hidden="1" customHeight="1" spans="19:19">
      <c r="S61442" s="486"/>
    </row>
    <row r="61443" hidden="1" customHeight="1" spans="19:19">
      <c r="S61443" s="486"/>
    </row>
    <row r="61444" hidden="1" customHeight="1" spans="19:19">
      <c r="S61444" s="486"/>
    </row>
    <row r="61445" hidden="1" customHeight="1" spans="19:19">
      <c r="S61445" s="486"/>
    </row>
    <row r="61446" hidden="1" customHeight="1" spans="19:19">
      <c r="S61446" s="486"/>
    </row>
    <row r="61447" hidden="1" customHeight="1" spans="19:19">
      <c r="S61447" s="486"/>
    </row>
    <row r="61448" hidden="1" customHeight="1" spans="19:19">
      <c r="S61448" s="486"/>
    </row>
    <row r="61449" hidden="1" customHeight="1" spans="19:19">
      <c r="S61449" s="486"/>
    </row>
    <row r="61450" hidden="1" customHeight="1" spans="19:19">
      <c r="S61450" s="486"/>
    </row>
    <row r="61451" hidden="1" customHeight="1" spans="19:19">
      <c r="S61451" s="486"/>
    </row>
    <row r="61452" hidden="1" customHeight="1" spans="19:19">
      <c r="S61452" s="486"/>
    </row>
    <row r="61453" hidden="1" customHeight="1" spans="19:19">
      <c r="S61453" s="486"/>
    </row>
    <row r="61454" hidden="1" customHeight="1" spans="19:19">
      <c r="S61454" s="486"/>
    </row>
    <row r="61455" hidden="1" customHeight="1" spans="19:19">
      <c r="S61455" s="486"/>
    </row>
    <row r="61456" hidden="1" customHeight="1" spans="19:19">
      <c r="S61456" s="486"/>
    </row>
    <row r="61457" hidden="1" customHeight="1" spans="19:19">
      <c r="S61457" s="486"/>
    </row>
    <row r="61458" hidden="1" customHeight="1" spans="19:19">
      <c r="S61458" s="486"/>
    </row>
    <row r="61459" hidden="1" customHeight="1" spans="19:19">
      <c r="S61459" s="486"/>
    </row>
    <row r="61460" hidden="1" customHeight="1" spans="19:19">
      <c r="S61460" s="486"/>
    </row>
    <row r="61461" hidden="1" customHeight="1" spans="19:19">
      <c r="S61461" s="486"/>
    </row>
    <row r="61462" hidden="1" customHeight="1" spans="19:19">
      <c r="S61462" s="486"/>
    </row>
    <row r="61463" hidden="1" customHeight="1" spans="19:19">
      <c r="S61463" s="486"/>
    </row>
    <row r="61464" hidden="1" customHeight="1" spans="19:19">
      <c r="S61464" s="486"/>
    </row>
    <row r="61465" hidden="1" customHeight="1" spans="19:19">
      <c r="S61465" s="486"/>
    </row>
    <row r="61466" hidden="1" customHeight="1" spans="19:19">
      <c r="S61466" s="486"/>
    </row>
    <row r="61467" hidden="1" customHeight="1" spans="19:19">
      <c r="S61467" s="486"/>
    </row>
    <row r="61468" hidden="1" customHeight="1" spans="19:19">
      <c r="S61468" s="486"/>
    </row>
    <row r="61469" hidden="1" customHeight="1" spans="19:19">
      <c r="S61469" s="486"/>
    </row>
    <row r="61470" hidden="1" customHeight="1" spans="19:19">
      <c r="S61470" s="486"/>
    </row>
    <row r="61471" hidden="1" customHeight="1" spans="19:19">
      <c r="S61471" s="486"/>
    </row>
    <row r="61472" hidden="1" customHeight="1" spans="19:19">
      <c r="S61472" s="486"/>
    </row>
    <row r="61473" hidden="1" customHeight="1" spans="19:19">
      <c r="S61473" s="486"/>
    </row>
    <row r="61474" hidden="1" customHeight="1" spans="19:19">
      <c r="S61474" s="486"/>
    </row>
    <row r="61475" hidden="1" customHeight="1" spans="19:19">
      <c r="S61475" s="486"/>
    </row>
    <row r="61476" hidden="1" customHeight="1" spans="19:19">
      <c r="S61476" s="486"/>
    </row>
    <row r="61477" hidden="1" customHeight="1" spans="19:19">
      <c r="S61477" s="486"/>
    </row>
    <row r="61478" hidden="1" customHeight="1" spans="19:19">
      <c r="S61478" s="486"/>
    </row>
    <row r="61479" hidden="1" customHeight="1" spans="19:19">
      <c r="S61479" s="486"/>
    </row>
    <row r="61480" hidden="1" customHeight="1" spans="19:19">
      <c r="S61480" s="486"/>
    </row>
    <row r="61481" hidden="1" customHeight="1" spans="19:19">
      <c r="S61481" s="486"/>
    </row>
    <row r="61482" hidden="1" customHeight="1" spans="19:19">
      <c r="S61482" s="486"/>
    </row>
    <row r="61483" hidden="1" customHeight="1" spans="19:19">
      <c r="S61483" s="486"/>
    </row>
    <row r="61484" hidden="1" customHeight="1" spans="19:19">
      <c r="S61484" s="486"/>
    </row>
    <row r="61485" hidden="1" customHeight="1" spans="19:19">
      <c r="S61485" s="486"/>
    </row>
    <row r="61486" hidden="1" customHeight="1" spans="19:19">
      <c r="S61486" s="486"/>
    </row>
    <row r="61487" hidden="1" customHeight="1" spans="19:19">
      <c r="S61487" s="486"/>
    </row>
    <row r="61488" hidden="1" customHeight="1" spans="19:19">
      <c r="S61488" s="486"/>
    </row>
    <row r="61489" hidden="1" customHeight="1" spans="19:19">
      <c r="S61489" s="486"/>
    </row>
    <row r="61490" hidden="1" customHeight="1" spans="19:19">
      <c r="S61490" s="486"/>
    </row>
    <row r="61491" hidden="1" customHeight="1" spans="19:19">
      <c r="S61491" s="486"/>
    </row>
    <row r="61492" hidden="1" customHeight="1" spans="19:19">
      <c r="S61492" s="486"/>
    </row>
    <row r="61493" hidden="1" customHeight="1" spans="19:19">
      <c r="S61493" s="486"/>
    </row>
    <row r="61494" hidden="1" customHeight="1" spans="19:19">
      <c r="S61494" s="486"/>
    </row>
    <row r="61495" hidden="1" customHeight="1" spans="19:19">
      <c r="S61495" s="486"/>
    </row>
    <row r="61496" hidden="1" customHeight="1" spans="19:19">
      <c r="S61496" s="486"/>
    </row>
    <row r="61497" hidden="1" customHeight="1" spans="19:19">
      <c r="S61497" s="486"/>
    </row>
    <row r="61498" hidden="1" customHeight="1" spans="19:19">
      <c r="S61498" s="486"/>
    </row>
    <row r="61499" hidden="1" customHeight="1" spans="19:19">
      <c r="S61499" s="486"/>
    </row>
    <row r="61500" hidden="1" customHeight="1" spans="19:19">
      <c r="S61500" s="486"/>
    </row>
    <row r="61501" hidden="1" customHeight="1" spans="19:19">
      <c r="S61501" s="486"/>
    </row>
    <row r="61502" hidden="1" customHeight="1" spans="19:19">
      <c r="S61502" s="486"/>
    </row>
    <row r="61503" hidden="1" customHeight="1" spans="19:19">
      <c r="S61503" s="486"/>
    </row>
    <row r="61504" hidden="1" customHeight="1" spans="19:19">
      <c r="S61504" s="486"/>
    </row>
    <row r="61505" hidden="1" customHeight="1" spans="19:19">
      <c r="S61505" s="486"/>
    </row>
    <row r="61506" hidden="1" customHeight="1" spans="19:19">
      <c r="S61506" s="486"/>
    </row>
    <row r="61507" hidden="1" customHeight="1" spans="19:19">
      <c r="S61507" s="486"/>
    </row>
    <row r="61508" hidden="1" customHeight="1" spans="19:19">
      <c r="S61508" s="486"/>
    </row>
    <row r="61509" hidden="1" customHeight="1" spans="19:19">
      <c r="S61509" s="486"/>
    </row>
    <row r="61510" hidden="1" customHeight="1" spans="19:19">
      <c r="S61510" s="486"/>
    </row>
    <row r="61511" hidden="1" customHeight="1" spans="19:19">
      <c r="S61511" s="486"/>
    </row>
    <row r="61512" hidden="1" customHeight="1" spans="19:19">
      <c r="S61512" s="486"/>
    </row>
    <row r="61513" hidden="1" customHeight="1" spans="19:19">
      <c r="S61513" s="486"/>
    </row>
    <row r="61514" hidden="1" customHeight="1" spans="19:19">
      <c r="S61514" s="486"/>
    </row>
    <row r="61515" hidden="1" customHeight="1" spans="19:19">
      <c r="S61515" s="486"/>
    </row>
    <row r="61516" hidden="1" customHeight="1" spans="19:19">
      <c r="S61516" s="486"/>
    </row>
    <row r="61517" hidden="1" customHeight="1" spans="19:19">
      <c r="S61517" s="486"/>
    </row>
    <row r="61518" hidden="1" customHeight="1" spans="19:19">
      <c r="S61518" s="486"/>
    </row>
    <row r="61519" hidden="1" customHeight="1" spans="19:19">
      <c r="S61519" s="486"/>
    </row>
    <row r="61520" hidden="1" customHeight="1" spans="19:19">
      <c r="S61520" s="486"/>
    </row>
    <row r="61521" hidden="1" customHeight="1" spans="19:19">
      <c r="S61521" s="486"/>
    </row>
    <row r="61522" hidden="1" customHeight="1" spans="19:19">
      <c r="S61522" s="486"/>
    </row>
    <row r="61523" hidden="1" customHeight="1" spans="19:19">
      <c r="S61523" s="486"/>
    </row>
    <row r="61524" hidden="1" customHeight="1" spans="19:19">
      <c r="S61524" s="486"/>
    </row>
    <row r="61525" hidden="1" customHeight="1" spans="19:19">
      <c r="S61525" s="486"/>
    </row>
    <row r="61526" hidden="1" customHeight="1" spans="19:19">
      <c r="S61526" s="486"/>
    </row>
    <row r="61527" hidden="1" customHeight="1" spans="19:19">
      <c r="S61527" s="486"/>
    </row>
    <row r="61528" hidden="1" customHeight="1" spans="19:19">
      <c r="S61528" s="486"/>
    </row>
    <row r="61529" hidden="1" customHeight="1" spans="19:19">
      <c r="S61529" s="486"/>
    </row>
    <row r="61530" hidden="1" customHeight="1" spans="19:19">
      <c r="S61530" s="486"/>
    </row>
    <row r="61531" hidden="1" customHeight="1" spans="19:19">
      <c r="S61531" s="486"/>
    </row>
    <row r="61532" hidden="1" customHeight="1" spans="19:19">
      <c r="S61532" s="486"/>
    </row>
    <row r="61533" hidden="1" customHeight="1" spans="19:19">
      <c r="S61533" s="486"/>
    </row>
    <row r="61534" hidden="1" customHeight="1" spans="19:19">
      <c r="S61534" s="486"/>
    </row>
    <row r="61535" hidden="1" customHeight="1" spans="19:19">
      <c r="S61535" s="486"/>
    </row>
    <row r="61536" hidden="1" customHeight="1" spans="19:19">
      <c r="S61536" s="486"/>
    </row>
    <row r="61537" hidden="1" customHeight="1" spans="19:19">
      <c r="S61537" s="486"/>
    </row>
    <row r="61538" hidden="1" customHeight="1" spans="19:19">
      <c r="S61538" s="486"/>
    </row>
    <row r="61539" hidden="1" customHeight="1" spans="19:19">
      <c r="S61539" s="486"/>
    </row>
    <row r="61540" hidden="1" customHeight="1" spans="19:19">
      <c r="S61540" s="486"/>
    </row>
    <row r="61541" hidden="1" customHeight="1" spans="19:19">
      <c r="S61541" s="486"/>
    </row>
    <row r="61542" hidden="1" customHeight="1" spans="19:19">
      <c r="S61542" s="486"/>
    </row>
    <row r="61543" hidden="1" customHeight="1" spans="19:19">
      <c r="S61543" s="486"/>
    </row>
    <row r="61544" hidden="1" customHeight="1" spans="19:19">
      <c r="S61544" s="486"/>
    </row>
    <row r="61545" hidden="1" customHeight="1" spans="19:19">
      <c r="S61545" s="486"/>
    </row>
    <row r="61546" hidden="1" customHeight="1" spans="19:19">
      <c r="S61546" s="486"/>
    </row>
    <row r="61547" hidden="1" customHeight="1" spans="19:19">
      <c r="S61547" s="486"/>
    </row>
    <row r="61548" hidden="1" customHeight="1" spans="19:19">
      <c r="S61548" s="486"/>
    </row>
    <row r="61549" hidden="1" customHeight="1" spans="19:19">
      <c r="S61549" s="486"/>
    </row>
    <row r="61550" hidden="1" customHeight="1" spans="19:19">
      <c r="S61550" s="486"/>
    </row>
    <row r="61551" hidden="1" customHeight="1" spans="19:19">
      <c r="S61551" s="486"/>
    </row>
    <row r="61552" hidden="1" customHeight="1" spans="19:19">
      <c r="S61552" s="486"/>
    </row>
    <row r="61553" hidden="1" customHeight="1" spans="19:19">
      <c r="S61553" s="486"/>
    </row>
    <row r="61554" hidden="1" customHeight="1" spans="19:19">
      <c r="S61554" s="486"/>
    </row>
    <row r="61555" hidden="1" customHeight="1" spans="19:19">
      <c r="S61555" s="486"/>
    </row>
    <row r="61556" hidden="1" customHeight="1" spans="19:19">
      <c r="S61556" s="486"/>
    </row>
    <row r="61557" hidden="1" customHeight="1" spans="19:19">
      <c r="S61557" s="486"/>
    </row>
    <row r="61558" hidden="1" customHeight="1" spans="19:19">
      <c r="S61558" s="486"/>
    </row>
    <row r="61559" hidden="1" customHeight="1" spans="19:19">
      <c r="S61559" s="486"/>
    </row>
    <row r="61560" hidden="1" customHeight="1" spans="19:19">
      <c r="S61560" s="486"/>
    </row>
    <row r="61561" hidden="1" customHeight="1" spans="19:19">
      <c r="S61561" s="486"/>
    </row>
    <row r="61562" hidden="1" customHeight="1" spans="19:19">
      <c r="S61562" s="486"/>
    </row>
    <row r="61563" hidden="1" customHeight="1" spans="19:19">
      <c r="S61563" s="486"/>
    </row>
    <row r="61564" hidden="1" customHeight="1" spans="19:19">
      <c r="S61564" s="486"/>
    </row>
    <row r="61565" hidden="1" customHeight="1" spans="19:19">
      <c r="S61565" s="486"/>
    </row>
    <row r="61566" hidden="1" customHeight="1" spans="19:19">
      <c r="S61566" s="486"/>
    </row>
    <row r="61567" hidden="1" customHeight="1" spans="19:19">
      <c r="S61567" s="486"/>
    </row>
    <row r="61568" hidden="1" customHeight="1" spans="19:19">
      <c r="S61568" s="486"/>
    </row>
    <row r="61569" hidden="1" customHeight="1" spans="19:19">
      <c r="S61569" s="486"/>
    </row>
    <row r="61570" hidden="1" customHeight="1" spans="19:19">
      <c r="S61570" s="486"/>
    </row>
    <row r="61571" hidden="1" customHeight="1" spans="19:19">
      <c r="S61571" s="486"/>
    </row>
    <row r="61572" hidden="1" customHeight="1" spans="19:19">
      <c r="S61572" s="486"/>
    </row>
    <row r="61573" hidden="1" customHeight="1" spans="19:19">
      <c r="S61573" s="486"/>
    </row>
    <row r="61574" hidden="1" customHeight="1" spans="19:19">
      <c r="S61574" s="486"/>
    </row>
    <row r="61575" hidden="1" customHeight="1" spans="19:19">
      <c r="S61575" s="486"/>
    </row>
    <row r="61576" hidden="1" customHeight="1" spans="19:19">
      <c r="S61576" s="486"/>
    </row>
    <row r="61577" hidden="1" customHeight="1" spans="19:19">
      <c r="S61577" s="486"/>
    </row>
    <row r="61578" hidden="1" customHeight="1" spans="19:19">
      <c r="S61578" s="486"/>
    </row>
    <row r="61579" hidden="1" customHeight="1" spans="19:19">
      <c r="S61579" s="486"/>
    </row>
    <row r="61580" hidden="1" customHeight="1" spans="19:19">
      <c r="S61580" s="486"/>
    </row>
    <row r="61581" hidden="1" customHeight="1" spans="19:19">
      <c r="S61581" s="486"/>
    </row>
    <row r="61582" hidden="1" customHeight="1" spans="19:19">
      <c r="S61582" s="486"/>
    </row>
    <row r="61583" hidden="1" customHeight="1" spans="19:19">
      <c r="S61583" s="486"/>
    </row>
    <row r="61584" hidden="1" customHeight="1" spans="19:19">
      <c r="S61584" s="486"/>
    </row>
    <row r="61585" hidden="1" customHeight="1" spans="19:19">
      <c r="S61585" s="486"/>
    </row>
    <row r="61586" hidden="1" customHeight="1" spans="19:19">
      <c r="S61586" s="486"/>
    </row>
    <row r="61587" hidden="1" customHeight="1" spans="19:19">
      <c r="S61587" s="486"/>
    </row>
    <row r="61588" hidden="1" customHeight="1" spans="19:19">
      <c r="S61588" s="486"/>
    </row>
    <row r="61589" hidden="1" customHeight="1" spans="19:19">
      <c r="S61589" s="486"/>
    </row>
    <row r="61590" hidden="1" customHeight="1" spans="19:19">
      <c r="S61590" s="486"/>
    </row>
    <row r="61591" hidden="1" customHeight="1" spans="19:19">
      <c r="S61591" s="486"/>
    </row>
    <row r="61592" hidden="1" customHeight="1" spans="19:19">
      <c r="S61592" s="486"/>
    </row>
    <row r="61593" hidden="1" customHeight="1" spans="19:19">
      <c r="S61593" s="486"/>
    </row>
    <row r="61594" hidden="1" customHeight="1" spans="19:19">
      <c r="S61594" s="486"/>
    </row>
    <row r="61595" hidden="1" customHeight="1" spans="19:19">
      <c r="S61595" s="486"/>
    </row>
    <row r="61596" hidden="1" customHeight="1" spans="19:19">
      <c r="S61596" s="486"/>
    </row>
    <row r="61597" hidden="1" customHeight="1" spans="19:19">
      <c r="S61597" s="486"/>
    </row>
    <row r="61598" hidden="1" customHeight="1" spans="19:19">
      <c r="S61598" s="486"/>
    </row>
    <row r="61599" hidden="1" customHeight="1" spans="19:19">
      <c r="S61599" s="486"/>
    </row>
    <row r="61600" hidden="1" customHeight="1" spans="19:19">
      <c r="S61600" s="486"/>
    </row>
    <row r="61601" hidden="1" customHeight="1" spans="19:19">
      <c r="S61601" s="486"/>
    </row>
    <row r="61602" hidden="1" customHeight="1" spans="19:19">
      <c r="S61602" s="486"/>
    </row>
    <row r="61603" hidden="1" customHeight="1" spans="19:19">
      <c r="S61603" s="486"/>
    </row>
    <row r="61604" hidden="1" customHeight="1" spans="19:19">
      <c r="S61604" s="486"/>
    </row>
    <row r="61605" hidden="1" customHeight="1" spans="19:19">
      <c r="S61605" s="486"/>
    </row>
    <row r="61606" hidden="1" customHeight="1" spans="19:19">
      <c r="S61606" s="486"/>
    </row>
    <row r="61607" hidden="1" customHeight="1" spans="19:19">
      <c r="S61607" s="486"/>
    </row>
    <row r="61608" hidden="1" customHeight="1" spans="19:19">
      <c r="S61608" s="486"/>
    </row>
    <row r="61609" hidden="1" customHeight="1" spans="19:19">
      <c r="S61609" s="486"/>
    </row>
    <row r="61610" hidden="1" customHeight="1" spans="19:19">
      <c r="S61610" s="486"/>
    </row>
    <row r="61611" hidden="1" customHeight="1" spans="19:19">
      <c r="S61611" s="486"/>
    </row>
    <row r="61612" hidden="1" customHeight="1" spans="19:19">
      <c r="S61612" s="486"/>
    </row>
    <row r="61613" hidden="1" customHeight="1" spans="19:19">
      <c r="S61613" s="486"/>
    </row>
    <row r="61614" hidden="1" customHeight="1" spans="19:19">
      <c r="S61614" s="486"/>
    </row>
    <row r="61615" hidden="1" customHeight="1" spans="19:19">
      <c r="S61615" s="486"/>
    </row>
    <row r="61616" hidden="1" customHeight="1" spans="19:19">
      <c r="S61616" s="486"/>
    </row>
    <row r="61617" hidden="1" customHeight="1" spans="19:19">
      <c r="S61617" s="486"/>
    </row>
    <row r="61618" hidden="1" customHeight="1" spans="19:19">
      <c r="S61618" s="486"/>
    </row>
    <row r="61619" hidden="1" customHeight="1" spans="19:19">
      <c r="S61619" s="486"/>
    </row>
    <row r="61620" hidden="1" customHeight="1" spans="19:19">
      <c r="S61620" s="486"/>
    </row>
    <row r="61621" hidden="1" customHeight="1" spans="19:19">
      <c r="S61621" s="486"/>
    </row>
    <row r="61622" hidden="1" customHeight="1" spans="19:19">
      <c r="S61622" s="486"/>
    </row>
    <row r="61623" hidden="1" customHeight="1" spans="19:19">
      <c r="S61623" s="486"/>
    </row>
    <row r="61624" hidden="1" customHeight="1" spans="19:19">
      <c r="S61624" s="486"/>
    </row>
    <row r="61625" hidden="1" customHeight="1" spans="19:19">
      <c r="S61625" s="486"/>
    </row>
    <row r="61626" hidden="1" customHeight="1" spans="19:19">
      <c r="S61626" s="486"/>
    </row>
    <row r="61627" hidden="1" customHeight="1" spans="19:19">
      <c r="S61627" s="486"/>
    </row>
    <row r="61628" hidden="1" customHeight="1" spans="19:19">
      <c r="S61628" s="486"/>
    </row>
    <row r="61629" hidden="1" customHeight="1" spans="19:19">
      <c r="S61629" s="486"/>
    </row>
    <row r="61630" hidden="1" customHeight="1" spans="19:19">
      <c r="S61630" s="486"/>
    </row>
    <row r="61631" hidden="1" customHeight="1" spans="19:19">
      <c r="S61631" s="486"/>
    </row>
    <row r="61632" hidden="1" customHeight="1" spans="19:19">
      <c r="S61632" s="486"/>
    </row>
    <row r="61633" hidden="1" customHeight="1" spans="19:19">
      <c r="S61633" s="486"/>
    </row>
    <row r="61634" hidden="1" customHeight="1" spans="19:19">
      <c r="S61634" s="486"/>
    </row>
    <row r="61635" hidden="1" customHeight="1" spans="19:19">
      <c r="S61635" s="486"/>
    </row>
    <row r="61636" hidden="1" customHeight="1" spans="19:19">
      <c r="S61636" s="486"/>
    </row>
    <row r="61637" hidden="1" customHeight="1" spans="19:19">
      <c r="S61637" s="486"/>
    </row>
    <row r="61638" hidden="1" customHeight="1" spans="19:19">
      <c r="S61638" s="486"/>
    </row>
    <row r="61639" hidden="1" customHeight="1" spans="19:19">
      <c r="S61639" s="486"/>
    </row>
    <row r="61640" hidden="1" customHeight="1" spans="19:19">
      <c r="S61640" s="486"/>
    </row>
    <row r="61641" hidden="1" customHeight="1" spans="19:19">
      <c r="S61641" s="486"/>
    </row>
    <row r="61642" hidden="1" customHeight="1" spans="19:19">
      <c r="S61642" s="486"/>
    </row>
    <row r="61643" hidden="1" customHeight="1" spans="19:19">
      <c r="S61643" s="486"/>
    </row>
    <row r="61644" hidden="1" customHeight="1" spans="19:19">
      <c r="S61644" s="486"/>
    </row>
    <row r="61645" hidden="1" customHeight="1" spans="19:19">
      <c r="S61645" s="486"/>
    </row>
    <row r="61646" hidden="1" customHeight="1" spans="19:19">
      <c r="S61646" s="486"/>
    </row>
    <row r="61647" hidden="1" customHeight="1" spans="19:19">
      <c r="S61647" s="486"/>
    </row>
    <row r="61648" hidden="1" customHeight="1" spans="19:19">
      <c r="S61648" s="486"/>
    </row>
    <row r="61649" hidden="1" customHeight="1" spans="19:19">
      <c r="S61649" s="486"/>
    </row>
    <row r="61650" hidden="1" customHeight="1" spans="19:19">
      <c r="S61650" s="486"/>
    </row>
    <row r="61651" hidden="1" customHeight="1" spans="19:19">
      <c r="S61651" s="486"/>
    </row>
    <row r="61652" hidden="1" customHeight="1" spans="19:19">
      <c r="S61652" s="486"/>
    </row>
    <row r="61653" hidden="1" customHeight="1" spans="19:19">
      <c r="S61653" s="486"/>
    </row>
    <row r="61654" hidden="1" customHeight="1" spans="19:19">
      <c r="S61654" s="486"/>
    </row>
    <row r="61655" hidden="1" customHeight="1" spans="19:19">
      <c r="S61655" s="486"/>
    </row>
    <row r="61656" hidden="1" customHeight="1" spans="19:19">
      <c r="S61656" s="486"/>
    </row>
    <row r="61657" hidden="1" customHeight="1" spans="19:19">
      <c r="S61657" s="486"/>
    </row>
    <row r="61658" hidden="1" customHeight="1" spans="19:19">
      <c r="S61658" s="486"/>
    </row>
    <row r="61659" hidden="1" customHeight="1" spans="19:19">
      <c r="S61659" s="486"/>
    </row>
    <row r="61660" hidden="1" customHeight="1" spans="19:19">
      <c r="S61660" s="486"/>
    </row>
    <row r="61661" hidden="1" customHeight="1" spans="19:19">
      <c r="S61661" s="486"/>
    </row>
    <row r="61662" hidden="1" customHeight="1" spans="19:19">
      <c r="S61662" s="486"/>
    </row>
    <row r="61663" hidden="1" customHeight="1" spans="19:19">
      <c r="S61663" s="486"/>
    </row>
    <row r="61664" hidden="1" customHeight="1" spans="19:19">
      <c r="S61664" s="486"/>
    </row>
    <row r="61665" hidden="1" customHeight="1" spans="19:19">
      <c r="S61665" s="486"/>
    </row>
    <row r="61666" hidden="1" customHeight="1" spans="19:19">
      <c r="S61666" s="486"/>
    </row>
    <row r="61667" hidden="1" customHeight="1" spans="19:19">
      <c r="S61667" s="486"/>
    </row>
    <row r="61668" hidden="1" customHeight="1" spans="19:19">
      <c r="S61668" s="486"/>
    </row>
    <row r="61669" hidden="1" customHeight="1" spans="19:19">
      <c r="S61669" s="486"/>
    </row>
    <row r="61670" hidden="1" customHeight="1" spans="19:19">
      <c r="S61670" s="486"/>
    </row>
    <row r="61671" hidden="1" customHeight="1" spans="19:19">
      <c r="S61671" s="486"/>
    </row>
    <row r="61672" hidden="1" customHeight="1" spans="19:19">
      <c r="S61672" s="486"/>
    </row>
    <row r="61673" hidden="1" customHeight="1" spans="19:19">
      <c r="S61673" s="486"/>
    </row>
    <row r="61674" hidden="1" customHeight="1" spans="19:19">
      <c r="S61674" s="486"/>
    </row>
    <row r="61675" hidden="1" customHeight="1" spans="19:19">
      <c r="S61675" s="486"/>
    </row>
    <row r="61676" hidden="1" customHeight="1" spans="19:19">
      <c r="S61676" s="486"/>
    </row>
    <row r="61677" hidden="1" customHeight="1" spans="19:19">
      <c r="S61677" s="486"/>
    </row>
    <row r="61678" hidden="1" customHeight="1" spans="19:19">
      <c r="S61678" s="486"/>
    </row>
    <row r="61679" hidden="1" customHeight="1" spans="19:19">
      <c r="S61679" s="486"/>
    </row>
    <row r="61680" hidden="1" customHeight="1" spans="19:19">
      <c r="S61680" s="486"/>
    </row>
    <row r="61681" hidden="1" customHeight="1" spans="19:19">
      <c r="S61681" s="486"/>
    </row>
    <row r="61682" hidden="1" customHeight="1" spans="19:19">
      <c r="S61682" s="486"/>
    </row>
    <row r="61683" hidden="1" customHeight="1" spans="19:19">
      <c r="S61683" s="486"/>
    </row>
    <row r="61684" hidden="1" customHeight="1" spans="19:19">
      <c r="S61684" s="486"/>
    </row>
    <row r="61685" hidden="1" customHeight="1" spans="19:19">
      <c r="S61685" s="486"/>
    </row>
    <row r="61686" hidden="1" customHeight="1" spans="19:19">
      <c r="S61686" s="486"/>
    </row>
    <row r="61687" hidden="1" customHeight="1" spans="19:19">
      <c r="S61687" s="486"/>
    </row>
    <row r="61688" hidden="1" customHeight="1" spans="19:19">
      <c r="S61688" s="486"/>
    </row>
    <row r="61689" hidden="1" customHeight="1" spans="19:19">
      <c r="S61689" s="486"/>
    </row>
    <row r="61690" hidden="1" customHeight="1" spans="19:19">
      <c r="S61690" s="486"/>
    </row>
    <row r="61691" hidden="1" customHeight="1" spans="19:19">
      <c r="S61691" s="486"/>
    </row>
    <row r="61692" hidden="1" customHeight="1" spans="19:19">
      <c r="S61692" s="486"/>
    </row>
    <row r="61693" hidden="1" customHeight="1" spans="19:19">
      <c r="S61693" s="486"/>
    </row>
    <row r="61694" hidden="1" customHeight="1" spans="19:19">
      <c r="S61694" s="486"/>
    </row>
    <row r="61695" hidden="1" customHeight="1" spans="19:19">
      <c r="S61695" s="486"/>
    </row>
    <row r="61696" hidden="1" customHeight="1" spans="19:19">
      <c r="S61696" s="486"/>
    </row>
    <row r="61697" hidden="1" customHeight="1" spans="19:19">
      <c r="S61697" s="486"/>
    </row>
    <row r="61698" hidden="1" customHeight="1" spans="19:19">
      <c r="S61698" s="486"/>
    </row>
    <row r="61699" hidden="1" customHeight="1" spans="19:19">
      <c r="S61699" s="486"/>
    </row>
    <row r="61700" hidden="1" customHeight="1" spans="19:19">
      <c r="S61700" s="486"/>
    </row>
    <row r="61701" hidden="1" customHeight="1" spans="19:19">
      <c r="S61701" s="486"/>
    </row>
    <row r="61702" hidden="1" customHeight="1" spans="19:19">
      <c r="S61702" s="486"/>
    </row>
    <row r="61703" hidden="1" customHeight="1" spans="19:19">
      <c r="S61703" s="486"/>
    </row>
    <row r="61704" hidden="1" customHeight="1" spans="19:19">
      <c r="S61704" s="486"/>
    </row>
    <row r="61705" hidden="1" customHeight="1" spans="19:19">
      <c r="S61705" s="486"/>
    </row>
    <row r="61706" hidden="1" customHeight="1" spans="19:19">
      <c r="S61706" s="486"/>
    </row>
    <row r="61707" hidden="1" customHeight="1" spans="19:19">
      <c r="S61707" s="486"/>
    </row>
    <row r="61708" hidden="1" customHeight="1" spans="19:19">
      <c r="S61708" s="486"/>
    </row>
    <row r="61709" hidden="1" customHeight="1" spans="19:19">
      <c r="S61709" s="486"/>
    </row>
    <row r="61710" hidden="1" customHeight="1" spans="19:19">
      <c r="S61710" s="486"/>
    </row>
    <row r="61711" hidden="1" customHeight="1" spans="19:19">
      <c r="S61711" s="486"/>
    </row>
    <row r="61712" hidden="1" customHeight="1" spans="19:19">
      <c r="S61712" s="486"/>
    </row>
    <row r="61713" hidden="1" customHeight="1" spans="19:19">
      <c r="S61713" s="486"/>
    </row>
    <row r="61714" hidden="1" customHeight="1" spans="19:19">
      <c r="S61714" s="486"/>
    </row>
    <row r="61715" hidden="1" customHeight="1" spans="19:19">
      <c r="S61715" s="486"/>
    </row>
    <row r="61716" hidden="1" customHeight="1" spans="19:19">
      <c r="S61716" s="486"/>
    </row>
    <row r="61717" hidden="1" customHeight="1" spans="19:19">
      <c r="S61717" s="486"/>
    </row>
    <row r="61718" hidden="1" customHeight="1" spans="19:19">
      <c r="S61718" s="486"/>
    </row>
    <row r="61719" hidden="1" customHeight="1" spans="19:19">
      <c r="S61719" s="486"/>
    </row>
    <row r="61720" hidden="1" customHeight="1" spans="19:19">
      <c r="S61720" s="486"/>
    </row>
    <row r="61721" hidden="1" customHeight="1" spans="19:19">
      <c r="S61721" s="486"/>
    </row>
    <row r="61722" hidden="1" customHeight="1" spans="19:19">
      <c r="S61722" s="486"/>
    </row>
    <row r="61723" hidden="1" customHeight="1" spans="19:19">
      <c r="S61723" s="486"/>
    </row>
    <row r="61724" hidden="1" customHeight="1" spans="19:19">
      <c r="S61724" s="486"/>
    </row>
    <row r="61725" hidden="1" customHeight="1" spans="19:19">
      <c r="S61725" s="486"/>
    </row>
    <row r="61726" hidden="1" customHeight="1" spans="19:19">
      <c r="S61726" s="486"/>
    </row>
    <row r="61727" hidden="1" customHeight="1" spans="19:19">
      <c r="S61727" s="486"/>
    </row>
    <row r="61728" hidden="1" customHeight="1" spans="19:19">
      <c r="S61728" s="486"/>
    </row>
    <row r="61729" hidden="1" customHeight="1" spans="19:19">
      <c r="S61729" s="486"/>
    </row>
    <row r="61730" hidden="1" customHeight="1" spans="19:19">
      <c r="S61730" s="486"/>
    </row>
    <row r="61731" hidden="1" customHeight="1" spans="19:19">
      <c r="S61731" s="486"/>
    </row>
    <row r="61732" hidden="1" customHeight="1" spans="19:19">
      <c r="S61732" s="486"/>
    </row>
    <row r="61733" hidden="1" customHeight="1" spans="19:19">
      <c r="S61733" s="486"/>
    </row>
    <row r="61734" hidden="1" customHeight="1" spans="19:19">
      <c r="S61734" s="486"/>
    </row>
    <row r="61735" hidden="1" customHeight="1" spans="19:19">
      <c r="S61735" s="486"/>
    </row>
    <row r="61736" hidden="1" customHeight="1" spans="19:19">
      <c r="S61736" s="486"/>
    </row>
    <row r="61737" hidden="1" customHeight="1" spans="19:19">
      <c r="S61737" s="486"/>
    </row>
    <row r="61738" hidden="1" customHeight="1" spans="19:19">
      <c r="S61738" s="486"/>
    </row>
    <row r="61739" hidden="1" customHeight="1" spans="19:19">
      <c r="S61739" s="486"/>
    </row>
    <row r="61740" hidden="1" customHeight="1" spans="19:19">
      <c r="S61740" s="486"/>
    </row>
    <row r="61741" hidden="1" customHeight="1" spans="19:19">
      <c r="S61741" s="486"/>
    </row>
    <row r="61742" hidden="1" customHeight="1" spans="19:19">
      <c r="S61742" s="486"/>
    </row>
    <row r="61743" hidden="1" customHeight="1" spans="19:19">
      <c r="S61743" s="486"/>
    </row>
    <row r="61744" hidden="1" customHeight="1" spans="19:19">
      <c r="S61744" s="486"/>
    </row>
    <row r="61745" hidden="1" customHeight="1" spans="19:19">
      <c r="S61745" s="486"/>
    </row>
    <row r="61746" hidden="1" customHeight="1" spans="19:19">
      <c r="S61746" s="486"/>
    </row>
    <row r="61747" hidden="1" customHeight="1" spans="19:19">
      <c r="S61747" s="486"/>
    </row>
    <row r="61748" hidden="1" customHeight="1" spans="19:19">
      <c r="S61748" s="486"/>
    </row>
    <row r="61749" hidden="1" customHeight="1" spans="19:19">
      <c r="S61749" s="486"/>
    </row>
    <row r="61750" hidden="1" customHeight="1" spans="19:19">
      <c r="S61750" s="486"/>
    </row>
    <row r="61751" hidden="1" customHeight="1" spans="19:19">
      <c r="S61751" s="486"/>
    </row>
    <row r="61752" hidden="1" customHeight="1" spans="19:19">
      <c r="S61752" s="486"/>
    </row>
    <row r="61753" hidden="1" customHeight="1" spans="19:19">
      <c r="S61753" s="486"/>
    </row>
    <row r="61754" hidden="1" customHeight="1" spans="19:19">
      <c r="S61754" s="486"/>
    </row>
    <row r="61755" hidden="1" customHeight="1" spans="19:19">
      <c r="S61755" s="486"/>
    </row>
    <row r="61756" hidden="1" customHeight="1" spans="19:19">
      <c r="S61756" s="486"/>
    </row>
    <row r="61757" hidden="1" customHeight="1" spans="19:19">
      <c r="S61757" s="486"/>
    </row>
    <row r="61758" hidden="1" customHeight="1" spans="19:19">
      <c r="S61758" s="486"/>
    </row>
    <row r="61759" hidden="1" customHeight="1" spans="19:19">
      <c r="S61759" s="486"/>
    </row>
    <row r="61760" hidden="1" customHeight="1" spans="19:19">
      <c r="S61760" s="486"/>
    </row>
    <row r="61761" hidden="1" customHeight="1" spans="19:19">
      <c r="S61761" s="486"/>
    </row>
    <row r="61762" hidden="1" customHeight="1" spans="19:19">
      <c r="S61762" s="486"/>
    </row>
    <row r="61763" hidden="1" customHeight="1" spans="19:19">
      <c r="S61763" s="486"/>
    </row>
    <row r="61764" hidden="1" customHeight="1" spans="19:19">
      <c r="S61764" s="486"/>
    </row>
    <row r="61765" hidden="1" customHeight="1" spans="19:19">
      <c r="S61765" s="486"/>
    </row>
    <row r="61766" hidden="1" customHeight="1" spans="19:19">
      <c r="S61766" s="486"/>
    </row>
    <row r="61767" hidden="1" customHeight="1" spans="19:19">
      <c r="S61767" s="486"/>
    </row>
    <row r="61768" hidden="1" customHeight="1" spans="19:19">
      <c r="S61768" s="486"/>
    </row>
    <row r="61769" hidden="1" customHeight="1" spans="19:19">
      <c r="S61769" s="486"/>
    </row>
    <row r="61770" hidden="1" customHeight="1" spans="19:19">
      <c r="S61770" s="486"/>
    </row>
    <row r="61771" hidden="1" customHeight="1" spans="19:19">
      <c r="S61771" s="486"/>
    </row>
    <row r="61772" hidden="1" customHeight="1" spans="19:19">
      <c r="S61772" s="486"/>
    </row>
    <row r="61773" hidden="1" customHeight="1" spans="19:19">
      <c r="S61773" s="486"/>
    </row>
    <row r="61774" hidden="1" customHeight="1" spans="19:19">
      <c r="S61774" s="486"/>
    </row>
    <row r="61775" hidden="1" customHeight="1" spans="19:19">
      <c r="S61775" s="486"/>
    </row>
    <row r="61776" hidden="1" customHeight="1" spans="19:19">
      <c r="S61776" s="486"/>
    </row>
    <row r="61777" hidden="1" customHeight="1" spans="19:19">
      <c r="S61777" s="486"/>
    </row>
    <row r="61778" hidden="1" customHeight="1" spans="19:19">
      <c r="S61778" s="486"/>
    </row>
    <row r="61779" hidden="1" customHeight="1" spans="19:19">
      <c r="S61779" s="486"/>
    </row>
    <row r="61780" hidden="1" customHeight="1" spans="19:19">
      <c r="S61780" s="486"/>
    </row>
    <row r="61781" hidden="1" customHeight="1" spans="19:19">
      <c r="S61781" s="486"/>
    </row>
    <row r="61782" hidden="1" customHeight="1" spans="19:19">
      <c r="S61782" s="486"/>
    </row>
    <row r="61783" hidden="1" customHeight="1" spans="19:19">
      <c r="S61783" s="486"/>
    </row>
    <row r="61784" hidden="1" customHeight="1" spans="19:19">
      <c r="S61784" s="486"/>
    </row>
    <row r="61785" hidden="1" customHeight="1" spans="19:19">
      <c r="S61785" s="486"/>
    </row>
    <row r="61786" hidden="1" customHeight="1" spans="19:19">
      <c r="S61786" s="486"/>
    </row>
    <row r="61787" hidden="1" customHeight="1" spans="19:19">
      <c r="S61787" s="486"/>
    </row>
    <row r="61788" hidden="1" customHeight="1" spans="19:19">
      <c r="S61788" s="486"/>
    </row>
    <row r="61789" hidden="1" customHeight="1" spans="19:19">
      <c r="S61789" s="486"/>
    </row>
    <row r="61790" hidden="1" customHeight="1" spans="19:19">
      <c r="S61790" s="486"/>
    </row>
    <row r="61791" hidden="1" customHeight="1" spans="19:19">
      <c r="S61791" s="486"/>
    </row>
    <row r="61792" hidden="1" customHeight="1" spans="19:19">
      <c r="S61792" s="486"/>
    </row>
    <row r="61793" hidden="1" customHeight="1" spans="19:19">
      <c r="S61793" s="486"/>
    </row>
    <row r="61794" hidden="1" customHeight="1" spans="19:19">
      <c r="S61794" s="486"/>
    </row>
    <row r="61795" hidden="1" customHeight="1" spans="19:19">
      <c r="S61795" s="486"/>
    </row>
    <row r="61796" hidden="1" customHeight="1" spans="19:19">
      <c r="S61796" s="486"/>
    </row>
    <row r="61797" hidden="1" customHeight="1" spans="19:19">
      <c r="S61797" s="486"/>
    </row>
    <row r="61798" hidden="1" customHeight="1" spans="19:19">
      <c r="S61798" s="486"/>
    </row>
    <row r="61799" hidden="1" customHeight="1" spans="19:19">
      <c r="S61799" s="486"/>
    </row>
    <row r="61800" hidden="1" customHeight="1" spans="19:19">
      <c r="S61800" s="486"/>
    </row>
    <row r="61801" hidden="1" customHeight="1" spans="19:19">
      <c r="S61801" s="486"/>
    </row>
    <row r="61802" hidden="1" customHeight="1" spans="19:19">
      <c r="S61802" s="486"/>
    </row>
    <row r="61803" hidden="1" customHeight="1" spans="19:19">
      <c r="S61803" s="486"/>
    </row>
    <row r="61804" hidden="1" customHeight="1" spans="19:19">
      <c r="S61804" s="486"/>
    </row>
    <row r="61805" hidden="1" customHeight="1" spans="19:19">
      <c r="S61805" s="486"/>
    </row>
    <row r="61806" hidden="1" customHeight="1" spans="19:19">
      <c r="S61806" s="486"/>
    </row>
    <row r="61807" hidden="1" customHeight="1" spans="19:19">
      <c r="S61807" s="486"/>
    </row>
    <row r="61808" hidden="1" customHeight="1" spans="19:19">
      <c r="S61808" s="486"/>
    </row>
    <row r="61809" hidden="1" customHeight="1" spans="19:19">
      <c r="S61809" s="486"/>
    </row>
    <row r="61810" hidden="1" customHeight="1" spans="19:19">
      <c r="S61810" s="486"/>
    </row>
    <row r="61811" hidden="1" customHeight="1" spans="19:19">
      <c r="S61811" s="486"/>
    </row>
    <row r="61812" hidden="1" customHeight="1" spans="19:19">
      <c r="S61812" s="486"/>
    </row>
    <row r="61813" hidden="1" customHeight="1" spans="19:19">
      <c r="S61813" s="486"/>
    </row>
    <row r="61814" hidden="1" customHeight="1" spans="19:19">
      <c r="S61814" s="486"/>
    </row>
    <row r="61815" hidden="1" customHeight="1" spans="19:19">
      <c r="S61815" s="486"/>
    </row>
    <row r="61816" hidden="1" customHeight="1" spans="19:19">
      <c r="S61816" s="486"/>
    </row>
    <row r="61817" hidden="1" customHeight="1" spans="19:19">
      <c r="S61817" s="486"/>
    </row>
    <row r="61818" hidden="1" customHeight="1" spans="19:19">
      <c r="S61818" s="486"/>
    </row>
    <row r="61819" hidden="1" customHeight="1" spans="19:19">
      <c r="S61819" s="486"/>
    </row>
    <row r="61820" hidden="1" customHeight="1" spans="19:19">
      <c r="S61820" s="486"/>
    </row>
    <row r="61821" hidden="1" customHeight="1" spans="19:19">
      <c r="S61821" s="486"/>
    </row>
    <row r="61822" hidden="1" customHeight="1" spans="19:19">
      <c r="S61822" s="486"/>
    </row>
    <row r="61823" hidden="1" customHeight="1" spans="19:19">
      <c r="S61823" s="486"/>
    </row>
    <row r="61824" hidden="1" customHeight="1" spans="19:19">
      <c r="S61824" s="486"/>
    </row>
    <row r="61825" hidden="1" customHeight="1" spans="19:19">
      <c r="S61825" s="486"/>
    </row>
    <row r="61826" hidden="1" customHeight="1" spans="19:19">
      <c r="S61826" s="486"/>
    </row>
    <row r="61827" hidden="1" customHeight="1" spans="19:19">
      <c r="S61827" s="486"/>
    </row>
    <row r="61828" hidden="1" customHeight="1" spans="19:19">
      <c r="S61828" s="486"/>
    </row>
    <row r="61829" hidden="1" customHeight="1" spans="19:19">
      <c r="S61829" s="486"/>
    </row>
    <row r="61830" hidden="1" customHeight="1" spans="19:19">
      <c r="S61830" s="486"/>
    </row>
    <row r="61831" hidden="1" customHeight="1" spans="19:19">
      <c r="S61831" s="486"/>
    </row>
    <row r="61832" hidden="1" customHeight="1" spans="19:19">
      <c r="S61832" s="486"/>
    </row>
    <row r="61833" hidden="1" customHeight="1" spans="19:19">
      <c r="S61833" s="486"/>
    </row>
    <row r="61834" hidden="1" customHeight="1" spans="19:19">
      <c r="S61834" s="486"/>
    </row>
    <row r="61835" hidden="1" customHeight="1" spans="19:19">
      <c r="S61835" s="486"/>
    </row>
    <row r="61836" hidden="1" customHeight="1" spans="19:19">
      <c r="S61836" s="486"/>
    </row>
    <row r="61837" hidden="1" customHeight="1" spans="19:19">
      <c r="S61837" s="486"/>
    </row>
    <row r="61838" hidden="1" customHeight="1" spans="19:19">
      <c r="S61838" s="486"/>
    </row>
    <row r="61839" hidden="1" customHeight="1" spans="19:19">
      <c r="S61839" s="486"/>
    </row>
    <row r="61840" hidden="1" customHeight="1" spans="19:19">
      <c r="S61840" s="486"/>
    </row>
    <row r="61841" hidden="1" customHeight="1" spans="19:19">
      <c r="S61841" s="486"/>
    </row>
    <row r="61842" hidden="1" customHeight="1" spans="19:19">
      <c r="S61842" s="486"/>
    </row>
    <row r="61843" hidden="1" customHeight="1" spans="19:19">
      <c r="S61843" s="486"/>
    </row>
    <row r="61844" hidden="1" customHeight="1" spans="19:19">
      <c r="S61844" s="486"/>
    </row>
    <row r="61845" hidden="1" customHeight="1" spans="19:19">
      <c r="S61845" s="486"/>
    </row>
    <row r="61846" hidden="1" customHeight="1" spans="19:19">
      <c r="S61846" s="486"/>
    </row>
    <row r="61847" hidden="1" customHeight="1" spans="19:19">
      <c r="S61847" s="486"/>
    </row>
    <row r="61848" hidden="1" customHeight="1" spans="19:19">
      <c r="S61848" s="486"/>
    </row>
    <row r="61849" hidden="1" customHeight="1" spans="19:19">
      <c r="S61849" s="486"/>
    </row>
    <row r="61850" hidden="1" customHeight="1" spans="19:19">
      <c r="S61850" s="486"/>
    </row>
    <row r="61851" hidden="1" customHeight="1" spans="19:19">
      <c r="S61851" s="486"/>
    </row>
    <row r="61852" hidden="1" customHeight="1" spans="19:19">
      <c r="S61852" s="486"/>
    </row>
    <row r="61853" hidden="1" customHeight="1" spans="19:19">
      <c r="S61853" s="486"/>
    </row>
    <row r="61854" hidden="1" customHeight="1" spans="19:19">
      <c r="S61854" s="486"/>
    </row>
    <row r="61855" hidden="1" customHeight="1" spans="19:19">
      <c r="S61855" s="486"/>
    </row>
    <row r="61856" hidden="1" customHeight="1" spans="19:19">
      <c r="S61856" s="486"/>
    </row>
    <row r="61857" hidden="1" customHeight="1" spans="19:19">
      <c r="S61857" s="486"/>
    </row>
    <row r="61858" hidden="1" customHeight="1" spans="19:19">
      <c r="S61858" s="486"/>
    </row>
    <row r="61859" hidden="1" customHeight="1" spans="19:19">
      <c r="S61859" s="486"/>
    </row>
    <row r="61860" hidden="1" customHeight="1" spans="19:19">
      <c r="S61860" s="486"/>
    </row>
    <row r="61861" hidden="1" customHeight="1" spans="19:19">
      <c r="S61861" s="486"/>
    </row>
    <row r="61862" hidden="1" customHeight="1" spans="19:19">
      <c r="S61862" s="486"/>
    </row>
    <row r="61863" hidden="1" customHeight="1" spans="19:19">
      <c r="S61863" s="486"/>
    </row>
    <row r="61864" hidden="1" customHeight="1" spans="19:19">
      <c r="S61864" s="486"/>
    </row>
    <row r="61865" hidden="1" customHeight="1" spans="19:19">
      <c r="S61865" s="486"/>
    </row>
    <row r="61866" hidden="1" customHeight="1" spans="19:19">
      <c r="S61866" s="486"/>
    </row>
    <row r="61867" hidden="1" customHeight="1" spans="19:19">
      <c r="S61867" s="486"/>
    </row>
    <row r="61868" hidden="1" customHeight="1" spans="19:19">
      <c r="S61868" s="486"/>
    </row>
    <row r="61869" hidden="1" customHeight="1" spans="19:19">
      <c r="S61869" s="486"/>
    </row>
    <row r="61870" hidden="1" customHeight="1" spans="19:19">
      <c r="S61870" s="486"/>
    </row>
    <row r="61871" hidden="1" customHeight="1" spans="19:19">
      <c r="S61871" s="486"/>
    </row>
    <row r="61872" hidden="1" customHeight="1" spans="19:19">
      <c r="S61872" s="486"/>
    </row>
    <row r="61873" hidden="1" customHeight="1" spans="19:19">
      <c r="S61873" s="486"/>
    </row>
    <row r="61874" hidden="1" customHeight="1" spans="19:19">
      <c r="S61874" s="486"/>
    </row>
    <row r="61875" hidden="1" customHeight="1" spans="19:19">
      <c r="S61875" s="486"/>
    </row>
    <row r="61876" hidden="1" customHeight="1" spans="19:19">
      <c r="S61876" s="486"/>
    </row>
    <row r="61877" hidden="1" customHeight="1" spans="19:19">
      <c r="S61877" s="486"/>
    </row>
    <row r="61878" hidden="1" customHeight="1" spans="19:19">
      <c r="S61878" s="486"/>
    </row>
    <row r="61879" hidden="1" customHeight="1" spans="19:19">
      <c r="S61879" s="486"/>
    </row>
    <row r="61880" hidden="1" customHeight="1" spans="19:19">
      <c r="S61880" s="486"/>
    </row>
    <row r="61881" hidden="1" customHeight="1" spans="19:19">
      <c r="S61881" s="486"/>
    </row>
    <row r="61882" hidden="1" customHeight="1" spans="19:19">
      <c r="S61882" s="486"/>
    </row>
    <row r="61883" hidden="1" customHeight="1" spans="19:19">
      <c r="S61883" s="486"/>
    </row>
    <row r="61884" hidden="1" customHeight="1" spans="19:19">
      <c r="S61884" s="486"/>
    </row>
    <row r="61885" hidden="1" customHeight="1" spans="19:19">
      <c r="S61885" s="486"/>
    </row>
    <row r="61886" hidden="1" customHeight="1" spans="19:19">
      <c r="S61886" s="486"/>
    </row>
    <row r="61887" hidden="1" customHeight="1" spans="19:19">
      <c r="S61887" s="486"/>
    </row>
    <row r="61888" hidden="1" customHeight="1" spans="19:19">
      <c r="S61888" s="486"/>
    </row>
    <row r="61889" hidden="1" customHeight="1" spans="19:19">
      <c r="S61889" s="486"/>
    </row>
    <row r="61890" hidden="1" customHeight="1" spans="19:19">
      <c r="S61890" s="486"/>
    </row>
    <row r="61891" hidden="1" customHeight="1" spans="19:19">
      <c r="S61891" s="486"/>
    </row>
    <row r="61892" hidden="1" customHeight="1" spans="19:19">
      <c r="S61892" s="486"/>
    </row>
    <row r="61893" hidden="1" customHeight="1" spans="19:19">
      <c r="S61893" s="486"/>
    </row>
    <row r="61894" hidden="1" customHeight="1" spans="19:19">
      <c r="S61894" s="486"/>
    </row>
    <row r="61895" hidden="1" customHeight="1" spans="19:19">
      <c r="S61895" s="486"/>
    </row>
    <row r="61896" hidden="1" customHeight="1" spans="19:19">
      <c r="S61896" s="486"/>
    </row>
    <row r="61897" hidden="1" customHeight="1" spans="19:19">
      <c r="S61897" s="486"/>
    </row>
    <row r="61898" hidden="1" customHeight="1" spans="19:19">
      <c r="S61898" s="486"/>
    </row>
    <row r="61899" hidden="1" customHeight="1" spans="19:19">
      <c r="S61899" s="486"/>
    </row>
    <row r="61900" hidden="1" customHeight="1" spans="19:19">
      <c r="S61900" s="486"/>
    </row>
    <row r="61901" hidden="1" customHeight="1" spans="19:19">
      <c r="S61901" s="486"/>
    </row>
    <row r="61902" hidden="1" customHeight="1" spans="19:19">
      <c r="S61902" s="486"/>
    </row>
    <row r="61903" hidden="1" customHeight="1" spans="19:19">
      <c r="S61903" s="486"/>
    </row>
    <row r="61904" hidden="1" customHeight="1" spans="19:19">
      <c r="S61904" s="486"/>
    </row>
    <row r="61905" hidden="1" customHeight="1" spans="19:19">
      <c r="S61905" s="486"/>
    </row>
    <row r="61906" hidden="1" customHeight="1" spans="19:19">
      <c r="S61906" s="486"/>
    </row>
    <row r="61907" hidden="1" customHeight="1" spans="19:19">
      <c r="S61907" s="486"/>
    </row>
    <row r="61908" hidden="1" customHeight="1" spans="19:19">
      <c r="S61908" s="486"/>
    </row>
    <row r="61909" hidden="1" customHeight="1" spans="19:19">
      <c r="S61909" s="486"/>
    </row>
    <row r="61910" hidden="1" customHeight="1" spans="19:19">
      <c r="S61910" s="486"/>
    </row>
    <row r="61911" hidden="1" customHeight="1" spans="19:19">
      <c r="S61911" s="486"/>
    </row>
    <row r="61912" hidden="1" customHeight="1" spans="19:19">
      <c r="S61912" s="486"/>
    </row>
    <row r="61913" hidden="1" customHeight="1" spans="19:19">
      <c r="S61913" s="486"/>
    </row>
    <row r="61914" hidden="1" customHeight="1" spans="19:19">
      <c r="S61914" s="486"/>
    </row>
    <row r="61915" hidden="1" customHeight="1" spans="19:19">
      <c r="S61915" s="486"/>
    </row>
    <row r="61916" hidden="1" customHeight="1" spans="19:19">
      <c r="S61916" s="486"/>
    </row>
    <row r="61917" hidden="1" customHeight="1" spans="19:19">
      <c r="S61917" s="486"/>
    </row>
    <row r="61918" hidden="1" customHeight="1" spans="19:19">
      <c r="S61918" s="486"/>
    </row>
    <row r="61919" hidden="1" customHeight="1" spans="19:19">
      <c r="S61919" s="486"/>
    </row>
    <row r="61920" hidden="1" customHeight="1" spans="19:19">
      <c r="S61920" s="486"/>
    </row>
    <row r="61921" hidden="1" customHeight="1" spans="19:19">
      <c r="S61921" s="486"/>
    </row>
    <row r="61922" hidden="1" customHeight="1" spans="19:19">
      <c r="S61922" s="486"/>
    </row>
    <row r="61923" hidden="1" customHeight="1" spans="19:19">
      <c r="S61923" s="486"/>
    </row>
    <row r="61924" hidden="1" customHeight="1" spans="19:19">
      <c r="S61924" s="486"/>
    </row>
    <row r="61925" hidden="1" customHeight="1" spans="19:19">
      <c r="S61925" s="486"/>
    </row>
    <row r="61926" hidden="1" customHeight="1" spans="19:19">
      <c r="S61926" s="486"/>
    </row>
    <row r="61927" hidden="1" customHeight="1" spans="19:19">
      <c r="S61927" s="486"/>
    </row>
    <row r="61928" hidden="1" customHeight="1" spans="19:19">
      <c r="S61928" s="486"/>
    </row>
    <row r="61929" hidden="1" customHeight="1" spans="19:19">
      <c r="S61929" s="486"/>
    </row>
    <row r="61930" hidden="1" customHeight="1" spans="19:19">
      <c r="S61930" s="486"/>
    </row>
    <row r="61931" hidden="1" customHeight="1" spans="19:19">
      <c r="S61931" s="486"/>
    </row>
    <row r="61932" hidden="1" customHeight="1" spans="19:19">
      <c r="S61932" s="486"/>
    </row>
    <row r="61933" hidden="1" customHeight="1" spans="19:19">
      <c r="S61933" s="486"/>
    </row>
    <row r="61934" hidden="1" customHeight="1" spans="19:19">
      <c r="S61934" s="486"/>
    </row>
    <row r="61935" hidden="1" customHeight="1" spans="19:19">
      <c r="S61935" s="486"/>
    </row>
    <row r="61936" hidden="1" customHeight="1" spans="19:19">
      <c r="S61936" s="486"/>
    </row>
    <row r="61937" hidden="1" customHeight="1" spans="19:19">
      <c r="S61937" s="486"/>
    </row>
    <row r="61938" hidden="1" customHeight="1" spans="19:19">
      <c r="S61938" s="486"/>
    </row>
    <row r="61939" hidden="1" customHeight="1" spans="19:19">
      <c r="S61939" s="486"/>
    </row>
    <row r="61940" hidden="1" customHeight="1" spans="19:19">
      <c r="S61940" s="486"/>
    </row>
    <row r="61941" hidden="1" customHeight="1" spans="19:19">
      <c r="S61941" s="486"/>
    </row>
    <row r="61942" hidden="1" customHeight="1" spans="19:19">
      <c r="S61942" s="486"/>
    </row>
    <row r="61943" hidden="1" customHeight="1" spans="19:19">
      <c r="S61943" s="486"/>
    </row>
    <row r="61944" hidden="1" customHeight="1" spans="19:19">
      <c r="S61944" s="486"/>
    </row>
    <row r="61945" hidden="1" customHeight="1" spans="19:19">
      <c r="S61945" s="486"/>
    </row>
    <row r="61946" hidden="1" customHeight="1" spans="19:19">
      <c r="S61946" s="486"/>
    </row>
    <row r="61947" hidden="1" customHeight="1" spans="19:19">
      <c r="S61947" s="486"/>
    </row>
    <row r="61948" hidden="1" customHeight="1" spans="19:19">
      <c r="S61948" s="486"/>
    </row>
    <row r="61949" hidden="1" customHeight="1" spans="19:19">
      <c r="S61949" s="486"/>
    </row>
    <row r="61950" hidden="1" customHeight="1" spans="19:19">
      <c r="S61950" s="486"/>
    </row>
    <row r="61951" hidden="1" customHeight="1" spans="19:19">
      <c r="S61951" s="486"/>
    </row>
    <row r="61952" hidden="1" customHeight="1" spans="19:19">
      <c r="S61952" s="486"/>
    </row>
    <row r="61953" hidden="1" customHeight="1" spans="19:19">
      <c r="S61953" s="486"/>
    </row>
    <row r="61954" hidden="1" customHeight="1" spans="19:19">
      <c r="S61954" s="486"/>
    </row>
    <row r="61955" hidden="1" customHeight="1" spans="19:19">
      <c r="S61955" s="486"/>
    </row>
    <row r="61956" hidden="1" customHeight="1" spans="19:19">
      <c r="S61956" s="486"/>
    </row>
    <row r="61957" hidden="1" customHeight="1" spans="19:19">
      <c r="S61957" s="486"/>
    </row>
    <row r="61958" hidden="1" customHeight="1" spans="19:19">
      <c r="S61958" s="486"/>
    </row>
    <row r="61959" hidden="1" customHeight="1" spans="19:19">
      <c r="S61959" s="486"/>
    </row>
    <row r="61960" hidden="1" customHeight="1" spans="19:19">
      <c r="S61960" s="486"/>
    </row>
    <row r="61961" hidden="1" customHeight="1" spans="19:19">
      <c r="S61961" s="486"/>
    </row>
    <row r="61962" hidden="1" customHeight="1" spans="19:19">
      <c r="S61962" s="486"/>
    </row>
    <row r="61963" hidden="1" customHeight="1" spans="19:19">
      <c r="S61963" s="486"/>
    </row>
    <row r="61964" hidden="1" customHeight="1" spans="19:19">
      <c r="S61964" s="486"/>
    </row>
    <row r="61965" hidden="1" customHeight="1" spans="19:19">
      <c r="S61965" s="486"/>
    </row>
    <row r="61966" hidden="1" customHeight="1" spans="19:19">
      <c r="S61966" s="486"/>
    </row>
    <row r="61967" hidden="1" customHeight="1" spans="19:19">
      <c r="S61967" s="486"/>
    </row>
    <row r="61968" hidden="1" customHeight="1" spans="19:19">
      <c r="S61968" s="486"/>
    </row>
    <row r="61969" hidden="1" customHeight="1" spans="19:19">
      <c r="S61969" s="486"/>
    </row>
    <row r="61970" hidden="1" customHeight="1" spans="19:19">
      <c r="S61970" s="486"/>
    </row>
    <row r="61971" hidden="1" customHeight="1" spans="19:19">
      <c r="S61971" s="486"/>
    </row>
    <row r="61972" hidden="1" customHeight="1" spans="19:19">
      <c r="S61972" s="486"/>
    </row>
    <row r="61973" hidden="1" customHeight="1" spans="19:19">
      <c r="S61973" s="486"/>
    </row>
    <row r="61974" hidden="1" customHeight="1" spans="19:19">
      <c r="S61974" s="486"/>
    </row>
    <row r="61975" hidden="1" customHeight="1" spans="19:19">
      <c r="S61975" s="486"/>
    </row>
    <row r="61976" hidden="1" customHeight="1" spans="19:19">
      <c r="S61976" s="486"/>
    </row>
    <row r="61977" hidden="1" customHeight="1" spans="19:19">
      <c r="S61977" s="486"/>
    </row>
    <row r="61978" hidden="1" customHeight="1" spans="19:19">
      <c r="S61978" s="486"/>
    </row>
    <row r="61979" hidden="1" customHeight="1" spans="19:19">
      <c r="S61979" s="486"/>
    </row>
    <row r="61980" hidden="1" customHeight="1" spans="19:19">
      <c r="S61980" s="486"/>
    </row>
    <row r="61981" hidden="1" customHeight="1" spans="19:19">
      <c r="S61981" s="486"/>
    </row>
    <row r="61982" hidden="1" customHeight="1" spans="19:19">
      <c r="S61982" s="486"/>
    </row>
    <row r="61983" hidden="1" customHeight="1" spans="19:19">
      <c r="S61983" s="486"/>
    </row>
    <row r="61984" hidden="1" customHeight="1" spans="19:19">
      <c r="S61984" s="486"/>
    </row>
    <row r="61985" hidden="1" customHeight="1" spans="19:19">
      <c r="S61985" s="486"/>
    </row>
    <row r="61986" hidden="1" customHeight="1" spans="19:19">
      <c r="S61986" s="486"/>
    </row>
    <row r="61987" hidden="1" customHeight="1" spans="19:19">
      <c r="S61987" s="486"/>
    </row>
    <row r="61988" hidden="1" customHeight="1" spans="19:19">
      <c r="S61988" s="486"/>
    </row>
    <row r="61989" hidden="1" customHeight="1" spans="19:19">
      <c r="S61989" s="486"/>
    </row>
    <row r="61990" hidden="1" customHeight="1" spans="19:19">
      <c r="S61990" s="486"/>
    </row>
    <row r="61991" hidden="1" customHeight="1" spans="19:19">
      <c r="S61991" s="486"/>
    </row>
    <row r="61992" hidden="1" customHeight="1" spans="19:19">
      <c r="S61992" s="486"/>
    </row>
    <row r="61993" hidden="1" customHeight="1" spans="19:19">
      <c r="S61993" s="486"/>
    </row>
    <row r="61994" hidden="1" customHeight="1" spans="19:19">
      <c r="S61994" s="486"/>
    </row>
    <row r="61995" hidden="1" customHeight="1" spans="19:19">
      <c r="S61995" s="486"/>
    </row>
    <row r="61996" hidden="1" customHeight="1" spans="19:19">
      <c r="S61996" s="486"/>
    </row>
    <row r="61997" hidden="1" customHeight="1" spans="19:19">
      <c r="S61997" s="486"/>
    </row>
    <row r="61998" hidden="1" customHeight="1" spans="19:19">
      <c r="S61998" s="486"/>
    </row>
    <row r="61999" hidden="1" customHeight="1" spans="19:19">
      <c r="S61999" s="486"/>
    </row>
    <row r="62000" hidden="1" customHeight="1" spans="19:19">
      <c r="S62000" s="486"/>
    </row>
    <row r="62001" hidden="1" customHeight="1" spans="19:19">
      <c r="S62001" s="486"/>
    </row>
    <row r="62002" hidden="1" customHeight="1" spans="19:19">
      <c r="S62002" s="486"/>
    </row>
    <row r="62003" hidden="1" customHeight="1" spans="19:19">
      <c r="S62003" s="486"/>
    </row>
    <row r="62004" hidden="1" customHeight="1" spans="19:19">
      <c r="S62004" s="486"/>
    </row>
    <row r="62005" hidden="1" customHeight="1" spans="19:19">
      <c r="S62005" s="486"/>
    </row>
    <row r="62006" hidden="1" customHeight="1" spans="19:19">
      <c r="S62006" s="486"/>
    </row>
    <row r="62007" hidden="1" customHeight="1" spans="19:19">
      <c r="S62007" s="486"/>
    </row>
    <row r="62008" hidden="1" customHeight="1" spans="19:19">
      <c r="S62008" s="486"/>
    </row>
    <row r="62009" hidden="1" customHeight="1" spans="19:19">
      <c r="S62009" s="486"/>
    </row>
    <row r="62010" hidden="1" customHeight="1" spans="19:19">
      <c r="S62010" s="486"/>
    </row>
    <row r="62011" hidden="1" customHeight="1" spans="19:19">
      <c r="S62011" s="486"/>
    </row>
    <row r="62012" hidden="1" customHeight="1" spans="19:19">
      <c r="S62012" s="486"/>
    </row>
    <row r="62013" hidden="1" customHeight="1" spans="19:19">
      <c r="S62013" s="486"/>
    </row>
    <row r="62014" hidden="1" customHeight="1" spans="19:19">
      <c r="S62014" s="486"/>
    </row>
    <row r="62015" hidden="1" customHeight="1" spans="19:19">
      <c r="S62015" s="486"/>
    </row>
    <row r="62016" hidden="1" customHeight="1" spans="19:19">
      <c r="S62016" s="486"/>
    </row>
    <row r="62017" hidden="1" customHeight="1" spans="19:19">
      <c r="S62017" s="486"/>
    </row>
    <row r="62018" hidden="1" customHeight="1" spans="19:19">
      <c r="S62018" s="486"/>
    </row>
    <row r="62019" hidden="1" customHeight="1" spans="19:19">
      <c r="S62019" s="486"/>
    </row>
    <row r="62020" hidden="1" customHeight="1" spans="19:19">
      <c r="S62020" s="486"/>
    </row>
    <row r="62021" hidden="1" customHeight="1" spans="19:19">
      <c r="S62021" s="486"/>
    </row>
    <row r="62022" hidden="1" customHeight="1" spans="19:19">
      <c r="S62022" s="486"/>
    </row>
    <row r="62023" hidden="1" customHeight="1" spans="19:19">
      <c r="S62023" s="486"/>
    </row>
    <row r="62024" hidden="1" customHeight="1" spans="19:19">
      <c r="S62024" s="486"/>
    </row>
    <row r="62025" hidden="1" customHeight="1" spans="19:19">
      <c r="S62025" s="486"/>
    </row>
    <row r="62026" hidden="1" customHeight="1" spans="19:19">
      <c r="S62026" s="486"/>
    </row>
    <row r="62027" hidden="1" customHeight="1" spans="19:19">
      <c r="S62027" s="486"/>
    </row>
    <row r="62028" hidden="1" customHeight="1" spans="19:19">
      <c r="S62028" s="486"/>
    </row>
    <row r="62029" hidden="1" customHeight="1" spans="19:19">
      <c r="S62029" s="486"/>
    </row>
    <row r="62030" hidden="1" customHeight="1" spans="19:19">
      <c r="S62030" s="486"/>
    </row>
    <row r="62031" hidden="1" customHeight="1" spans="19:19">
      <c r="S62031" s="486"/>
    </row>
    <row r="62032" hidden="1" customHeight="1" spans="19:19">
      <c r="S62032" s="486"/>
    </row>
    <row r="62033" hidden="1" customHeight="1" spans="19:19">
      <c r="S62033" s="486"/>
    </row>
    <row r="62034" hidden="1" customHeight="1" spans="19:19">
      <c r="S62034" s="486"/>
    </row>
    <row r="62035" hidden="1" customHeight="1" spans="19:19">
      <c r="S62035" s="486"/>
    </row>
    <row r="62036" hidden="1" customHeight="1" spans="19:19">
      <c r="S62036" s="486"/>
    </row>
    <row r="62037" hidden="1" customHeight="1" spans="19:19">
      <c r="S62037" s="486"/>
    </row>
    <row r="62038" hidden="1" customHeight="1" spans="19:19">
      <c r="S62038" s="486"/>
    </row>
    <row r="62039" hidden="1" customHeight="1" spans="19:19">
      <c r="S62039" s="486"/>
    </row>
    <row r="62040" hidden="1" customHeight="1" spans="19:19">
      <c r="S62040" s="486"/>
    </row>
    <row r="62041" hidden="1" customHeight="1" spans="19:19">
      <c r="S62041" s="486"/>
    </row>
    <row r="62042" hidden="1" customHeight="1" spans="19:19">
      <c r="S62042" s="486"/>
    </row>
    <row r="62043" hidden="1" customHeight="1" spans="19:19">
      <c r="S62043" s="486"/>
    </row>
    <row r="62044" hidden="1" customHeight="1" spans="19:19">
      <c r="S62044" s="486"/>
    </row>
    <row r="62045" hidden="1" customHeight="1" spans="19:19">
      <c r="S62045" s="486"/>
    </row>
    <row r="62046" hidden="1" customHeight="1" spans="19:19">
      <c r="S62046" s="486"/>
    </row>
    <row r="62047" hidden="1" customHeight="1" spans="19:19">
      <c r="S62047" s="486"/>
    </row>
    <row r="62048" hidden="1" customHeight="1" spans="19:19">
      <c r="S62048" s="486"/>
    </row>
    <row r="62049" hidden="1" customHeight="1" spans="19:19">
      <c r="S62049" s="486"/>
    </row>
    <row r="62050" hidden="1" customHeight="1" spans="19:19">
      <c r="S62050" s="486"/>
    </row>
    <row r="62051" hidden="1" customHeight="1" spans="19:19">
      <c r="S62051" s="486"/>
    </row>
    <row r="62052" hidden="1" customHeight="1" spans="19:19">
      <c r="S62052" s="486"/>
    </row>
    <row r="62053" hidden="1" customHeight="1" spans="19:19">
      <c r="S62053" s="486"/>
    </row>
    <row r="62054" hidden="1" customHeight="1" spans="19:19">
      <c r="S62054" s="486"/>
    </row>
    <row r="62055" hidden="1" customHeight="1" spans="19:19">
      <c r="S62055" s="486"/>
    </row>
    <row r="62056" hidden="1" customHeight="1" spans="19:19">
      <c r="S62056" s="486"/>
    </row>
    <row r="62057" hidden="1" customHeight="1" spans="19:19">
      <c r="S62057" s="486"/>
    </row>
    <row r="62058" hidden="1" customHeight="1" spans="19:19">
      <c r="S62058" s="486"/>
    </row>
    <row r="62059" hidden="1" customHeight="1" spans="19:19">
      <c r="S62059" s="486"/>
    </row>
    <row r="62060" hidden="1" customHeight="1" spans="19:19">
      <c r="S62060" s="486"/>
    </row>
    <row r="62061" hidden="1" customHeight="1" spans="19:19">
      <c r="S62061" s="486"/>
    </row>
    <row r="62062" hidden="1" customHeight="1" spans="19:19">
      <c r="S62062" s="486"/>
    </row>
    <row r="62063" hidden="1" customHeight="1" spans="19:19">
      <c r="S62063" s="486"/>
    </row>
    <row r="62064" hidden="1" customHeight="1" spans="19:19">
      <c r="S62064" s="486"/>
    </row>
    <row r="62065" hidden="1" customHeight="1" spans="19:19">
      <c r="S62065" s="486"/>
    </row>
    <row r="62066" hidden="1" customHeight="1" spans="19:19">
      <c r="S62066" s="486"/>
    </row>
    <row r="62067" hidden="1" customHeight="1" spans="19:19">
      <c r="S62067" s="486"/>
    </row>
    <row r="62068" hidden="1" customHeight="1" spans="19:19">
      <c r="S62068" s="486"/>
    </row>
    <row r="62069" hidden="1" customHeight="1" spans="19:19">
      <c r="S62069" s="486"/>
    </row>
    <row r="62070" hidden="1" customHeight="1" spans="19:19">
      <c r="S62070" s="486"/>
    </row>
    <row r="62071" hidden="1" customHeight="1" spans="19:19">
      <c r="S62071" s="486"/>
    </row>
    <row r="62072" hidden="1" customHeight="1" spans="19:19">
      <c r="S62072" s="486"/>
    </row>
    <row r="62073" hidden="1" customHeight="1" spans="19:19">
      <c r="S62073" s="486"/>
    </row>
    <row r="62074" hidden="1" customHeight="1" spans="19:19">
      <c r="S62074" s="486"/>
    </row>
    <row r="62075" hidden="1" customHeight="1" spans="19:19">
      <c r="S62075" s="486"/>
    </row>
    <row r="62076" hidden="1" customHeight="1" spans="19:19">
      <c r="S62076" s="486"/>
    </row>
    <row r="62077" hidden="1" customHeight="1" spans="19:19">
      <c r="S62077" s="486"/>
    </row>
    <row r="62078" hidden="1" customHeight="1" spans="19:19">
      <c r="S62078" s="486"/>
    </row>
    <row r="62079" hidden="1" customHeight="1" spans="19:19">
      <c r="S62079" s="486"/>
    </row>
    <row r="62080" hidden="1" customHeight="1" spans="19:19">
      <c r="S62080" s="486"/>
    </row>
    <row r="62081" hidden="1" customHeight="1" spans="19:19">
      <c r="S62081" s="486"/>
    </row>
    <row r="62082" hidden="1" customHeight="1" spans="19:19">
      <c r="S62082" s="486"/>
    </row>
    <row r="62083" hidden="1" customHeight="1" spans="19:19">
      <c r="S62083" s="486"/>
    </row>
    <row r="62084" hidden="1" customHeight="1" spans="19:19">
      <c r="S62084" s="486"/>
    </row>
    <row r="62085" hidden="1" customHeight="1" spans="19:19">
      <c r="S62085" s="486"/>
    </row>
    <row r="62086" hidden="1" customHeight="1" spans="19:19">
      <c r="S62086" s="486"/>
    </row>
    <row r="62087" hidden="1" customHeight="1" spans="19:19">
      <c r="S62087" s="486"/>
    </row>
    <row r="62088" hidden="1" customHeight="1" spans="19:19">
      <c r="S62088" s="486"/>
    </row>
    <row r="62089" hidden="1" customHeight="1" spans="19:19">
      <c r="S62089" s="486"/>
    </row>
    <row r="62090" hidden="1" customHeight="1" spans="19:19">
      <c r="S62090" s="486"/>
    </row>
    <row r="62091" hidden="1" customHeight="1" spans="19:19">
      <c r="S62091" s="486"/>
    </row>
    <row r="62092" hidden="1" customHeight="1" spans="19:19">
      <c r="S62092" s="486"/>
    </row>
    <row r="62093" hidden="1" customHeight="1" spans="19:19">
      <c r="S62093" s="486"/>
    </row>
    <row r="62094" hidden="1" customHeight="1" spans="19:19">
      <c r="S62094" s="486"/>
    </row>
    <row r="62095" hidden="1" customHeight="1" spans="19:19">
      <c r="S62095" s="486"/>
    </row>
    <row r="62096" hidden="1" customHeight="1" spans="19:19">
      <c r="S62096" s="486"/>
    </row>
    <row r="62097" hidden="1" customHeight="1" spans="19:19">
      <c r="S62097" s="486"/>
    </row>
    <row r="62098" hidden="1" customHeight="1" spans="19:19">
      <c r="S62098" s="486"/>
    </row>
    <row r="62099" hidden="1" customHeight="1" spans="19:19">
      <c r="S62099" s="486"/>
    </row>
    <row r="62100" hidden="1" customHeight="1" spans="19:19">
      <c r="S62100" s="486"/>
    </row>
    <row r="62101" hidden="1" customHeight="1" spans="19:19">
      <c r="S62101" s="486"/>
    </row>
    <row r="62102" hidden="1" customHeight="1" spans="19:19">
      <c r="S62102" s="486"/>
    </row>
    <row r="62103" hidden="1" customHeight="1" spans="19:19">
      <c r="S62103" s="486"/>
    </row>
    <row r="62104" hidden="1" customHeight="1" spans="19:19">
      <c r="S62104" s="486"/>
    </row>
    <row r="62105" hidden="1" customHeight="1" spans="19:19">
      <c r="S62105" s="486"/>
    </row>
    <row r="62106" hidden="1" customHeight="1" spans="19:19">
      <c r="S62106" s="486"/>
    </row>
    <row r="62107" hidden="1" customHeight="1" spans="19:19">
      <c r="S62107" s="486"/>
    </row>
    <row r="62108" hidden="1" customHeight="1" spans="19:19">
      <c r="S62108" s="486"/>
    </row>
    <row r="62109" hidden="1" customHeight="1" spans="19:19">
      <c r="S62109" s="486"/>
    </row>
    <row r="62110" hidden="1" customHeight="1" spans="19:19">
      <c r="S62110" s="486"/>
    </row>
    <row r="62111" hidden="1" customHeight="1" spans="19:19">
      <c r="S62111" s="486"/>
    </row>
    <row r="62112" hidden="1" customHeight="1" spans="19:19">
      <c r="S62112" s="486"/>
    </row>
    <row r="62113" hidden="1" customHeight="1" spans="19:19">
      <c r="S62113" s="486"/>
    </row>
    <row r="62114" hidden="1" customHeight="1" spans="19:19">
      <c r="S62114" s="486"/>
    </row>
    <row r="62115" hidden="1" customHeight="1" spans="19:19">
      <c r="S62115" s="486"/>
    </row>
    <row r="62116" hidden="1" customHeight="1" spans="19:19">
      <c r="S62116" s="486"/>
    </row>
    <row r="62117" hidden="1" customHeight="1" spans="19:19">
      <c r="S62117" s="486"/>
    </row>
    <row r="62118" hidden="1" customHeight="1" spans="19:19">
      <c r="S62118" s="486"/>
    </row>
    <row r="62119" hidden="1" customHeight="1" spans="19:19">
      <c r="S62119" s="486"/>
    </row>
    <row r="62120" hidden="1" customHeight="1" spans="19:19">
      <c r="S62120" s="486"/>
    </row>
    <row r="62121" hidden="1" customHeight="1" spans="19:19">
      <c r="S62121" s="486"/>
    </row>
    <row r="62122" hidden="1" customHeight="1" spans="19:19">
      <c r="S62122" s="486"/>
    </row>
    <row r="62123" hidden="1" customHeight="1" spans="19:19">
      <c r="S62123" s="486"/>
    </row>
    <row r="62124" hidden="1" customHeight="1" spans="19:19">
      <c r="S62124" s="486"/>
    </row>
    <row r="62125" hidden="1" customHeight="1" spans="19:19">
      <c r="S62125" s="486"/>
    </row>
    <row r="62126" hidden="1" customHeight="1" spans="19:19">
      <c r="S62126" s="486"/>
    </row>
    <row r="62127" hidden="1" customHeight="1" spans="19:19">
      <c r="S62127" s="486"/>
    </row>
    <row r="62128" hidden="1" customHeight="1" spans="19:19">
      <c r="S62128" s="486"/>
    </row>
    <row r="62129" hidden="1" customHeight="1" spans="19:19">
      <c r="S62129" s="486"/>
    </row>
    <row r="62130" hidden="1" customHeight="1" spans="19:19">
      <c r="S62130" s="486"/>
    </row>
    <row r="62131" hidden="1" customHeight="1" spans="19:19">
      <c r="S62131" s="486"/>
    </row>
    <row r="62132" hidden="1" customHeight="1" spans="19:19">
      <c r="S62132" s="486"/>
    </row>
    <row r="62133" hidden="1" customHeight="1" spans="19:19">
      <c r="S62133" s="486"/>
    </row>
    <row r="62134" hidden="1" customHeight="1" spans="19:19">
      <c r="S62134" s="486"/>
    </row>
    <row r="62135" hidden="1" customHeight="1" spans="19:19">
      <c r="S62135" s="486"/>
    </row>
    <row r="62136" hidden="1" customHeight="1" spans="19:19">
      <c r="S62136" s="486"/>
    </row>
    <row r="62137" hidden="1" customHeight="1" spans="19:19">
      <c r="S62137" s="486"/>
    </row>
    <row r="62138" hidden="1" customHeight="1" spans="19:19">
      <c r="S62138" s="486"/>
    </row>
    <row r="62139" hidden="1" customHeight="1" spans="19:19">
      <c r="S62139" s="486"/>
    </row>
    <row r="62140" hidden="1" customHeight="1" spans="19:19">
      <c r="S62140" s="486"/>
    </row>
    <row r="62141" hidden="1" customHeight="1" spans="19:19">
      <c r="S62141" s="486"/>
    </row>
    <row r="62142" hidden="1" customHeight="1" spans="19:19">
      <c r="S62142" s="486"/>
    </row>
    <row r="62143" hidden="1" customHeight="1" spans="19:19">
      <c r="S62143" s="486"/>
    </row>
    <row r="62144" hidden="1" customHeight="1" spans="19:19">
      <c r="S62144" s="486"/>
    </row>
    <row r="62145" hidden="1" customHeight="1" spans="19:19">
      <c r="S62145" s="486"/>
    </row>
    <row r="62146" hidden="1" customHeight="1" spans="19:19">
      <c r="S62146" s="486"/>
    </row>
    <row r="62147" hidden="1" customHeight="1" spans="19:19">
      <c r="S62147" s="486"/>
    </row>
    <row r="62148" hidden="1" customHeight="1" spans="19:19">
      <c r="S62148" s="486"/>
    </row>
    <row r="62149" hidden="1" customHeight="1" spans="19:19">
      <c r="S62149" s="486"/>
    </row>
    <row r="62150" hidden="1" customHeight="1" spans="19:19">
      <c r="S62150" s="486"/>
    </row>
    <row r="62151" hidden="1" customHeight="1" spans="19:19">
      <c r="S62151" s="486"/>
    </row>
    <row r="62152" hidden="1" customHeight="1" spans="19:19">
      <c r="S62152" s="486"/>
    </row>
    <row r="62153" hidden="1" customHeight="1" spans="19:19">
      <c r="S62153" s="486"/>
    </row>
    <row r="62154" hidden="1" customHeight="1" spans="19:19">
      <c r="S62154" s="486"/>
    </row>
    <row r="62155" hidden="1" customHeight="1" spans="19:19">
      <c r="S62155" s="486"/>
    </row>
    <row r="62156" hidden="1" customHeight="1" spans="19:19">
      <c r="S62156" s="486"/>
    </row>
    <row r="62157" hidden="1" customHeight="1" spans="19:19">
      <c r="S62157" s="486"/>
    </row>
    <row r="62158" hidden="1" customHeight="1" spans="19:19">
      <c r="S62158" s="486"/>
    </row>
    <row r="62159" hidden="1" customHeight="1" spans="19:19">
      <c r="S62159" s="486"/>
    </row>
    <row r="62160" hidden="1" customHeight="1" spans="19:19">
      <c r="S62160" s="486"/>
    </row>
    <row r="62161" hidden="1" customHeight="1" spans="19:19">
      <c r="S62161" s="486"/>
    </row>
    <row r="62162" hidden="1" customHeight="1" spans="19:19">
      <c r="S62162" s="486"/>
    </row>
    <row r="62163" hidden="1" customHeight="1" spans="19:19">
      <c r="S62163" s="486"/>
    </row>
    <row r="62164" hidden="1" customHeight="1" spans="19:19">
      <c r="S62164" s="486"/>
    </row>
    <row r="62165" hidden="1" customHeight="1" spans="19:19">
      <c r="S62165" s="486"/>
    </row>
    <row r="62166" hidden="1" customHeight="1" spans="19:19">
      <c r="S62166" s="486"/>
    </row>
    <row r="62167" hidden="1" customHeight="1" spans="19:19">
      <c r="S62167" s="486"/>
    </row>
    <row r="62168" hidden="1" customHeight="1" spans="19:19">
      <c r="S62168" s="486"/>
    </row>
    <row r="62169" hidden="1" customHeight="1" spans="19:19">
      <c r="S62169" s="486"/>
    </row>
    <row r="62170" hidden="1" customHeight="1" spans="19:19">
      <c r="S62170" s="486"/>
    </row>
    <row r="62171" hidden="1" customHeight="1" spans="19:19">
      <c r="S62171" s="486"/>
    </row>
    <row r="62172" hidden="1" customHeight="1" spans="19:19">
      <c r="S62172" s="486"/>
    </row>
    <row r="62173" hidden="1" customHeight="1" spans="19:19">
      <c r="S62173" s="486"/>
    </row>
    <row r="62174" hidden="1" customHeight="1" spans="19:19">
      <c r="S62174" s="486"/>
    </row>
    <row r="62175" hidden="1" customHeight="1" spans="19:19">
      <c r="S62175" s="486"/>
    </row>
    <row r="62176" hidden="1" customHeight="1" spans="19:19">
      <c r="S62176" s="486"/>
    </row>
    <row r="62177" hidden="1" customHeight="1" spans="19:19">
      <c r="S62177" s="486"/>
    </row>
    <row r="62178" hidden="1" customHeight="1" spans="19:19">
      <c r="S62178" s="486"/>
    </row>
    <row r="62179" hidden="1" customHeight="1" spans="19:19">
      <c r="S62179" s="486"/>
    </row>
    <row r="62180" hidden="1" customHeight="1" spans="19:19">
      <c r="S62180" s="486"/>
    </row>
    <row r="62181" hidden="1" customHeight="1" spans="19:19">
      <c r="S62181" s="486"/>
    </row>
    <row r="62182" hidden="1" customHeight="1" spans="19:19">
      <c r="S62182" s="486"/>
    </row>
    <row r="62183" hidden="1" customHeight="1" spans="19:19">
      <c r="S62183" s="486"/>
    </row>
    <row r="62184" hidden="1" customHeight="1" spans="19:19">
      <c r="S62184" s="486"/>
    </row>
    <row r="62185" hidden="1" customHeight="1" spans="19:19">
      <c r="S62185" s="486"/>
    </row>
    <row r="62186" hidden="1" customHeight="1" spans="19:19">
      <c r="S62186" s="486"/>
    </row>
    <row r="62187" hidden="1" customHeight="1" spans="19:19">
      <c r="S62187" s="486"/>
    </row>
    <row r="62188" hidden="1" customHeight="1" spans="19:19">
      <c r="S62188" s="486"/>
    </row>
    <row r="62189" hidden="1" customHeight="1" spans="19:19">
      <c r="S62189" s="486"/>
    </row>
    <row r="62190" hidden="1" customHeight="1" spans="19:19">
      <c r="S62190" s="486"/>
    </row>
    <row r="62191" hidden="1" customHeight="1" spans="19:19">
      <c r="S62191" s="486"/>
    </row>
    <row r="62192" hidden="1" customHeight="1" spans="19:19">
      <c r="S62192" s="486"/>
    </row>
    <row r="62193" hidden="1" customHeight="1" spans="19:19">
      <c r="S62193" s="486"/>
    </row>
    <row r="62194" hidden="1" customHeight="1" spans="19:19">
      <c r="S62194" s="486"/>
    </row>
    <row r="62195" hidden="1" customHeight="1" spans="19:19">
      <c r="S62195" s="486"/>
    </row>
    <row r="62196" hidden="1" customHeight="1" spans="19:19">
      <c r="S62196" s="486"/>
    </row>
    <row r="62197" hidden="1" customHeight="1" spans="19:19">
      <c r="S62197" s="486"/>
    </row>
    <row r="62198" hidden="1" customHeight="1" spans="19:19">
      <c r="S62198" s="486"/>
    </row>
    <row r="62199" hidden="1" customHeight="1" spans="19:19">
      <c r="S62199" s="486"/>
    </row>
    <row r="62200" hidden="1" customHeight="1" spans="19:19">
      <c r="S62200" s="486"/>
    </row>
    <row r="62201" hidden="1" customHeight="1" spans="19:19">
      <c r="S62201" s="486"/>
    </row>
    <row r="62202" hidden="1" customHeight="1" spans="19:19">
      <c r="S62202" s="486"/>
    </row>
    <row r="62203" hidden="1" customHeight="1" spans="19:19">
      <c r="S62203" s="486"/>
    </row>
    <row r="62204" hidden="1" customHeight="1" spans="19:19">
      <c r="S62204" s="486"/>
    </row>
    <row r="62205" hidden="1" customHeight="1" spans="19:19">
      <c r="S62205" s="486"/>
    </row>
    <row r="62206" hidden="1" customHeight="1" spans="19:19">
      <c r="S62206" s="486"/>
    </row>
    <row r="62207" hidden="1" customHeight="1" spans="19:19">
      <c r="S62207" s="486"/>
    </row>
    <row r="62208" hidden="1" customHeight="1" spans="19:19">
      <c r="S62208" s="486"/>
    </row>
    <row r="62209" hidden="1" customHeight="1" spans="19:19">
      <c r="S62209" s="486"/>
    </row>
    <row r="62210" hidden="1" customHeight="1" spans="19:19">
      <c r="S62210" s="486"/>
    </row>
    <row r="62211" hidden="1" customHeight="1" spans="19:19">
      <c r="S62211" s="486"/>
    </row>
    <row r="62212" hidden="1" customHeight="1" spans="19:19">
      <c r="S62212" s="486"/>
    </row>
    <row r="62213" hidden="1" customHeight="1" spans="19:19">
      <c r="S62213" s="486"/>
    </row>
    <row r="62214" hidden="1" customHeight="1" spans="19:19">
      <c r="S62214" s="486"/>
    </row>
    <row r="62215" hidden="1" customHeight="1" spans="19:19">
      <c r="S62215" s="486"/>
    </row>
    <row r="62216" hidden="1" customHeight="1" spans="19:19">
      <c r="S62216" s="486"/>
    </row>
    <row r="62217" hidden="1" customHeight="1" spans="19:19">
      <c r="S62217" s="486"/>
    </row>
    <row r="62218" hidden="1" customHeight="1" spans="19:19">
      <c r="S62218" s="486"/>
    </row>
    <row r="62219" hidden="1" customHeight="1" spans="19:19">
      <c r="S62219" s="486"/>
    </row>
    <row r="62220" hidden="1" customHeight="1" spans="19:19">
      <c r="S62220" s="486"/>
    </row>
    <row r="62221" hidden="1" customHeight="1" spans="19:19">
      <c r="S62221" s="486"/>
    </row>
    <row r="62222" hidden="1" customHeight="1" spans="19:19">
      <c r="S62222" s="486"/>
    </row>
    <row r="62223" hidden="1" customHeight="1" spans="19:19">
      <c r="S62223" s="486"/>
    </row>
    <row r="62224" hidden="1" customHeight="1" spans="19:19">
      <c r="S62224" s="486"/>
    </row>
    <row r="62225" hidden="1" customHeight="1" spans="19:19">
      <c r="S62225" s="486"/>
    </row>
    <row r="62226" hidden="1" customHeight="1" spans="19:19">
      <c r="S62226" s="486"/>
    </row>
    <row r="62227" hidden="1" customHeight="1" spans="19:19">
      <c r="S62227" s="486"/>
    </row>
    <row r="62228" hidden="1" customHeight="1" spans="19:19">
      <c r="S62228" s="486"/>
    </row>
    <row r="62229" hidden="1" customHeight="1" spans="19:19">
      <c r="S62229" s="486"/>
    </row>
    <row r="62230" hidden="1" customHeight="1" spans="19:19">
      <c r="S62230" s="486"/>
    </row>
    <row r="62231" hidden="1" customHeight="1" spans="19:19">
      <c r="S62231" s="486"/>
    </row>
    <row r="62232" hidden="1" customHeight="1" spans="19:19">
      <c r="S62232" s="486"/>
    </row>
    <row r="62233" hidden="1" customHeight="1" spans="19:19">
      <c r="S62233" s="486"/>
    </row>
    <row r="62234" hidden="1" customHeight="1" spans="19:19">
      <c r="S62234" s="486"/>
    </row>
    <row r="62235" hidden="1" customHeight="1" spans="19:19">
      <c r="S62235" s="486"/>
    </row>
    <row r="62236" hidden="1" customHeight="1" spans="19:19">
      <c r="S62236" s="486"/>
    </row>
    <row r="62237" hidden="1" customHeight="1" spans="19:19">
      <c r="S62237" s="486"/>
    </row>
    <row r="62238" hidden="1" customHeight="1" spans="19:19">
      <c r="S62238" s="486"/>
    </row>
    <row r="62239" hidden="1" customHeight="1" spans="19:19">
      <c r="S62239" s="486"/>
    </row>
    <row r="62240" hidden="1" customHeight="1" spans="19:19">
      <c r="S62240" s="486"/>
    </row>
    <row r="62241" hidden="1" customHeight="1" spans="19:19">
      <c r="S62241" s="486"/>
    </row>
    <row r="62242" hidden="1" customHeight="1" spans="19:19">
      <c r="S62242" s="486"/>
    </row>
    <row r="62243" hidden="1" customHeight="1" spans="19:19">
      <c r="S62243" s="486"/>
    </row>
    <row r="62244" hidden="1" customHeight="1" spans="19:19">
      <c r="S62244" s="486"/>
    </row>
    <row r="62245" hidden="1" customHeight="1" spans="19:19">
      <c r="S62245" s="486"/>
    </row>
    <row r="62246" hidden="1" customHeight="1" spans="19:19">
      <c r="S62246" s="486"/>
    </row>
    <row r="62247" hidden="1" customHeight="1" spans="19:19">
      <c r="S62247" s="486"/>
    </row>
    <row r="62248" hidden="1" customHeight="1" spans="19:19">
      <c r="S62248" s="486"/>
    </row>
    <row r="62249" hidden="1" customHeight="1" spans="19:19">
      <c r="S62249" s="486"/>
    </row>
    <row r="62250" hidden="1" customHeight="1" spans="19:19">
      <c r="S62250" s="486"/>
    </row>
    <row r="62251" hidden="1" customHeight="1" spans="19:19">
      <c r="S62251" s="486"/>
    </row>
    <row r="62252" hidden="1" customHeight="1" spans="19:19">
      <c r="S62252" s="486"/>
    </row>
    <row r="62253" hidden="1" customHeight="1" spans="19:19">
      <c r="S62253" s="486"/>
    </row>
    <row r="62254" hidden="1" customHeight="1" spans="19:19">
      <c r="S62254" s="486"/>
    </row>
    <row r="62255" hidden="1" customHeight="1" spans="19:19">
      <c r="S62255" s="486"/>
    </row>
    <row r="62256" hidden="1" customHeight="1" spans="19:19">
      <c r="S62256" s="486"/>
    </row>
    <row r="62257" hidden="1" customHeight="1" spans="19:19">
      <c r="S62257" s="486"/>
    </row>
    <row r="62258" hidden="1" customHeight="1" spans="19:19">
      <c r="S62258" s="486"/>
    </row>
    <row r="62259" hidden="1" customHeight="1" spans="19:19">
      <c r="S62259" s="486"/>
    </row>
    <row r="62260" hidden="1" customHeight="1" spans="19:19">
      <c r="S62260" s="486"/>
    </row>
    <row r="62261" hidden="1" customHeight="1" spans="19:19">
      <c r="S62261" s="486"/>
    </row>
    <row r="62262" hidden="1" customHeight="1" spans="19:19">
      <c r="S62262" s="486"/>
    </row>
    <row r="62263" hidden="1" customHeight="1" spans="19:19">
      <c r="S62263" s="486"/>
    </row>
    <row r="62264" hidden="1" customHeight="1" spans="19:19">
      <c r="S62264" s="486"/>
    </row>
    <row r="62265" hidden="1" customHeight="1" spans="19:19">
      <c r="S62265" s="486"/>
    </row>
    <row r="62266" hidden="1" customHeight="1" spans="19:19">
      <c r="S62266" s="486"/>
    </row>
    <row r="62267" hidden="1" customHeight="1" spans="19:19">
      <c r="S62267" s="486"/>
    </row>
    <row r="62268" hidden="1" customHeight="1" spans="19:19">
      <c r="S62268" s="486"/>
    </row>
    <row r="62269" hidden="1" customHeight="1" spans="19:19">
      <c r="S62269" s="486"/>
    </row>
    <row r="62270" hidden="1" customHeight="1" spans="19:19">
      <c r="S62270" s="486"/>
    </row>
    <row r="62271" hidden="1" customHeight="1" spans="19:19">
      <c r="S62271" s="486"/>
    </row>
    <row r="62272" hidden="1" customHeight="1" spans="19:19">
      <c r="S62272" s="486"/>
    </row>
    <row r="62273" hidden="1" customHeight="1" spans="19:19">
      <c r="S62273" s="486"/>
    </row>
    <row r="62274" hidden="1" customHeight="1" spans="19:19">
      <c r="S62274" s="486"/>
    </row>
    <row r="62275" hidden="1" customHeight="1" spans="19:19">
      <c r="S62275" s="486"/>
    </row>
    <row r="62276" hidden="1" customHeight="1" spans="19:19">
      <c r="S62276" s="486"/>
    </row>
    <row r="62277" hidden="1" customHeight="1" spans="19:19">
      <c r="S62277" s="486"/>
    </row>
    <row r="62278" hidden="1" customHeight="1" spans="19:19">
      <c r="S62278" s="486"/>
    </row>
    <row r="62279" hidden="1" customHeight="1" spans="19:19">
      <c r="S62279" s="486"/>
    </row>
    <row r="62280" hidden="1" customHeight="1" spans="19:19">
      <c r="S62280" s="486"/>
    </row>
    <row r="62281" hidden="1" customHeight="1" spans="19:19">
      <c r="S62281" s="486"/>
    </row>
    <row r="62282" hidden="1" customHeight="1" spans="19:19">
      <c r="S62282" s="486"/>
    </row>
    <row r="62283" hidden="1" customHeight="1" spans="19:19">
      <c r="S62283" s="486"/>
    </row>
    <row r="62284" hidden="1" customHeight="1" spans="19:19">
      <c r="S62284" s="486"/>
    </row>
    <row r="62285" hidden="1" customHeight="1" spans="19:19">
      <c r="S62285" s="486"/>
    </row>
    <row r="62286" hidden="1" customHeight="1" spans="19:19">
      <c r="S62286" s="486"/>
    </row>
    <row r="62287" hidden="1" customHeight="1" spans="19:19">
      <c r="S62287" s="486"/>
    </row>
    <row r="62288" hidden="1" customHeight="1" spans="19:19">
      <c r="S62288" s="486"/>
    </row>
    <row r="62289" hidden="1" customHeight="1" spans="19:19">
      <c r="S62289" s="486"/>
    </row>
    <row r="62290" hidden="1" customHeight="1" spans="19:19">
      <c r="S62290" s="486"/>
    </row>
    <row r="62291" hidden="1" customHeight="1" spans="19:19">
      <c r="S62291" s="486"/>
    </row>
    <row r="62292" hidden="1" customHeight="1" spans="19:19">
      <c r="S62292" s="486"/>
    </row>
    <row r="62293" hidden="1" customHeight="1" spans="19:19">
      <c r="S62293" s="486"/>
    </row>
    <row r="62294" hidden="1" customHeight="1" spans="19:19">
      <c r="S62294" s="486"/>
    </row>
    <row r="62295" hidden="1" customHeight="1" spans="19:19">
      <c r="S62295" s="486"/>
    </row>
    <row r="62296" hidden="1" customHeight="1" spans="19:19">
      <c r="S62296" s="486"/>
    </row>
    <row r="62297" hidden="1" customHeight="1" spans="19:19">
      <c r="S62297" s="486"/>
    </row>
    <row r="62298" hidden="1" customHeight="1" spans="19:19">
      <c r="S62298" s="486"/>
    </row>
    <row r="62299" hidden="1" customHeight="1" spans="19:19">
      <c r="S62299" s="486"/>
    </row>
    <row r="62300" hidden="1" customHeight="1" spans="19:19">
      <c r="S62300" s="486"/>
    </row>
    <row r="62301" hidden="1" customHeight="1" spans="19:19">
      <c r="S62301" s="486"/>
    </row>
    <row r="62302" hidden="1" customHeight="1" spans="19:19">
      <c r="S62302" s="486"/>
    </row>
    <row r="62303" hidden="1" customHeight="1" spans="19:19">
      <c r="S62303" s="486"/>
    </row>
    <row r="62304" hidden="1" customHeight="1" spans="19:19">
      <c r="S62304" s="486"/>
    </row>
    <row r="62305" hidden="1" customHeight="1" spans="19:19">
      <c r="S62305" s="486"/>
    </row>
    <row r="62306" hidden="1" customHeight="1" spans="19:19">
      <c r="S62306" s="486"/>
    </row>
    <row r="62307" hidden="1" customHeight="1" spans="19:19">
      <c r="S62307" s="486"/>
    </row>
    <row r="62308" hidden="1" customHeight="1" spans="19:19">
      <c r="S62308" s="486"/>
    </row>
    <row r="62309" hidden="1" customHeight="1" spans="19:19">
      <c r="S62309" s="486"/>
    </row>
    <row r="62310" hidden="1" customHeight="1" spans="19:19">
      <c r="S62310" s="486"/>
    </row>
    <row r="62311" hidden="1" customHeight="1" spans="19:19">
      <c r="S62311" s="486"/>
    </row>
    <row r="62312" hidden="1" customHeight="1" spans="19:19">
      <c r="S62312" s="486"/>
    </row>
    <row r="62313" hidden="1" customHeight="1" spans="19:19">
      <c r="S62313" s="486"/>
    </row>
    <row r="62314" hidden="1" customHeight="1" spans="19:19">
      <c r="S62314" s="486"/>
    </row>
    <row r="62315" hidden="1" customHeight="1" spans="19:19">
      <c r="S62315" s="486"/>
    </row>
    <row r="62316" hidden="1" customHeight="1" spans="19:19">
      <c r="S62316" s="486"/>
    </row>
    <row r="62317" hidden="1" customHeight="1" spans="19:19">
      <c r="S62317" s="486"/>
    </row>
    <row r="62318" hidden="1" customHeight="1" spans="19:19">
      <c r="S62318" s="486"/>
    </row>
    <row r="62319" hidden="1" customHeight="1" spans="19:19">
      <c r="S62319" s="486"/>
    </row>
    <row r="62320" hidden="1" customHeight="1" spans="19:19">
      <c r="S62320" s="486"/>
    </row>
    <row r="62321" hidden="1" customHeight="1" spans="19:19">
      <c r="S62321" s="486"/>
    </row>
    <row r="62322" hidden="1" customHeight="1" spans="19:19">
      <c r="S62322" s="486"/>
    </row>
    <row r="62323" hidden="1" customHeight="1" spans="19:19">
      <c r="S62323" s="486"/>
    </row>
    <row r="62324" hidden="1" customHeight="1" spans="19:19">
      <c r="S62324" s="486"/>
    </row>
    <row r="62325" hidden="1" customHeight="1" spans="19:19">
      <c r="S62325" s="486"/>
    </row>
    <row r="62326" hidden="1" customHeight="1" spans="19:19">
      <c r="S62326" s="486"/>
    </row>
    <row r="62327" hidden="1" customHeight="1" spans="19:19">
      <c r="S62327" s="486"/>
    </row>
    <row r="62328" hidden="1" customHeight="1" spans="19:19">
      <c r="S62328" s="486"/>
    </row>
    <row r="62329" hidden="1" customHeight="1" spans="19:19">
      <c r="S62329" s="486"/>
    </row>
    <row r="62330" hidden="1" customHeight="1" spans="19:19">
      <c r="S62330" s="486"/>
    </row>
    <row r="62331" hidden="1" customHeight="1" spans="19:19">
      <c r="S62331" s="486"/>
    </row>
    <row r="62332" hidden="1" customHeight="1" spans="19:19">
      <c r="S62332" s="486"/>
    </row>
    <row r="62333" hidden="1" customHeight="1" spans="19:19">
      <c r="S62333" s="486"/>
    </row>
    <row r="62334" hidden="1" customHeight="1" spans="19:19">
      <c r="S62334" s="486"/>
    </row>
    <row r="62335" hidden="1" customHeight="1" spans="19:19">
      <c r="S62335" s="486"/>
    </row>
    <row r="62336" hidden="1" customHeight="1" spans="19:19">
      <c r="S62336" s="486"/>
    </row>
    <row r="62337" hidden="1" customHeight="1" spans="19:19">
      <c r="S62337" s="486"/>
    </row>
    <row r="62338" hidden="1" customHeight="1" spans="19:19">
      <c r="S62338" s="486"/>
    </row>
    <row r="62339" hidden="1" customHeight="1" spans="19:19">
      <c r="S62339" s="486"/>
    </row>
    <row r="62340" hidden="1" customHeight="1" spans="19:19">
      <c r="S62340" s="486"/>
    </row>
    <row r="62341" hidden="1" customHeight="1" spans="19:19">
      <c r="S62341" s="486"/>
    </row>
    <row r="62342" hidden="1" customHeight="1" spans="19:19">
      <c r="S62342" s="486"/>
    </row>
    <row r="62343" hidden="1" customHeight="1" spans="19:19">
      <c r="S62343" s="486"/>
    </row>
    <row r="62344" hidden="1" customHeight="1" spans="19:19">
      <c r="S62344" s="486"/>
    </row>
    <row r="62345" hidden="1" customHeight="1" spans="19:19">
      <c r="S62345" s="486"/>
    </row>
    <row r="62346" hidden="1" customHeight="1" spans="19:19">
      <c r="S62346" s="486"/>
    </row>
    <row r="62347" hidden="1" customHeight="1" spans="19:19">
      <c r="S62347" s="486"/>
    </row>
    <row r="62348" hidden="1" customHeight="1" spans="19:19">
      <c r="S62348" s="486"/>
    </row>
    <row r="62349" hidden="1" customHeight="1" spans="19:19">
      <c r="S62349" s="486"/>
    </row>
    <row r="62350" hidden="1" customHeight="1" spans="19:19">
      <c r="S62350" s="486"/>
    </row>
    <row r="62351" hidden="1" customHeight="1" spans="19:19">
      <c r="S62351" s="486"/>
    </row>
    <row r="62352" hidden="1" customHeight="1" spans="19:19">
      <c r="S62352" s="486"/>
    </row>
    <row r="62353" hidden="1" customHeight="1" spans="19:19">
      <c r="S62353" s="486"/>
    </row>
    <row r="62354" hidden="1" customHeight="1" spans="19:19">
      <c r="S62354" s="486"/>
    </row>
    <row r="62355" hidden="1" customHeight="1" spans="19:19">
      <c r="S62355" s="486"/>
    </row>
    <row r="62356" hidden="1" customHeight="1" spans="19:19">
      <c r="S62356" s="486"/>
    </row>
    <row r="62357" hidden="1" customHeight="1" spans="19:19">
      <c r="S62357" s="486"/>
    </row>
    <row r="62358" hidden="1" customHeight="1" spans="19:19">
      <c r="S62358" s="486"/>
    </row>
    <row r="62359" hidden="1" customHeight="1" spans="19:19">
      <c r="S62359" s="486"/>
    </row>
    <row r="62360" hidden="1" customHeight="1" spans="19:19">
      <c r="S62360" s="486"/>
    </row>
    <row r="62361" hidden="1" customHeight="1" spans="19:19">
      <c r="S62361" s="486"/>
    </row>
    <row r="62362" hidden="1" customHeight="1" spans="19:19">
      <c r="S62362" s="486"/>
    </row>
    <row r="62363" hidden="1" customHeight="1" spans="19:19">
      <c r="S62363" s="486"/>
    </row>
    <row r="62364" hidden="1" customHeight="1" spans="19:19">
      <c r="S62364" s="486"/>
    </row>
    <row r="62365" hidden="1" customHeight="1" spans="19:19">
      <c r="S62365" s="486"/>
    </row>
    <row r="62366" hidden="1" customHeight="1" spans="19:19">
      <c r="S62366" s="486"/>
    </row>
    <row r="62367" hidden="1" customHeight="1" spans="19:19">
      <c r="S62367" s="486"/>
    </row>
    <row r="62368" hidden="1" customHeight="1" spans="19:19">
      <c r="S62368" s="486"/>
    </row>
    <row r="62369" hidden="1" customHeight="1" spans="19:19">
      <c r="S62369" s="486"/>
    </row>
    <row r="62370" hidden="1" customHeight="1" spans="19:19">
      <c r="S62370" s="486"/>
    </row>
    <row r="62371" hidden="1" customHeight="1" spans="19:19">
      <c r="S62371" s="486"/>
    </row>
    <row r="62372" hidden="1" customHeight="1" spans="19:19">
      <c r="S62372" s="486"/>
    </row>
    <row r="62373" hidden="1" customHeight="1" spans="19:19">
      <c r="S62373" s="486"/>
    </row>
    <row r="62374" hidden="1" customHeight="1" spans="19:19">
      <c r="S62374" s="486"/>
    </row>
    <row r="62375" hidden="1" customHeight="1" spans="19:19">
      <c r="S62375" s="486"/>
    </row>
    <row r="62376" hidden="1" customHeight="1" spans="19:19">
      <c r="S62376" s="486"/>
    </row>
    <row r="62377" hidden="1" customHeight="1" spans="19:19">
      <c r="S62377" s="486"/>
    </row>
    <row r="62378" hidden="1" customHeight="1" spans="19:19">
      <c r="S62378" s="486"/>
    </row>
    <row r="62379" hidden="1" customHeight="1" spans="19:19">
      <c r="S62379" s="486"/>
    </row>
    <row r="62380" hidden="1" customHeight="1" spans="19:19">
      <c r="S62380" s="486"/>
    </row>
    <row r="62381" hidden="1" customHeight="1" spans="19:19">
      <c r="S62381" s="486"/>
    </row>
    <row r="62382" hidden="1" customHeight="1" spans="19:19">
      <c r="S62382" s="486"/>
    </row>
    <row r="62383" hidden="1" customHeight="1" spans="19:19">
      <c r="S62383" s="486"/>
    </row>
    <row r="62384" hidden="1" customHeight="1" spans="19:19">
      <c r="S62384" s="486"/>
    </row>
    <row r="62385" hidden="1" customHeight="1" spans="19:19">
      <c r="S62385" s="486"/>
    </row>
    <row r="62386" hidden="1" customHeight="1" spans="19:19">
      <c r="S62386" s="486"/>
    </row>
    <row r="62387" hidden="1" customHeight="1" spans="19:19">
      <c r="S62387" s="486"/>
    </row>
    <row r="62388" hidden="1" customHeight="1" spans="19:19">
      <c r="S62388" s="486"/>
    </row>
    <row r="62389" hidden="1" customHeight="1" spans="19:19">
      <c r="S62389" s="486"/>
    </row>
    <row r="62390" hidden="1" customHeight="1" spans="19:19">
      <c r="S62390" s="486"/>
    </row>
    <row r="62391" hidden="1" customHeight="1" spans="19:19">
      <c r="S62391" s="486"/>
    </row>
    <row r="62392" hidden="1" customHeight="1" spans="19:19">
      <c r="S62392" s="486"/>
    </row>
    <row r="62393" hidden="1" customHeight="1" spans="19:19">
      <c r="S62393" s="486"/>
    </row>
    <row r="62394" hidden="1" customHeight="1" spans="19:19">
      <c r="S62394" s="486"/>
    </row>
    <row r="62395" hidden="1" customHeight="1" spans="19:19">
      <c r="S62395" s="486"/>
    </row>
    <row r="62396" hidden="1" customHeight="1" spans="19:19">
      <c r="S62396" s="486"/>
    </row>
    <row r="62397" hidden="1" customHeight="1" spans="19:19">
      <c r="S62397" s="486"/>
    </row>
    <row r="62398" hidden="1" customHeight="1" spans="19:19">
      <c r="S62398" s="486"/>
    </row>
    <row r="62399" hidden="1" customHeight="1" spans="19:19">
      <c r="S62399" s="486"/>
    </row>
    <row r="62400" hidden="1" customHeight="1" spans="19:19">
      <c r="S62400" s="486"/>
    </row>
    <row r="62401" hidden="1" customHeight="1" spans="19:19">
      <c r="S62401" s="486"/>
    </row>
    <row r="62402" hidden="1" customHeight="1" spans="19:19">
      <c r="S62402" s="486"/>
    </row>
    <row r="62403" hidden="1" customHeight="1" spans="19:19">
      <c r="S62403" s="486"/>
    </row>
    <row r="62404" hidden="1" customHeight="1" spans="19:19">
      <c r="S62404" s="486"/>
    </row>
    <row r="62405" hidden="1" customHeight="1" spans="19:19">
      <c r="S62405" s="486"/>
    </row>
    <row r="62406" hidden="1" customHeight="1" spans="19:19">
      <c r="S62406" s="486"/>
    </row>
    <row r="62407" hidden="1" customHeight="1" spans="19:19">
      <c r="S62407" s="486"/>
    </row>
    <row r="62408" hidden="1" customHeight="1" spans="19:19">
      <c r="S62408" s="486"/>
    </row>
    <row r="62409" hidden="1" customHeight="1" spans="19:19">
      <c r="S62409" s="486"/>
    </row>
    <row r="62410" hidden="1" customHeight="1" spans="19:19">
      <c r="S62410" s="486"/>
    </row>
    <row r="62411" hidden="1" customHeight="1" spans="19:19">
      <c r="S62411" s="486"/>
    </row>
    <row r="62412" hidden="1" customHeight="1" spans="19:19">
      <c r="S62412" s="486"/>
    </row>
    <row r="62413" hidden="1" customHeight="1" spans="19:19">
      <c r="S62413" s="486"/>
    </row>
    <row r="62414" hidden="1" customHeight="1" spans="19:19">
      <c r="S62414" s="486"/>
    </row>
    <row r="62415" hidden="1" customHeight="1" spans="19:19">
      <c r="S62415" s="486"/>
    </row>
    <row r="62416" hidden="1" customHeight="1" spans="19:19">
      <c r="S62416" s="486"/>
    </row>
    <row r="62417" hidden="1" customHeight="1" spans="19:19">
      <c r="S62417" s="486"/>
    </row>
    <row r="62418" hidden="1" customHeight="1" spans="19:19">
      <c r="S62418" s="486"/>
    </row>
    <row r="62419" hidden="1" customHeight="1" spans="19:19">
      <c r="S62419" s="486"/>
    </row>
    <row r="62420" hidden="1" customHeight="1" spans="19:19">
      <c r="S62420" s="486"/>
    </row>
    <row r="62421" hidden="1" customHeight="1" spans="19:19">
      <c r="S62421" s="486"/>
    </row>
    <row r="62422" hidden="1" customHeight="1" spans="19:19">
      <c r="S62422" s="486"/>
    </row>
    <row r="62423" hidden="1" customHeight="1" spans="19:19">
      <c r="S62423" s="486"/>
    </row>
    <row r="62424" hidden="1" customHeight="1" spans="19:19">
      <c r="S62424" s="486"/>
    </row>
    <row r="62425" hidden="1" customHeight="1" spans="19:19">
      <c r="S62425" s="486"/>
    </row>
    <row r="62426" hidden="1" customHeight="1" spans="19:19">
      <c r="S62426" s="486"/>
    </row>
    <row r="62427" hidden="1" customHeight="1" spans="19:19">
      <c r="S62427" s="486"/>
    </row>
    <row r="62428" hidden="1" customHeight="1" spans="19:19">
      <c r="S62428" s="486"/>
    </row>
    <row r="62429" hidden="1" customHeight="1" spans="19:19">
      <c r="S62429" s="486"/>
    </row>
    <row r="62430" hidden="1" customHeight="1" spans="19:19">
      <c r="S62430" s="486"/>
    </row>
    <row r="62431" hidden="1" customHeight="1" spans="19:19">
      <c r="S62431" s="486"/>
    </row>
    <row r="62432" hidden="1" customHeight="1" spans="19:19">
      <c r="S62432" s="486"/>
    </row>
    <row r="62433" hidden="1" customHeight="1" spans="19:19">
      <c r="S62433" s="486"/>
    </row>
    <row r="62434" hidden="1" customHeight="1" spans="19:19">
      <c r="S62434" s="486"/>
    </row>
    <row r="62435" hidden="1" customHeight="1" spans="19:19">
      <c r="S62435" s="486"/>
    </row>
    <row r="62436" hidden="1" customHeight="1" spans="19:19">
      <c r="S62436" s="486"/>
    </row>
    <row r="62437" hidden="1" customHeight="1" spans="19:19">
      <c r="S62437" s="486"/>
    </row>
    <row r="62438" hidden="1" customHeight="1" spans="19:19">
      <c r="S62438" s="486"/>
    </row>
    <row r="62439" hidden="1" customHeight="1" spans="19:19">
      <c r="S62439" s="486"/>
    </row>
    <row r="62440" hidden="1" customHeight="1" spans="19:19">
      <c r="S62440" s="486"/>
    </row>
    <row r="62441" hidden="1" customHeight="1" spans="19:19">
      <c r="S62441" s="486"/>
    </row>
    <row r="62442" hidden="1" customHeight="1" spans="19:19">
      <c r="S62442" s="486"/>
    </row>
    <row r="62443" hidden="1" customHeight="1" spans="19:19">
      <c r="S62443" s="486"/>
    </row>
    <row r="62444" hidden="1" customHeight="1" spans="19:19">
      <c r="S62444" s="486"/>
    </row>
    <row r="62445" hidden="1" customHeight="1" spans="19:19">
      <c r="S62445" s="486"/>
    </row>
    <row r="62446" hidden="1" customHeight="1" spans="19:19">
      <c r="S62446" s="486"/>
    </row>
    <row r="62447" hidden="1" customHeight="1" spans="19:19">
      <c r="S62447" s="486"/>
    </row>
    <row r="62448" hidden="1" customHeight="1" spans="19:19">
      <c r="S62448" s="486"/>
    </row>
    <row r="62449" hidden="1" customHeight="1" spans="19:19">
      <c r="S62449" s="486"/>
    </row>
    <row r="62450" hidden="1" customHeight="1" spans="19:19">
      <c r="S62450" s="486"/>
    </row>
    <row r="62451" hidden="1" customHeight="1" spans="19:19">
      <c r="S62451" s="486"/>
    </row>
    <row r="62452" hidden="1" customHeight="1" spans="19:19">
      <c r="S62452" s="486"/>
    </row>
    <row r="62453" hidden="1" customHeight="1" spans="19:19">
      <c r="S62453" s="486"/>
    </row>
    <row r="62454" hidden="1" customHeight="1" spans="19:19">
      <c r="S62454" s="486"/>
    </row>
    <row r="62455" hidden="1" customHeight="1" spans="19:19">
      <c r="S62455" s="486"/>
    </row>
    <row r="62456" hidden="1" customHeight="1" spans="19:19">
      <c r="S62456" s="486"/>
    </row>
    <row r="62457" hidden="1" customHeight="1" spans="19:19">
      <c r="S62457" s="486"/>
    </row>
    <row r="62458" hidden="1" customHeight="1" spans="19:19">
      <c r="S62458" s="486"/>
    </row>
    <row r="62459" hidden="1" customHeight="1" spans="19:19">
      <c r="S62459" s="486"/>
    </row>
    <row r="62460" hidden="1" customHeight="1" spans="19:19">
      <c r="S62460" s="486"/>
    </row>
    <row r="62461" hidden="1" customHeight="1" spans="19:19">
      <c r="S62461" s="486"/>
    </row>
    <row r="62462" hidden="1" customHeight="1" spans="19:19">
      <c r="S62462" s="486"/>
    </row>
    <row r="62463" hidden="1" customHeight="1" spans="19:19">
      <c r="S62463" s="486"/>
    </row>
    <row r="62464" hidden="1" customHeight="1" spans="19:19">
      <c r="S62464" s="486"/>
    </row>
    <row r="62465" hidden="1" customHeight="1" spans="19:19">
      <c r="S62465" s="486"/>
    </row>
    <row r="62466" hidden="1" customHeight="1" spans="19:19">
      <c r="S62466" s="486"/>
    </row>
    <row r="62467" hidden="1" customHeight="1" spans="19:19">
      <c r="S62467" s="486"/>
    </row>
    <row r="62468" hidden="1" customHeight="1" spans="19:19">
      <c r="S62468" s="486"/>
    </row>
    <row r="62469" hidden="1" customHeight="1" spans="19:19">
      <c r="S62469" s="486"/>
    </row>
    <row r="62470" hidden="1" customHeight="1" spans="19:19">
      <c r="S62470" s="486"/>
    </row>
    <row r="62471" hidden="1" customHeight="1" spans="19:19">
      <c r="S62471" s="486"/>
    </row>
    <row r="62472" hidden="1" customHeight="1" spans="19:19">
      <c r="S62472" s="486"/>
    </row>
    <row r="62473" hidden="1" customHeight="1" spans="19:19">
      <c r="S62473" s="486"/>
    </row>
    <row r="62474" hidden="1" customHeight="1" spans="19:19">
      <c r="S62474" s="486"/>
    </row>
    <row r="62475" hidden="1" customHeight="1" spans="19:19">
      <c r="S62475" s="486"/>
    </row>
    <row r="62476" hidden="1" customHeight="1" spans="19:19">
      <c r="S62476" s="486"/>
    </row>
    <row r="62477" hidden="1" customHeight="1" spans="19:19">
      <c r="S62477" s="486"/>
    </row>
    <row r="62478" hidden="1" customHeight="1" spans="19:19">
      <c r="S62478" s="486"/>
    </row>
    <row r="62479" hidden="1" customHeight="1" spans="19:19">
      <c r="S62479" s="486"/>
    </row>
    <row r="62480" hidden="1" customHeight="1" spans="19:19">
      <c r="S62480" s="486"/>
    </row>
    <row r="62481" hidden="1" customHeight="1" spans="19:19">
      <c r="S62481" s="486"/>
    </row>
    <row r="62482" hidden="1" customHeight="1" spans="19:19">
      <c r="S62482" s="486"/>
    </row>
    <row r="62483" hidden="1" customHeight="1" spans="19:19">
      <c r="S62483" s="486"/>
    </row>
    <row r="62484" hidden="1" customHeight="1" spans="19:19">
      <c r="S62484" s="486"/>
    </row>
    <row r="62485" hidden="1" customHeight="1" spans="19:19">
      <c r="S62485" s="486"/>
    </row>
    <row r="62486" hidden="1" customHeight="1" spans="19:19">
      <c r="S62486" s="486"/>
    </row>
    <row r="62487" hidden="1" customHeight="1" spans="19:19">
      <c r="S62487" s="486"/>
    </row>
    <row r="62488" hidden="1" customHeight="1" spans="19:19">
      <c r="S62488" s="486"/>
    </row>
    <row r="62489" hidden="1" customHeight="1" spans="19:19">
      <c r="S62489" s="486"/>
    </row>
    <row r="62490" hidden="1" customHeight="1" spans="19:19">
      <c r="S62490" s="486"/>
    </row>
    <row r="62491" hidden="1" customHeight="1" spans="19:19">
      <c r="S62491" s="486"/>
    </row>
    <row r="62492" hidden="1" customHeight="1" spans="19:19">
      <c r="S62492" s="486"/>
    </row>
    <row r="62493" hidden="1" customHeight="1" spans="19:19">
      <c r="S62493" s="486"/>
    </row>
    <row r="62494" hidden="1" customHeight="1" spans="19:19">
      <c r="S62494" s="486"/>
    </row>
    <row r="62495" hidden="1" customHeight="1" spans="19:19">
      <c r="S62495" s="486"/>
    </row>
    <row r="62496" hidden="1" customHeight="1" spans="19:19">
      <c r="S62496" s="486"/>
    </row>
    <row r="62497" hidden="1" customHeight="1" spans="19:19">
      <c r="S62497" s="486"/>
    </row>
    <row r="62498" hidden="1" customHeight="1" spans="19:19">
      <c r="S62498" s="486"/>
    </row>
    <row r="62499" hidden="1" customHeight="1" spans="19:19">
      <c r="S62499" s="486"/>
    </row>
    <row r="62500" hidden="1" customHeight="1" spans="19:19">
      <c r="S62500" s="486"/>
    </row>
    <row r="62501" hidden="1" customHeight="1" spans="19:19">
      <c r="S62501" s="486"/>
    </row>
    <row r="62502" hidden="1" customHeight="1" spans="19:19">
      <c r="S62502" s="486"/>
    </row>
    <row r="62503" hidden="1" customHeight="1" spans="19:19">
      <c r="S62503" s="486"/>
    </row>
    <row r="62504" hidden="1" customHeight="1" spans="19:19">
      <c r="S62504" s="486"/>
    </row>
    <row r="62505" hidden="1" customHeight="1" spans="19:19">
      <c r="S62505" s="486"/>
    </row>
    <row r="62506" hidden="1" customHeight="1" spans="19:19">
      <c r="S62506" s="486"/>
    </row>
    <row r="62507" hidden="1" customHeight="1" spans="19:19">
      <c r="S62507" s="486"/>
    </row>
    <row r="62508" hidden="1" customHeight="1" spans="19:19">
      <c r="S62508" s="486"/>
    </row>
    <row r="62509" hidden="1" customHeight="1" spans="19:19">
      <c r="S62509" s="486"/>
    </row>
    <row r="62510" hidden="1" customHeight="1" spans="19:19">
      <c r="S62510" s="486"/>
    </row>
    <row r="62511" hidden="1" customHeight="1" spans="19:19">
      <c r="S62511" s="486"/>
    </row>
    <row r="62512" hidden="1" customHeight="1" spans="19:19">
      <c r="S62512" s="486"/>
    </row>
    <row r="62513" hidden="1" customHeight="1" spans="19:19">
      <c r="S62513" s="486"/>
    </row>
    <row r="62514" hidden="1" customHeight="1" spans="19:19">
      <c r="S62514" s="486"/>
    </row>
    <row r="62515" hidden="1" customHeight="1" spans="19:19">
      <c r="S62515" s="486"/>
    </row>
    <row r="62516" hidden="1" customHeight="1" spans="19:19">
      <c r="S62516" s="486"/>
    </row>
    <row r="62517" hidden="1" customHeight="1" spans="19:19">
      <c r="S62517" s="486"/>
    </row>
    <row r="62518" hidden="1" customHeight="1" spans="19:19">
      <c r="S62518" s="486"/>
    </row>
    <row r="62519" hidden="1" customHeight="1" spans="19:19">
      <c r="S62519" s="486"/>
    </row>
    <row r="62520" hidden="1" customHeight="1" spans="19:19">
      <c r="S62520" s="486"/>
    </row>
    <row r="62521" hidden="1" customHeight="1" spans="19:19">
      <c r="S62521" s="486"/>
    </row>
    <row r="62522" hidden="1" customHeight="1" spans="19:19">
      <c r="S62522" s="486"/>
    </row>
    <row r="62523" hidden="1" customHeight="1" spans="19:19">
      <c r="S62523" s="486"/>
    </row>
    <row r="62524" hidden="1" customHeight="1" spans="19:19">
      <c r="S62524" s="486"/>
    </row>
    <row r="62525" hidden="1" customHeight="1" spans="19:19">
      <c r="S62525" s="486"/>
    </row>
    <row r="62526" hidden="1" customHeight="1" spans="19:19">
      <c r="S62526" s="486"/>
    </row>
    <row r="62527" hidden="1" customHeight="1" spans="19:19">
      <c r="S62527" s="486"/>
    </row>
    <row r="62528" hidden="1" customHeight="1" spans="19:19">
      <c r="S62528" s="486"/>
    </row>
    <row r="62529" hidden="1" customHeight="1" spans="19:19">
      <c r="S62529" s="486"/>
    </row>
    <row r="62530" hidden="1" customHeight="1" spans="19:19">
      <c r="S62530" s="486"/>
    </row>
    <row r="62531" hidden="1" customHeight="1" spans="19:19">
      <c r="S62531" s="486"/>
    </row>
    <row r="62532" hidden="1" customHeight="1" spans="19:19">
      <c r="S62532" s="486"/>
    </row>
    <row r="62533" hidden="1" customHeight="1" spans="19:19">
      <c r="S62533" s="486"/>
    </row>
    <row r="62534" hidden="1" customHeight="1" spans="19:19">
      <c r="S62534" s="486"/>
    </row>
    <row r="62535" hidden="1" customHeight="1" spans="19:19">
      <c r="S62535" s="486"/>
    </row>
    <row r="62536" hidden="1" customHeight="1" spans="19:19">
      <c r="S62536" s="486"/>
    </row>
    <row r="62537" hidden="1" customHeight="1" spans="19:19">
      <c r="S62537" s="486"/>
    </row>
    <row r="62538" hidden="1" customHeight="1" spans="19:19">
      <c r="S62538" s="486"/>
    </row>
    <row r="62539" hidden="1" customHeight="1" spans="19:19">
      <c r="S62539" s="486"/>
    </row>
    <row r="62540" hidden="1" customHeight="1" spans="19:19">
      <c r="S62540" s="486"/>
    </row>
    <row r="62541" hidden="1" customHeight="1" spans="19:19">
      <c r="S62541" s="486"/>
    </row>
    <row r="62542" hidden="1" customHeight="1" spans="19:19">
      <c r="S62542" s="486"/>
    </row>
    <row r="62543" hidden="1" customHeight="1" spans="19:19">
      <c r="S62543" s="486"/>
    </row>
    <row r="62544" hidden="1" customHeight="1" spans="19:19">
      <c r="S62544" s="486"/>
    </row>
    <row r="62545" hidden="1" customHeight="1" spans="19:19">
      <c r="S62545" s="486"/>
    </row>
    <row r="62546" hidden="1" customHeight="1" spans="19:19">
      <c r="S62546" s="486"/>
    </row>
    <row r="62547" hidden="1" customHeight="1" spans="19:19">
      <c r="S62547" s="486"/>
    </row>
    <row r="62548" hidden="1" customHeight="1" spans="19:19">
      <c r="S62548" s="486"/>
    </row>
    <row r="62549" hidden="1" customHeight="1" spans="19:19">
      <c r="S62549" s="486"/>
    </row>
    <row r="62550" hidden="1" customHeight="1" spans="19:19">
      <c r="S62550" s="486"/>
    </row>
    <row r="62551" hidden="1" customHeight="1" spans="19:19">
      <c r="S62551" s="486"/>
    </row>
    <row r="62552" hidden="1" customHeight="1" spans="19:19">
      <c r="S62552" s="486"/>
    </row>
    <row r="62553" hidden="1" customHeight="1" spans="19:19">
      <c r="S62553" s="486"/>
    </row>
    <row r="62554" hidden="1" customHeight="1" spans="19:19">
      <c r="S62554" s="486"/>
    </row>
    <row r="62555" hidden="1" customHeight="1" spans="19:19">
      <c r="S62555" s="486"/>
    </row>
    <row r="62556" hidden="1" customHeight="1" spans="19:19">
      <c r="S62556" s="486"/>
    </row>
    <row r="62557" hidden="1" customHeight="1" spans="19:19">
      <c r="S62557" s="486"/>
    </row>
    <row r="62558" hidden="1" customHeight="1" spans="19:19">
      <c r="S62558" s="486"/>
    </row>
    <row r="62559" hidden="1" customHeight="1" spans="19:19">
      <c r="S62559" s="486"/>
    </row>
    <row r="62560" hidden="1" customHeight="1" spans="19:19">
      <c r="S62560" s="486"/>
    </row>
    <row r="62561" hidden="1" customHeight="1" spans="19:19">
      <c r="S62561" s="486"/>
    </row>
    <row r="62562" hidden="1" customHeight="1" spans="19:19">
      <c r="S62562" s="486"/>
    </row>
    <row r="62563" hidden="1" customHeight="1" spans="19:19">
      <c r="S62563" s="486"/>
    </row>
    <row r="62564" hidden="1" customHeight="1" spans="19:19">
      <c r="S62564" s="486"/>
    </row>
    <row r="62565" hidden="1" customHeight="1" spans="19:19">
      <c r="S62565" s="486"/>
    </row>
    <row r="62566" hidden="1" customHeight="1" spans="19:19">
      <c r="S62566" s="486"/>
    </row>
    <row r="62567" hidden="1" customHeight="1" spans="19:19">
      <c r="S62567" s="486"/>
    </row>
    <row r="62568" hidden="1" customHeight="1" spans="19:19">
      <c r="S62568" s="486"/>
    </row>
    <row r="62569" hidden="1" customHeight="1" spans="19:19">
      <c r="S62569" s="486"/>
    </row>
    <row r="62570" hidden="1" customHeight="1" spans="19:19">
      <c r="S62570" s="486"/>
    </row>
    <row r="62571" hidden="1" customHeight="1" spans="19:19">
      <c r="S62571" s="486"/>
    </row>
    <row r="62572" hidden="1" customHeight="1" spans="19:19">
      <c r="S62572" s="486"/>
    </row>
    <row r="62573" hidden="1" customHeight="1" spans="19:19">
      <c r="S62573" s="486"/>
    </row>
    <row r="62574" hidden="1" customHeight="1" spans="19:19">
      <c r="S62574" s="486"/>
    </row>
    <row r="62575" hidden="1" customHeight="1" spans="19:19">
      <c r="S62575" s="486"/>
    </row>
    <row r="62576" hidden="1" customHeight="1" spans="19:19">
      <c r="S62576" s="486"/>
    </row>
    <row r="62577" hidden="1" customHeight="1" spans="19:19">
      <c r="S62577" s="486"/>
    </row>
    <row r="62578" hidden="1" customHeight="1" spans="19:19">
      <c r="S62578" s="486"/>
    </row>
    <row r="62579" hidden="1" customHeight="1" spans="19:19">
      <c r="S62579" s="486"/>
    </row>
    <row r="62580" hidden="1" customHeight="1" spans="19:19">
      <c r="S62580" s="486"/>
    </row>
    <row r="62581" hidden="1" customHeight="1" spans="19:19">
      <c r="S62581" s="486"/>
    </row>
    <row r="62582" hidden="1" customHeight="1" spans="19:19">
      <c r="S62582" s="486"/>
    </row>
    <row r="62583" hidden="1" customHeight="1" spans="19:19">
      <c r="S62583" s="486"/>
    </row>
    <row r="62584" hidden="1" customHeight="1" spans="19:19">
      <c r="S62584" s="486"/>
    </row>
    <row r="62585" hidden="1" customHeight="1" spans="19:19">
      <c r="S62585" s="486"/>
    </row>
    <row r="62586" hidden="1" customHeight="1" spans="19:19">
      <c r="S62586" s="486"/>
    </row>
    <row r="62587" hidden="1" customHeight="1" spans="19:19">
      <c r="S62587" s="486"/>
    </row>
    <row r="62588" hidden="1" customHeight="1" spans="19:19">
      <c r="S62588" s="486"/>
    </row>
    <row r="62589" hidden="1" customHeight="1" spans="19:19">
      <c r="S62589" s="486"/>
    </row>
    <row r="62590" hidden="1" customHeight="1" spans="19:19">
      <c r="S62590" s="486"/>
    </row>
    <row r="62591" hidden="1" customHeight="1" spans="19:19">
      <c r="S62591" s="486"/>
    </row>
    <row r="62592" hidden="1" customHeight="1" spans="19:19">
      <c r="S62592" s="486"/>
    </row>
    <row r="62593" hidden="1" customHeight="1" spans="19:19">
      <c r="S62593" s="486"/>
    </row>
    <row r="62594" hidden="1" customHeight="1" spans="19:19">
      <c r="S62594" s="486"/>
    </row>
    <row r="62595" hidden="1" customHeight="1" spans="19:19">
      <c r="S62595" s="486"/>
    </row>
    <row r="62596" hidden="1" customHeight="1" spans="19:19">
      <c r="S62596" s="486"/>
    </row>
    <row r="62597" hidden="1" customHeight="1" spans="19:19">
      <c r="S62597" s="486"/>
    </row>
    <row r="62598" hidden="1" customHeight="1" spans="19:19">
      <c r="S62598" s="486"/>
    </row>
    <row r="62599" hidden="1" customHeight="1" spans="19:19">
      <c r="S62599" s="486"/>
    </row>
    <row r="62600" hidden="1" customHeight="1" spans="19:19">
      <c r="S62600" s="486"/>
    </row>
    <row r="62601" hidden="1" customHeight="1" spans="19:19">
      <c r="S62601" s="486"/>
    </row>
    <row r="62602" hidden="1" customHeight="1" spans="19:19">
      <c r="S62602" s="486"/>
    </row>
    <row r="62603" hidden="1" customHeight="1" spans="19:19">
      <c r="S62603" s="486"/>
    </row>
    <row r="62604" hidden="1" customHeight="1" spans="19:19">
      <c r="S62604" s="486"/>
    </row>
    <row r="62605" hidden="1" customHeight="1" spans="19:19">
      <c r="S62605" s="486"/>
    </row>
    <row r="62606" hidden="1" customHeight="1" spans="19:19">
      <c r="S62606" s="486"/>
    </row>
    <row r="62607" hidden="1" customHeight="1" spans="19:19">
      <c r="S62607" s="486"/>
    </row>
    <row r="62608" hidden="1" customHeight="1" spans="19:19">
      <c r="S62608" s="486"/>
    </row>
    <row r="62609" hidden="1" customHeight="1" spans="19:19">
      <c r="S62609" s="486"/>
    </row>
    <row r="62610" hidden="1" customHeight="1" spans="19:19">
      <c r="S62610" s="486"/>
    </row>
    <row r="62611" hidden="1" customHeight="1" spans="19:19">
      <c r="S62611" s="486"/>
    </row>
    <row r="62612" hidden="1" customHeight="1" spans="19:19">
      <c r="S62612" s="486"/>
    </row>
    <row r="62613" hidden="1" customHeight="1" spans="19:19">
      <c r="S62613" s="486"/>
    </row>
    <row r="62614" hidden="1" customHeight="1" spans="19:19">
      <c r="S62614" s="486"/>
    </row>
    <row r="62615" hidden="1" customHeight="1" spans="19:19">
      <c r="S62615" s="486"/>
    </row>
    <row r="62616" hidden="1" customHeight="1" spans="19:19">
      <c r="S62616" s="486"/>
    </row>
    <row r="62617" hidden="1" customHeight="1" spans="19:19">
      <c r="S62617" s="486"/>
    </row>
    <row r="62618" hidden="1" customHeight="1" spans="19:19">
      <c r="S62618" s="486"/>
    </row>
    <row r="62619" hidden="1" customHeight="1" spans="19:19">
      <c r="S62619" s="486"/>
    </row>
    <row r="62620" hidden="1" customHeight="1" spans="19:19">
      <c r="S62620" s="486"/>
    </row>
    <row r="62621" hidden="1" customHeight="1" spans="19:19">
      <c r="S62621" s="486"/>
    </row>
    <row r="62622" hidden="1" customHeight="1" spans="19:19">
      <c r="S62622" s="486"/>
    </row>
    <row r="62623" hidden="1" customHeight="1" spans="19:19">
      <c r="S62623" s="486"/>
    </row>
    <row r="62624" hidden="1" customHeight="1" spans="19:19">
      <c r="S62624" s="486"/>
    </row>
    <row r="62625" hidden="1" customHeight="1" spans="19:19">
      <c r="S62625" s="486"/>
    </row>
    <row r="62626" hidden="1" customHeight="1" spans="19:19">
      <c r="S62626" s="486"/>
    </row>
    <row r="62627" hidden="1" customHeight="1" spans="19:19">
      <c r="S62627" s="486"/>
    </row>
    <row r="62628" hidden="1" customHeight="1" spans="19:19">
      <c r="S62628" s="486"/>
    </row>
    <row r="62629" hidden="1" customHeight="1" spans="19:19">
      <c r="S62629" s="486"/>
    </row>
    <row r="62630" hidden="1" customHeight="1" spans="19:19">
      <c r="S62630" s="486"/>
    </row>
    <row r="62631" hidden="1" customHeight="1" spans="19:19">
      <c r="S62631" s="486"/>
    </row>
    <row r="62632" hidden="1" customHeight="1" spans="19:19">
      <c r="S62632" s="486"/>
    </row>
    <row r="62633" hidden="1" customHeight="1" spans="19:19">
      <c r="S62633" s="486"/>
    </row>
    <row r="62634" hidden="1" customHeight="1" spans="19:19">
      <c r="S62634" s="486"/>
    </row>
    <row r="62635" hidden="1" customHeight="1" spans="19:19">
      <c r="S62635" s="486"/>
    </row>
    <row r="62636" hidden="1" customHeight="1" spans="19:19">
      <c r="S62636" s="486"/>
    </row>
    <row r="62637" hidden="1" customHeight="1" spans="19:19">
      <c r="S62637" s="486"/>
    </row>
    <row r="62638" hidden="1" customHeight="1" spans="19:19">
      <c r="S62638" s="486"/>
    </row>
    <row r="62639" hidden="1" customHeight="1" spans="19:19">
      <c r="S62639" s="486"/>
    </row>
    <row r="62640" hidden="1" customHeight="1" spans="19:19">
      <c r="S62640" s="486"/>
    </row>
    <row r="62641" hidden="1" customHeight="1" spans="19:19">
      <c r="S62641" s="486"/>
    </row>
    <row r="62642" hidden="1" customHeight="1" spans="19:19">
      <c r="S62642" s="486"/>
    </row>
    <row r="62643" hidden="1" customHeight="1" spans="19:19">
      <c r="S62643" s="486"/>
    </row>
    <row r="62644" hidden="1" customHeight="1" spans="19:19">
      <c r="S62644" s="486"/>
    </row>
    <row r="62645" hidden="1" customHeight="1" spans="19:19">
      <c r="S62645" s="486"/>
    </row>
    <row r="62646" hidden="1" customHeight="1" spans="19:19">
      <c r="S62646" s="486"/>
    </row>
    <row r="62647" hidden="1" customHeight="1" spans="19:19">
      <c r="S62647" s="486"/>
    </row>
    <row r="62648" hidden="1" customHeight="1" spans="19:19">
      <c r="S62648" s="486"/>
    </row>
    <row r="62649" hidden="1" customHeight="1" spans="19:19">
      <c r="S62649" s="486"/>
    </row>
    <row r="62650" hidden="1" customHeight="1" spans="19:19">
      <c r="S62650" s="486"/>
    </row>
    <row r="62651" hidden="1" customHeight="1" spans="19:19">
      <c r="S62651" s="486"/>
    </row>
    <row r="62652" hidden="1" customHeight="1" spans="19:19">
      <c r="S62652" s="486"/>
    </row>
    <row r="62653" hidden="1" customHeight="1" spans="19:19">
      <c r="S62653" s="486"/>
    </row>
    <row r="62654" hidden="1" customHeight="1" spans="19:19">
      <c r="S62654" s="486"/>
    </row>
    <row r="62655" hidden="1" customHeight="1" spans="19:19">
      <c r="S62655" s="486"/>
    </row>
    <row r="62656" hidden="1" customHeight="1" spans="19:19">
      <c r="S62656" s="486"/>
    </row>
    <row r="62657" hidden="1" customHeight="1" spans="19:19">
      <c r="S62657" s="486"/>
    </row>
    <row r="62658" hidden="1" customHeight="1" spans="19:19">
      <c r="S62658" s="486"/>
    </row>
    <row r="62659" hidden="1" customHeight="1" spans="19:19">
      <c r="S62659" s="486"/>
    </row>
    <row r="62660" hidden="1" customHeight="1" spans="19:19">
      <c r="S62660" s="486"/>
    </row>
    <row r="62661" hidden="1" customHeight="1" spans="19:19">
      <c r="S62661" s="486"/>
    </row>
    <row r="62662" hidden="1" customHeight="1" spans="19:19">
      <c r="S62662" s="486"/>
    </row>
    <row r="62663" hidden="1" customHeight="1" spans="19:19">
      <c r="S62663" s="486"/>
    </row>
    <row r="62664" hidden="1" customHeight="1" spans="19:19">
      <c r="S62664" s="486"/>
    </row>
    <row r="62665" hidden="1" customHeight="1" spans="19:19">
      <c r="S62665" s="486"/>
    </row>
    <row r="62666" hidden="1" customHeight="1" spans="19:19">
      <c r="S62666" s="486"/>
    </row>
    <row r="62667" hidden="1" customHeight="1" spans="19:19">
      <c r="S62667" s="486"/>
    </row>
    <row r="62668" hidden="1" customHeight="1" spans="19:19">
      <c r="S62668" s="486"/>
    </row>
    <row r="62669" hidden="1" customHeight="1" spans="19:19">
      <c r="S62669" s="486"/>
    </row>
    <row r="62670" hidden="1" customHeight="1" spans="19:19">
      <c r="S62670" s="486"/>
    </row>
    <row r="62671" hidden="1" customHeight="1" spans="19:19">
      <c r="S62671" s="486"/>
    </row>
    <row r="62672" hidden="1" customHeight="1" spans="19:19">
      <c r="S62672" s="486"/>
    </row>
    <row r="62673" hidden="1" customHeight="1" spans="19:19">
      <c r="S62673" s="486"/>
    </row>
    <row r="62674" hidden="1" customHeight="1" spans="19:19">
      <c r="S62674" s="486"/>
    </row>
    <row r="62675" hidden="1" customHeight="1" spans="19:19">
      <c r="S62675" s="486"/>
    </row>
    <row r="62676" hidden="1" customHeight="1" spans="19:19">
      <c r="S62676" s="486"/>
    </row>
    <row r="62677" hidden="1" customHeight="1" spans="19:19">
      <c r="S62677" s="486"/>
    </row>
    <row r="62678" hidden="1" customHeight="1" spans="19:19">
      <c r="S62678" s="486"/>
    </row>
    <row r="62679" hidden="1" customHeight="1" spans="19:19">
      <c r="S62679" s="486"/>
    </row>
    <row r="62680" hidden="1" customHeight="1" spans="19:19">
      <c r="S62680" s="486"/>
    </row>
    <row r="62681" hidden="1" customHeight="1" spans="19:19">
      <c r="S62681" s="486"/>
    </row>
    <row r="62682" hidden="1" customHeight="1" spans="19:19">
      <c r="S62682" s="486"/>
    </row>
    <row r="62683" hidden="1" customHeight="1" spans="19:19">
      <c r="S62683" s="486"/>
    </row>
    <row r="62684" hidden="1" customHeight="1" spans="19:19">
      <c r="S62684" s="486"/>
    </row>
    <row r="62685" hidden="1" customHeight="1" spans="19:19">
      <c r="S62685" s="486"/>
    </row>
    <row r="62686" hidden="1" customHeight="1" spans="19:19">
      <c r="S62686" s="486"/>
    </row>
    <row r="62687" hidden="1" customHeight="1" spans="19:19">
      <c r="S62687" s="486"/>
    </row>
    <row r="62688" hidden="1" customHeight="1" spans="19:19">
      <c r="S62688" s="486"/>
    </row>
    <row r="62689" hidden="1" customHeight="1" spans="19:19">
      <c r="S62689" s="486"/>
    </row>
    <row r="62690" hidden="1" customHeight="1" spans="19:19">
      <c r="S62690" s="486"/>
    </row>
    <row r="62691" hidden="1" customHeight="1" spans="19:19">
      <c r="S62691" s="486"/>
    </row>
    <row r="62692" hidden="1" customHeight="1" spans="19:19">
      <c r="S62692" s="486"/>
    </row>
    <row r="62693" hidden="1" customHeight="1" spans="19:19">
      <c r="S62693" s="486"/>
    </row>
    <row r="62694" hidden="1" customHeight="1" spans="19:19">
      <c r="S62694" s="486"/>
    </row>
    <row r="62695" hidden="1" customHeight="1" spans="19:19">
      <c r="S62695" s="486"/>
    </row>
    <row r="62696" hidden="1" customHeight="1" spans="19:19">
      <c r="S62696" s="486"/>
    </row>
    <row r="62697" hidden="1" customHeight="1" spans="19:19">
      <c r="S62697" s="486"/>
    </row>
    <row r="62698" hidden="1" customHeight="1" spans="19:19">
      <c r="S62698" s="486"/>
    </row>
    <row r="62699" hidden="1" customHeight="1" spans="19:19">
      <c r="S62699" s="486"/>
    </row>
    <row r="62700" hidden="1" customHeight="1" spans="19:19">
      <c r="S62700" s="486"/>
    </row>
    <row r="62701" hidden="1" customHeight="1" spans="19:19">
      <c r="S62701" s="486"/>
    </row>
    <row r="62702" hidden="1" customHeight="1" spans="19:19">
      <c r="S62702" s="486"/>
    </row>
    <row r="62703" hidden="1" customHeight="1" spans="19:19">
      <c r="S62703" s="486"/>
    </row>
    <row r="62704" hidden="1" customHeight="1" spans="19:19">
      <c r="S62704" s="486"/>
    </row>
    <row r="62705" hidden="1" customHeight="1" spans="19:19">
      <c r="S62705" s="486"/>
    </row>
    <row r="62706" hidden="1" customHeight="1" spans="19:19">
      <c r="S62706" s="486"/>
    </row>
    <row r="62707" hidden="1" customHeight="1" spans="19:19">
      <c r="S62707" s="486"/>
    </row>
    <row r="62708" hidden="1" customHeight="1" spans="19:19">
      <c r="S62708" s="486"/>
    </row>
    <row r="62709" hidden="1" customHeight="1" spans="19:19">
      <c r="S62709" s="486"/>
    </row>
    <row r="62710" hidden="1" customHeight="1" spans="19:19">
      <c r="S62710" s="486"/>
    </row>
    <row r="62711" hidden="1" customHeight="1" spans="19:19">
      <c r="S62711" s="486"/>
    </row>
    <row r="62712" hidden="1" customHeight="1" spans="19:19">
      <c r="S62712" s="486"/>
    </row>
    <row r="62713" hidden="1" customHeight="1" spans="19:19">
      <c r="S62713" s="486"/>
    </row>
    <row r="62714" hidden="1" customHeight="1" spans="19:19">
      <c r="S62714" s="486"/>
    </row>
    <row r="62715" hidden="1" customHeight="1" spans="19:19">
      <c r="S62715" s="486"/>
    </row>
    <row r="62716" hidden="1" customHeight="1" spans="19:19">
      <c r="S62716" s="486"/>
    </row>
    <row r="62717" hidden="1" customHeight="1" spans="19:19">
      <c r="S62717" s="486"/>
    </row>
    <row r="62718" hidden="1" customHeight="1" spans="19:19">
      <c r="S62718" s="486"/>
    </row>
    <row r="62719" hidden="1" customHeight="1" spans="19:19">
      <c r="S62719" s="486"/>
    </row>
    <row r="62720" hidden="1" customHeight="1" spans="19:19">
      <c r="S62720" s="486"/>
    </row>
    <row r="62721" hidden="1" customHeight="1" spans="19:19">
      <c r="S62721" s="486"/>
    </row>
    <row r="62722" hidden="1" customHeight="1" spans="19:19">
      <c r="S62722" s="486"/>
    </row>
    <row r="62723" hidden="1" customHeight="1" spans="19:19">
      <c r="S62723" s="486"/>
    </row>
    <row r="62724" hidden="1" customHeight="1" spans="19:19">
      <c r="S62724" s="486"/>
    </row>
    <row r="62725" hidden="1" customHeight="1" spans="19:19">
      <c r="S62725" s="486"/>
    </row>
    <row r="62726" hidden="1" customHeight="1" spans="19:19">
      <c r="S62726" s="486"/>
    </row>
    <row r="62727" hidden="1" customHeight="1" spans="19:19">
      <c r="S62727" s="486"/>
    </row>
    <row r="62728" hidden="1" customHeight="1" spans="19:19">
      <c r="S62728" s="486"/>
    </row>
    <row r="62729" hidden="1" customHeight="1" spans="19:19">
      <c r="S62729" s="486"/>
    </row>
    <row r="62730" hidden="1" customHeight="1" spans="19:19">
      <c r="S62730" s="486"/>
    </row>
    <row r="62731" hidden="1" customHeight="1" spans="19:19">
      <c r="S62731" s="486"/>
    </row>
    <row r="62732" hidden="1" customHeight="1" spans="19:19">
      <c r="S62732" s="486"/>
    </row>
    <row r="62733" hidden="1" customHeight="1" spans="19:19">
      <c r="S62733" s="486"/>
    </row>
    <row r="62734" hidden="1" customHeight="1" spans="19:19">
      <c r="S62734" s="486"/>
    </row>
    <row r="62735" hidden="1" customHeight="1" spans="19:19">
      <c r="S62735" s="486"/>
    </row>
    <row r="62736" hidden="1" customHeight="1" spans="19:19">
      <c r="S62736" s="486"/>
    </row>
    <row r="62737" hidden="1" customHeight="1" spans="19:19">
      <c r="S62737" s="486"/>
    </row>
    <row r="62738" hidden="1" customHeight="1" spans="19:19">
      <c r="S62738" s="486"/>
    </row>
    <row r="62739" hidden="1" customHeight="1" spans="19:19">
      <c r="S62739" s="486"/>
    </row>
    <row r="62740" hidden="1" customHeight="1" spans="19:19">
      <c r="S62740" s="486"/>
    </row>
    <row r="62741" hidden="1" customHeight="1" spans="19:19">
      <c r="S62741" s="486"/>
    </row>
    <row r="62742" hidden="1" customHeight="1" spans="19:19">
      <c r="S62742" s="486"/>
    </row>
    <row r="62743" hidden="1" customHeight="1" spans="19:19">
      <c r="S62743" s="486"/>
    </row>
    <row r="62744" hidden="1" customHeight="1" spans="19:19">
      <c r="S62744" s="486"/>
    </row>
    <row r="62745" hidden="1" customHeight="1" spans="19:19">
      <c r="S62745" s="486"/>
    </row>
    <row r="62746" hidden="1" customHeight="1" spans="19:19">
      <c r="S62746" s="486"/>
    </row>
    <row r="62747" hidden="1" customHeight="1" spans="19:19">
      <c r="S62747" s="486"/>
    </row>
    <row r="62748" hidden="1" customHeight="1" spans="19:19">
      <c r="S62748" s="486"/>
    </row>
    <row r="62749" hidden="1" customHeight="1" spans="19:19">
      <c r="S62749" s="486"/>
    </row>
    <row r="62750" hidden="1" customHeight="1" spans="19:19">
      <c r="S62750" s="486"/>
    </row>
    <row r="62751" hidden="1" customHeight="1" spans="19:19">
      <c r="S62751" s="486"/>
    </row>
    <row r="62752" hidden="1" customHeight="1" spans="19:19">
      <c r="S62752" s="486"/>
    </row>
    <row r="62753" hidden="1" customHeight="1" spans="19:19">
      <c r="S62753" s="486"/>
    </row>
    <row r="62754" hidden="1" customHeight="1" spans="19:19">
      <c r="S62754" s="486"/>
    </row>
    <row r="62755" hidden="1" customHeight="1" spans="19:19">
      <c r="S62755" s="486"/>
    </row>
    <row r="62756" hidden="1" customHeight="1" spans="19:19">
      <c r="S62756" s="486"/>
    </row>
    <row r="62757" hidden="1" customHeight="1" spans="19:19">
      <c r="S62757" s="486"/>
    </row>
    <row r="62758" hidden="1" customHeight="1" spans="19:19">
      <c r="S62758" s="486"/>
    </row>
    <row r="62759" hidden="1" customHeight="1" spans="19:19">
      <c r="S62759" s="486"/>
    </row>
    <row r="62760" hidden="1" customHeight="1" spans="19:19">
      <c r="S62760" s="486"/>
    </row>
    <row r="62761" hidden="1" customHeight="1" spans="19:19">
      <c r="S62761" s="486"/>
    </row>
    <row r="62762" hidden="1" customHeight="1" spans="19:19">
      <c r="S62762" s="486"/>
    </row>
    <row r="62763" hidden="1" customHeight="1" spans="19:19">
      <c r="S62763" s="486"/>
    </row>
    <row r="62764" hidden="1" customHeight="1" spans="19:19">
      <c r="S62764" s="486"/>
    </row>
    <row r="62765" hidden="1" customHeight="1" spans="19:19">
      <c r="S62765" s="486"/>
    </row>
    <row r="62766" hidden="1" customHeight="1" spans="19:19">
      <c r="S62766" s="486"/>
    </row>
    <row r="62767" hidden="1" customHeight="1" spans="19:19">
      <c r="S62767" s="486"/>
    </row>
    <row r="62768" hidden="1" customHeight="1" spans="19:19">
      <c r="S62768" s="486"/>
    </row>
    <row r="62769" hidden="1" customHeight="1" spans="19:19">
      <c r="S62769" s="486"/>
    </row>
    <row r="62770" hidden="1" customHeight="1" spans="19:19">
      <c r="S62770" s="486"/>
    </row>
    <row r="62771" hidden="1" customHeight="1" spans="19:19">
      <c r="S62771" s="486"/>
    </row>
    <row r="62772" hidden="1" customHeight="1" spans="19:19">
      <c r="S62772" s="486"/>
    </row>
    <row r="62773" hidden="1" customHeight="1" spans="19:19">
      <c r="S62773" s="486"/>
    </row>
    <row r="62774" hidden="1" customHeight="1" spans="19:19">
      <c r="S62774" s="486"/>
    </row>
    <row r="62775" hidden="1" customHeight="1" spans="19:19">
      <c r="S62775" s="486"/>
    </row>
    <row r="62776" hidden="1" customHeight="1" spans="19:19">
      <c r="S62776" s="486"/>
    </row>
    <row r="62777" hidden="1" customHeight="1" spans="19:19">
      <c r="S62777" s="486"/>
    </row>
    <row r="62778" hidden="1" customHeight="1" spans="19:19">
      <c r="S62778" s="486"/>
    </row>
    <row r="62779" hidden="1" customHeight="1" spans="19:19">
      <c r="S62779" s="486"/>
    </row>
    <row r="62780" hidden="1" customHeight="1" spans="19:19">
      <c r="S62780" s="486"/>
    </row>
    <row r="62781" hidden="1" customHeight="1" spans="19:19">
      <c r="S62781" s="486"/>
    </row>
    <row r="62782" hidden="1" customHeight="1" spans="19:19">
      <c r="S62782" s="486"/>
    </row>
    <row r="62783" hidden="1" customHeight="1" spans="19:19">
      <c r="S62783" s="486"/>
    </row>
    <row r="62784" hidden="1" customHeight="1" spans="19:19">
      <c r="S62784" s="486"/>
    </row>
    <row r="62785" hidden="1" customHeight="1" spans="19:19">
      <c r="S62785" s="486"/>
    </row>
    <row r="62786" hidden="1" customHeight="1" spans="19:19">
      <c r="S62786" s="486"/>
    </row>
    <row r="62787" hidden="1" customHeight="1" spans="19:19">
      <c r="S62787" s="486"/>
    </row>
    <row r="62788" hidden="1" customHeight="1" spans="19:19">
      <c r="S62788" s="486"/>
    </row>
    <row r="62789" hidden="1" customHeight="1" spans="19:19">
      <c r="S62789" s="486"/>
    </row>
    <row r="62790" hidden="1" customHeight="1" spans="19:19">
      <c r="S62790" s="486"/>
    </row>
    <row r="62791" hidden="1" customHeight="1" spans="19:19">
      <c r="S62791" s="486"/>
    </row>
    <row r="62792" hidden="1" customHeight="1" spans="19:19">
      <c r="S62792" s="486"/>
    </row>
    <row r="62793" hidden="1" customHeight="1" spans="19:19">
      <c r="S62793" s="486"/>
    </row>
    <row r="62794" hidden="1" customHeight="1" spans="19:19">
      <c r="S62794" s="486"/>
    </row>
    <row r="62795" hidden="1" customHeight="1" spans="19:19">
      <c r="S62795" s="486"/>
    </row>
    <row r="62796" hidden="1" customHeight="1" spans="19:19">
      <c r="S62796" s="486"/>
    </row>
    <row r="62797" hidden="1" customHeight="1" spans="19:19">
      <c r="S62797" s="486"/>
    </row>
    <row r="62798" hidden="1" customHeight="1" spans="19:19">
      <c r="S62798" s="486"/>
    </row>
    <row r="62799" hidden="1" customHeight="1" spans="19:19">
      <c r="S62799" s="486"/>
    </row>
    <row r="62800" hidden="1" customHeight="1" spans="19:19">
      <c r="S62800" s="486"/>
    </row>
    <row r="62801" hidden="1" customHeight="1" spans="19:19">
      <c r="S62801" s="486"/>
    </row>
    <row r="62802" hidden="1" customHeight="1" spans="19:19">
      <c r="S62802" s="486"/>
    </row>
    <row r="62803" hidden="1" customHeight="1" spans="19:19">
      <c r="S62803" s="486"/>
    </row>
    <row r="62804" hidden="1" customHeight="1" spans="19:19">
      <c r="S62804" s="486"/>
    </row>
    <row r="62805" hidden="1" customHeight="1" spans="19:19">
      <c r="S62805" s="486"/>
    </row>
    <row r="62806" hidden="1" customHeight="1" spans="19:19">
      <c r="S62806" s="486"/>
    </row>
    <row r="62807" hidden="1" customHeight="1" spans="19:19">
      <c r="S62807" s="486"/>
    </row>
    <row r="62808" hidden="1" customHeight="1" spans="19:19">
      <c r="S62808" s="486"/>
    </row>
    <row r="62809" hidden="1" customHeight="1" spans="19:19">
      <c r="S62809" s="486"/>
    </row>
    <row r="62810" hidden="1" customHeight="1" spans="19:19">
      <c r="S62810" s="486"/>
    </row>
    <row r="62811" hidden="1" customHeight="1" spans="19:19">
      <c r="S62811" s="486"/>
    </row>
    <row r="62812" hidden="1" customHeight="1" spans="19:19">
      <c r="S62812" s="486"/>
    </row>
    <row r="62813" hidden="1" customHeight="1" spans="19:19">
      <c r="S62813" s="486"/>
    </row>
    <row r="62814" hidden="1" customHeight="1" spans="19:19">
      <c r="S62814" s="486"/>
    </row>
    <row r="62815" hidden="1" customHeight="1" spans="19:19">
      <c r="S62815" s="486"/>
    </row>
    <row r="62816" hidden="1" customHeight="1" spans="19:19">
      <c r="S62816" s="486"/>
    </row>
    <row r="62817" hidden="1" customHeight="1" spans="19:19">
      <c r="S62817" s="486"/>
    </row>
    <row r="62818" hidden="1" customHeight="1" spans="19:19">
      <c r="S62818" s="486"/>
    </row>
    <row r="62819" hidden="1" customHeight="1" spans="19:19">
      <c r="S62819" s="486"/>
    </row>
    <row r="62820" hidden="1" customHeight="1" spans="19:19">
      <c r="S62820" s="486"/>
    </row>
    <row r="62821" hidden="1" customHeight="1" spans="19:19">
      <c r="S62821" s="486"/>
    </row>
    <row r="62822" hidden="1" customHeight="1" spans="19:19">
      <c r="S62822" s="486"/>
    </row>
    <row r="62823" hidden="1" customHeight="1" spans="19:19">
      <c r="S62823" s="486"/>
    </row>
    <row r="62824" hidden="1" customHeight="1" spans="19:19">
      <c r="S62824" s="486"/>
    </row>
    <row r="62825" hidden="1" customHeight="1" spans="19:19">
      <c r="S62825" s="486"/>
    </row>
    <row r="62826" hidden="1" customHeight="1" spans="19:19">
      <c r="S62826" s="486"/>
    </row>
    <row r="62827" hidden="1" customHeight="1" spans="19:19">
      <c r="S62827" s="486"/>
    </row>
    <row r="62828" hidden="1" customHeight="1" spans="19:19">
      <c r="S62828" s="486"/>
    </row>
    <row r="62829" hidden="1" customHeight="1" spans="19:19">
      <c r="S62829" s="486"/>
    </row>
    <row r="62830" hidden="1" customHeight="1" spans="19:19">
      <c r="S62830" s="486"/>
    </row>
    <row r="62831" hidden="1" customHeight="1" spans="19:19">
      <c r="S62831" s="486"/>
    </row>
    <row r="62832" hidden="1" customHeight="1" spans="19:19">
      <c r="S62832" s="486"/>
    </row>
    <row r="62833" hidden="1" customHeight="1" spans="19:19">
      <c r="S62833" s="486"/>
    </row>
    <row r="62834" hidden="1" customHeight="1" spans="19:19">
      <c r="S62834" s="486"/>
    </row>
    <row r="62835" hidden="1" customHeight="1" spans="19:19">
      <c r="S62835" s="486"/>
    </row>
    <row r="62836" hidden="1" customHeight="1" spans="19:19">
      <c r="S62836" s="486"/>
    </row>
    <row r="62837" hidden="1" customHeight="1" spans="19:19">
      <c r="S62837" s="486"/>
    </row>
    <row r="62838" hidden="1" customHeight="1" spans="19:19">
      <c r="S62838" s="486"/>
    </row>
    <row r="62839" hidden="1" customHeight="1" spans="19:19">
      <c r="S62839" s="486"/>
    </row>
    <row r="62840" hidden="1" customHeight="1" spans="19:19">
      <c r="S62840" s="486"/>
    </row>
    <row r="62841" hidden="1" customHeight="1" spans="19:19">
      <c r="S62841" s="486"/>
    </row>
    <row r="62842" hidden="1" customHeight="1" spans="19:19">
      <c r="S62842" s="486"/>
    </row>
    <row r="62843" hidden="1" customHeight="1" spans="19:19">
      <c r="S62843" s="486"/>
    </row>
    <row r="62844" hidden="1" customHeight="1" spans="19:19">
      <c r="S62844" s="486"/>
    </row>
    <row r="62845" hidden="1" customHeight="1" spans="19:19">
      <c r="S62845" s="486"/>
    </row>
    <row r="62846" hidden="1" customHeight="1" spans="19:19">
      <c r="S62846" s="486"/>
    </row>
    <row r="62847" hidden="1" customHeight="1" spans="19:19">
      <c r="S62847" s="486"/>
    </row>
    <row r="62848" hidden="1" customHeight="1" spans="19:19">
      <c r="S62848" s="486"/>
    </row>
    <row r="62849" hidden="1" customHeight="1" spans="19:19">
      <c r="S62849" s="486"/>
    </row>
    <row r="62850" hidden="1" customHeight="1" spans="19:19">
      <c r="S62850" s="486"/>
    </row>
    <row r="62851" hidden="1" customHeight="1" spans="19:19">
      <c r="S62851" s="486"/>
    </row>
    <row r="62852" hidden="1" customHeight="1" spans="19:19">
      <c r="S62852" s="486"/>
    </row>
    <row r="62853" hidden="1" customHeight="1" spans="19:19">
      <c r="S62853" s="486"/>
    </row>
    <row r="62854" hidden="1" customHeight="1" spans="19:19">
      <c r="S62854" s="486"/>
    </row>
    <row r="62855" hidden="1" customHeight="1" spans="19:19">
      <c r="S62855" s="486"/>
    </row>
    <row r="62856" hidden="1" customHeight="1" spans="19:19">
      <c r="S62856" s="486"/>
    </row>
    <row r="62857" hidden="1" customHeight="1" spans="19:19">
      <c r="S62857" s="486"/>
    </row>
    <row r="62858" hidden="1" customHeight="1" spans="19:19">
      <c r="S62858" s="486"/>
    </row>
    <row r="62859" hidden="1" customHeight="1" spans="19:19">
      <c r="S62859" s="486"/>
    </row>
    <row r="62860" hidden="1" customHeight="1" spans="19:19">
      <c r="S62860" s="486"/>
    </row>
    <row r="62861" hidden="1" customHeight="1" spans="19:19">
      <c r="S62861" s="486"/>
    </row>
    <row r="62862" hidden="1" customHeight="1" spans="19:19">
      <c r="S62862" s="486"/>
    </row>
    <row r="62863" hidden="1" customHeight="1" spans="19:19">
      <c r="S62863" s="486"/>
    </row>
    <row r="62864" hidden="1" customHeight="1" spans="19:19">
      <c r="S62864" s="486"/>
    </row>
    <row r="62865" hidden="1" customHeight="1" spans="19:19">
      <c r="S62865" s="486"/>
    </row>
    <row r="62866" hidden="1" customHeight="1" spans="19:19">
      <c r="S62866" s="486"/>
    </row>
    <row r="62867" hidden="1" customHeight="1" spans="19:19">
      <c r="S62867" s="486"/>
    </row>
    <row r="62868" hidden="1" customHeight="1" spans="19:19">
      <c r="S62868" s="486"/>
    </row>
    <row r="62869" hidden="1" customHeight="1" spans="19:19">
      <c r="S62869" s="486"/>
    </row>
    <row r="62870" hidden="1" customHeight="1" spans="19:19">
      <c r="S62870" s="486"/>
    </row>
    <row r="62871" hidden="1" customHeight="1" spans="19:19">
      <c r="S62871" s="486"/>
    </row>
    <row r="62872" hidden="1" customHeight="1" spans="19:19">
      <c r="S62872" s="486"/>
    </row>
    <row r="62873" hidden="1" customHeight="1" spans="19:19">
      <c r="S62873" s="486"/>
    </row>
    <row r="62874" hidden="1" customHeight="1" spans="19:19">
      <c r="S62874" s="486"/>
    </row>
    <row r="62875" hidden="1" customHeight="1" spans="19:19">
      <c r="S62875" s="486"/>
    </row>
    <row r="62876" hidden="1" customHeight="1" spans="19:19">
      <c r="S62876" s="486"/>
    </row>
    <row r="62877" hidden="1" customHeight="1" spans="19:19">
      <c r="S62877" s="486"/>
    </row>
    <row r="62878" hidden="1" customHeight="1" spans="19:19">
      <c r="S62878" s="486"/>
    </row>
    <row r="62879" hidden="1" customHeight="1" spans="19:19">
      <c r="S62879" s="486"/>
    </row>
    <row r="62880" hidden="1" customHeight="1" spans="19:19">
      <c r="S62880" s="486"/>
    </row>
    <row r="62881" hidden="1" customHeight="1" spans="19:19">
      <c r="S62881" s="486"/>
    </row>
    <row r="62882" hidden="1" customHeight="1" spans="19:19">
      <c r="S62882" s="486"/>
    </row>
    <row r="62883" hidden="1" customHeight="1" spans="19:19">
      <c r="S62883" s="486"/>
    </row>
    <row r="62884" hidden="1" customHeight="1" spans="19:19">
      <c r="S62884" s="486"/>
    </row>
    <row r="62885" hidden="1" customHeight="1" spans="19:19">
      <c r="S62885" s="486"/>
    </row>
    <row r="62886" hidden="1" customHeight="1" spans="19:19">
      <c r="S62886" s="486"/>
    </row>
    <row r="62887" hidden="1" customHeight="1" spans="19:19">
      <c r="S62887" s="486"/>
    </row>
    <row r="62888" hidden="1" customHeight="1" spans="19:19">
      <c r="S62888" s="486"/>
    </row>
    <row r="62889" hidden="1" customHeight="1" spans="19:19">
      <c r="S62889" s="486"/>
    </row>
    <row r="62890" hidden="1" customHeight="1" spans="19:19">
      <c r="S62890" s="486"/>
    </row>
    <row r="62891" hidden="1" customHeight="1" spans="19:19">
      <c r="S62891" s="486"/>
    </row>
    <row r="62892" hidden="1" customHeight="1" spans="19:19">
      <c r="S62892" s="486"/>
    </row>
    <row r="62893" hidden="1" customHeight="1" spans="19:19">
      <c r="S62893" s="486"/>
    </row>
    <row r="62894" hidden="1" customHeight="1" spans="19:19">
      <c r="S62894" s="486"/>
    </row>
    <row r="62895" hidden="1" customHeight="1" spans="19:19">
      <c r="S62895" s="486"/>
    </row>
    <row r="62896" hidden="1" customHeight="1" spans="19:19">
      <c r="S62896" s="486"/>
    </row>
    <row r="62897" hidden="1" customHeight="1" spans="19:19">
      <c r="S62897" s="486"/>
    </row>
    <row r="62898" hidden="1" customHeight="1" spans="19:19">
      <c r="S62898" s="486"/>
    </row>
    <row r="62899" hidden="1" customHeight="1" spans="19:19">
      <c r="S62899" s="486"/>
    </row>
    <row r="62900" hidden="1" customHeight="1" spans="19:19">
      <c r="S62900" s="486"/>
    </row>
    <row r="62901" hidden="1" customHeight="1" spans="19:19">
      <c r="S62901" s="486"/>
    </row>
    <row r="62902" hidden="1" customHeight="1" spans="19:19">
      <c r="S62902" s="486"/>
    </row>
    <row r="62903" hidden="1" customHeight="1" spans="19:19">
      <c r="S62903" s="486"/>
    </row>
    <row r="62904" hidden="1" customHeight="1" spans="19:19">
      <c r="S62904" s="486"/>
    </row>
    <row r="62905" hidden="1" customHeight="1" spans="19:19">
      <c r="S62905" s="486"/>
    </row>
    <row r="62906" hidden="1" customHeight="1" spans="19:19">
      <c r="S62906" s="486"/>
    </row>
    <row r="62907" hidden="1" customHeight="1" spans="19:19">
      <c r="S62907" s="486"/>
    </row>
    <row r="62908" hidden="1" customHeight="1" spans="19:19">
      <c r="S62908" s="486"/>
    </row>
    <row r="62909" hidden="1" customHeight="1" spans="19:19">
      <c r="S62909" s="486"/>
    </row>
    <row r="62910" hidden="1" customHeight="1" spans="19:19">
      <c r="S62910" s="486"/>
    </row>
    <row r="62911" hidden="1" customHeight="1" spans="19:19">
      <c r="S62911" s="486"/>
    </row>
    <row r="62912" hidden="1" customHeight="1" spans="19:19">
      <c r="S62912" s="486"/>
    </row>
    <row r="62913" hidden="1" customHeight="1" spans="19:19">
      <c r="S62913" s="486"/>
    </row>
    <row r="62914" hidden="1" customHeight="1" spans="19:19">
      <c r="S62914" s="486"/>
    </row>
    <row r="62915" hidden="1" customHeight="1" spans="19:19">
      <c r="S62915" s="486"/>
    </row>
    <row r="62916" hidden="1" customHeight="1" spans="19:19">
      <c r="S62916" s="486"/>
    </row>
    <row r="62917" hidden="1" customHeight="1" spans="19:19">
      <c r="S62917" s="486"/>
    </row>
    <row r="62918" hidden="1" customHeight="1" spans="19:19">
      <c r="S62918" s="486"/>
    </row>
    <row r="62919" hidden="1" customHeight="1" spans="19:19">
      <c r="S62919" s="486"/>
    </row>
    <row r="62920" hidden="1" customHeight="1" spans="19:19">
      <c r="S62920" s="486"/>
    </row>
    <row r="62921" hidden="1" customHeight="1" spans="19:19">
      <c r="S62921" s="486"/>
    </row>
    <row r="62922" hidden="1" customHeight="1" spans="19:19">
      <c r="S62922" s="486"/>
    </row>
    <row r="62923" hidden="1" customHeight="1" spans="19:19">
      <c r="S62923" s="486"/>
    </row>
    <row r="62924" hidden="1" customHeight="1" spans="19:19">
      <c r="S62924" s="486"/>
    </row>
    <row r="62925" hidden="1" customHeight="1" spans="19:19">
      <c r="S62925" s="486"/>
    </row>
    <row r="62926" hidden="1" customHeight="1" spans="19:19">
      <c r="S62926" s="486"/>
    </row>
    <row r="62927" hidden="1" customHeight="1" spans="19:19">
      <c r="S62927" s="486"/>
    </row>
    <row r="62928" hidden="1" customHeight="1" spans="19:19">
      <c r="S62928" s="486"/>
    </row>
    <row r="62929" hidden="1" customHeight="1" spans="19:19">
      <c r="S62929" s="486"/>
    </row>
    <row r="62930" hidden="1" customHeight="1" spans="19:19">
      <c r="S62930" s="486"/>
    </row>
    <row r="62931" hidden="1" customHeight="1" spans="19:19">
      <c r="S62931" s="486"/>
    </row>
    <row r="62932" hidden="1" customHeight="1" spans="19:19">
      <c r="S62932" s="486"/>
    </row>
    <row r="62933" hidden="1" customHeight="1" spans="19:19">
      <c r="S62933" s="486"/>
    </row>
    <row r="62934" hidden="1" customHeight="1" spans="19:19">
      <c r="S62934" s="486"/>
    </row>
    <row r="62935" hidden="1" customHeight="1" spans="19:19">
      <c r="S62935" s="486"/>
    </row>
    <row r="62936" hidden="1" customHeight="1" spans="19:19">
      <c r="S62936" s="486"/>
    </row>
    <row r="62937" hidden="1" customHeight="1" spans="19:19">
      <c r="S62937" s="486"/>
    </row>
    <row r="62938" hidden="1" customHeight="1" spans="19:19">
      <c r="S62938" s="486"/>
    </row>
    <row r="62939" hidden="1" customHeight="1" spans="19:19">
      <c r="S62939" s="486"/>
    </row>
    <row r="62940" hidden="1" customHeight="1" spans="19:19">
      <c r="S62940" s="486"/>
    </row>
    <row r="62941" hidden="1" customHeight="1" spans="19:19">
      <c r="S62941" s="486"/>
    </row>
    <row r="62942" hidden="1" customHeight="1" spans="19:19">
      <c r="S62942" s="486"/>
    </row>
    <row r="62943" hidden="1" customHeight="1" spans="19:19">
      <c r="S62943" s="486"/>
    </row>
    <row r="62944" hidden="1" customHeight="1" spans="19:19">
      <c r="S62944" s="486"/>
    </row>
    <row r="62945" hidden="1" customHeight="1" spans="19:19">
      <c r="S62945" s="486"/>
    </row>
    <row r="62946" hidden="1" customHeight="1" spans="19:19">
      <c r="S62946" s="486"/>
    </row>
    <row r="62947" hidden="1" customHeight="1" spans="19:19">
      <c r="S62947" s="486"/>
    </row>
    <row r="62948" hidden="1" customHeight="1" spans="19:19">
      <c r="S62948" s="486"/>
    </row>
    <row r="62949" hidden="1" customHeight="1" spans="19:19">
      <c r="S62949" s="486"/>
    </row>
    <row r="62950" hidden="1" customHeight="1" spans="19:19">
      <c r="S62950" s="486"/>
    </row>
    <row r="62951" hidden="1" customHeight="1" spans="19:19">
      <c r="S62951" s="486"/>
    </row>
    <row r="62952" hidden="1" customHeight="1" spans="19:19">
      <c r="S62952" s="486"/>
    </row>
    <row r="62953" hidden="1" customHeight="1" spans="19:19">
      <c r="S62953" s="486"/>
    </row>
    <row r="62954" hidden="1" customHeight="1" spans="19:19">
      <c r="S62954" s="486"/>
    </row>
    <row r="62955" hidden="1" customHeight="1" spans="19:19">
      <c r="S62955" s="486"/>
    </row>
    <row r="62956" hidden="1" customHeight="1" spans="19:19">
      <c r="S62956" s="486"/>
    </row>
    <row r="62957" hidden="1" customHeight="1" spans="19:19">
      <c r="S62957" s="486"/>
    </row>
    <row r="62958" hidden="1" customHeight="1" spans="19:19">
      <c r="S62958" s="486"/>
    </row>
    <row r="62959" hidden="1" customHeight="1" spans="19:19">
      <c r="S62959" s="486"/>
    </row>
    <row r="62960" hidden="1" customHeight="1" spans="19:19">
      <c r="S62960" s="486"/>
    </row>
    <row r="62961" hidden="1" customHeight="1" spans="19:19">
      <c r="S62961" s="486"/>
    </row>
    <row r="62962" hidden="1" customHeight="1" spans="19:19">
      <c r="S62962" s="486"/>
    </row>
    <row r="62963" hidden="1" customHeight="1" spans="19:19">
      <c r="S62963" s="486"/>
    </row>
    <row r="62964" hidden="1" customHeight="1" spans="19:19">
      <c r="S62964" s="486"/>
    </row>
    <row r="62965" hidden="1" customHeight="1" spans="19:19">
      <c r="S62965" s="486"/>
    </row>
    <row r="62966" hidden="1" customHeight="1" spans="19:19">
      <c r="S62966" s="486"/>
    </row>
    <row r="62967" hidden="1" customHeight="1" spans="19:19">
      <c r="S62967" s="486"/>
    </row>
    <row r="62968" hidden="1" customHeight="1" spans="19:19">
      <c r="S62968" s="486"/>
    </row>
    <row r="62969" hidden="1" customHeight="1" spans="19:19">
      <c r="S62969" s="486"/>
    </row>
    <row r="62970" hidden="1" customHeight="1" spans="19:19">
      <c r="S62970" s="486"/>
    </row>
    <row r="62971" hidden="1" customHeight="1" spans="19:19">
      <c r="S62971" s="486"/>
    </row>
    <row r="62972" hidden="1" customHeight="1" spans="19:19">
      <c r="S62972" s="486"/>
    </row>
    <row r="62973" hidden="1" customHeight="1" spans="19:19">
      <c r="S62973" s="486"/>
    </row>
    <row r="62974" hidden="1" customHeight="1" spans="19:19">
      <c r="S62974" s="486"/>
    </row>
    <row r="62975" hidden="1" customHeight="1" spans="19:19">
      <c r="S62975" s="486"/>
    </row>
    <row r="62976" hidden="1" customHeight="1" spans="19:19">
      <c r="S62976" s="486"/>
    </row>
    <row r="62977" hidden="1" customHeight="1" spans="19:19">
      <c r="S62977" s="486"/>
    </row>
    <row r="62978" hidden="1" customHeight="1" spans="19:19">
      <c r="S62978" s="486"/>
    </row>
    <row r="62979" hidden="1" customHeight="1" spans="19:19">
      <c r="S62979" s="486"/>
    </row>
    <row r="62980" hidden="1" customHeight="1" spans="19:19">
      <c r="S62980" s="486"/>
    </row>
    <row r="62981" hidden="1" customHeight="1" spans="19:19">
      <c r="S62981" s="486"/>
    </row>
    <row r="62982" hidden="1" customHeight="1" spans="19:19">
      <c r="S62982" s="486"/>
    </row>
    <row r="62983" hidden="1" customHeight="1" spans="19:19">
      <c r="S62983" s="486"/>
    </row>
    <row r="62984" hidden="1" customHeight="1" spans="19:19">
      <c r="S62984" s="486"/>
    </row>
    <row r="62985" hidden="1" customHeight="1" spans="19:19">
      <c r="S62985" s="486"/>
    </row>
    <row r="62986" hidden="1" customHeight="1" spans="19:19">
      <c r="S62986" s="486"/>
    </row>
    <row r="62987" hidden="1" customHeight="1" spans="19:19">
      <c r="S62987" s="486"/>
    </row>
    <row r="62988" hidden="1" customHeight="1" spans="19:19">
      <c r="S62988" s="486"/>
    </row>
    <row r="62989" hidden="1" customHeight="1" spans="19:19">
      <c r="S62989" s="486"/>
    </row>
    <row r="62990" hidden="1" customHeight="1" spans="19:19">
      <c r="S62990" s="486"/>
    </row>
    <row r="62991" hidden="1" customHeight="1" spans="19:19">
      <c r="S62991" s="486"/>
    </row>
    <row r="62992" hidden="1" customHeight="1" spans="19:19">
      <c r="S62992" s="486"/>
    </row>
    <row r="62993" hidden="1" customHeight="1" spans="19:19">
      <c r="S62993" s="486"/>
    </row>
    <row r="62994" hidden="1" customHeight="1" spans="19:19">
      <c r="S62994" s="486"/>
    </row>
    <row r="62995" hidden="1" customHeight="1" spans="19:19">
      <c r="S62995" s="486"/>
    </row>
    <row r="62996" hidden="1" customHeight="1" spans="19:19">
      <c r="S62996" s="486"/>
    </row>
    <row r="62997" hidden="1" customHeight="1" spans="19:19">
      <c r="S62997" s="486"/>
    </row>
    <row r="62998" hidden="1" customHeight="1" spans="19:19">
      <c r="S62998" s="486"/>
    </row>
    <row r="62999" hidden="1" customHeight="1" spans="19:19">
      <c r="S62999" s="486"/>
    </row>
    <row r="63000" hidden="1" customHeight="1" spans="19:19">
      <c r="S63000" s="486"/>
    </row>
    <row r="63001" hidden="1" customHeight="1" spans="19:19">
      <c r="S63001" s="486"/>
    </row>
    <row r="63002" hidden="1" customHeight="1" spans="19:19">
      <c r="S63002" s="486"/>
    </row>
    <row r="63003" hidden="1" customHeight="1" spans="19:19">
      <c r="S63003" s="486"/>
    </row>
    <row r="63004" hidden="1" customHeight="1" spans="19:19">
      <c r="S63004" s="486"/>
    </row>
    <row r="63005" hidden="1" customHeight="1" spans="19:19">
      <c r="S63005" s="486"/>
    </row>
    <row r="63006" hidden="1" customHeight="1" spans="19:19">
      <c r="S63006" s="486"/>
    </row>
    <row r="63007" hidden="1" customHeight="1" spans="19:19">
      <c r="S63007" s="486"/>
    </row>
    <row r="63008" hidden="1" customHeight="1" spans="19:19">
      <c r="S63008" s="486"/>
    </row>
    <row r="63009" hidden="1" customHeight="1" spans="19:19">
      <c r="S63009" s="486"/>
    </row>
    <row r="63010" hidden="1" customHeight="1" spans="19:19">
      <c r="S63010" s="486"/>
    </row>
    <row r="63011" hidden="1" customHeight="1" spans="19:19">
      <c r="S63011" s="486"/>
    </row>
    <row r="63012" hidden="1" customHeight="1" spans="19:19">
      <c r="S63012" s="486"/>
    </row>
    <row r="63013" hidden="1" customHeight="1" spans="19:19">
      <c r="S63013" s="486"/>
    </row>
    <row r="63014" hidden="1" customHeight="1" spans="19:19">
      <c r="S63014" s="486"/>
    </row>
    <row r="63015" hidden="1" customHeight="1" spans="19:19">
      <c r="S63015" s="486"/>
    </row>
    <row r="63016" hidden="1" customHeight="1" spans="19:19">
      <c r="S63016" s="486"/>
    </row>
    <row r="63017" hidden="1" customHeight="1" spans="19:19">
      <c r="S63017" s="486"/>
    </row>
    <row r="63018" hidden="1" customHeight="1" spans="19:19">
      <c r="S63018" s="486"/>
    </row>
    <row r="63019" hidden="1" customHeight="1" spans="19:19">
      <c r="S63019" s="486"/>
    </row>
    <row r="63020" hidden="1" customHeight="1" spans="19:19">
      <c r="S63020" s="486"/>
    </row>
    <row r="63021" hidden="1" customHeight="1" spans="19:19">
      <c r="S63021" s="486"/>
    </row>
    <row r="63022" hidden="1" customHeight="1" spans="19:19">
      <c r="S63022" s="486"/>
    </row>
    <row r="63023" hidden="1" customHeight="1" spans="19:19">
      <c r="S63023" s="486"/>
    </row>
    <row r="63024" hidden="1" customHeight="1" spans="19:19">
      <c r="S63024" s="486"/>
    </row>
    <row r="63025" hidden="1" customHeight="1" spans="19:19">
      <c r="S63025" s="486"/>
    </row>
    <row r="63026" hidden="1" customHeight="1" spans="19:19">
      <c r="S63026" s="486"/>
    </row>
    <row r="63027" hidden="1" customHeight="1" spans="19:19">
      <c r="S63027" s="486"/>
    </row>
    <row r="63028" hidden="1" customHeight="1" spans="19:19">
      <c r="S63028" s="486"/>
    </row>
    <row r="63029" hidden="1" customHeight="1" spans="19:19">
      <c r="S63029" s="486"/>
    </row>
    <row r="63030" hidden="1" customHeight="1" spans="19:19">
      <c r="S63030" s="486"/>
    </row>
    <row r="63031" hidden="1" customHeight="1" spans="19:19">
      <c r="S63031" s="486"/>
    </row>
    <row r="63032" hidden="1" customHeight="1" spans="19:19">
      <c r="S63032" s="486"/>
    </row>
    <row r="63033" hidden="1" customHeight="1" spans="19:19">
      <c r="S63033" s="486"/>
    </row>
    <row r="63034" hidden="1" customHeight="1" spans="19:19">
      <c r="S63034" s="486"/>
    </row>
    <row r="63035" hidden="1" customHeight="1" spans="19:19">
      <c r="S63035" s="486"/>
    </row>
    <row r="63036" hidden="1" customHeight="1" spans="19:19">
      <c r="S63036" s="486"/>
    </row>
    <row r="63037" hidden="1" customHeight="1" spans="19:19">
      <c r="S63037" s="486"/>
    </row>
    <row r="63038" hidden="1" customHeight="1" spans="19:19">
      <c r="S63038" s="486"/>
    </row>
    <row r="63039" hidden="1" customHeight="1" spans="19:19">
      <c r="S63039" s="486"/>
    </row>
    <row r="63040" hidden="1" customHeight="1" spans="19:19">
      <c r="S63040" s="486"/>
    </row>
    <row r="63041" hidden="1" customHeight="1" spans="19:19">
      <c r="S63041" s="486"/>
    </row>
    <row r="63042" hidden="1" customHeight="1" spans="19:19">
      <c r="S63042" s="486"/>
    </row>
    <row r="63043" hidden="1" customHeight="1" spans="19:19">
      <c r="S63043" s="486"/>
    </row>
    <row r="63044" hidden="1" customHeight="1" spans="19:19">
      <c r="S63044" s="486"/>
    </row>
    <row r="63045" hidden="1" customHeight="1" spans="19:19">
      <c r="S63045" s="486"/>
    </row>
    <row r="63046" hidden="1" customHeight="1" spans="19:19">
      <c r="S63046" s="486"/>
    </row>
    <row r="63047" hidden="1" customHeight="1" spans="19:19">
      <c r="S63047" s="486"/>
    </row>
    <row r="63048" hidden="1" customHeight="1" spans="19:19">
      <c r="S63048" s="486"/>
    </row>
    <row r="63049" hidden="1" customHeight="1" spans="19:19">
      <c r="S63049" s="486"/>
    </row>
    <row r="63050" hidden="1" customHeight="1" spans="19:19">
      <c r="S63050" s="486"/>
    </row>
    <row r="63051" hidden="1" customHeight="1" spans="19:19">
      <c r="S63051" s="486"/>
    </row>
    <row r="63052" hidden="1" customHeight="1" spans="19:19">
      <c r="S63052" s="486"/>
    </row>
    <row r="63053" hidden="1" customHeight="1" spans="19:19">
      <c r="S63053" s="486"/>
    </row>
    <row r="63054" hidden="1" customHeight="1" spans="19:19">
      <c r="S63054" s="486"/>
    </row>
    <row r="63055" hidden="1" customHeight="1" spans="19:19">
      <c r="S63055" s="486"/>
    </row>
    <row r="63056" hidden="1" customHeight="1" spans="19:19">
      <c r="S63056" s="486"/>
    </row>
    <row r="63057" hidden="1" customHeight="1" spans="19:19">
      <c r="S63057" s="486"/>
    </row>
    <row r="63058" hidden="1" customHeight="1" spans="19:19">
      <c r="S63058" s="486"/>
    </row>
    <row r="63059" hidden="1" customHeight="1" spans="19:19">
      <c r="S63059" s="486"/>
    </row>
    <row r="63060" hidden="1" customHeight="1" spans="19:19">
      <c r="S63060" s="486"/>
    </row>
    <row r="63061" hidden="1" customHeight="1" spans="19:19">
      <c r="S63061" s="486"/>
    </row>
    <row r="63062" hidden="1" customHeight="1" spans="19:19">
      <c r="S63062" s="486"/>
    </row>
    <row r="63063" hidden="1" customHeight="1" spans="19:19">
      <c r="S63063" s="486"/>
    </row>
    <row r="63064" hidden="1" customHeight="1" spans="19:19">
      <c r="S63064" s="486"/>
    </row>
    <row r="63065" hidden="1" customHeight="1" spans="19:19">
      <c r="S63065" s="486"/>
    </row>
    <row r="63066" hidden="1" customHeight="1" spans="19:19">
      <c r="S63066" s="486"/>
    </row>
    <row r="63067" hidden="1" customHeight="1" spans="19:19">
      <c r="S63067" s="486"/>
    </row>
    <row r="63068" hidden="1" customHeight="1" spans="19:19">
      <c r="S63068" s="486"/>
    </row>
    <row r="63069" hidden="1" customHeight="1" spans="19:19">
      <c r="S63069" s="486"/>
    </row>
    <row r="63070" hidden="1" customHeight="1" spans="19:19">
      <c r="S63070" s="486"/>
    </row>
    <row r="63071" hidden="1" customHeight="1" spans="19:19">
      <c r="S63071" s="486"/>
    </row>
    <row r="63072" hidden="1" customHeight="1" spans="19:19">
      <c r="S63072" s="486"/>
    </row>
    <row r="63073" hidden="1" customHeight="1" spans="19:19">
      <c r="S63073" s="486"/>
    </row>
    <row r="63074" hidden="1" customHeight="1" spans="19:19">
      <c r="S63074" s="486"/>
    </row>
    <row r="63075" hidden="1" customHeight="1" spans="19:19">
      <c r="S63075" s="486"/>
    </row>
    <row r="63076" hidden="1" customHeight="1" spans="19:19">
      <c r="S63076" s="486"/>
    </row>
    <row r="63077" hidden="1" customHeight="1" spans="19:19">
      <c r="S63077" s="486"/>
    </row>
    <row r="63078" hidden="1" customHeight="1" spans="19:19">
      <c r="S63078" s="486"/>
    </row>
    <row r="63079" hidden="1" customHeight="1" spans="19:19">
      <c r="S63079" s="486"/>
    </row>
    <row r="63080" hidden="1" customHeight="1" spans="19:19">
      <c r="S63080" s="486"/>
    </row>
    <row r="63081" hidden="1" customHeight="1" spans="19:19">
      <c r="S63081" s="486"/>
    </row>
    <row r="63082" hidden="1" customHeight="1" spans="19:19">
      <c r="S63082" s="486"/>
    </row>
    <row r="63083" hidden="1" customHeight="1" spans="19:19">
      <c r="S63083" s="486"/>
    </row>
    <row r="63084" hidden="1" customHeight="1" spans="19:19">
      <c r="S63084" s="486"/>
    </row>
    <row r="63085" hidden="1" customHeight="1" spans="19:19">
      <c r="S63085" s="486"/>
    </row>
    <row r="63086" hidden="1" customHeight="1" spans="19:19">
      <c r="S63086" s="486"/>
    </row>
    <row r="63087" hidden="1" customHeight="1" spans="19:19">
      <c r="S63087" s="486"/>
    </row>
    <row r="63088" hidden="1" customHeight="1" spans="19:19">
      <c r="S63088" s="486"/>
    </row>
    <row r="63089" hidden="1" customHeight="1" spans="19:19">
      <c r="S63089" s="486"/>
    </row>
    <row r="63090" hidden="1" customHeight="1" spans="19:19">
      <c r="S63090" s="486"/>
    </row>
    <row r="63091" hidden="1" customHeight="1" spans="19:19">
      <c r="S63091" s="486"/>
    </row>
    <row r="63092" hidden="1" customHeight="1" spans="19:19">
      <c r="S63092" s="486"/>
    </row>
    <row r="63093" hidden="1" customHeight="1" spans="19:19">
      <c r="S63093" s="486"/>
    </row>
    <row r="63094" hidden="1" customHeight="1" spans="19:19">
      <c r="S63094" s="486"/>
    </row>
    <row r="63095" hidden="1" customHeight="1" spans="19:19">
      <c r="S63095" s="486"/>
    </row>
    <row r="63096" hidden="1" customHeight="1" spans="19:19">
      <c r="S63096" s="486"/>
    </row>
    <row r="63097" hidden="1" customHeight="1" spans="19:19">
      <c r="S63097" s="486"/>
    </row>
    <row r="63098" hidden="1" customHeight="1" spans="19:19">
      <c r="S63098" s="486"/>
    </row>
    <row r="63099" hidden="1" customHeight="1" spans="19:19">
      <c r="S63099" s="486"/>
    </row>
    <row r="63100" hidden="1" customHeight="1" spans="19:19">
      <c r="S63100" s="486"/>
    </row>
    <row r="63101" hidden="1" customHeight="1" spans="19:19">
      <c r="S63101" s="486"/>
    </row>
    <row r="63102" hidden="1" customHeight="1" spans="19:19">
      <c r="S63102" s="486"/>
    </row>
    <row r="63103" hidden="1" customHeight="1" spans="19:19">
      <c r="S63103" s="486"/>
    </row>
    <row r="63104" hidden="1" customHeight="1" spans="19:19">
      <c r="S63104" s="486"/>
    </row>
    <row r="63105" hidden="1" customHeight="1" spans="19:19">
      <c r="S63105" s="486"/>
    </row>
    <row r="63106" hidden="1" customHeight="1" spans="19:19">
      <c r="S63106" s="486"/>
    </row>
    <row r="63107" hidden="1" customHeight="1" spans="19:19">
      <c r="S63107" s="486"/>
    </row>
    <row r="63108" hidden="1" customHeight="1" spans="19:19">
      <c r="S63108" s="486"/>
    </row>
    <row r="63109" hidden="1" customHeight="1" spans="19:19">
      <c r="S63109" s="486"/>
    </row>
    <row r="63110" hidden="1" customHeight="1" spans="19:19">
      <c r="S63110" s="486"/>
    </row>
    <row r="63111" hidden="1" customHeight="1" spans="19:19">
      <c r="S63111" s="486"/>
    </row>
    <row r="63112" hidden="1" customHeight="1" spans="19:19">
      <c r="S63112" s="486"/>
    </row>
    <row r="63113" hidden="1" customHeight="1" spans="19:19">
      <c r="S63113" s="486"/>
    </row>
    <row r="63114" hidden="1" customHeight="1" spans="19:19">
      <c r="S63114" s="486"/>
    </row>
    <row r="63115" hidden="1" customHeight="1" spans="19:19">
      <c r="S63115" s="486"/>
    </row>
    <row r="63116" hidden="1" customHeight="1" spans="19:19">
      <c r="S63116" s="486"/>
    </row>
    <row r="63117" hidden="1" customHeight="1" spans="19:19">
      <c r="S63117" s="486"/>
    </row>
    <row r="63118" hidden="1" customHeight="1" spans="19:19">
      <c r="S63118" s="486"/>
    </row>
    <row r="63119" hidden="1" customHeight="1" spans="19:19">
      <c r="S63119" s="486"/>
    </row>
    <row r="63120" hidden="1" customHeight="1" spans="19:19">
      <c r="S63120" s="486"/>
    </row>
    <row r="63121" hidden="1" customHeight="1" spans="19:19">
      <c r="S63121" s="486"/>
    </row>
    <row r="63122" hidden="1" customHeight="1" spans="19:19">
      <c r="S63122" s="486"/>
    </row>
    <row r="63123" hidden="1" customHeight="1" spans="19:19">
      <c r="S63123" s="486"/>
    </row>
    <row r="63124" hidden="1" customHeight="1" spans="19:19">
      <c r="S63124" s="486"/>
    </row>
    <row r="63125" hidden="1" customHeight="1" spans="19:19">
      <c r="S63125" s="486"/>
    </row>
    <row r="63126" hidden="1" customHeight="1" spans="19:19">
      <c r="S63126" s="486"/>
    </row>
    <row r="63127" hidden="1" customHeight="1" spans="19:19">
      <c r="S63127" s="486"/>
    </row>
    <row r="63128" hidden="1" customHeight="1" spans="19:19">
      <c r="S63128" s="486"/>
    </row>
    <row r="63129" hidden="1" customHeight="1" spans="19:19">
      <c r="S63129" s="486"/>
    </row>
    <row r="63130" hidden="1" customHeight="1" spans="19:19">
      <c r="S63130" s="486"/>
    </row>
    <row r="63131" hidden="1" customHeight="1" spans="19:19">
      <c r="S63131" s="486"/>
    </row>
    <row r="63132" hidden="1" customHeight="1" spans="19:19">
      <c r="S63132" s="486"/>
    </row>
    <row r="63133" hidden="1" customHeight="1" spans="19:19">
      <c r="S63133" s="486"/>
    </row>
    <row r="63134" hidden="1" customHeight="1" spans="19:19">
      <c r="S63134" s="486"/>
    </row>
    <row r="63135" hidden="1" customHeight="1" spans="19:19">
      <c r="S63135" s="486"/>
    </row>
    <row r="63136" hidden="1" customHeight="1" spans="19:19">
      <c r="S63136" s="486"/>
    </row>
    <row r="63137" hidden="1" customHeight="1" spans="19:19">
      <c r="S63137" s="486"/>
    </row>
    <row r="63138" hidden="1" customHeight="1" spans="19:19">
      <c r="S63138" s="486"/>
    </row>
    <row r="63139" hidden="1" customHeight="1" spans="19:19">
      <c r="S63139" s="486"/>
    </row>
    <row r="63140" hidden="1" customHeight="1" spans="19:19">
      <c r="S63140" s="486"/>
    </row>
    <row r="63141" hidden="1" customHeight="1" spans="19:19">
      <c r="S63141" s="486"/>
    </row>
    <row r="63142" hidden="1" customHeight="1" spans="19:19">
      <c r="S63142" s="486"/>
    </row>
    <row r="63143" hidden="1" customHeight="1" spans="19:19">
      <c r="S63143" s="486"/>
    </row>
    <row r="63144" hidden="1" customHeight="1" spans="19:19">
      <c r="S63144" s="486"/>
    </row>
    <row r="63145" hidden="1" customHeight="1" spans="19:19">
      <c r="S63145" s="486"/>
    </row>
    <row r="63146" hidden="1" customHeight="1" spans="19:19">
      <c r="S63146" s="486"/>
    </row>
    <row r="63147" hidden="1" customHeight="1" spans="19:19">
      <c r="S63147" s="486"/>
    </row>
    <row r="63148" hidden="1" customHeight="1" spans="19:19">
      <c r="S63148" s="486"/>
    </row>
    <row r="63149" hidden="1" customHeight="1" spans="19:19">
      <c r="S63149" s="486"/>
    </row>
    <row r="63150" hidden="1" customHeight="1" spans="19:19">
      <c r="S63150" s="486"/>
    </row>
    <row r="63151" hidden="1" customHeight="1" spans="19:19">
      <c r="S63151" s="486"/>
    </row>
    <row r="63152" hidden="1" customHeight="1" spans="19:19">
      <c r="S63152" s="486"/>
    </row>
    <row r="63153" hidden="1" customHeight="1" spans="19:19">
      <c r="S63153" s="486"/>
    </row>
    <row r="63154" hidden="1" customHeight="1" spans="19:19">
      <c r="S63154" s="486"/>
    </row>
    <row r="63155" hidden="1" customHeight="1" spans="19:19">
      <c r="S63155" s="486"/>
    </row>
    <row r="63156" hidden="1" customHeight="1" spans="19:19">
      <c r="S63156" s="486"/>
    </row>
    <row r="63157" hidden="1" customHeight="1" spans="19:19">
      <c r="S63157" s="486"/>
    </row>
    <row r="63158" hidden="1" customHeight="1" spans="19:19">
      <c r="S63158" s="486"/>
    </row>
    <row r="63159" hidden="1" customHeight="1" spans="19:19">
      <c r="S63159" s="486"/>
    </row>
    <row r="63160" hidden="1" customHeight="1" spans="19:19">
      <c r="S63160" s="486"/>
    </row>
    <row r="63161" hidden="1" customHeight="1" spans="19:19">
      <c r="S63161" s="486"/>
    </row>
    <row r="63162" hidden="1" customHeight="1" spans="19:19">
      <c r="S63162" s="486"/>
    </row>
    <row r="63163" hidden="1" customHeight="1" spans="19:19">
      <c r="S63163" s="486"/>
    </row>
    <row r="63164" hidden="1" customHeight="1" spans="19:19">
      <c r="S63164" s="486"/>
    </row>
    <row r="63165" hidden="1" customHeight="1" spans="19:19">
      <c r="S63165" s="486"/>
    </row>
    <row r="63166" hidden="1" customHeight="1" spans="19:19">
      <c r="S63166" s="486"/>
    </row>
    <row r="63167" hidden="1" customHeight="1" spans="19:19">
      <c r="S63167" s="486"/>
    </row>
    <row r="63168" hidden="1" customHeight="1" spans="19:19">
      <c r="S63168" s="486"/>
    </row>
    <row r="63169" hidden="1" customHeight="1" spans="19:19">
      <c r="S63169" s="486"/>
    </row>
    <row r="63170" hidden="1" customHeight="1" spans="19:19">
      <c r="S63170" s="486"/>
    </row>
    <row r="63171" hidden="1" customHeight="1" spans="19:19">
      <c r="S63171" s="486"/>
    </row>
    <row r="63172" hidden="1" customHeight="1" spans="19:19">
      <c r="S63172" s="486"/>
    </row>
    <row r="63173" hidden="1" customHeight="1" spans="19:19">
      <c r="S63173" s="486"/>
    </row>
    <row r="63174" hidden="1" customHeight="1" spans="19:19">
      <c r="S63174" s="486"/>
    </row>
    <row r="63175" hidden="1" customHeight="1" spans="19:19">
      <c r="S63175" s="486"/>
    </row>
    <row r="63176" hidden="1" customHeight="1" spans="19:19">
      <c r="S63176" s="486"/>
    </row>
    <row r="63177" hidden="1" customHeight="1" spans="19:19">
      <c r="S63177" s="486"/>
    </row>
    <row r="63178" hidden="1" customHeight="1" spans="19:19">
      <c r="S63178" s="486"/>
    </row>
    <row r="63179" hidden="1" customHeight="1" spans="19:19">
      <c r="S63179" s="486"/>
    </row>
    <row r="63180" hidden="1" customHeight="1" spans="19:19">
      <c r="S63180" s="486"/>
    </row>
    <row r="63181" hidden="1" customHeight="1" spans="19:19">
      <c r="S63181" s="486"/>
    </row>
    <row r="63182" hidden="1" customHeight="1" spans="19:19">
      <c r="S63182" s="486"/>
    </row>
    <row r="63183" hidden="1" customHeight="1" spans="19:19">
      <c r="S63183" s="486"/>
    </row>
    <row r="63184" hidden="1" customHeight="1" spans="19:19">
      <c r="S63184" s="486"/>
    </row>
    <row r="63185" hidden="1" customHeight="1" spans="19:19">
      <c r="S63185" s="486"/>
    </row>
    <row r="63186" hidden="1" customHeight="1" spans="19:19">
      <c r="S63186" s="486"/>
    </row>
    <row r="63187" hidden="1" customHeight="1" spans="19:19">
      <c r="S63187" s="486"/>
    </row>
    <row r="63188" hidden="1" customHeight="1" spans="19:19">
      <c r="S63188" s="486"/>
    </row>
    <row r="63189" hidden="1" customHeight="1" spans="19:19">
      <c r="S63189" s="486"/>
    </row>
    <row r="63190" hidden="1" customHeight="1" spans="19:19">
      <c r="S63190" s="486"/>
    </row>
    <row r="63191" hidden="1" customHeight="1" spans="19:19">
      <c r="S63191" s="486"/>
    </row>
    <row r="63192" hidden="1" customHeight="1" spans="19:19">
      <c r="S63192" s="486"/>
    </row>
    <row r="63193" hidden="1" customHeight="1" spans="19:19">
      <c r="S63193" s="486"/>
    </row>
    <row r="63194" hidden="1" customHeight="1" spans="19:19">
      <c r="S63194" s="486"/>
    </row>
    <row r="63195" hidden="1" customHeight="1" spans="19:19">
      <c r="S63195" s="486"/>
    </row>
    <row r="63196" hidden="1" customHeight="1" spans="19:19">
      <c r="S63196" s="486"/>
    </row>
    <row r="63197" hidden="1" customHeight="1" spans="19:19">
      <c r="S63197" s="486"/>
    </row>
    <row r="63198" hidden="1" customHeight="1" spans="19:19">
      <c r="S63198" s="486"/>
    </row>
    <row r="63199" hidden="1" customHeight="1" spans="19:19">
      <c r="S63199" s="486"/>
    </row>
    <row r="63200" hidden="1" customHeight="1" spans="19:19">
      <c r="S63200" s="486"/>
    </row>
    <row r="63201" hidden="1" customHeight="1" spans="19:19">
      <c r="S63201" s="486"/>
    </row>
    <row r="63202" hidden="1" customHeight="1" spans="19:19">
      <c r="S63202" s="486"/>
    </row>
    <row r="63203" hidden="1" customHeight="1" spans="19:19">
      <c r="S63203" s="486"/>
    </row>
    <row r="63204" hidden="1" customHeight="1" spans="19:19">
      <c r="S63204" s="486"/>
    </row>
    <row r="63205" hidden="1" customHeight="1" spans="19:19">
      <c r="S63205" s="486"/>
    </row>
    <row r="63206" hidden="1" customHeight="1" spans="19:19">
      <c r="S63206" s="486"/>
    </row>
    <row r="63207" hidden="1" customHeight="1" spans="19:19">
      <c r="S63207" s="486"/>
    </row>
    <row r="63208" hidden="1" customHeight="1" spans="19:19">
      <c r="S63208" s="486"/>
    </row>
    <row r="63209" hidden="1" customHeight="1" spans="19:19">
      <c r="S63209" s="486"/>
    </row>
    <row r="63210" hidden="1" customHeight="1" spans="19:19">
      <c r="S63210" s="486"/>
    </row>
    <row r="63211" hidden="1" customHeight="1" spans="19:19">
      <c r="S63211" s="486"/>
    </row>
    <row r="63212" hidden="1" customHeight="1" spans="19:19">
      <c r="S63212" s="486"/>
    </row>
    <row r="63213" hidden="1" customHeight="1" spans="19:19">
      <c r="S63213" s="486"/>
    </row>
    <row r="63214" hidden="1" customHeight="1" spans="19:19">
      <c r="S63214" s="486"/>
    </row>
    <row r="63215" hidden="1" customHeight="1" spans="19:19">
      <c r="S63215" s="486"/>
    </row>
    <row r="63216" hidden="1" customHeight="1" spans="19:19">
      <c r="S63216" s="486"/>
    </row>
    <row r="63217" hidden="1" customHeight="1" spans="19:19">
      <c r="S63217" s="486"/>
    </row>
    <row r="63218" hidden="1" customHeight="1" spans="19:19">
      <c r="S63218" s="486"/>
    </row>
    <row r="63219" hidden="1" customHeight="1" spans="19:19">
      <c r="S63219" s="486"/>
    </row>
    <row r="63220" hidden="1" customHeight="1" spans="19:19">
      <c r="S63220" s="486"/>
    </row>
    <row r="63221" hidden="1" customHeight="1" spans="19:19">
      <c r="S63221" s="486"/>
    </row>
    <row r="63222" hidden="1" customHeight="1" spans="19:19">
      <c r="S63222" s="486"/>
    </row>
    <row r="63223" hidden="1" customHeight="1" spans="19:19">
      <c r="S63223" s="486"/>
    </row>
    <row r="63224" hidden="1" customHeight="1" spans="19:19">
      <c r="S63224" s="486"/>
    </row>
    <row r="63225" hidden="1" customHeight="1" spans="19:19">
      <c r="S63225" s="486"/>
    </row>
    <row r="63226" hidden="1" customHeight="1" spans="19:19">
      <c r="S63226" s="486"/>
    </row>
    <row r="63227" hidden="1" customHeight="1" spans="19:19">
      <c r="S63227" s="486"/>
    </row>
    <row r="63228" hidden="1" customHeight="1" spans="19:19">
      <c r="S63228" s="486"/>
    </row>
    <row r="63229" hidden="1" customHeight="1" spans="19:19">
      <c r="S63229" s="486"/>
    </row>
    <row r="63230" hidden="1" customHeight="1" spans="19:19">
      <c r="S63230" s="486"/>
    </row>
    <row r="63231" hidden="1" customHeight="1" spans="19:19">
      <c r="S63231" s="486"/>
    </row>
    <row r="63232" hidden="1" customHeight="1" spans="19:19">
      <c r="S63232" s="486"/>
    </row>
    <row r="63233" hidden="1" customHeight="1" spans="19:19">
      <c r="S63233" s="486"/>
    </row>
    <row r="63234" hidden="1" customHeight="1" spans="19:19">
      <c r="S63234" s="486"/>
    </row>
    <row r="63235" hidden="1" customHeight="1" spans="19:19">
      <c r="S63235" s="486"/>
    </row>
    <row r="63236" hidden="1" customHeight="1" spans="19:19">
      <c r="S63236" s="486"/>
    </row>
    <row r="63237" hidden="1" customHeight="1" spans="19:19">
      <c r="S63237" s="486"/>
    </row>
    <row r="63238" hidden="1" customHeight="1" spans="19:19">
      <c r="S63238" s="486"/>
    </row>
    <row r="63239" hidden="1" customHeight="1" spans="19:19">
      <c r="S63239" s="486"/>
    </row>
    <row r="63240" hidden="1" customHeight="1" spans="19:19">
      <c r="S63240" s="486"/>
    </row>
    <row r="63241" hidden="1" customHeight="1" spans="19:19">
      <c r="S63241" s="486"/>
    </row>
    <row r="63242" hidden="1" customHeight="1" spans="19:19">
      <c r="S63242" s="486"/>
    </row>
    <row r="63243" hidden="1" customHeight="1" spans="19:19">
      <c r="S63243" s="486"/>
    </row>
    <row r="63244" hidden="1" customHeight="1" spans="19:19">
      <c r="S63244" s="486"/>
    </row>
    <row r="63245" hidden="1" customHeight="1" spans="19:19">
      <c r="S63245" s="486"/>
    </row>
    <row r="63246" hidden="1" customHeight="1" spans="19:19">
      <c r="S63246" s="486"/>
    </row>
    <row r="63247" hidden="1" customHeight="1" spans="19:19">
      <c r="S63247" s="486"/>
    </row>
    <row r="63248" hidden="1" customHeight="1" spans="19:19">
      <c r="S63248" s="486"/>
    </row>
    <row r="63249" hidden="1" customHeight="1" spans="19:19">
      <c r="S63249" s="486"/>
    </row>
    <row r="63250" hidden="1" customHeight="1" spans="19:19">
      <c r="S63250" s="486"/>
    </row>
    <row r="63251" hidden="1" customHeight="1" spans="19:19">
      <c r="S63251" s="486"/>
    </row>
    <row r="63252" hidden="1" customHeight="1" spans="19:19">
      <c r="S63252" s="486"/>
    </row>
    <row r="63253" hidden="1" customHeight="1" spans="19:19">
      <c r="S63253" s="486"/>
    </row>
    <row r="63254" hidden="1" customHeight="1" spans="19:19">
      <c r="S63254" s="486"/>
    </row>
    <row r="63255" hidden="1" customHeight="1" spans="19:19">
      <c r="S63255" s="486"/>
    </row>
    <row r="63256" hidden="1" customHeight="1" spans="19:19">
      <c r="S63256" s="486"/>
    </row>
    <row r="63257" hidden="1" customHeight="1" spans="19:19">
      <c r="S63257" s="486"/>
    </row>
    <row r="63258" hidden="1" customHeight="1" spans="19:19">
      <c r="S63258" s="486"/>
    </row>
    <row r="63259" hidden="1" customHeight="1" spans="19:19">
      <c r="S63259" s="486"/>
    </row>
    <row r="63260" hidden="1" customHeight="1" spans="19:19">
      <c r="S63260" s="486"/>
    </row>
    <row r="63261" hidden="1" customHeight="1" spans="19:19">
      <c r="S63261" s="486"/>
    </row>
    <row r="63262" hidden="1" customHeight="1" spans="19:19">
      <c r="S63262" s="486"/>
    </row>
    <row r="63263" hidden="1" customHeight="1" spans="19:19">
      <c r="S63263" s="486"/>
    </row>
    <row r="63264" hidden="1" customHeight="1" spans="19:19">
      <c r="S63264" s="486"/>
    </row>
    <row r="63265" hidden="1" customHeight="1" spans="19:19">
      <c r="S63265" s="486"/>
    </row>
    <row r="63266" hidden="1" customHeight="1" spans="19:19">
      <c r="S63266" s="486"/>
    </row>
    <row r="63267" hidden="1" customHeight="1" spans="19:19">
      <c r="S63267" s="486"/>
    </row>
    <row r="63268" hidden="1" customHeight="1" spans="19:19">
      <c r="S63268" s="486"/>
    </row>
    <row r="63269" hidden="1" customHeight="1" spans="19:19">
      <c r="S63269" s="486"/>
    </row>
    <row r="63270" hidden="1" customHeight="1" spans="19:19">
      <c r="S63270" s="486"/>
    </row>
    <row r="63271" hidden="1" customHeight="1" spans="19:19">
      <c r="S63271" s="486"/>
    </row>
    <row r="63272" hidden="1" customHeight="1" spans="19:19">
      <c r="S63272" s="486"/>
    </row>
    <row r="63273" hidden="1" customHeight="1" spans="19:19">
      <c r="S63273" s="486"/>
    </row>
    <row r="63274" hidden="1" customHeight="1" spans="19:19">
      <c r="S63274" s="486"/>
    </row>
    <row r="63275" hidden="1" customHeight="1" spans="19:19">
      <c r="S63275" s="486"/>
    </row>
    <row r="63276" hidden="1" customHeight="1" spans="19:19">
      <c r="S63276" s="486"/>
    </row>
    <row r="63277" hidden="1" customHeight="1" spans="19:19">
      <c r="S63277" s="486"/>
    </row>
    <row r="63278" hidden="1" customHeight="1" spans="19:19">
      <c r="S63278" s="486"/>
    </row>
    <row r="63279" hidden="1" customHeight="1" spans="19:19">
      <c r="S63279" s="486"/>
    </row>
    <row r="63280" hidden="1" customHeight="1" spans="19:19">
      <c r="S63280" s="486"/>
    </row>
    <row r="63281" hidden="1" customHeight="1" spans="19:19">
      <c r="S63281" s="486"/>
    </row>
    <row r="63282" hidden="1" customHeight="1" spans="19:19">
      <c r="S63282" s="486"/>
    </row>
    <row r="63283" hidden="1" customHeight="1" spans="19:19">
      <c r="S63283" s="486"/>
    </row>
    <row r="63284" hidden="1" customHeight="1" spans="19:19">
      <c r="S63284" s="486"/>
    </row>
    <row r="63285" hidden="1" customHeight="1" spans="19:19">
      <c r="S63285" s="486"/>
    </row>
    <row r="63286" hidden="1" customHeight="1" spans="19:19">
      <c r="S63286" s="486"/>
    </row>
    <row r="63287" hidden="1" customHeight="1" spans="19:19">
      <c r="S63287" s="486"/>
    </row>
    <row r="63288" hidden="1" customHeight="1" spans="19:19">
      <c r="S63288" s="486"/>
    </row>
    <row r="63289" hidden="1" customHeight="1" spans="19:19">
      <c r="S63289" s="486"/>
    </row>
    <row r="63290" hidden="1" customHeight="1" spans="19:19">
      <c r="S63290" s="486"/>
    </row>
    <row r="63291" hidden="1" customHeight="1" spans="19:19">
      <c r="S63291" s="486"/>
    </row>
    <row r="63292" hidden="1" customHeight="1" spans="19:19">
      <c r="S63292" s="486"/>
    </row>
    <row r="63293" hidden="1" customHeight="1" spans="19:19">
      <c r="S63293" s="486"/>
    </row>
    <row r="63294" hidden="1" customHeight="1" spans="19:19">
      <c r="S63294" s="486"/>
    </row>
    <row r="63295" hidden="1" customHeight="1" spans="19:19">
      <c r="S63295" s="486"/>
    </row>
    <row r="63296" hidden="1" customHeight="1" spans="19:19">
      <c r="S63296" s="486"/>
    </row>
    <row r="63297" hidden="1" customHeight="1" spans="19:19">
      <c r="S63297" s="486"/>
    </row>
    <row r="63298" hidden="1" customHeight="1" spans="19:19">
      <c r="S63298" s="486"/>
    </row>
    <row r="63299" hidden="1" customHeight="1" spans="19:19">
      <c r="S63299" s="486"/>
    </row>
    <row r="63300" hidden="1" customHeight="1" spans="19:19">
      <c r="S63300" s="486"/>
    </row>
    <row r="63301" hidden="1" customHeight="1" spans="19:19">
      <c r="S63301" s="486"/>
    </row>
    <row r="63302" hidden="1" customHeight="1" spans="19:19">
      <c r="S63302" s="486"/>
    </row>
    <row r="63303" hidden="1" customHeight="1" spans="19:19">
      <c r="S63303" s="486"/>
    </row>
    <row r="63304" hidden="1" customHeight="1" spans="19:19">
      <c r="S63304" s="486"/>
    </row>
    <row r="63305" hidden="1" customHeight="1" spans="19:19">
      <c r="S63305" s="486"/>
    </row>
    <row r="63306" hidden="1" customHeight="1" spans="19:19">
      <c r="S63306" s="486"/>
    </row>
    <row r="63307" hidden="1" customHeight="1" spans="19:19">
      <c r="S63307" s="486"/>
    </row>
    <row r="63308" hidden="1" customHeight="1" spans="19:19">
      <c r="S63308" s="486"/>
    </row>
    <row r="63309" hidden="1" customHeight="1" spans="19:19">
      <c r="S63309" s="486"/>
    </row>
    <row r="63310" hidden="1" customHeight="1" spans="19:19">
      <c r="S63310" s="486"/>
    </row>
    <row r="63311" hidden="1" customHeight="1" spans="19:19">
      <c r="S63311" s="486"/>
    </row>
    <row r="63312" hidden="1" customHeight="1" spans="19:19">
      <c r="S63312" s="486"/>
    </row>
    <row r="63313" hidden="1" customHeight="1" spans="19:19">
      <c r="S63313" s="486"/>
    </row>
    <row r="63314" hidden="1" customHeight="1" spans="19:19">
      <c r="S63314" s="486"/>
    </row>
    <row r="63315" hidden="1" customHeight="1" spans="19:19">
      <c r="S63315" s="486"/>
    </row>
    <row r="63316" hidden="1" customHeight="1" spans="19:19">
      <c r="S63316" s="486"/>
    </row>
    <row r="63317" hidden="1" customHeight="1" spans="19:19">
      <c r="S63317" s="486"/>
    </row>
    <row r="63318" hidden="1" customHeight="1" spans="19:19">
      <c r="S63318" s="486"/>
    </row>
    <row r="63319" hidden="1" customHeight="1" spans="19:19">
      <c r="S63319" s="486"/>
    </row>
    <row r="63320" hidden="1" customHeight="1" spans="19:19">
      <c r="S63320" s="486"/>
    </row>
    <row r="63321" hidden="1" customHeight="1" spans="19:19">
      <c r="S63321" s="486"/>
    </row>
    <row r="63322" hidden="1" customHeight="1" spans="19:19">
      <c r="S63322" s="486"/>
    </row>
    <row r="63323" hidden="1" customHeight="1" spans="19:19">
      <c r="S63323" s="486"/>
    </row>
    <row r="63324" hidden="1" customHeight="1" spans="19:19">
      <c r="S63324" s="486"/>
    </row>
    <row r="63325" hidden="1" customHeight="1" spans="19:19">
      <c r="S63325" s="486"/>
    </row>
    <row r="63326" hidden="1" customHeight="1" spans="19:19">
      <c r="S63326" s="486"/>
    </row>
    <row r="63327" hidden="1" customHeight="1" spans="19:19">
      <c r="S63327" s="486"/>
    </row>
    <row r="63328" hidden="1" customHeight="1" spans="19:19">
      <c r="S63328" s="486"/>
    </row>
    <row r="63329" hidden="1" customHeight="1" spans="19:19">
      <c r="S63329" s="486"/>
    </row>
    <row r="63330" hidden="1" customHeight="1" spans="19:19">
      <c r="S63330" s="486"/>
    </row>
    <row r="63331" hidden="1" customHeight="1" spans="19:19">
      <c r="S63331" s="486"/>
    </row>
    <row r="63332" hidden="1" customHeight="1" spans="19:19">
      <c r="S63332" s="486"/>
    </row>
    <row r="63333" hidden="1" customHeight="1" spans="19:19">
      <c r="S63333" s="486"/>
    </row>
    <row r="63334" hidden="1" customHeight="1" spans="19:19">
      <c r="S63334" s="486"/>
    </row>
    <row r="63335" hidden="1" customHeight="1" spans="19:19">
      <c r="S63335" s="486"/>
    </row>
    <row r="63336" hidden="1" customHeight="1" spans="19:19">
      <c r="S63336" s="486"/>
    </row>
    <row r="63337" hidden="1" customHeight="1" spans="19:19">
      <c r="S63337" s="486"/>
    </row>
    <row r="63338" hidden="1" customHeight="1" spans="19:19">
      <c r="S63338" s="486"/>
    </row>
    <row r="63339" hidden="1" customHeight="1" spans="19:19">
      <c r="S63339" s="486"/>
    </row>
    <row r="63340" hidden="1" customHeight="1" spans="19:19">
      <c r="S63340" s="486"/>
    </row>
    <row r="63341" hidden="1" customHeight="1" spans="19:19">
      <c r="S63341" s="486"/>
    </row>
    <row r="63342" hidden="1" customHeight="1" spans="19:19">
      <c r="S63342" s="486"/>
    </row>
    <row r="63343" hidden="1" customHeight="1" spans="19:19">
      <c r="S63343" s="486"/>
    </row>
    <row r="63344" hidden="1" customHeight="1" spans="19:19">
      <c r="S63344" s="486"/>
    </row>
    <row r="63345" hidden="1" customHeight="1" spans="19:19">
      <c r="S63345" s="486"/>
    </row>
    <row r="63346" hidden="1" customHeight="1" spans="19:19">
      <c r="S63346" s="486"/>
    </row>
    <row r="63347" hidden="1" customHeight="1" spans="19:19">
      <c r="S63347" s="486"/>
    </row>
    <row r="63348" hidden="1" customHeight="1" spans="19:19">
      <c r="S63348" s="486"/>
    </row>
    <row r="63349" hidden="1" customHeight="1" spans="19:19">
      <c r="S63349" s="486"/>
    </row>
    <row r="63350" hidden="1" customHeight="1" spans="19:19">
      <c r="S63350" s="486"/>
    </row>
    <row r="63351" hidden="1" customHeight="1" spans="19:19">
      <c r="S63351" s="486"/>
    </row>
    <row r="63352" hidden="1" customHeight="1" spans="19:19">
      <c r="S63352" s="486"/>
    </row>
    <row r="63353" hidden="1" customHeight="1" spans="19:19">
      <c r="S63353" s="486"/>
    </row>
    <row r="63354" hidden="1" customHeight="1" spans="19:19">
      <c r="S63354" s="486"/>
    </row>
    <row r="63355" hidden="1" customHeight="1" spans="19:19">
      <c r="S63355" s="486"/>
    </row>
    <row r="63356" hidden="1" customHeight="1" spans="19:19">
      <c r="S63356" s="486"/>
    </row>
    <row r="63357" hidden="1" customHeight="1" spans="19:19">
      <c r="S63357" s="486"/>
    </row>
    <row r="63358" hidden="1" customHeight="1" spans="19:19">
      <c r="S63358" s="486"/>
    </row>
    <row r="63359" hidden="1" customHeight="1" spans="19:19">
      <c r="S63359" s="486"/>
    </row>
    <row r="63360" hidden="1" customHeight="1" spans="19:19">
      <c r="S63360" s="486"/>
    </row>
    <row r="63361" hidden="1" customHeight="1" spans="19:19">
      <c r="S63361" s="486"/>
    </row>
    <row r="63362" hidden="1" customHeight="1" spans="19:19">
      <c r="S63362" s="486"/>
    </row>
    <row r="63363" hidden="1" customHeight="1" spans="19:19">
      <c r="S63363" s="486"/>
    </row>
    <row r="63364" hidden="1" customHeight="1" spans="19:19">
      <c r="S63364" s="486"/>
    </row>
    <row r="63365" hidden="1" customHeight="1" spans="19:19">
      <c r="S63365" s="486"/>
    </row>
    <row r="63366" hidden="1" customHeight="1" spans="19:19">
      <c r="S63366" s="486"/>
    </row>
    <row r="63367" hidden="1" customHeight="1" spans="19:19">
      <c r="S63367" s="486"/>
    </row>
    <row r="63368" hidden="1" customHeight="1" spans="19:19">
      <c r="S63368" s="486"/>
    </row>
    <row r="63369" hidden="1" customHeight="1" spans="19:19">
      <c r="S63369" s="486"/>
    </row>
    <row r="63370" hidden="1" customHeight="1" spans="19:19">
      <c r="S63370" s="486"/>
    </row>
    <row r="63371" hidden="1" customHeight="1" spans="19:19">
      <c r="S63371" s="486"/>
    </row>
    <row r="63372" hidden="1" customHeight="1" spans="19:19">
      <c r="S63372" s="486"/>
    </row>
    <row r="63373" hidden="1" customHeight="1" spans="19:19">
      <c r="S63373" s="486"/>
    </row>
    <row r="63374" hidden="1" customHeight="1" spans="19:19">
      <c r="S63374" s="486"/>
    </row>
    <row r="63375" hidden="1" customHeight="1" spans="19:19">
      <c r="S63375" s="486"/>
    </row>
    <row r="63376" hidden="1" customHeight="1" spans="19:19">
      <c r="S63376" s="486"/>
    </row>
    <row r="63377" hidden="1" customHeight="1" spans="19:19">
      <c r="S63377" s="486"/>
    </row>
    <row r="63378" hidden="1" customHeight="1" spans="19:19">
      <c r="S63378" s="486"/>
    </row>
    <row r="63379" hidden="1" customHeight="1" spans="19:19">
      <c r="S63379" s="486"/>
    </row>
    <row r="63380" hidden="1" customHeight="1" spans="19:19">
      <c r="S63380" s="486"/>
    </row>
    <row r="63381" hidden="1" customHeight="1" spans="19:19">
      <c r="S63381" s="486"/>
    </row>
    <row r="63382" hidden="1" customHeight="1" spans="19:19">
      <c r="S63382" s="486"/>
    </row>
    <row r="63383" hidden="1" customHeight="1" spans="19:19">
      <c r="S63383" s="486"/>
    </row>
    <row r="63384" hidden="1" customHeight="1" spans="19:19">
      <c r="S63384" s="486"/>
    </row>
    <row r="63385" hidden="1" customHeight="1" spans="19:19">
      <c r="S63385" s="486"/>
    </row>
    <row r="63386" hidden="1" customHeight="1" spans="19:19">
      <c r="S63386" s="486"/>
    </row>
    <row r="63387" hidden="1" customHeight="1" spans="19:19">
      <c r="S63387" s="486"/>
    </row>
    <row r="63388" hidden="1" customHeight="1" spans="19:19">
      <c r="S63388" s="486"/>
    </row>
    <row r="63389" hidden="1" customHeight="1" spans="19:19">
      <c r="S63389" s="486"/>
    </row>
    <row r="63390" hidden="1" customHeight="1" spans="19:19">
      <c r="S63390" s="486"/>
    </row>
    <row r="63391" hidden="1" customHeight="1" spans="19:19">
      <c r="S63391" s="486"/>
    </row>
    <row r="63392" hidden="1" customHeight="1" spans="19:19">
      <c r="S63392" s="486"/>
    </row>
    <row r="63393" hidden="1" customHeight="1" spans="19:19">
      <c r="S63393" s="486"/>
    </row>
    <row r="63394" hidden="1" customHeight="1" spans="19:19">
      <c r="S63394" s="486"/>
    </row>
    <row r="63395" hidden="1" customHeight="1" spans="19:19">
      <c r="S63395" s="486"/>
    </row>
    <row r="63396" hidden="1" customHeight="1" spans="19:19">
      <c r="S63396" s="486"/>
    </row>
    <row r="63397" hidden="1" customHeight="1" spans="19:19">
      <c r="S63397" s="486"/>
    </row>
    <row r="63398" hidden="1" customHeight="1" spans="19:19">
      <c r="S63398" s="486"/>
    </row>
    <row r="63399" hidden="1" customHeight="1" spans="19:19">
      <c r="S63399" s="486"/>
    </row>
    <row r="63400" hidden="1" customHeight="1" spans="19:19">
      <c r="S63400" s="486"/>
    </row>
    <row r="63401" hidden="1" customHeight="1" spans="19:19">
      <c r="S63401" s="486"/>
    </row>
    <row r="63402" hidden="1" customHeight="1" spans="19:19">
      <c r="S63402" s="486"/>
    </row>
    <row r="63403" hidden="1" customHeight="1" spans="19:19">
      <c r="S63403" s="486"/>
    </row>
    <row r="63404" hidden="1" customHeight="1" spans="19:19">
      <c r="S63404" s="486"/>
    </row>
    <row r="63405" hidden="1" customHeight="1" spans="19:19">
      <c r="S63405" s="486"/>
    </row>
    <row r="63406" hidden="1" customHeight="1" spans="19:19">
      <c r="S63406" s="486"/>
    </row>
    <row r="63407" hidden="1" customHeight="1" spans="19:19">
      <c r="S63407" s="486"/>
    </row>
    <row r="63408" hidden="1" customHeight="1" spans="19:19">
      <c r="S63408" s="486"/>
    </row>
    <row r="63409" hidden="1" customHeight="1" spans="19:19">
      <c r="S63409" s="486"/>
    </row>
    <row r="63410" hidden="1" customHeight="1" spans="19:19">
      <c r="S63410" s="486"/>
    </row>
    <row r="63411" hidden="1" customHeight="1" spans="19:19">
      <c r="S63411" s="486"/>
    </row>
    <row r="63412" hidden="1" customHeight="1" spans="19:19">
      <c r="S63412" s="486"/>
    </row>
    <row r="63413" hidden="1" customHeight="1" spans="19:19">
      <c r="S63413" s="486"/>
    </row>
    <row r="63414" hidden="1" customHeight="1" spans="19:19">
      <c r="S63414" s="486"/>
    </row>
    <row r="63415" hidden="1" customHeight="1" spans="19:19">
      <c r="S63415" s="486"/>
    </row>
    <row r="63416" hidden="1" customHeight="1" spans="19:19">
      <c r="S63416" s="486"/>
    </row>
    <row r="63417" hidden="1" customHeight="1" spans="19:19">
      <c r="S63417" s="486"/>
    </row>
    <row r="63418" hidden="1" customHeight="1" spans="19:19">
      <c r="S63418" s="486"/>
    </row>
    <row r="63419" hidden="1" customHeight="1" spans="19:19">
      <c r="S63419" s="486"/>
    </row>
    <row r="63420" hidden="1" customHeight="1" spans="19:19">
      <c r="S63420" s="486"/>
    </row>
    <row r="63421" hidden="1" customHeight="1" spans="19:19">
      <c r="S63421" s="486"/>
    </row>
    <row r="63422" hidden="1" customHeight="1" spans="19:19">
      <c r="S63422" s="486"/>
    </row>
    <row r="63423" hidden="1" customHeight="1" spans="19:19">
      <c r="S63423" s="486"/>
    </row>
    <row r="63424" hidden="1" customHeight="1" spans="19:19">
      <c r="S63424" s="486"/>
    </row>
    <row r="63425" hidden="1" customHeight="1" spans="19:19">
      <c r="S63425" s="486"/>
    </row>
    <row r="63426" hidden="1" customHeight="1" spans="19:19">
      <c r="S63426" s="486"/>
    </row>
    <row r="63427" hidden="1" customHeight="1" spans="19:19">
      <c r="S63427" s="486"/>
    </row>
    <row r="63428" hidden="1" customHeight="1" spans="19:19">
      <c r="S63428" s="486"/>
    </row>
    <row r="63429" hidden="1" customHeight="1" spans="19:19">
      <c r="S63429" s="486"/>
    </row>
    <row r="63430" hidden="1" customHeight="1" spans="19:19">
      <c r="S63430" s="486"/>
    </row>
    <row r="63431" hidden="1" customHeight="1" spans="19:19">
      <c r="S63431" s="486"/>
    </row>
    <row r="63432" hidden="1" customHeight="1" spans="19:19">
      <c r="S63432" s="486"/>
    </row>
    <row r="63433" hidden="1" customHeight="1" spans="19:19">
      <c r="S63433" s="486"/>
    </row>
    <row r="63434" hidden="1" customHeight="1" spans="19:19">
      <c r="S63434" s="486"/>
    </row>
    <row r="63435" hidden="1" customHeight="1" spans="19:19">
      <c r="S63435" s="486"/>
    </row>
    <row r="63436" hidden="1" customHeight="1" spans="19:19">
      <c r="S63436" s="486"/>
    </row>
    <row r="63437" hidden="1" customHeight="1" spans="19:19">
      <c r="S63437" s="486"/>
    </row>
    <row r="63438" hidden="1" customHeight="1" spans="19:19">
      <c r="S63438" s="486"/>
    </row>
    <row r="63439" hidden="1" customHeight="1" spans="19:19">
      <c r="S63439" s="486"/>
    </row>
    <row r="63440" hidden="1" customHeight="1" spans="19:19">
      <c r="S63440" s="486"/>
    </row>
    <row r="63441" hidden="1" customHeight="1" spans="19:19">
      <c r="S63441" s="486"/>
    </row>
    <row r="63442" hidden="1" customHeight="1" spans="19:19">
      <c r="S63442" s="486"/>
    </row>
    <row r="63443" hidden="1" customHeight="1" spans="19:19">
      <c r="S63443" s="486"/>
    </row>
    <row r="63444" hidden="1" customHeight="1" spans="19:19">
      <c r="S63444" s="486"/>
    </row>
    <row r="63445" hidden="1" customHeight="1" spans="19:19">
      <c r="S63445" s="486"/>
    </row>
    <row r="63446" hidden="1" customHeight="1" spans="19:19">
      <c r="S63446" s="486"/>
    </row>
    <row r="63447" hidden="1" customHeight="1" spans="19:19">
      <c r="S63447" s="486"/>
    </row>
    <row r="63448" hidden="1" customHeight="1" spans="19:19">
      <c r="S63448" s="486"/>
    </row>
    <row r="63449" hidden="1" customHeight="1" spans="19:19">
      <c r="S63449" s="486"/>
    </row>
    <row r="63450" hidden="1" customHeight="1" spans="19:19">
      <c r="S63450" s="486"/>
    </row>
    <row r="63451" hidden="1" customHeight="1" spans="19:19">
      <c r="S63451" s="486"/>
    </row>
    <row r="63452" hidden="1" customHeight="1" spans="19:19">
      <c r="S63452" s="486"/>
    </row>
    <row r="63453" hidden="1" customHeight="1" spans="19:19">
      <c r="S63453" s="486"/>
    </row>
    <row r="63454" hidden="1" customHeight="1" spans="19:19">
      <c r="S63454" s="486"/>
    </row>
    <row r="63455" hidden="1" customHeight="1" spans="19:19">
      <c r="S63455" s="486"/>
    </row>
    <row r="63456" hidden="1" customHeight="1" spans="19:19">
      <c r="S63456" s="486"/>
    </row>
    <row r="63457" hidden="1" customHeight="1" spans="19:19">
      <c r="S63457" s="486"/>
    </row>
    <row r="63458" hidden="1" customHeight="1" spans="19:19">
      <c r="S63458" s="486"/>
    </row>
    <row r="63459" hidden="1" customHeight="1" spans="19:19">
      <c r="S63459" s="486"/>
    </row>
    <row r="63460" hidden="1" customHeight="1" spans="19:19">
      <c r="S63460" s="486"/>
    </row>
    <row r="63461" hidden="1" customHeight="1" spans="19:19">
      <c r="S63461" s="486"/>
    </row>
    <row r="63462" hidden="1" customHeight="1" spans="19:19">
      <c r="S63462" s="486"/>
    </row>
    <row r="63463" hidden="1" customHeight="1" spans="19:19">
      <c r="S63463" s="486"/>
    </row>
    <row r="63464" hidden="1" customHeight="1" spans="19:19">
      <c r="S63464" s="486"/>
    </row>
    <row r="63465" hidden="1" customHeight="1" spans="19:19">
      <c r="S63465" s="486"/>
    </row>
    <row r="63466" hidden="1" customHeight="1" spans="19:19">
      <c r="S63466" s="486"/>
    </row>
    <row r="63467" hidden="1" customHeight="1" spans="19:19">
      <c r="S63467" s="486"/>
    </row>
    <row r="63468" hidden="1" customHeight="1" spans="19:19">
      <c r="S63468" s="486"/>
    </row>
    <row r="63469" hidden="1" customHeight="1" spans="19:19">
      <c r="S63469" s="486"/>
    </row>
    <row r="63470" hidden="1" customHeight="1" spans="19:19">
      <c r="S63470" s="486"/>
    </row>
    <row r="63471" hidden="1" customHeight="1" spans="19:19">
      <c r="S63471" s="486"/>
    </row>
    <row r="63472" hidden="1" customHeight="1" spans="19:19">
      <c r="S63472" s="486"/>
    </row>
    <row r="63473" hidden="1" customHeight="1" spans="19:19">
      <c r="S63473" s="486"/>
    </row>
    <row r="63474" hidden="1" customHeight="1" spans="19:19">
      <c r="S63474" s="486"/>
    </row>
    <row r="63475" hidden="1" customHeight="1" spans="19:19">
      <c r="S63475" s="486"/>
    </row>
    <row r="63476" hidden="1" customHeight="1" spans="19:19">
      <c r="S63476" s="486"/>
    </row>
    <row r="63477" hidden="1" customHeight="1" spans="19:19">
      <c r="S63477" s="486"/>
    </row>
    <row r="63478" hidden="1" customHeight="1" spans="19:19">
      <c r="S63478" s="486"/>
    </row>
    <row r="63479" hidden="1" customHeight="1" spans="19:19">
      <c r="S63479" s="486"/>
    </row>
    <row r="63480" hidden="1" customHeight="1" spans="19:19">
      <c r="S63480" s="486"/>
    </row>
    <row r="63481" hidden="1" customHeight="1" spans="19:19">
      <c r="S63481" s="486"/>
    </row>
    <row r="63482" hidden="1" customHeight="1" spans="19:19">
      <c r="S63482" s="486"/>
    </row>
    <row r="63483" hidden="1" customHeight="1" spans="19:19">
      <c r="S63483" s="486"/>
    </row>
    <row r="63484" hidden="1" customHeight="1" spans="19:19">
      <c r="S63484" s="486"/>
    </row>
    <row r="63485" hidden="1" customHeight="1" spans="19:19">
      <c r="S63485" s="486"/>
    </row>
    <row r="63486" hidden="1" customHeight="1" spans="19:19">
      <c r="S63486" s="486"/>
    </row>
    <row r="63487" hidden="1" customHeight="1" spans="19:19">
      <c r="S63487" s="486"/>
    </row>
    <row r="63488" hidden="1" customHeight="1" spans="19:19">
      <c r="S63488" s="486"/>
    </row>
    <row r="63489" hidden="1" customHeight="1" spans="19:19">
      <c r="S63489" s="486"/>
    </row>
    <row r="63490" hidden="1" customHeight="1" spans="19:19">
      <c r="S63490" s="486"/>
    </row>
    <row r="63491" hidden="1" customHeight="1" spans="19:19">
      <c r="S63491" s="486"/>
    </row>
    <row r="63492" hidden="1" customHeight="1" spans="19:19">
      <c r="S63492" s="486"/>
    </row>
    <row r="63493" hidden="1" customHeight="1" spans="19:19">
      <c r="S63493" s="486"/>
    </row>
    <row r="63494" hidden="1" customHeight="1" spans="19:19">
      <c r="S63494" s="486"/>
    </row>
    <row r="63495" hidden="1" customHeight="1" spans="19:19">
      <c r="S63495" s="486"/>
    </row>
    <row r="63496" hidden="1" customHeight="1" spans="19:19">
      <c r="S63496" s="486"/>
    </row>
    <row r="63497" hidden="1" customHeight="1" spans="19:19">
      <c r="S63497" s="486"/>
    </row>
    <row r="63498" hidden="1" customHeight="1" spans="19:19">
      <c r="S63498" s="486"/>
    </row>
    <row r="63499" hidden="1" customHeight="1" spans="19:19">
      <c r="S63499" s="486"/>
    </row>
    <row r="63500" hidden="1" customHeight="1" spans="19:19">
      <c r="S63500" s="486"/>
    </row>
    <row r="63501" hidden="1" customHeight="1" spans="19:19">
      <c r="S63501" s="486"/>
    </row>
    <row r="63502" hidden="1" customHeight="1" spans="19:19">
      <c r="S63502" s="486"/>
    </row>
    <row r="63503" hidden="1" customHeight="1" spans="19:19">
      <c r="S63503" s="486"/>
    </row>
    <row r="63504" hidden="1" customHeight="1" spans="19:19">
      <c r="S63504" s="486"/>
    </row>
    <row r="63505" hidden="1" customHeight="1" spans="19:19">
      <c r="S63505" s="486"/>
    </row>
    <row r="63506" hidden="1" customHeight="1" spans="19:19">
      <c r="S63506" s="486"/>
    </row>
    <row r="63507" hidden="1" customHeight="1" spans="19:19">
      <c r="S63507" s="486"/>
    </row>
    <row r="63508" hidden="1" customHeight="1" spans="19:19">
      <c r="S63508" s="486"/>
    </row>
    <row r="63509" hidden="1" customHeight="1" spans="19:19">
      <c r="S63509" s="486"/>
    </row>
    <row r="63510" hidden="1" customHeight="1" spans="19:19">
      <c r="S63510" s="486"/>
    </row>
    <row r="63511" hidden="1" customHeight="1" spans="19:19">
      <c r="S63511" s="486"/>
    </row>
    <row r="63512" hidden="1" customHeight="1" spans="19:19">
      <c r="S63512" s="486"/>
    </row>
    <row r="63513" hidden="1" customHeight="1" spans="19:19">
      <c r="S63513" s="486"/>
    </row>
    <row r="63514" hidden="1" customHeight="1" spans="19:19">
      <c r="S63514" s="486"/>
    </row>
    <row r="63515" hidden="1" customHeight="1" spans="19:19">
      <c r="S63515" s="486"/>
    </row>
    <row r="63516" hidden="1" customHeight="1" spans="19:19">
      <c r="S63516" s="486"/>
    </row>
    <row r="63517" hidden="1" customHeight="1" spans="19:19">
      <c r="S63517" s="486"/>
    </row>
    <row r="63518" hidden="1" customHeight="1" spans="19:19">
      <c r="S63518" s="486"/>
    </row>
    <row r="63519" hidden="1" customHeight="1" spans="19:19">
      <c r="S63519" s="486"/>
    </row>
    <row r="63520" hidden="1" customHeight="1" spans="19:19">
      <c r="S63520" s="486"/>
    </row>
    <row r="63521" hidden="1" customHeight="1" spans="19:19">
      <c r="S63521" s="486"/>
    </row>
    <row r="63522" hidden="1" customHeight="1" spans="19:19">
      <c r="S63522" s="486"/>
    </row>
    <row r="63523" hidden="1" customHeight="1" spans="19:19">
      <c r="S63523" s="486"/>
    </row>
    <row r="63524" hidden="1" customHeight="1" spans="19:19">
      <c r="S63524" s="486"/>
    </row>
    <row r="63525" hidden="1" customHeight="1" spans="19:19">
      <c r="S63525" s="486"/>
    </row>
    <row r="63526" hidden="1" customHeight="1" spans="19:19">
      <c r="S63526" s="486"/>
    </row>
    <row r="63527" hidden="1" customHeight="1" spans="19:19">
      <c r="S63527" s="486"/>
    </row>
    <row r="63528" hidden="1" customHeight="1" spans="19:19">
      <c r="S63528" s="486"/>
    </row>
    <row r="63529" hidden="1" customHeight="1" spans="19:19">
      <c r="S63529" s="486"/>
    </row>
    <row r="63530" hidden="1" customHeight="1" spans="19:19">
      <c r="S63530" s="486"/>
    </row>
    <row r="63531" hidden="1" customHeight="1" spans="19:19">
      <c r="S63531" s="486"/>
    </row>
    <row r="63532" hidden="1" customHeight="1" spans="19:19">
      <c r="S63532" s="486"/>
    </row>
    <row r="63533" hidden="1" customHeight="1" spans="19:19">
      <c r="S63533" s="486"/>
    </row>
    <row r="63534" hidden="1" customHeight="1" spans="19:19">
      <c r="S63534" s="486"/>
    </row>
    <row r="63535" hidden="1" customHeight="1" spans="19:19">
      <c r="S63535" s="486"/>
    </row>
    <row r="63536" hidden="1" customHeight="1" spans="19:19">
      <c r="S63536" s="486"/>
    </row>
    <row r="63537" hidden="1" customHeight="1" spans="19:19">
      <c r="S63537" s="486"/>
    </row>
    <row r="63538" hidden="1" customHeight="1" spans="19:19">
      <c r="S63538" s="486"/>
    </row>
    <row r="63539" hidden="1" customHeight="1" spans="19:19">
      <c r="S63539" s="486"/>
    </row>
    <row r="63540" hidden="1" customHeight="1" spans="19:19">
      <c r="S63540" s="486"/>
    </row>
    <row r="63541" hidden="1" customHeight="1" spans="19:19">
      <c r="S63541" s="486"/>
    </row>
    <row r="63542" hidden="1" customHeight="1" spans="19:19">
      <c r="S63542" s="486"/>
    </row>
    <row r="63543" hidden="1" customHeight="1" spans="19:19">
      <c r="S63543" s="486"/>
    </row>
    <row r="63544" hidden="1" customHeight="1" spans="19:19">
      <c r="S63544" s="486"/>
    </row>
    <row r="63545" hidden="1" customHeight="1" spans="19:19">
      <c r="S63545" s="486"/>
    </row>
    <row r="63546" hidden="1" customHeight="1" spans="19:19">
      <c r="S63546" s="486"/>
    </row>
    <row r="63547" hidden="1" customHeight="1" spans="19:19">
      <c r="S63547" s="486"/>
    </row>
    <row r="63548" hidden="1" customHeight="1" spans="19:19">
      <c r="S63548" s="486"/>
    </row>
    <row r="63549" hidden="1" customHeight="1" spans="19:19">
      <c r="S63549" s="486"/>
    </row>
    <row r="63550" hidden="1" customHeight="1" spans="19:19">
      <c r="S63550" s="486"/>
    </row>
    <row r="63551" hidden="1" customHeight="1" spans="19:19">
      <c r="S63551" s="486"/>
    </row>
    <row r="63552" hidden="1" customHeight="1" spans="19:19">
      <c r="S63552" s="486"/>
    </row>
    <row r="63553" hidden="1" customHeight="1" spans="19:19">
      <c r="S63553" s="486"/>
    </row>
    <row r="63554" hidden="1" customHeight="1" spans="19:19">
      <c r="S63554" s="486"/>
    </row>
    <row r="63555" hidden="1" customHeight="1" spans="19:19">
      <c r="S63555" s="486"/>
    </row>
    <row r="63556" hidden="1" customHeight="1" spans="19:19">
      <c r="S63556" s="486"/>
    </row>
    <row r="63557" hidden="1" customHeight="1" spans="19:19">
      <c r="S63557" s="486"/>
    </row>
    <row r="63558" hidden="1" customHeight="1" spans="19:19">
      <c r="S63558" s="486"/>
    </row>
    <row r="63559" hidden="1" customHeight="1" spans="19:19">
      <c r="S63559" s="486"/>
    </row>
    <row r="63560" hidden="1" customHeight="1" spans="19:19">
      <c r="S63560" s="486"/>
    </row>
    <row r="63561" hidden="1" customHeight="1" spans="19:19">
      <c r="S63561" s="486"/>
    </row>
    <row r="63562" hidden="1" customHeight="1" spans="19:19">
      <c r="S63562" s="486"/>
    </row>
    <row r="63563" hidden="1" customHeight="1" spans="19:19">
      <c r="S63563" s="486"/>
    </row>
    <row r="63564" hidden="1" customHeight="1" spans="19:19">
      <c r="S63564" s="486"/>
    </row>
    <row r="63565" hidden="1" customHeight="1" spans="19:19">
      <c r="S63565" s="486"/>
    </row>
    <row r="63566" hidden="1" customHeight="1" spans="19:19">
      <c r="S63566" s="486"/>
    </row>
    <row r="63567" hidden="1" customHeight="1" spans="19:19">
      <c r="S63567" s="486"/>
    </row>
    <row r="63568" hidden="1" customHeight="1" spans="19:19">
      <c r="S63568" s="486"/>
    </row>
    <row r="63569" hidden="1" customHeight="1" spans="19:19">
      <c r="S63569" s="486"/>
    </row>
    <row r="63570" hidden="1" customHeight="1" spans="19:19">
      <c r="S63570" s="486"/>
    </row>
    <row r="63571" hidden="1" customHeight="1" spans="19:19">
      <c r="S63571" s="486"/>
    </row>
    <row r="63572" hidden="1" customHeight="1" spans="19:19">
      <c r="S63572" s="486"/>
    </row>
    <row r="63573" hidden="1" customHeight="1" spans="19:19">
      <c r="S63573" s="486"/>
    </row>
    <row r="63574" hidden="1" customHeight="1" spans="19:19">
      <c r="S63574" s="486"/>
    </row>
    <row r="63575" hidden="1" customHeight="1" spans="19:19">
      <c r="S63575" s="486"/>
    </row>
    <row r="63576" hidden="1" customHeight="1" spans="19:19">
      <c r="S63576" s="486"/>
    </row>
    <row r="63577" hidden="1" customHeight="1" spans="19:19">
      <c r="S63577" s="486"/>
    </row>
    <row r="63578" hidden="1" customHeight="1" spans="19:19">
      <c r="S63578" s="486"/>
    </row>
    <row r="63579" hidden="1" customHeight="1" spans="19:19">
      <c r="S63579" s="486"/>
    </row>
    <row r="63580" hidden="1" customHeight="1" spans="19:19">
      <c r="S63580" s="486"/>
    </row>
    <row r="63581" hidden="1" customHeight="1" spans="19:19">
      <c r="S63581" s="486"/>
    </row>
    <row r="63582" hidden="1" customHeight="1" spans="19:19">
      <c r="S63582" s="486"/>
    </row>
    <row r="63583" hidden="1" customHeight="1" spans="19:19">
      <c r="S63583" s="486"/>
    </row>
    <row r="63584" hidden="1" customHeight="1" spans="19:19">
      <c r="S63584" s="486"/>
    </row>
    <row r="63585" hidden="1" customHeight="1" spans="19:19">
      <c r="S63585" s="486"/>
    </row>
    <row r="63586" hidden="1" customHeight="1" spans="19:19">
      <c r="S63586" s="486"/>
    </row>
    <row r="63587" hidden="1" customHeight="1" spans="19:19">
      <c r="S63587" s="486"/>
    </row>
    <row r="63588" hidden="1" customHeight="1" spans="19:19">
      <c r="S63588" s="486"/>
    </row>
    <row r="63589" hidden="1" customHeight="1" spans="19:19">
      <c r="S63589" s="486"/>
    </row>
    <row r="63590" hidden="1" customHeight="1" spans="19:19">
      <c r="S63590" s="486"/>
    </row>
    <row r="63591" hidden="1" customHeight="1" spans="19:19">
      <c r="S63591" s="486"/>
    </row>
    <row r="63592" hidden="1" customHeight="1" spans="19:19">
      <c r="S63592" s="486"/>
    </row>
    <row r="63593" hidden="1" customHeight="1" spans="19:19">
      <c r="S63593" s="486"/>
    </row>
    <row r="63594" hidden="1" customHeight="1" spans="19:19">
      <c r="S63594" s="486"/>
    </row>
    <row r="63595" hidden="1" customHeight="1" spans="19:19">
      <c r="S63595" s="486"/>
    </row>
    <row r="63596" hidden="1" customHeight="1" spans="19:19">
      <c r="S63596" s="486"/>
    </row>
    <row r="63597" hidden="1" customHeight="1" spans="19:19">
      <c r="S63597" s="486"/>
    </row>
    <row r="63598" hidden="1" customHeight="1" spans="19:19">
      <c r="S63598" s="486"/>
    </row>
    <row r="63599" hidden="1" customHeight="1" spans="19:19">
      <c r="S63599" s="486"/>
    </row>
    <row r="63600" hidden="1" customHeight="1" spans="19:19">
      <c r="S63600" s="486"/>
    </row>
    <row r="63601" hidden="1" customHeight="1" spans="19:19">
      <c r="S63601" s="486"/>
    </row>
    <row r="63602" hidden="1" customHeight="1" spans="19:19">
      <c r="S63602" s="486"/>
    </row>
    <row r="63603" hidden="1" customHeight="1" spans="19:19">
      <c r="S63603" s="486"/>
    </row>
    <row r="63604" hidden="1" customHeight="1" spans="19:19">
      <c r="S63604" s="486"/>
    </row>
    <row r="63605" hidden="1" customHeight="1" spans="19:19">
      <c r="S63605" s="486"/>
    </row>
    <row r="63606" hidden="1" customHeight="1" spans="19:19">
      <c r="S63606" s="486"/>
    </row>
    <row r="63607" hidden="1" customHeight="1" spans="19:19">
      <c r="S63607" s="486"/>
    </row>
    <row r="63608" hidden="1" customHeight="1" spans="19:19">
      <c r="S63608" s="486"/>
    </row>
    <row r="63609" hidden="1" customHeight="1" spans="19:19">
      <c r="S63609" s="486"/>
    </row>
    <row r="63610" hidden="1" customHeight="1" spans="19:19">
      <c r="S63610" s="486"/>
    </row>
    <row r="63611" hidden="1" customHeight="1" spans="19:19">
      <c r="S63611" s="486"/>
    </row>
    <row r="63612" hidden="1" customHeight="1" spans="19:19">
      <c r="S63612" s="486"/>
    </row>
    <row r="63613" hidden="1" customHeight="1" spans="19:19">
      <c r="S63613" s="486"/>
    </row>
    <row r="63614" hidden="1" customHeight="1" spans="19:19">
      <c r="S63614" s="486"/>
    </row>
    <row r="63615" hidden="1" customHeight="1" spans="19:19">
      <c r="S63615" s="486"/>
    </row>
    <row r="63616" hidden="1" customHeight="1" spans="19:19">
      <c r="S63616" s="486"/>
    </row>
    <row r="63617" hidden="1" customHeight="1" spans="19:19">
      <c r="S63617" s="486"/>
    </row>
    <row r="63618" hidden="1" customHeight="1" spans="19:19">
      <c r="S63618" s="486"/>
    </row>
    <row r="63619" hidden="1" customHeight="1" spans="19:19">
      <c r="S63619" s="486"/>
    </row>
    <row r="63620" hidden="1" customHeight="1" spans="19:19">
      <c r="S63620" s="486"/>
    </row>
    <row r="63621" hidden="1" customHeight="1" spans="19:19">
      <c r="S63621" s="486"/>
    </row>
    <row r="63622" hidden="1" customHeight="1" spans="19:19">
      <c r="S63622" s="486"/>
    </row>
    <row r="63623" hidden="1" customHeight="1" spans="19:19">
      <c r="S63623" s="486"/>
    </row>
    <row r="63624" hidden="1" customHeight="1" spans="19:19">
      <c r="S63624" s="486"/>
    </row>
    <row r="63625" hidden="1" customHeight="1" spans="19:19">
      <c r="S63625" s="486"/>
    </row>
    <row r="63626" hidden="1" customHeight="1" spans="19:19">
      <c r="S63626" s="486"/>
    </row>
    <row r="63627" hidden="1" customHeight="1" spans="19:19">
      <c r="S63627" s="486"/>
    </row>
    <row r="63628" hidden="1" customHeight="1" spans="19:19">
      <c r="S63628" s="486"/>
    </row>
    <row r="63629" hidden="1" customHeight="1" spans="19:19">
      <c r="S63629" s="486"/>
    </row>
    <row r="63630" hidden="1" customHeight="1" spans="19:19">
      <c r="S63630" s="486"/>
    </row>
    <row r="63631" hidden="1" customHeight="1" spans="19:19">
      <c r="S63631" s="486"/>
    </row>
    <row r="63632" hidden="1" customHeight="1" spans="19:19">
      <c r="S63632" s="486"/>
    </row>
    <row r="63633" hidden="1" customHeight="1" spans="19:19">
      <c r="S63633" s="486"/>
    </row>
    <row r="63634" hidden="1" customHeight="1" spans="19:19">
      <c r="S63634" s="486"/>
    </row>
    <row r="63635" hidden="1" customHeight="1" spans="19:19">
      <c r="S63635" s="486"/>
    </row>
    <row r="63636" hidden="1" customHeight="1" spans="19:19">
      <c r="S63636" s="486"/>
    </row>
    <row r="63637" hidden="1" customHeight="1" spans="19:19">
      <c r="S63637" s="486"/>
    </row>
    <row r="63638" hidden="1" customHeight="1" spans="19:19">
      <c r="S63638" s="486"/>
    </row>
    <row r="63639" hidden="1" customHeight="1" spans="19:19">
      <c r="S63639" s="486"/>
    </row>
    <row r="63640" hidden="1" customHeight="1" spans="19:19">
      <c r="S63640" s="486"/>
    </row>
    <row r="63641" hidden="1" customHeight="1" spans="19:19">
      <c r="S63641" s="486"/>
    </row>
    <row r="63642" hidden="1" customHeight="1" spans="19:19">
      <c r="S63642" s="486"/>
    </row>
    <row r="63643" hidden="1" customHeight="1" spans="19:19">
      <c r="S63643" s="486"/>
    </row>
    <row r="63644" hidden="1" customHeight="1" spans="19:19">
      <c r="S63644" s="486"/>
    </row>
    <row r="63645" hidden="1" customHeight="1" spans="19:19">
      <c r="S63645" s="486"/>
    </row>
    <row r="63646" hidden="1" customHeight="1" spans="19:19">
      <c r="S63646" s="486"/>
    </row>
    <row r="63647" hidden="1" customHeight="1" spans="19:19">
      <c r="S63647" s="486"/>
    </row>
    <row r="63648" hidden="1" customHeight="1" spans="19:19">
      <c r="S63648" s="486"/>
    </row>
    <row r="63649" hidden="1" customHeight="1" spans="19:19">
      <c r="S63649" s="486"/>
    </row>
    <row r="63650" hidden="1" customHeight="1" spans="19:19">
      <c r="S63650" s="486"/>
    </row>
    <row r="63651" hidden="1" customHeight="1" spans="19:19">
      <c r="S63651" s="486"/>
    </row>
    <row r="63652" hidden="1" customHeight="1" spans="19:19">
      <c r="S63652" s="486"/>
    </row>
    <row r="63653" hidden="1" customHeight="1" spans="19:19">
      <c r="S63653" s="486"/>
    </row>
    <row r="63654" hidden="1" customHeight="1" spans="19:19">
      <c r="S63654" s="486"/>
    </row>
    <row r="63655" hidden="1" customHeight="1" spans="19:19">
      <c r="S63655" s="486"/>
    </row>
    <row r="63656" hidden="1" customHeight="1" spans="19:19">
      <c r="S63656" s="486"/>
    </row>
    <row r="63657" hidden="1" customHeight="1" spans="19:19">
      <c r="S63657" s="486"/>
    </row>
    <row r="63658" hidden="1" customHeight="1" spans="19:19">
      <c r="S63658" s="486"/>
    </row>
    <row r="63659" hidden="1" customHeight="1" spans="19:19">
      <c r="S63659" s="486"/>
    </row>
    <row r="63660" hidden="1" customHeight="1" spans="19:19">
      <c r="S63660" s="486"/>
    </row>
    <row r="63661" hidden="1" customHeight="1" spans="19:19">
      <c r="S63661" s="486"/>
    </row>
    <row r="63662" hidden="1" customHeight="1" spans="19:19">
      <c r="S63662" s="486"/>
    </row>
    <row r="63663" hidden="1" customHeight="1" spans="19:19">
      <c r="S63663" s="486"/>
    </row>
    <row r="63664" hidden="1" customHeight="1" spans="19:19">
      <c r="S63664" s="486"/>
    </row>
    <row r="63665" hidden="1" customHeight="1" spans="19:19">
      <c r="S63665" s="486"/>
    </row>
    <row r="63666" hidden="1" customHeight="1" spans="19:19">
      <c r="S63666" s="486"/>
    </row>
    <row r="63667" hidden="1" customHeight="1" spans="19:19">
      <c r="S63667" s="486"/>
    </row>
    <row r="63668" hidden="1" customHeight="1" spans="19:19">
      <c r="S63668" s="486"/>
    </row>
    <row r="63669" hidden="1" customHeight="1" spans="19:19">
      <c r="S63669" s="486"/>
    </row>
    <row r="63670" hidden="1" customHeight="1" spans="19:19">
      <c r="S63670" s="486"/>
    </row>
    <row r="63671" hidden="1" customHeight="1" spans="19:19">
      <c r="S63671" s="486"/>
    </row>
    <row r="63672" hidden="1" customHeight="1" spans="19:19">
      <c r="S63672" s="486"/>
    </row>
    <row r="63673" hidden="1" customHeight="1" spans="19:19">
      <c r="S63673" s="486"/>
    </row>
    <row r="63674" hidden="1" customHeight="1" spans="19:19">
      <c r="S63674" s="486"/>
    </row>
    <row r="63675" hidden="1" customHeight="1" spans="19:19">
      <c r="S63675" s="486"/>
    </row>
    <row r="63676" hidden="1" customHeight="1" spans="19:19">
      <c r="S63676" s="486"/>
    </row>
    <row r="63677" hidden="1" customHeight="1" spans="19:19">
      <c r="S63677" s="486"/>
    </row>
    <row r="63678" hidden="1" customHeight="1" spans="19:19">
      <c r="S63678" s="486"/>
    </row>
    <row r="63679" hidden="1" customHeight="1" spans="19:19">
      <c r="S63679" s="486"/>
    </row>
    <row r="63680" hidden="1" customHeight="1" spans="19:19">
      <c r="S63680" s="486"/>
    </row>
    <row r="63681" hidden="1" customHeight="1" spans="19:19">
      <c r="S63681" s="486"/>
    </row>
    <row r="63682" hidden="1" customHeight="1" spans="19:19">
      <c r="S63682" s="486"/>
    </row>
    <row r="63683" hidden="1" customHeight="1" spans="19:19">
      <c r="S63683" s="486"/>
    </row>
    <row r="63684" hidden="1" customHeight="1" spans="19:19">
      <c r="S63684" s="486"/>
    </row>
    <row r="63685" hidden="1" customHeight="1" spans="19:19">
      <c r="S63685" s="486"/>
    </row>
    <row r="63686" hidden="1" customHeight="1" spans="19:19">
      <c r="S63686" s="486"/>
    </row>
    <row r="63687" hidden="1" customHeight="1" spans="19:19">
      <c r="S63687" s="486"/>
    </row>
    <row r="63688" hidden="1" customHeight="1" spans="19:19">
      <c r="S63688" s="486"/>
    </row>
    <row r="63689" hidden="1" customHeight="1" spans="19:19">
      <c r="S63689" s="486"/>
    </row>
    <row r="63690" hidden="1" customHeight="1" spans="19:19">
      <c r="S63690" s="486"/>
    </row>
    <row r="63691" hidden="1" customHeight="1" spans="19:19">
      <c r="S63691" s="486"/>
    </row>
    <row r="63692" hidden="1" customHeight="1" spans="19:19">
      <c r="S63692" s="486"/>
    </row>
    <row r="63693" hidden="1" customHeight="1" spans="19:19">
      <c r="S63693" s="486"/>
    </row>
    <row r="63694" hidden="1" customHeight="1" spans="19:19">
      <c r="S63694" s="486"/>
    </row>
    <row r="63695" hidden="1" customHeight="1" spans="19:19">
      <c r="S63695" s="486"/>
    </row>
    <row r="63696" hidden="1" customHeight="1" spans="19:19">
      <c r="S63696" s="486"/>
    </row>
    <row r="63697" hidden="1" customHeight="1" spans="19:19">
      <c r="S63697" s="486"/>
    </row>
    <row r="63698" hidden="1" customHeight="1" spans="19:19">
      <c r="S63698" s="486"/>
    </row>
    <row r="63699" hidden="1" customHeight="1" spans="19:19">
      <c r="S63699" s="486"/>
    </row>
    <row r="63700" hidden="1" customHeight="1" spans="19:19">
      <c r="S63700" s="486"/>
    </row>
    <row r="63701" hidden="1" customHeight="1" spans="19:19">
      <c r="S63701" s="486"/>
    </row>
    <row r="63702" hidden="1" customHeight="1" spans="19:19">
      <c r="S63702" s="486"/>
    </row>
    <row r="63703" hidden="1" customHeight="1" spans="19:19">
      <c r="S63703" s="486"/>
    </row>
    <row r="63704" hidden="1" customHeight="1" spans="19:19">
      <c r="S63704" s="486"/>
    </row>
    <row r="63705" hidden="1" customHeight="1" spans="19:19">
      <c r="S63705" s="486"/>
    </row>
    <row r="63706" hidden="1" customHeight="1" spans="19:19">
      <c r="S63706" s="486"/>
    </row>
    <row r="63707" hidden="1" customHeight="1" spans="19:19">
      <c r="S63707" s="486"/>
    </row>
    <row r="63708" hidden="1" customHeight="1" spans="19:19">
      <c r="S63708" s="486"/>
    </row>
    <row r="63709" hidden="1" customHeight="1" spans="19:19">
      <c r="S63709" s="486"/>
    </row>
    <row r="63710" hidden="1" customHeight="1" spans="19:19">
      <c r="S63710" s="486"/>
    </row>
    <row r="63711" hidden="1" customHeight="1" spans="19:19">
      <c r="S63711" s="486"/>
    </row>
    <row r="63712" hidden="1" customHeight="1" spans="19:19">
      <c r="S63712" s="486"/>
    </row>
    <row r="63713" hidden="1" customHeight="1" spans="19:19">
      <c r="S63713" s="486"/>
    </row>
    <row r="63714" hidden="1" customHeight="1" spans="19:19">
      <c r="S63714" s="486"/>
    </row>
    <row r="63715" hidden="1" customHeight="1" spans="19:19">
      <c r="S63715" s="486"/>
    </row>
    <row r="63716" hidden="1" customHeight="1" spans="19:19">
      <c r="S63716" s="486"/>
    </row>
    <row r="63717" hidden="1" customHeight="1" spans="19:19">
      <c r="S63717" s="486"/>
    </row>
    <row r="63718" hidden="1" customHeight="1" spans="19:19">
      <c r="S63718" s="486"/>
    </row>
    <row r="63719" hidden="1" customHeight="1" spans="19:19">
      <c r="S63719" s="486"/>
    </row>
    <row r="63720" hidden="1" customHeight="1" spans="19:19">
      <c r="S63720" s="486"/>
    </row>
    <row r="63721" hidden="1" customHeight="1" spans="19:19">
      <c r="S63721" s="486"/>
    </row>
    <row r="63722" hidden="1" customHeight="1" spans="19:19">
      <c r="S63722" s="486"/>
    </row>
    <row r="63723" hidden="1" customHeight="1" spans="19:19">
      <c r="S63723" s="486"/>
    </row>
    <row r="63724" hidden="1" customHeight="1" spans="19:19">
      <c r="S63724" s="486"/>
    </row>
    <row r="63725" hidden="1" customHeight="1" spans="19:19">
      <c r="S63725" s="486"/>
    </row>
    <row r="63726" hidden="1" customHeight="1" spans="19:19">
      <c r="S63726" s="486"/>
    </row>
    <row r="63727" hidden="1" customHeight="1" spans="19:19">
      <c r="S63727" s="486"/>
    </row>
    <row r="63728" hidden="1" customHeight="1" spans="19:19">
      <c r="S63728" s="486"/>
    </row>
    <row r="63729" hidden="1" customHeight="1" spans="19:19">
      <c r="S63729" s="486"/>
    </row>
    <row r="63730" hidden="1" customHeight="1" spans="19:19">
      <c r="S63730" s="486"/>
    </row>
    <row r="63731" hidden="1" customHeight="1" spans="19:19">
      <c r="S63731" s="486"/>
    </row>
    <row r="63732" hidden="1" customHeight="1" spans="19:19">
      <c r="S63732" s="486"/>
    </row>
    <row r="63733" hidden="1" customHeight="1" spans="19:19">
      <c r="S63733" s="486"/>
    </row>
    <row r="63734" hidden="1" customHeight="1" spans="19:19">
      <c r="S63734" s="486"/>
    </row>
    <row r="63735" hidden="1" customHeight="1" spans="19:19">
      <c r="S63735" s="486"/>
    </row>
    <row r="63736" hidden="1" customHeight="1" spans="19:19">
      <c r="S63736" s="486"/>
    </row>
    <row r="63737" hidden="1" customHeight="1" spans="19:19">
      <c r="S63737" s="486"/>
    </row>
    <row r="63738" hidden="1" customHeight="1" spans="19:19">
      <c r="S63738" s="486"/>
    </row>
    <row r="63739" hidden="1" customHeight="1" spans="19:19">
      <c r="S63739" s="486"/>
    </row>
    <row r="63740" hidden="1" customHeight="1" spans="19:19">
      <c r="S63740" s="486"/>
    </row>
    <row r="63741" hidden="1" customHeight="1" spans="19:19">
      <c r="S63741" s="486"/>
    </row>
    <row r="63742" hidden="1" customHeight="1" spans="19:19">
      <c r="S63742" s="486"/>
    </row>
    <row r="63743" hidden="1" customHeight="1" spans="19:19">
      <c r="S63743" s="486"/>
    </row>
    <row r="63744" hidden="1" customHeight="1" spans="19:19">
      <c r="S63744" s="486"/>
    </row>
    <row r="63745" hidden="1" customHeight="1" spans="19:19">
      <c r="S63745" s="486"/>
    </row>
    <row r="63746" hidden="1" customHeight="1" spans="19:19">
      <c r="S63746" s="486"/>
    </row>
    <row r="63747" hidden="1" customHeight="1" spans="19:19">
      <c r="S63747" s="486"/>
    </row>
    <row r="63748" hidden="1" customHeight="1" spans="19:19">
      <c r="S63748" s="486"/>
    </row>
    <row r="63749" hidden="1" customHeight="1" spans="19:19">
      <c r="S63749" s="486"/>
    </row>
    <row r="63750" hidden="1" customHeight="1" spans="19:19">
      <c r="S63750" s="486"/>
    </row>
    <row r="63751" hidden="1" customHeight="1" spans="19:19">
      <c r="S63751" s="486"/>
    </row>
    <row r="63752" hidden="1" customHeight="1" spans="19:19">
      <c r="S63752" s="486"/>
    </row>
    <row r="63753" hidden="1" customHeight="1" spans="19:19">
      <c r="S63753" s="486"/>
    </row>
    <row r="63754" hidden="1" customHeight="1" spans="19:19">
      <c r="S63754" s="486"/>
    </row>
    <row r="63755" hidden="1" customHeight="1" spans="19:19">
      <c r="S63755" s="486"/>
    </row>
    <row r="63756" hidden="1" customHeight="1" spans="19:19">
      <c r="S63756" s="486"/>
    </row>
    <row r="63757" hidden="1" customHeight="1" spans="19:19">
      <c r="S63757" s="486"/>
    </row>
    <row r="63758" hidden="1" customHeight="1" spans="19:19">
      <c r="S63758" s="486"/>
    </row>
    <row r="63759" hidden="1" customHeight="1" spans="19:19">
      <c r="S63759" s="486"/>
    </row>
    <row r="63760" hidden="1" customHeight="1" spans="19:19">
      <c r="S63760" s="486"/>
    </row>
    <row r="63761" hidden="1" customHeight="1" spans="19:19">
      <c r="S63761" s="486"/>
    </row>
    <row r="63762" hidden="1" customHeight="1" spans="19:19">
      <c r="S63762" s="486"/>
    </row>
    <row r="63763" hidden="1" customHeight="1" spans="19:19">
      <c r="S63763" s="486"/>
    </row>
    <row r="63764" hidden="1" customHeight="1" spans="19:19">
      <c r="S63764" s="486"/>
    </row>
    <row r="63765" hidden="1" customHeight="1" spans="19:19">
      <c r="S63765" s="486"/>
    </row>
    <row r="63766" hidden="1" customHeight="1" spans="19:19">
      <c r="S63766" s="486"/>
    </row>
    <row r="63767" hidden="1" customHeight="1" spans="19:19">
      <c r="S63767" s="486"/>
    </row>
    <row r="63768" hidden="1" customHeight="1" spans="19:19">
      <c r="S63768" s="486"/>
    </row>
    <row r="63769" hidden="1" customHeight="1" spans="19:19">
      <c r="S63769" s="486"/>
    </row>
    <row r="63770" hidden="1" customHeight="1" spans="19:19">
      <c r="S63770" s="486"/>
    </row>
    <row r="63771" hidden="1" customHeight="1" spans="19:19">
      <c r="S63771" s="486"/>
    </row>
    <row r="63772" hidden="1" customHeight="1" spans="19:19">
      <c r="S63772" s="486"/>
    </row>
    <row r="63773" hidden="1" customHeight="1" spans="19:19">
      <c r="S63773" s="486"/>
    </row>
    <row r="63774" hidden="1" customHeight="1" spans="19:19">
      <c r="S63774" s="486"/>
    </row>
    <row r="63775" hidden="1" customHeight="1" spans="19:19">
      <c r="S63775" s="486"/>
    </row>
    <row r="63776" hidden="1" customHeight="1" spans="19:19">
      <c r="S63776" s="486"/>
    </row>
    <row r="63777" hidden="1" customHeight="1" spans="19:19">
      <c r="S63777" s="486"/>
    </row>
    <row r="63778" hidden="1" customHeight="1" spans="19:19">
      <c r="S63778" s="486"/>
    </row>
    <row r="63779" hidden="1" customHeight="1" spans="19:19">
      <c r="S63779" s="486"/>
    </row>
    <row r="63780" hidden="1" customHeight="1" spans="19:19">
      <c r="S63780" s="486"/>
    </row>
    <row r="63781" hidden="1" customHeight="1" spans="19:19">
      <c r="S63781" s="486"/>
    </row>
    <row r="63782" hidden="1" customHeight="1" spans="19:19">
      <c r="S63782" s="486"/>
    </row>
    <row r="63783" hidden="1" customHeight="1" spans="19:19">
      <c r="S63783" s="486"/>
    </row>
    <row r="63784" hidden="1" customHeight="1" spans="19:19">
      <c r="S63784" s="486"/>
    </row>
    <row r="63785" hidden="1" customHeight="1" spans="19:19">
      <c r="S63785" s="486"/>
    </row>
    <row r="63786" hidden="1" customHeight="1" spans="19:19">
      <c r="S63786" s="486"/>
    </row>
    <row r="63787" hidden="1" customHeight="1" spans="19:19">
      <c r="S63787" s="486"/>
    </row>
    <row r="63788" hidden="1" customHeight="1" spans="19:19">
      <c r="S63788" s="486"/>
    </row>
    <row r="63789" hidden="1" customHeight="1" spans="19:19">
      <c r="S63789" s="486"/>
    </row>
    <row r="63790" hidden="1" customHeight="1" spans="19:19">
      <c r="S63790" s="486"/>
    </row>
    <row r="63791" hidden="1" customHeight="1" spans="19:19">
      <c r="S63791" s="486"/>
    </row>
    <row r="63792" hidden="1" customHeight="1" spans="19:19">
      <c r="S63792" s="486"/>
    </row>
    <row r="63793" hidden="1" customHeight="1" spans="19:19">
      <c r="S63793" s="486"/>
    </row>
    <row r="63794" hidden="1" customHeight="1" spans="19:19">
      <c r="S63794" s="486"/>
    </row>
    <row r="63795" hidden="1" customHeight="1" spans="19:19">
      <c r="S63795" s="486"/>
    </row>
    <row r="63796" hidden="1" customHeight="1" spans="19:19">
      <c r="S63796" s="486"/>
    </row>
    <row r="63797" hidden="1" customHeight="1" spans="19:19">
      <c r="S63797" s="486"/>
    </row>
    <row r="63798" hidden="1" customHeight="1" spans="19:19">
      <c r="S63798" s="486"/>
    </row>
    <row r="63799" hidden="1" customHeight="1" spans="19:19">
      <c r="S63799" s="486"/>
    </row>
    <row r="63800" hidden="1" customHeight="1" spans="19:19">
      <c r="S63800" s="486"/>
    </row>
    <row r="63801" hidden="1" customHeight="1" spans="19:19">
      <c r="S63801" s="486"/>
    </row>
    <row r="63802" hidden="1" customHeight="1" spans="19:19">
      <c r="S63802" s="486"/>
    </row>
    <row r="63803" hidden="1" customHeight="1" spans="19:19">
      <c r="S63803" s="486"/>
    </row>
    <row r="63804" hidden="1" customHeight="1" spans="19:19">
      <c r="S63804" s="486"/>
    </row>
    <row r="63805" hidden="1" customHeight="1" spans="19:19">
      <c r="S63805" s="486"/>
    </row>
    <row r="63806" hidden="1" customHeight="1" spans="19:19">
      <c r="S63806" s="486"/>
    </row>
    <row r="63807" hidden="1" customHeight="1" spans="19:19">
      <c r="S63807" s="486"/>
    </row>
    <row r="63808" hidden="1" customHeight="1" spans="19:19">
      <c r="S63808" s="486"/>
    </row>
    <row r="63809" hidden="1" customHeight="1" spans="19:19">
      <c r="S63809" s="486"/>
    </row>
    <row r="63810" hidden="1" customHeight="1" spans="19:19">
      <c r="S63810" s="486"/>
    </row>
    <row r="63811" hidden="1" customHeight="1" spans="19:19">
      <c r="S63811" s="486"/>
    </row>
    <row r="63812" hidden="1" customHeight="1" spans="19:19">
      <c r="S63812" s="486"/>
    </row>
    <row r="63813" hidden="1" customHeight="1" spans="19:19">
      <c r="S63813" s="486"/>
    </row>
    <row r="63814" hidden="1" customHeight="1" spans="19:19">
      <c r="S63814" s="486"/>
    </row>
    <row r="63815" hidden="1" customHeight="1" spans="19:19">
      <c r="S63815" s="486"/>
    </row>
    <row r="63816" hidden="1" customHeight="1" spans="19:19">
      <c r="S63816" s="486"/>
    </row>
    <row r="63817" hidden="1" customHeight="1" spans="19:19">
      <c r="S63817" s="486"/>
    </row>
    <row r="63818" hidden="1" customHeight="1" spans="19:19">
      <c r="S63818" s="486"/>
    </row>
    <row r="63819" hidden="1" customHeight="1" spans="19:19">
      <c r="S63819" s="486"/>
    </row>
    <row r="63820" hidden="1" customHeight="1" spans="19:19">
      <c r="S63820" s="486"/>
    </row>
    <row r="63821" hidden="1" customHeight="1" spans="19:19">
      <c r="S63821" s="486"/>
    </row>
    <row r="63822" hidden="1" customHeight="1" spans="19:19">
      <c r="S63822" s="486"/>
    </row>
    <row r="63823" hidden="1" customHeight="1" spans="19:19">
      <c r="S63823" s="486"/>
    </row>
    <row r="63824" hidden="1" customHeight="1" spans="19:19">
      <c r="S63824" s="486"/>
    </row>
    <row r="63825" hidden="1" customHeight="1" spans="19:19">
      <c r="S63825" s="486"/>
    </row>
    <row r="63826" hidden="1" customHeight="1" spans="19:19">
      <c r="S63826" s="486"/>
    </row>
    <row r="63827" hidden="1" customHeight="1" spans="19:19">
      <c r="S63827" s="486"/>
    </row>
    <row r="63828" hidden="1" customHeight="1" spans="19:19">
      <c r="S63828" s="486"/>
    </row>
    <row r="63829" hidden="1" customHeight="1" spans="19:19">
      <c r="S63829" s="486"/>
    </row>
    <row r="63830" hidden="1" customHeight="1" spans="19:19">
      <c r="S63830" s="486"/>
    </row>
    <row r="63831" hidden="1" customHeight="1" spans="19:19">
      <c r="S63831" s="486"/>
    </row>
    <row r="63832" hidden="1" customHeight="1" spans="19:19">
      <c r="S63832" s="486"/>
    </row>
    <row r="63833" hidden="1" customHeight="1" spans="19:19">
      <c r="S63833" s="486"/>
    </row>
    <row r="63834" hidden="1" customHeight="1" spans="19:19">
      <c r="S63834" s="486"/>
    </row>
    <row r="63835" hidden="1" customHeight="1" spans="19:19">
      <c r="S63835" s="486"/>
    </row>
    <row r="63836" hidden="1" customHeight="1" spans="19:19">
      <c r="S63836" s="486"/>
    </row>
    <row r="63837" hidden="1" customHeight="1" spans="19:19">
      <c r="S63837" s="486"/>
    </row>
    <row r="63838" hidden="1" customHeight="1" spans="19:19">
      <c r="S63838" s="486"/>
    </row>
    <row r="63839" hidden="1" customHeight="1" spans="19:19">
      <c r="S63839" s="486"/>
    </row>
    <row r="63840" hidden="1" customHeight="1" spans="19:19">
      <c r="S63840" s="486"/>
    </row>
    <row r="63841" hidden="1" customHeight="1" spans="19:19">
      <c r="S63841" s="486"/>
    </row>
    <row r="63842" hidden="1" customHeight="1" spans="19:19">
      <c r="S63842" s="486"/>
    </row>
    <row r="63843" hidden="1" customHeight="1" spans="19:19">
      <c r="S63843" s="486"/>
    </row>
    <row r="63844" hidden="1" customHeight="1" spans="19:19">
      <c r="S63844" s="486"/>
    </row>
    <row r="63845" hidden="1" customHeight="1" spans="19:19">
      <c r="S63845" s="486"/>
    </row>
    <row r="63846" hidden="1" customHeight="1" spans="19:19">
      <c r="S63846" s="486"/>
    </row>
    <row r="63847" hidden="1" customHeight="1" spans="19:19">
      <c r="S63847" s="486"/>
    </row>
    <row r="63848" hidden="1" customHeight="1" spans="19:19">
      <c r="S63848" s="486"/>
    </row>
    <row r="63849" hidden="1" customHeight="1" spans="19:19">
      <c r="S63849" s="486"/>
    </row>
    <row r="63850" hidden="1" customHeight="1" spans="19:19">
      <c r="S63850" s="486"/>
    </row>
    <row r="63851" hidden="1" customHeight="1" spans="19:19">
      <c r="S63851" s="486"/>
    </row>
    <row r="63852" hidden="1" customHeight="1" spans="19:19">
      <c r="S63852" s="486"/>
    </row>
    <row r="63853" hidden="1" customHeight="1" spans="19:19">
      <c r="S63853" s="486"/>
    </row>
    <row r="63854" hidden="1" customHeight="1" spans="19:19">
      <c r="S63854" s="486"/>
    </row>
    <row r="63855" hidden="1" customHeight="1" spans="19:19">
      <c r="S63855" s="486"/>
    </row>
    <row r="63856" hidden="1" customHeight="1" spans="19:19">
      <c r="S63856" s="486"/>
    </row>
    <row r="63857" hidden="1" customHeight="1" spans="19:19">
      <c r="S63857" s="486"/>
    </row>
    <row r="63858" hidden="1" customHeight="1" spans="19:19">
      <c r="S63858" s="486"/>
    </row>
    <row r="63859" hidden="1" customHeight="1" spans="19:19">
      <c r="S63859" s="486"/>
    </row>
    <row r="63860" hidden="1" customHeight="1" spans="19:19">
      <c r="S63860" s="486"/>
    </row>
    <row r="63861" hidden="1" customHeight="1" spans="19:19">
      <c r="S63861" s="486"/>
    </row>
    <row r="63862" hidden="1" customHeight="1" spans="19:19">
      <c r="S63862" s="486"/>
    </row>
    <row r="63863" hidden="1" customHeight="1" spans="19:19">
      <c r="S63863" s="486"/>
    </row>
    <row r="63864" hidden="1" customHeight="1" spans="19:19">
      <c r="S63864" s="486"/>
    </row>
    <row r="63865" hidden="1" customHeight="1" spans="19:19">
      <c r="S63865" s="486"/>
    </row>
    <row r="63866" hidden="1" customHeight="1" spans="19:19">
      <c r="S63866" s="486"/>
    </row>
    <row r="63867" hidden="1" customHeight="1" spans="19:19">
      <c r="S63867" s="486"/>
    </row>
    <row r="63868" hidden="1" customHeight="1" spans="19:19">
      <c r="S63868" s="486"/>
    </row>
    <row r="63869" hidden="1" customHeight="1" spans="19:19">
      <c r="S63869" s="486"/>
    </row>
    <row r="63870" hidden="1" customHeight="1" spans="19:19">
      <c r="S63870" s="486"/>
    </row>
    <row r="63871" hidden="1" customHeight="1" spans="19:19">
      <c r="S63871" s="486"/>
    </row>
    <row r="63872" hidden="1" customHeight="1" spans="19:19">
      <c r="S63872" s="486"/>
    </row>
    <row r="63873" hidden="1" customHeight="1" spans="19:19">
      <c r="S63873" s="486"/>
    </row>
    <row r="63874" hidden="1" customHeight="1" spans="19:19">
      <c r="S63874" s="486"/>
    </row>
    <row r="63875" hidden="1" customHeight="1" spans="19:19">
      <c r="S63875" s="486"/>
    </row>
    <row r="63876" hidden="1" customHeight="1" spans="19:19">
      <c r="S63876" s="486"/>
    </row>
    <row r="63877" hidden="1" customHeight="1" spans="19:19">
      <c r="S63877" s="486"/>
    </row>
    <row r="63878" hidden="1" customHeight="1" spans="19:19">
      <c r="S63878" s="486"/>
    </row>
    <row r="63879" hidden="1" customHeight="1" spans="19:19">
      <c r="S63879" s="486"/>
    </row>
    <row r="63880" hidden="1" customHeight="1" spans="19:19">
      <c r="S63880" s="486"/>
    </row>
    <row r="63881" hidden="1" customHeight="1" spans="19:19">
      <c r="S63881" s="486"/>
    </row>
    <row r="63882" hidden="1" customHeight="1" spans="19:19">
      <c r="S63882" s="486"/>
    </row>
    <row r="63883" hidden="1" customHeight="1" spans="19:19">
      <c r="S63883" s="486"/>
    </row>
    <row r="63884" hidden="1" customHeight="1" spans="19:19">
      <c r="S63884" s="486"/>
    </row>
    <row r="63885" hidden="1" customHeight="1" spans="19:19">
      <c r="S63885" s="486"/>
    </row>
    <row r="63886" hidden="1" customHeight="1" spans="19:19">
      <c r="S63886" s="486"/>
    </row>
    <row r="63887" hidden="1" customHeight="1" spans="19:19">
      <c r="S63887" s="486"/>
    </row>
    <row r="63888" hidden="1" customHeight="1" spans="19:19">
      <c r="S63888" s="486"/>
    </row>
    <row r="63889" hidden="1" customHeight="1" spans="19:19">
      <c r="S63889" s="486"/>
    </row>
    <row r="63890" hidden="1" customHeight="1" spans="19:19">
      <c r="S63890" s="486"/>
    </row>
    <row r="63891" hidden="1" customHeight="1" spans="19:19">
      <c r="S63891" s="486"/>
    </row>
    <row r="63892" hidden="1" customHeight="1" spans="19:19">
      <c r="S63892" s="486"/>
    </row>
    <row r="63893" hidden="1" customHeight="1" spans="19:19">
      <c r="S63893" s="486"/>
    </row>
    <row r="63894" hidden="1" customHeight="1" spans="19:19">
      <c r="S63894" s="486"/>
    </row>
    <row r="63895" hidden="1" customHeight="1" spans="19:19">
      <c r="S63895" s="486"/>
    </row>
    <row r="63896" hidden="1" customHeight="1" spans="19:19">
      <c r="S63896" s="486"/>
    </row>
    <row r="63897" hidden="1" customHeight="1" spans="19:19">
      <c r="S63897" s="486"/>
    </row>
    <row r="63898" hidden="1" customHeight="1" spans="19:19">
      <c r="S63898" s="486"/>
    </row>
    <row r="63899" hidden="1" customHeight="1" spans="19:19">
      <c r="S63899" s="486"/>
    </row>
    <row r="63900" hidden="1" customHeight="1" spans="19:19">
      <c r="S63900" s="486"/>
    </row>
    <row r="63901" hidden="1" customHeight="1" spans="19:19">
      <c r="S63901" s="486"/>
    </row>
    <row r="63902" hidden="1" customHeight="1" spans="19:19">
      <c r="S63902" s="486"/>
    </row>
    <row r="63903" hidden="1" customHeight="1" spans="19:19">
      <c r="S63903" s="486"/>
    </row>
    <row r="63904" hidden="1" customHeight="1" spans="19:19">
      <c r="S63904" s="486"/>
    </row>
    <row r="63905" hidden="1" customHeight="1" spans="19:19">
      <c r="S63905" s="486"/>
    </row>
    <row r="63906" hidden="1" customHeight="1" spans="19:19">
      <c r="S63906" s="486"/>
    </row>
    <row r="63907" hidden="1" customHeight="1" spans="19:19">
      <c r="S63907" s="486"/>
    </row>
    <row r="63908" hidden="1" customHeight="1" spans="19:19">
      <c r="S63908" s="486"/>
    </row>
    <row r="63909" hidden="1" customHeight="1" spans="19:19">
      <c r="S63909" s="486"/>
    </row>
    <row r="63910" hidden="1" customHeight="1" spans="19:19">
      <c r="S63910" s="486"/>
    </row>
    <row r="63911" hidden="1" customHeight="1" spans="19:19">
      <c r="S63911" s="486"/>
    </row>
    <row r="63912" hidden="1" customHeight="1" spans="19:19">
      <c r="S63912" s="486"/>
    </row>
    <row r="63913" hidden="1" customHeight="1" spans="19:19">
      <c r="S63913" s="486"/>
    </row>
    <row r="63914" hidden="1" customHeight="1" spans="19:19">
      <c r="S63914" s="486"/>
    </row>
    <row r="63915" hidden="1" customHeight="1" spans="19:19">
      <c r="S63915" s="486"/>
    </row>
    <row r="63916" hidden="1" customHeight="1" spans="19:19">
      <c r="S63916" s="486"/>
    </row>
    <row r="63917" hidden="1" customHeight="1" spans="19:19">
      <c r="S63917" s="486"/>
    </row>
    <row r="63918" hidden="1" customHeight="1" spans="19:19">
      <c r="S63918" s="486"/>
    </row>
    <row r="63919" hidden="1" customHeight="1" spans="19:19">
      <c r="S63919" s="486"/>
    </row>
    <row r="63920" hidden="1" customHeight="1" spans="19:19">
      <c r="S63920" s="486"/>
    </row>
    <row r="63921" hidden="1" customHeight="1" spans="19:19">
      <c r="S63921" s="486"/>
    </row>
    <row r="63922" hidden="1" customHeight="1" spans="19:19">
      <c r="S63922" s="486"/>
    </row>
    <row r="63923" hidden="1" customHeight="1" spans="19:19">
      <c r="S63923" s="486"/>
    </row>
    <row r="63924" hidden="1" customHeight="1" spans="19:19">
      <c r="S63924" s="486"/>
    </row>
    <row r="63925" hidden="1" customHeight="1" spans="19:19">
      <c r="S63925" s="486"/>
    </row>
    <row r="63926" hidden="1" customHeight="1" spans="19:19">
      <c r="S63926" s="486"/>
    </row>
    <row r="63927" hidden="1" customHeight="1" spans="19:19">
      <c r="S63927" s="486"/>
    </row>
    <row r="63928" hidden="1" customHeight="1" spans="19:19">
      <c r="S63928" s="486"/>
    </row>
    <row r="63929" hidden="1" customHeight="1" spans="19:19">
      <c r="S63929" s="486"/>
    </row>
    <row r="63930" hidden="1" customHeight="1" spans="19:19">
      <c r="S63930" s="486"/>
    </row>
    <row r="63931" hidden="1" customHeight="1" spans="19:19">
      <c r="S63931" s="486"/>
    </row>
    <row r="63932" hidden="1" customHeight="1" spans="19:19">
      <c r="S63932" s="486"/>
    </row>
    <row r="63933" hidden="1" customHeight="1" spans="19:19">
      <c r="S63933" s="486"/>
    </row>
    <row r="63934" hidden="1" customHeight="1" spans="19:19">
      <c r="S63934" s="486"/>
    </row>
    <row r="63935" hidden="1" customHeight="1" spans="19:19">
      <c r="S63935" s="486"/>
    </row>
    <row r="63936" hidden="1" customHeight="1" spans="19:19">
      <c r="S63936" s="486"/>
    </row>
    <row r="63937" hidden="1" customHeight="1" spans="19:19">
      <c r="S63937" s="486"/>
    </row>
    <row r="63938" hidden="1" customHeight="1" spans="19:19">
      <c r="S63938" s="486"/>
    </row>
    <row r="63939" hidden="1" customHeight="1" spans="19:19">
      <c r="S63939" s="486"/>
    </row>
    <row r="63940" hidden="1" customHeight="1" spans="19:19">
      <c r="S63940" s="486"/>
    </row>
    <row r="63941" hidden="1" customHeight="1" spans="19:19">
      <c r="S63941" s="486"/>
    </row>
    <row r="63942" hidden="1" customHeight="1" spans="19:19">
      <c r="S63942" s="486"/>
    </row>
    <row r="63943" hidden="1" customHeight="1" spans="19:19">
      <c r="S63943" s="486"/>
    </row>
    <row r="63944" hidden="1" customHeight="1" spans="19:19">
      <c r="S63944" s="486"/>
    </row>
    <row r="63945" hidden="1" customHeight="1" spans="19:19">
      <c r="S63945" s="486"/>
    </row>
    <row r="63946" hidden="1" customHeight="1" spans="19:19">
      <c r="S63946" s="486"/>
    </row>
    <row r="63947" hidden="1" customHeight="1" spans="19:19">
      <c r="S63947" s="486"/>
    </row>
    <row r="63948" hidden="1" customHeight="1" spans="19:19">
      <c r="S63948" s="486"/>
    </row>
    <row r="63949" hidden="1" customHeight="1" spans="19:19">
      <c r="S63949" s="486"/>
    </row>
    <row r="63950" hidden="1" customHeight="1" spans="19:19">
      <c r="S63950" s="486"/>
    </row>
    <row r="63951" hidden="1" customHeight="1" spans="19:19">
      <c r="S63951" s="486"/>
    </row>
    <row r="63952" hidden="1" customHeight="1" spans="19:19">
      <c r="S63952" s="486"/>
    </row>
    <row r="63953" hidden="1" customHeight="1" spans="19:19">
      <c r="S63953" s="486"/>
    </row>
    <row r="63954" hidden="1" customHeight="1" spans="19:19">
      <c r="S63954" s="486"/>
    </row>
    <row r="63955" hidden="1" customHeight="1" spans="19:19">
      <c r="S63955" s="486"/>
    </row>
    <row r="63956" hidden="1" customHeight="1" spans="19:19">
      <c r="S63956" s="486"/>
    </row>
    <row r="63957" hidden="1" customHeight="1" spans="19:19">
      <c r="S63957" s="486"/>
    </row>
    <row r="63958" hidden="1" customHeight="1" spans="19:19">
      <c r="S63958" s="486"/>
    </row>
    <row r="63959" hidden="1" customHeight="1" spans="19:19">
      <c r="S63959" s="486"/>
    </row>
    <row r="63960" hidden="1" customHeight="1" spans="19:19">
      <c r="S63960" s="486"/>
    </row>
    <row r="63961" hidden="1" customHeight="1" spans="19:19">
      <c r="S63961" s="486"/>
    </row>
    <row r="63962" hidden="1" customHeight="1" spans="19:19">
      <c r="S63962" s="486"/>
    </row>
    <row r="63963" hidden="1" customHeight="1" spans="19:19">
      <c r="S63963" s="486"/>
    </row>
    <row r="63964" hidden="1" customHeight="1" spans="19:19">
      <c r="S63964" s="486"/>
    </row>
    <row r="63965" hidden="1" customHeight="1" spans="19:19">
      <c r="S63965" s="486"/>
    </row>
    <row r="63966" hidden="1" customHeight="1" spans="19:19">
      <c r="S63966" s="486"/>
    </row>
    <row r="63967" hidden="1" customHeight="1" spans="19:19">
      <c r="S63967" s="486"/>
    </row>
    <row r="63968" hidden="1" customHeight="1" spans="19:19">
      <c r="S63968" s="486"/>
    </row>
    <row r="63969" hidden="1" customHeight="1" spans="19:19">
      <c r="S63969" s="486"/>
    </row>
    <row r="63970" hidden="1" customHeight="1" spans="19:19">
      <c r="S63970" s="486"/>
    </row>
    <row r="63971" hidden="1" customHeight="1" spans="19:19">
      <c r="S63971" s="486"/>
    </row>
    <row r="63972" hidden="1" customHeight="1" spans="19:19">
      <c r="S63972" s="486"/>
    </row>
    <row r="63973" hidden="1" customHeight="1" spans="19:19">
      <c r="S63973" s="486"/>
    </row>
    <row r="63974" hidden="1" customHeight="1" spans="19:19">
      <c r="S63974" s="486"/>
    </row>
    <row r="63975" hidden="1" customHeight="1" spans="19:19">
      <c r="S63975" s="486"/>
    </row>
    <row r="63976" hidden="1" customHeight="1" spans="19:19">
      <c r="S63976" s="486"/>
    </row>
    <row r="63977" hidden="1" customHeight="1" spans="19:19">
      <c r="S63977" s="486"/>
    </row>
    <row r="63978" hidden="1" customHeight="1" spans="19:19">
      <c r="S63978" s="486"/>
    </row>
    <row r="63979" hidden="1" customHeight="1" spans="19:19">
      <c r="S63979" s="486"/>
    </row>
    <row r="63980" hidden="1" customHeight="1" spans="19:19">
      <c r="S63980" s="486"/>
    </row>
    <row r="63981" hidden="1" customHeight="1" spans="19:19">
      <c r="S63981" s="486"/>
    </row>
    <row r="63982" hidden="1" customHeight="1" spans="19:19">
      <c r="S63982" s="486"/>
    </row>
    <row r="63983" hidden="1" customHeight="1" spans="19:19">
      <c r="S63983" s="486"/>
    </row>
    <row r="63984" hidden="1" customHeight="1" spans="19:19">
      <c r="S63984" s="486"/>
    </row>
    <row r="63985" hidden="1" customHeight="1" spans="19:19">
      <c r="S63985" s="486"/>
    </row>
    <row r="63986" hidden="1" customHeight="1" spans="19:19">
      <c r="S63986" s="486"/>
    </row>
    <row r="63987" hidden="1" customHeight="1" spans="19:19">
      <c r="S63987" s="486"/>
    </row>
    <row r="63988" hidden="1" customHeight="1" spans="19:19">
      <c r="S63988" s="486"/>
    </row>
    <row r="63989" hidden="1" customHeight="1" spans="19:19">
      <c r="S63989" s="486"/>
    </row>
    <row r="63990" hidden="1" customHeight="1" spans="19:19">
      <c r="S63990" s="486"/>
    </row>
    <row r="63991" hidden="1" customHeight="1" spans="19:19">
      <c r="S63991" s="486"/>
    </row>
    <row r="63992" hidden="1" customHeight="1" spans="19:19">
      <c r="S63992" s="486"/>
    </row>
    <row r="63993" hidden="1" customHeight="1" spans="19:19">
      <c r="S63993" s="486"/>
    </row>
    <row r="63994" hidden="1" customHeight="1" spans="19:19">
      <c r="S63994" s="486"/>
    </row>
    <row r="63995" hidden="1" customHeight="1" spans="19:19">
      <c r="S63995" s="486"/>
    </row>
    <row r="63996" hidden="1" customHeight="1" spans="19:19">
      <c r="S63996" s="486"/>
    </row>
    <row r="63997" hidden="1" customHeight="1" spans="19:19">
      <c r="S63997" s="486"/>
    </row>
    <row r="63998" hidden="1" customHeight="1" spans="19:19">
      <c r="S63998" s="486"/>
    </row>
    <row r="63999" hidden="1" customHeight="1" spans="19:19">
      <c r="S63999" s="486"/>
    </row>
    <row r="64000" hidden="1" customHeight="1" spans="19:19">
      <c r="S64000" s="486"/>
    </row>
    <row r="64001" hidden="1" customHeight="1" spans="19:19">
      <c r="S64001" s="486"/>
    </row>
    <row r="64002" hidden="1" customHeight="1" spans="19:19">
      <c r="S64002" s="486"/>
    </row>
    <row r="64003" hidden="1" customHeight="1" spans="19:19">
      <c r="S64003" s="486"/>
    </row>
    <row r="64004" hidden="1" customHeight="1" spans="19:19">
      <c r="S64004" s="486"/>
    </row>
    <row r="64005" hidden="1" customHeight="1" spans="19:19">
      <c r="S64005" s="486"/>
    </row>
    <row r="64006" hidden="1" customHeight="1" spans="19:19">
      <c r="S64006" s="486"/>
    </row>
    <row r="64007" hidden="1" customHeight="1" spans="19:19">
      <c r="S64007" s="486"/>
    </row>
    <row r="64008" hidden="1" customHeight="1" spans="19:19">
      <c r="S64008" s="486"/>
    </row>
    <row r="64009" hidden="1" customHeight="1" spans="19:19">
      <c r="S64009" s="486"/>
    </row>
    <row r="64010" hidden="1" customHeight="1" spans="19:19">
      <c r="S64010" s="486"/>
    </row>
    <row r="64011" hidden="1" customHeight="1" spans="19:19">
      <c r="S64011" s="486"/>
    </row>
    <row r="64012" hidden="1" customHeight="1" spans="19:19">
      <c r="S64012" s="486"/>
    </row>
    <row r="64013" hidden="1" customHeight="1" spans="19:19">
      <c r="S64013" s="486"/>
    </row>
    <row r="64014" hidden="1" customHeight="1" spans="19:19">
      <c r="S64014" s="486"/>
    </row>
    <row r="64015" hidden="1" customHeight="1" spans="19:19">
      <c r="S64015" s="486"/>
    </row>
    <row r="64016" hidden="1" customHeight="1" spans="19:19">
      <c r="S64016" s="486"/>
    </row>
    <row r="64017" hidden="1" customHeight="1" spans="19:19">
      <c r="S64017" s="486"/>
    </row>
    <row r="64018" hidden="1" customHeight="1" spans="19:19">
      <c r="S64018" s="486"/>
    </row>
    <row r="64019" hidden="1" customHeight="1" spans="19:19">
      <c r="S64019" s="486"/>
    </row>
    <row r="64020" hidden="1" customHeight="1" spans="19:19">
      <c r="S64020" s="486"/>
    </row>
    <row r="64021" hidden="1" customHeight="1" spans="19:19">
      <c r="S64021" s="486"/>
    </row>
    <row r="64022" hidden="1" customHeight="1" spans="19:19">
      <c r="S64022" s="486"/>
    </row>
    <row r="64023" hidden="1" customHeight="1" spans="19:19">
      <c r="S64023" s="486"/>
    </row>
    <row r="64024" hidden="1" customHeight="1" spans="19:19">
      <c r="S64024" s="486"/>
    </row>
    <row r="64025" hidden="1" customHeight="1" spans="19:19">
      <c r="S64025" s="486"/>
    </row>
    <row r="64026" hidden="1" customHeight="1" spans="19:19">
      <c r="S64026" s="486"/>
    </row>
    <row r="64027" hidden="1" customHeight="1" spans="19:19">
      <c r="S64027" s="486"/>
    </row>
    <row r="64028" hidden="1" customHeight="1" spans="19:19">
      <c r="S64028" s="486"/>
    </row>
    <row r="64029" hidden="1" customHeight="1" spans="19:19">
      <c r="S64029" s="486"/>
    </row>
    <row r="64030" hidden="1" customHeight="1" spans="19:19">
      <c r="S64030" s="486"/>
    </row>
    <row r="64031" hidden="1" customHeight="1" spans="19:19">
      <c r="S64031" s="486"/>
    </row>
    <row r="64032" hidden="1" customHeight="1" spans="19:19">
      <c r="S64032" s="486"/>
    </row>
    <row r="64033" hidden="1" customHeight="1" spans="19:19">
      <c r="S64033" s="486"/>
    </row>
    <row r="64034" hidden="1" customHeight="1" spans="19:19">
      <c r="S64034" s="486"/>
    </row>
    <row r="64035" hidden="1" customHeight="1" spans="19:19">
      <c r="S64035" s="486"/>
    </row>
    <row r="64036" hidden="1" customHeight="1" spans="19:19">
      <c r="S64036" s="486"/>
    </row>
    <row r="64037" hidden="1" customHeight="1" spans="19:19">
      <c r="S64037" s="486"/>
    </row>
    <row r="64038" hidden="1" customHeight="1" spans="19:19">
      <c r="S64038" s="486"/>
    </row>
    <row r="64039" hidden="1" customHeight="1" spans="19:19">
      <c r="S64039" s="486"/>
    </row>
    <row r="64040" hidden="1" customHeight="1" spans="19:19">
      <c r="S64040" s="486"/>
    </row>
    <row r="64041" hidden="1" customHeight="1" spans="19:19">
      <c r="S64041" s="486"/>
    </row>
    <row r="64042" hidden="1" customHeight="1" spans="19:19">
      <c r="S64042" s="486"/>
    </row>
    <row r="64043" hidden="1" customHeight="1" spans="19:19">
      <c r="S64043" s="486"/>
    </row>
    <row r="64044" hidden="1" customHeight="1" spans="19:19">
      <c r="S64044" s="486"/>
    </row>
    <row r="64045" hidden="1" customHeight="1" spans="19:19">
      <c r="S64045" s="486"/>
    </row>
    <row r="64046" hidden="1" customHeight="1" spans="19:19">
      <c r="S64046" s="486"/>
    </row>
    <row r="64047" hidden="1" customHeight="1" spans="19:19">
      <c r="S64047" s="486"/>
    </row>
    <row r="64048" hidden="1" customHeight="1" spans="19:19">
      <c r="S64048" s="486"/>
    </row>
    <row r="64049" hidden="1" customHeight="1" spans="19:19">
      <c r="S64049" s="486"/>
    </row>
    <row r="64050" hidden="1" customHeight="1" spans="19:19">
      <c r="S64050" s="486"/>
    </row>
    <row r="64051" hidden="1" customHeight="1" spans="19:19">
      <c r="S64051" s="486"/>
    </row>
    <row r="64052" hidden="1" customHeight="1" spans="19:19">
      <c r="S64052" s="486"/>
    </row>
    <row r="64053" hidden="1" customHeight="1" spans="19:19">
      <c r="S64053" s="486"/>
    </row>
    <row r="64054" hidden="1" customHeight="1" spans="19:19">
      <c r="S64054" s="486"/>
    </row>
    <row r="64055" hidden="1" customHeight="1" spans="19:19">
      <c r="S64055" s="486"/>
    </row>
    <row r="64056" hidden="1" customHeight="1" spans="19:19">
      <c r="S64056" s="486"/>
    </row>
    <row r="64057" hidden="1" customHeight="1" spans="19:19">
      <c r="S64057" s="486"/>
    </row>
    <row r="64058" hidden="1" customHeight="1" spans="19:19">
      <c r="S64058" s="486"/>
    </row>
    <row r="64059" hidden="1" customHeight="1" spans="19:19">
      <c r="S64059" s="486"/>
    </row>
    <row r="64060" hidden="1" customHeight="1" spans="19:19">
      <c r="S64060" s="486"/>
    </row>
    <row r="64061" hidden="1" customHeight="1" spans="19:19">
      <c r="S64061" s="486"/>
    </row>
    <row r="64062" hidden="1" customHeight="1" spans="19:19">
      <c r="S64062" s="486"/>
    </row>
    <row r="64063" hidden="1" customHeight="1" spans="19:19">
      <c r="S64063" s="486"/>
    </row>
    <row r="64064" hidden="1" customHeight="1" spans="19:19">
      <c r="S64064" s="486"/>
    </row>
    <row r="64065" hidden="1" customHeight="1" spans="19:19">
      <c r="S64065" s="486"/>
    </row>
    <row r="64066" hidden="1" customHeight="1" spans="19:19">
      <c r="S64066" s="486"/>
    </row>
    <row r="64067" hidden="1" customHeight="1" spans="19:19">
      <c r="S64067" s="486"/>
    </row>
    <row r="64068" hidden="1" customHeight="1" spans="19:19">
      <c r="S64068" s="486"/>
    </row>
    <row r="64069" hidden="1" customHeight="1" spans="19:19">
      <c r="S64069" s="486"/>
    </row>
    <row r="64070" hidden="1" customHeight="1" spans="19:19">
      <c r="S64070" s="486"/>
    </row>
    <row r="64071" hidden="1" customHeight="1" spans="19:19">
      <c r="S64071" s="486"/>
    </row>
    <row r="64072" hidden="1" customHeight="1" spans="19:19">
      <c r="S64072" s="486"/>
    </row>
    <row r="64073" hidden="1" customHeight="1" spans="19:19">
      <c r="S64073" s="486"/>
    </row>
    <row r="64074" hidden="1" customHeight="1" spans="19:19">
      <c r="S64074" s="486"/>
    </row>
    <row r="64075" hidden="1" customHeight="1" spans="19:19">
      <c r="S64075" s="486"/>
    </row>
    <row r="64076" hidden="1" customHeight="1" spans="19:19">
      <c r="S64076" s="486"/>
    </row>
    <row r="64077" hidden="1" customHeight="1" spans="19:19">
      <c r="S64077" s="486"/>
    </row>
    <row r="64078" hidden="1" customHeight="1" spans="19:19">
      <c r="S64078" s="486"/>
    </row>
    <row r="64079" hidden="1" customHeight="1" spans="19:19">
      <c r="S64079" s="486"/>
    </row>
    <row r="64080" hidden="1" customHeight="1" spans="19:19">
      <c r="S64080" s="486"/>
    </row>
    <row r="64081" hidden="1" customHeight="1" spans="19:19">
      <c r="S64081" s="486"/>
    </row>
    <row r="64082" hidden="1" customHeight="1" spans="19:19">
      <c r="S64082" s="486"/>
    </row>
    <row r="64083" hidden="1" customHeight="1" spans="19:19">
      <c r="S64083" s="486"/>
    </row>
    <row r="64084" hidden="1" customHeight="1" spans="19:19">
      <c r="S64084" s="486"/>
    </row>
    <row r="64085" hidden="1" customHeight="1" spans="19:19">
      <c r="S64085" s="486"/>
    </row>
    <row r="64086" hidden="1" customHeight="1" spans="19:19">
      <c r="S64086" s="486"/>
    </row>
    <row r="64087" hidden="1" customHeight="1" spans="19:19">
      <c r="S64087" s="486"/>
    </row>
    <row r="64088" hidden="1" customHeight="1" spans="19:19">
      <c r="S64088" s="486"/>
    </row>
    <row r="64089" hidden="1" customHeight="1" spans="19:19">
      <c r="S64089" s="486"/>
    </row>
    <row r="64090" hidden="1" customHeight="1" spans="19:19">
      <c r="S64090" s="486"/>
    </row>
    <row r="64091" hidden="1" customHeight="1" spans="19:19">
      <c r="S64091" s="486"/>
    </row>
    <row r="64092" hidden="1" customHeight="1" spans="19:19">
      <c r="S64092" s="486"/>
    </row>
    <row r="64093" hidden="1" customHeight="1" spans="19:19">
      <c r="S64093" s="486"/>
    </row>
    <row r="64094" hidden="1" customHeight="1" spans="19:19">
      <c r="S64094" s="486"/>
    </row>
    <row r="64095" hidden="1" customHeight="1" spans="19:19">
      <c r="S64095" s="486"/>
    </row>
    <row r="64096" hidden="1" customHeight="1" spans="19:19">
      <c r="S64096" s="486"/>
    </row>
    <row r="64097" hidden="1" customHeight="1" spans="19:19">
      <c r="S64097" s="486"/>
    </row>
    <row r="64098" hidden="1" customHeight="1" spans="19:19">
      <c r="S64098" s="486"/>
    </row>
    <row r="64099" hidden="1" customHeight="1" spans="19:19">
      <c r="S64099" s="486"/>
    </row>
    <row r="64100" hidden="1" customHeight="1" spans="19:19">
      <c r="S64100" s="486"/>
    </row>
    <row r="64101" hidden="1" customHeight="1" spans="19:19">
      <c r="S64101" s="486"/>
    </row>
    <row r="64102" hidden="1" customHeight="1" spans="19:19">
      <c r="S64102" s="486"/>
    </row>
    <row r="64103" hidden="1" customHeight="1" spans="19:19">
      <c r="S64103" s="486"/>
    </row>
    <row r="64104" hidden="1" customHeight="1" spans="19:19">
      <c r="S64104" s="486"/>
    </row>
    <row r="64105" hidden="1" customHeight="1" spans="19:19">
      <c r="S64105" s="486"/>
    </row>
    <row r="64106" hidden="1" customHeight="1" spans="19:19">
      <c r="S64106" s="486"/>
    </row>
    <row r="64107" hidden="1" customHeight="1" spans="19:19">
      <c r="S64107" s="486"/>
    </row>
    <row r="64108" hidden="1" customHeight="1" spans="19:19">
      <c r="S64108" s="486"/>
    </row>
    <row r="64109" hidden="1" customHeight="1" spans="19:19">
      <c r="S64109" s="486"/>
    </row>
    <row r="64110" hidden="1" customHeight="1" spans="19:19">
      <c r="S64110" s="486"/>
    </row>
    <row r="64111" hidden="1" customHeight="1" spans="19:19">
      <c r="S64111" s="486"/>
    </row>
    <row r="64112" hidden="1" customHeight="1" spans="19:19">
      <c r="S64112" s="486"/>
    </row>
    <row r="64113" hidden="1" customHeight="1" spans="19:19">
      <c r="S64113" s="486"/>
    </row>
    <row r="64114" hidden="1" customHeight="1" spans="19:19">
      <c r="S64114" s="486"/>
    </row>
    <row r="64115" hidden="1" customHeight="1" spans="19:19">
      <c r="S64115" s="486"/>
    </row>
    <row r="64116" hidden="1" customHeight="1" spans="19:19">
      <c r="S64116" s="486"/>
    </row>
    <row r="64117" hidden="1" customHeight="1" spans="19:19">
      <c r="S64117" s="486"/>
    </row>
    <row r="64118" hidden="1" customHeight="1" spans="19:19">
      <c r="S64118" s="486"/>
    </row>
    <row r="64119" hidden="1" customHeight="1" spans="19:19">
      <c r="S64119" s="486"/>
    </row>
    <row r="64120" hidden="1" customHeight="1" spans="19:19">
      <c r="S64120" s="486"/>
    </row>
    <row r="64121" hidden="1" customHeight="1" spans="19:19">
      <c r="S64121" s="486"/>
    </row>
    <row r="64122" hidden="1" customHeight="1" spans="19:19">
      <c r="S64122" s="486"/>
    </row>
    <row r="64123" hidden="1" customHeight="1" spans="19:19">
      <c r="S64123" s="486"/>
    </row>
    <row r="64124" hidden="1" customHeight="1" spans="19:19">
      <c r="S64124" s="486"/>
    </row>
    <row r="64125" hidden="1" customHeight="1" spans="19:19">
      <c r="S64125" s="486"/>
    </row>
    <row r="64126" hidden="1" customHeight="1" spans="19:19">
      <c r="S64126" s="486"/>
    </row>
    <row r="64127" hidden="1" customHeight="1" spans="19:19">
      <c r="S64127" s="486"/>
    </row>
    <row r="64128" hidden="1" customHeight="1" spans="19:19">
      <c r="S64128" s="486"/>
    </row>
    <row r="64129" hidden="1" customHeight="1" spans="19:19">
      <c r="S64129" s="486"/>
    </row>
    <row r="64130" hidden="1" customHeight="1" spans="19:19">
      <c r="S64130" s="486"/>
    </row>
    <row r="64131" hidden="1" customHeight="1" spans="19:19">
      <c r="S64131" s="486"/>
    </row>
    <row r="64132" hidden="1" customHeight="1" spans="19:19">
      <c r="S64132" s="486"/>
    </row>
    <row r="64133" hidden="1" customHeight="1" spans="19:19">
      <c r="S64133" s="486"/>
    </row>
    <row r="64134" hidden="1" customHeight="1" spans="19:19">
      <c r="S64134" s="486"/>
    </row>
    <row r="64135" hidden="1" customHeight="1" spans="19:19">
      <c r="S64135" s="486"/>
    </row>
    <row r="64136" hidden="1" customHeight="1" spans="19:19">
      <c r="S64136" s="486"/>
    </row>
    <row r="64137" hidden="1" customHeight="1" spans="19:19">
      <c r="S64137" s="486"/>
    </row>
    <row r="64138" hidden="1" customHeight="1" spans="19:19">
      <c r="S64138" s="486"/>
    </row>
    <row r="64139" hidden="1" customHeight="1" spans="19:19">
      <c r="S64139" s="486"/>
    </row>
    <row r="64140" hidden="1" customHeight="1" spans="19:19">
      <c r="S64140" s="486"/>
    </row>
    <row r="64141" hidden="1" customHeight="1" spans="19:19">
      <c r="S64141" s="486"/>
    </row>
    <row r="64142" hidden="1" customHeight="1" spans="19:19">
      <c r="S64142" s="486"/>
    </row>
    <row r="64143" hidden="1" customHeight="1" spans="19:19">
      <c r="S64143" s="486"/>
    </row>
    <row r="64144" hidden="1" customHeight="1" spans="19:19">
      <c r="S64144" s="486"/>
    </row>
    <row r="64145" hidden="1" customHeight="1" spans="19:19">
      <c r="S64145" s="486"/>
    </row>
    <row r="64146" hidden="1" customHeight="1" spans="19:19">
      <c r="S64146" s="486"/>
    </row>
    <row r="64147" hidden="1" customHeight="1" spans="19:19">
      <c r="S64147" s="486"/>
    </row>
    <row r="64148" hidden="1" customHeight="1" spans="19:19">
      <c r="S64148" s="486"/>
    </row>
    <row r="64149" hidden="1" customHeight="1" spans="19:19">
      <c r="S64149" s="486"/>
    </row>
    <row r="64150" hidden="1" customHeight="1" spans="19:19">
      <c r="S64150" s="486"/>
    </row>
    <row r="64151" hidden="1" customHeight="1" spans="19:19">
      <c r="S64151" s="486"/>
    </row>
    <row r="64152" hidden="1" customHeight="1" spans="19:19">
      <c r="S64152" s="486"/>
    </row>
    <row r="64153" hidden="1" customHeight="1" spans="19:19">
      <c r="S64153" s="486"/>
    </row>
    <row r="64154" hidden="1" customHeight="1" spans="19:19">
      <c r="S64154" s="486"/>
    </row>
    <row r="64155" hidden="1" customHeight="1" spans="19:19">
      <c r="S64155" s="486"/>
    </row>
    <row r="64156" hidden="1" customHeight="1" spans="19:19">
      <c r="S64156" s="486"/>
    </row>
    <row r="64157" hidden="1" customHeight="1" spans="19:19">
      <c r="S64157" s="486"/>
    </row>
    <row r="64158" hidden="1" customHeight="1" spans="19:19">
      <c r="S64158" s="486"/>
    </row>
    <row r="64159" hidden="1" customHeight="1" spans="19:19">
      <c r="S64159" s="486"/>
    </row>
    <row r="64160" hidden="1" customHeight="1" spans="19:19">
      <c r="S64160" s="486"/>
    </row>
    <row r="64161" hidden="1" customHeight="1" spans="19:19">
      <c r="S64161" s="486"/>
    </row>
    <row r="64162" hidden="1" customHeight="1" spans="19:19">
      <c r="S64162" s="486"/>
    </row>
    <row r="64163" hidden="1" customHeight="1" spans="19:19">
      <c r="S64163" s="486"/>
    </row>
    <row r="64164" hidden="1" customHeight="1" spans="19:19">
      <c r="S64164" s="486"/>
    </row>
    <row r="64165" hidden="1" customHeight="1" spans="19:19">
      <c r="S64165" s="486"/>
    </row>
    <row r="64166" hidden="1" customHeight="1" spans="19:19">
      <c r="S64166" s="486"/>
    </row>
    <row r="64167" hidden="1" customHeight="1" spans="19:19">
      <c r="S64167" s="486"/>
    </row>
    <row r="64168" hidden="1" customHeight="1" spans="19:19">
      <c r="S64168" s="486"/>
    </row>
    <row r="64169" hidden="1" customHeight="1" spans="19:19">
      <c r="S64169" s="486"/>
    </row>
    <row r="64170" hidden="1" customHeight="1" spans="19:19">
      <c r="S64170" s="486"/>
    </row>
    <row r="64171" hidden="1" customHeight="1" spans="19:19">
      <c r="S64171" s="486"/>
    </row>
    <row r="64172" hidden="1" customHeight="1" spans="19:19">
      <c r="S64172" s="486"/>
    </row>
    <row r="64173" hidden="1" customHeight="1" spans="19:19">
      <c r="S64173" s="486"/>
    </row>
    <row r="64174" hidden="1" customHeight="1" spans="19:19">
      <c r="S64174" s="486"/>
    </row>
    <row r="64175" hidden="1" customHeight="1" spans="19:19">
      <c r="S64175" s="486"/>
    </row>
    <row r="64176" hidden="1" customHeight="1" spans="19:19">
      <c r="S64176" s="486"/>
    </row>
    <row r="64177" hidden="1" customHeight="1" spans="19:19">
      <c r="S64177" s="486"/>
    </row>
    <row r="64178" hidden="1" customHeight="1" spans="19:19">
      <c r="S64178" s="486"/>
    </row>
    <row r="64179" hidden="1" customHeight="1" spans="19:19">
      <c r="S64179" s="486"/>
    </row>
    <row r="64180" hidden="1" customHeight="1" spans="19:19">
      <c r="S64180" s="486"/>
    </row>
    <row r="64181" hidden="1" customHeight="1" spans="19:19">
      <c r="S64181" s="486"/>
    </row>
    <row r="64182" hidden="1" customHeight="1" spans="19:19">
      <c r="S64182" s="486"/>
    </row>
    <row r="64183" hidden="1" customHeight="1" spans="19:19">
      <c r="S64183" s="486"/>
    </row>
    <row r="64184" hidden="1" customHeight="1" spans="19:19">
      <c r="S64184" s="486"/>
    </row>
    <row r="64185" hidden="1" customHeight="1" spans="19:19">
      <c r="S64185" s="486"/>
    </row>
    <row r="64186" hidden="1" customHeight="1" spans="19:19">
      <c r="S64186" s="486"/>
    </row>
    <row r="64187" hidden="1" customHeight="1" spans="19:19">
      <c r="S64187" s="486"/>
    </row>
    <row r="64188" hidden="1" customHeight="1" spans="19:19">
      <c r="S64188" s="486"/>
    </row>
    <row r="64189" hidden="1" customHeight="1" spans="19:19">
      <c r="S64189" s="486"/>
    </row>
    <row r="64190" hidden="1" customHeight="1" spans="19:19">
      <c r="S64190" s="486"/>
    </row>
    <row r="64191" hidden="1" customHeight="1" spans="19:19">
      <c r="S64191" s="486"/>
    </row>
    <row r="64192" hidden="1" customHeight="1" spans="19:19">
      <c r="S64192" s="486"/>
    </row>
    <row r="64193" hidden="1" customHeight="1" spans="19:19">
      <c r="S64193" s="486"/>
    </row>
    <row r="64194" hidden="1" customHeight="1" spans="19:19">
      <c r="S64194" s="486"/>
    </row>
    <row r="64195" hidden="1" customHeight="1" spans="19:19">
      <c r="S64195" s="486"/>
    </row>
    <row r="64196" hidden="1" customHeight="1" spans="19:19">
      <c r="S64196" s="486"/>
    </row>
    <row r="64197" hidden="1" customHeight="1" spans="19:19">
      <c r="S64197" s="486"/>
    </row>
    <row r="64198" hidden="1" customHeight="1" spans="19:19">
      <c r="S64198" s="486"/>
    </row>
    <row r="64199" hidden="1" customHeight="1" spans="19:19">
      <c r="S64199" s="486"/>
    </row>
    <row r="64200" hidden="1" customHeight="1" spans="19:19">
      <c r="S64200" s="486"/>
    </row>
    <row r="64201" hidden="1" customHeight="1" spans="19:19">
      <c r="S64201" s="486"/>
    </row>
    <row r="64202" hidden="1" customHeight="1" spans="19:19">
      <c r="S64202" s="486"/>
    </row>
    <row r="64203" hidden="1" customHeight="1" spans="19:19">
      <c r="S64203" s="486"/>
    </row>
    <row r="64204" hidden="1" customHeight="1" spans="19:19">
      <c r="S64204" s="486"/>
    </row>
    <row r="64205" hidden="1" customHeight="1" spans="19:19">
      <c r="S64205" s="486"/>
    </row>
    <row r="64206" hidden="1" customHeight="1" spans="19:19">
      <c r="S64206" s="486"/>
    </row>
    <row r="64207" hidden="1" customHeight="1" spans="19:19">
      <c r="S64207" s="486"/>
    </row>
    <row r="64208" hidden="1" customHeight="1" spans="19:19">
      <c r="S64208" s="486"/>
    </row>
    <row r="64209" hidden="1" customHeight="1" spans="19:19">
      <c r="S64209" s="486"/>
    </row>
    <row r="64210" hidden="1" customHeight="1" spans="19:19">
      <c r="S64210" s="486"/>
    </row>
    <row r="64211" hidden="1" customHeight="1" spans="19:19">
      <c r="S64211" s="486"/>
    </row>
    <row r="64212" hidden="1" customHeight="1" spans="19:19">
      <c r="S64212" s="486"/>
    </row>
    <row r="64213" hidden="1" customHeight="1" spans="19:19">
      <c r="S64213" s="486"/>
    </row>
    <row r="64214" hidden="1" customHeight="1" spans="19:19">
      <c r="S64214" s="486"/>
    </row>
    <row r="64215" hidden="1" customHeight="1" spans="19:19">
      <c r="S64215" s="486"/>
    </row>
    <row r="64216" hidden="1" customHeight="1" spans="19:19">
      <c r="S64216" s="486"/>
    </row>
    <row r="64217" hidden="1" customHeight="1" spans="19:19">
      <c r="S64217" s="486"/>
    </row>
    <row r="64218" hidden="1" customHeight="1" spans="19:19">
      <c r="S64218" s="486"/>
    </row>
    <row r="64219" hidden="1" customHeight="1" spans="19:19">
      <c r="S64219" s="486"/>
    </row>
    <row r="64220" hidden="1" customHeight="1" spans="19:19">
      <c r="S64220" s="486"/>
    </row>
    <row r="64221" hidden="1" customHeight="1" spans="19:19">
      <c r="S64221" s="486"/>
    </row>
    <row r="64222" hidden="1" customHeight="1" spans="19:19">
      <c r="S64222" s="486"/>
    </row>
    <row r="64223" hidden="1" customHeight="1" spans="19:19">
      <c r="S64223" s="486"/>
    </row>
    <row r="64224" hidden="1" customHeight="1" spans="19:19">
      <c r="S64224" s="486"/>
    </row>
    <row r="64225" hidden="1" customHeight="1" spans="19:19">
      <c r="S64225" s="486"/>
    </row>
    <row r="64226" hidden="1" customHeight="1" spans="19:19">
      <c r="S64226" s="486"/>
    </row>
    <row r="64227" hidden="1" customHeight="1" spans="19:19">
      <c r="S64227" s="486"/>
    </row>
    <row r="64228" hidden="1" customHeight="1" spans="19:19">
      <c r="S64228" s="486"/>
    </row>
    <row r="64229" hidden="1" customHeight="1" spans="19:19">
      <c r="S64229" s="486"/>
    </row>
    <row r="64230" hidden="1" customHeight="1" spans="19:19">
      <c r="S64230" s="486"/>
    </row>
    <row r="64231" hidden="1" customHeight="1" spans="19:19">
      <c r="S64231" s="486"/>
    </row>
    <row r="64232" hidden="1" customHeight="1" spans="19:19">
      <c r="S64232" s="486"/>
    </row>
    <row r="64233" hidden="1" customHeight="1" spans="19:19">
      <c r="S64233" s="486"/>
    </row>
    <row r="64234" hidden="1" customHeight="1" spans="19:19">
      <c r="S64234" s="486"/>
    </row>
    <row r="64235" hidden="1" customHeight="1" spans="19:19">
      <c r="S64235" s="486"/>
    </row>
    <row r="64236" hidden="1" customHeight="1" spans="19:19">
      <c r="S64236" s="486"/>
    </row>
    <row r="64237" hidden="1" customHeight="1" spans="19:19">
      <c r="S64237" s="486"/>
    </row>
    <row r="64238" hidden="1" customHeight="1" spans="19:19">
      <c r="S64238" s="486"/>
    </row>
    <row r="64239" hidden="1" customHeight="1" spans="19:19">
      <c r="S64239" s="486"/>
    </row>
    <row r="64240" hidden="1" customHeight="1" spans="19:19">
      <c r="S64240" s="486"/>
    </row>
    <row r="64241" hidden="1" customHeight="1" spans="19:19">
      <c r="S64241" s="486"/>
    </row>
    <row r="64242" hidden="1" customHeight="1" spans="19:19">
      <c r="S64242" s="486"/>
    </row>
    <row r="64243" hidden="1" customHeight="1" spans="19:19">
      <c r="S64243" s="486"/>
    </row>
    <row r="64244" hidden="1" customHeight="1" spans="19:19">
      <c r="S64244" s="486"/>
    </row>
    <row r="64245" hidden="1" customHeight="1" spans="19:19">
      <c r="S64245" s="486"/>
    </row>
    <row r="64246" hidden="1" customHeight="1" spans="19:19">
      <c r="S64246" s="486"/>
    </row>
    <row r="64247" hidden="1" customHeight="1" spans="19:19">
      <c r="S64247" s="486"/>
    </row>
    <row r="64248" hidden="1" customHeight="1" spans="19:19">
      <c r="S64248" s="486"/>
    </row>
    <row r="64249" hidden="1" customHeight="1" spans="19:19">
      <c r="S64249" s="486"/>
    </row>
    <row r="64250" hidden="1" customHeight="1" spans="19:19">
      <c r="S64250" s="486"/>
    </row>
    <row r="64251" hidden="1" customHeight="1" spans="19:19">
      <c r="S64251" s="486"/>
    </row>
    <row r="64252" hidden="1" customHeight="1" spans="19:19">
      <c r="S64252" s="486"/>
    </row>
    <row r="64253" hidden="1" customHeight="1" spans="19:19">
      <c r="S64253" s="486"/>
    </row>
    <row r="64254" hidden="1" customHeight="1" spans="19:19">
      <c r="S64254" s="486"/>
    </row>
    <row r="64255" hidden="1" customHeight="1" spans="19:19">
      <c r="S64255" s="486"/>
    </row>
    <row r="64256" hidden="1" customHeight="1" spans="19:19">
      <c r="S64256" s="486"/>
    </row>
    <row r="64257" hidden="1" customHeight="1" spans="19:19">
      <c r="S64257" s="486"/>
    </row>
    <row r="64258" hidden="1" customHeight="1" spans="19:19">
      <c r="S64258" s="486"/>
    </row>
    <row r="64259" hidden="1" customHeight="1" spans="19:19">
      <c r="S64259" s="486"/>
    </row>
    <row r="64260" hidden="1" customHeight="1" spans="19:19">
      <c r="S64260" s="486"/>
    </row>
    <row r="64261" hidden="1" customHeight="1" spans="19:19">
      <c r="S64261" s="486"/>
    </row>
    <row r="64262" hidden="1" customHeight="1" spans="19:19">
      <c r="S64262" s="486"/>
    </row>
    <row r="64263" hidden="1" customHeight="1" spans="19:19">
      <c r="S64263" s="486"/>
    </row>
    <row r="64264" hidden="1" customHeight="1" spans="19:19">
      <c r="S64264" s="486"/>
    </row>
    <row r="64265" hidden="1" customHeight="1" spans="19:19">
      <c r="S64265" s="486"/>
    </row>
    <row r="64266" hidden="1" customHeight="1" spans="19:19">
      <c r="S64266" s="486"/>
    </row>
    <row r="64267" hidden="1" customHeight="1" spans="19:19">
      <c r="S64267" s="486"/>
    </row>
    <row r="64268" hidden="1" customHeight="1" spans="19:19">
      <c r="S64268" s="486"/>
    </row>
    <row r="64269" hidden="1" customHeight="1" spans="19:19">
      <c r="S64269" s="486"/>
    </row>
    <row r="64270" hidden="1" customHeight="1" spans="19:19">
      <c r="S64270" s="486"/>
    </row>
    <row r="64271" hidden="1" customHeight="1" spans="19:19">
      <c r="S64271" s="486"/>
    </row>
    <row r="64272" hidden="1" customHeight="1" spans="19:19">
      <c r="S64272" s="486"/>
    </row>
    <row r="64273" hidden="1" customHeight="1" spans="19:19">
      <c r="S64273" s="486"/>
    </row>
    <row r="64274" hidden="1" customHeight="1" spans="19:19">
      <c r="S64274" s="486"/>
    </row>
    <row r="64275" hidden="1" customHeight="1" spans="19:19">
      <c r="S64275" s="486"/>
    </row>
    <row r="64276" hidden="1" customHeight="1" spans="19:19">
      <c r="S64276" s="486"/>
    </row>
    <row r="64277" hidden="1" customHeight="1" spans="19:19">
      <c r="S64277" s="486"/>
    </row>
    <row r="64278" hidden="1" customHeight="1" spans="19:19">
      <c r="S64278" s="486"/>
    </row>
    <row r="64279" hidden="1" customHeight="1" spans="19:19">
      <c r="S64279" s="486"/>
    </row>
    <row r="64280" hidden="1" customHeight="1" spans="19:19">
      <c r="S64280" s="486"/>
    </row>
    <row r="64281" hidden="1" customHeight="1" spans="19:19">
      <c r="S64281" s="486"/>
    </row>
    <row r="64282" hidden="1" customHeight="1" spans="19:19">
      <c r="S64282" s="486"/>
    </row>
    <row r="64283" hidden="1" customHeight="1" spans="19:19">
      <c r="S64283" s="486"/>
    </row>
    <row r="64284" hidden="1" customHeight="1" spans="19:19">
      <c r="S64284" s="486"/>
    </row>
    <row r="64285" hidden="1" customHeight="1" spans="19:19">
      <c r="S64285" s="486"/>
    </row>
    <row r="64286" hidden="1" customHeight="1" spans="19:19">
      <c r="S64286" s="486"/>
    </row>
    <row r="64287" hidden="1" customHeight="1" spans="19:19">
      <c r="S64287" s="486"/>
    </row>
    <row r="64288" hidden="1" customHeight="1" spans="19:19">
      <c r="S64288" s="486"/>
    </row>
    <row r="64289" hidden="1" customHeight="1" spans="19:19">
      <c r="S64289" s="486"/>
    </row>
    <row r="64290" hidden="1" customHeight="1" spans="19:19">
      <c r="S64290" s="486"/>
    </row>
    <row r="64291" hidden="1" customHeight="1" spans="19:19">
      <c r="S64291" s="486"/>
    </row>
    <row r="64292" hidden="1" customHeight="1" spans="19:19">
      <c r="S64292" s="486"/>
    </row>
    <row r="64293" hidden="1" customHeight="1" spans="19:19">
      <c r="S64293" s="486"/>
    </row>
    <row r="64294" hidden="1" customHeight="1" spans="19:19">
      <c r="S64294" s="486"/>
    </row>
    <row r="64295" hidden="1" customHeight="1" spans="19:19">
      <c r="S64295" s="486"/>
    </row>
    <row r="64296" hidden="1" customHeight="1" spans="19:19">
      <c r="S64296" s="486"/>
    </row>
    <row r="64297" hidden="1" customHeight="1" spans="19:19">
      <c r="S64297" s="486"/>
    </row>
    <row r="64298" hidden="1" customHeight="1" spans="19:19">
      <c r="S64298" s="486"/>
    </row>
    <row r="64299" hidden="1" customHeight="1" spans="19:19">
      <c r="S64299" s="486"/>
    </row>
    <row r="64300" hidden="1" customHeight="1" spans="19:19">
      <c r="S64300" s="486"/>
    </row>
    <row r="64301" hidden="1" customHeight="1" spans="19:19">
      <c r="S64301" s="486"/>
    </row>
    <row r="64302" hidden="1" customHeight="1" spans="19:19">
      <c r="S64302" s="486"/>
    </row>
    <row r="64303" hidden="1" customHeight="1" spans="19:19">
      <c r="S64303" s="486"/>
    </row>
    <row r="64304" hidden="1" customHeight="1" spans="19:19">
      <c r="S64304" s="486"/>
    </row>
    <row r="64305" hidden="1" customHeight="1" spans="19:19">
      <c r="S64305" s="486"/>
    </row>
    <row r="64306" hidden="1" customHeight="1" spans="19:19">
      <c r="S64306" s="486"/>
    </row>
    <row r="64307" hidden="1" customHeight="1" spans="19:19">
      <c r="S64307" s="486"/>
    </row>
    <row r="64308" hidden="1" customHeight="1" spans="19:19">
      <c r="S64308" s="486"/>
    </row>
    <row r="64309" hidden="1" customHeight="1" spans="19:19">
      <c r="S64309" s="486"/>
    </row>
    <row r="64310" hidden="1" customHeight="1" spans="19:19">
      <c r="S64310" s="486"/>
    </row>
    <row r="64311" hidden="1" customHeight="1" spans="19:19">
      <c r="S64311" s="486"/>
    </row>
    <row r="64312" hidden="1" customHeight="1" spans="19:19">
      <c r="S64312" s="486"/>
    </row>
    <row r="64313" hidden="1" customHeight="1" spans="19:19">
      <c r="S64313" s="486"/>
    </row>
    <row r="64314" hidden="1" customHeight="1" spans="19:19">
      <c r="S64314" s="486"/>
    </row>
    <row r="64315" hidden="1" customHeight="1" spans="19:19">
      <c r="S64315" s="486"/>
    </row>
    <row r="64316" hidden="1" customHeight="1" spans="19:19">
      <c r="S64316" s="486"/>
    </row>
    <row r="64317" hidden="1" customHeight="1" spans="19:19">
      <c r="S64317" s="486"/>
    </row>
    <row r="64318" hidden="1" customHeight="1" spans="19:19">
      <c r="S64318" s="486"/>
    </row>
    <row r="64319" hidden="1" customHeight="1" spans="19:19">
      <c r="S64319" s="486"/>
    </row>
    <row r="64320" hidden="1" customHeight="1" spans="19:19">
      <c r="S64320" s="486"/>
    </row>
    <row r="64321" hidden="1" customHeight="1" spans="19:19">
      <c r="S64321" s="486"/>
    </row>
    <row r="64322" hidden="1" customHeight="1" spans="19:19">
      <c r="S64322" s="486"/>
    </row>
    <row r="64323" hidden="1" customHeight="1" spans="19:19">
      <c r="S64323" s="486"/>
    </row>
    <row r="64324" hidden="1" customHeight="1" spans="19:19">
      <c r="S64324" s="486"/>
    </row>
    <row r="64325" hidden="1" customHeight="1" spans="19:19">
      <c r="S64325" s="486"/>
    </row>
    <row r="64326" hidden="1" customHeight="1" spans="19:19">
      <c r="S64326" s="486"/>
    </row>
    <row r="64327" hidden="1" customHeight="1" spans="19:19">
      <c r="S64327" s="486"/>
    </row>
    <row r="64328" hidden="1" customHeight="1" spans="19:19">
      <c r="S64328" s="486"/>
    </row>
    <row r="64329" hidden="1" customHeight="1" spans="19:19">
      <c r="S64329" s="486"/>
    </row>
    <row r="64330" hidden="1" customHeight="1" spans="19:19">
      <c r="S64330" s="486"/>
    </row>
    <row r="64331" hidden="1" customHeight="1" spans="19:19">
      <c r="S64331" s="486"/>
    </row>
    <row r="64332" hidden="1" customHeight="1" spans="19:19">
      <c r="S64332" s="486"/>
    </row>
    <row r="64333" hidden="1" customHeight="1" spans="19:19">
      <c r="S64333" s="486"/>
    </row>
    <row r="64334" hidden="1" customHeight="1" spans="19:19">
      <c r="S64334" s="486"/>
    </row>
    <row r="64335" hidden="1" customHeight="1" spans="19:19">
      <c r="S64335" s="486"/>
    </row>
    <row r="64336" hidden="1" customHeight="1" spans="19:19">
      <c r="S64336" s="486"/>
    </row>
    <row r="64337" hidden="1" customHeight="1" spans="19:19">
      <c r="S64337" s="486"/>
    </row>
    <row r="64338" hidden="1" customHeight="1" spans="19:19">
      <c r="S64338" s="486"/>
    </row>
    <row r="64339" hidden="1" customHeight="1" spans="19:19">
      <c r="S64339" s="486"/>
    </row>
    <row r="64340" hidden="1" customHeight="1" spans="19:19">
      <c r="S64340" s="486"/>
    </row>
    <row r="64341" hidden="1" customHeight="1" spans="19:19">
      <c r="S64341" s="486"/>
    </row>
    <row r="64342" hidden="1" customHeight="1" spans="19:19">
      <c r="S64342" s="486"/>
    </row>
    <row r="64343" hidden="1" customHeight="1" spans="19:19">
      <c r="S64343" s="486"/>
    </row>
    <row r="64344" hidden="1" customHeight="1" spans="19:19">
      <c r="S64344" s="486"/>
    </row>
    <row r="64345" hidden="1" customHeight="1" spans="19:19">
      <c r="S64345" s="486"/>
    </row>
    <row r="64346" hidden="1" customHeight="1" spans="19:19">
      <c r="S64346" s="486"/>
    </row>
    <row r="64347" hidden="1" customHeight="1" spans="19:19">
      <c r="S64347" s="486"/>
    </row>
    <row r="64348" hidden="1" customHeight="1" spans="19:19">
      <c r="S64348" s="486"/>
    </row>
    <row r="64349" hidden="1" customHeight="1" spans="19:19">
      <c r="S64349" s="486"/>
    </row>
    <row r="64350" hidden="1" customHeight="1" spans="19:19">
      <c r="S64350" s="486"/>
    </row>
    <row r="64351" hidden="1" customHeight="1" spans="19:19">
      <c r="S64351" s="486"/>
    </row>
    <row r="64352" hidden="1" customHeight="1" spans="19:19">
      <c r="S64352" s="486"/>
    </row>
    <row r="64353" hidden="1" customHeight="1" spans="19:19">
      <c r="S64353" s="486"/>
    </row>
    <row r="64354" hidden="1" customHeight="1" spans="19:19">
      <c r="S64354" s="486"/>
    </row>
    <row r="64355" hidden="1" customHeight="1" spans="19:19">
      <c r="S64355" s="486"/>
    </row>
    <row r="64356" hidden="1" customHeight="1" spans="19:19">
      <c r="S64356" s="486"/>
    </row>
    <row r="64357" hidden="1" customHeight="1" spans="19:19">
      <c r="S64357" s="486"/>
    </row>
    <row r="64358" hidden="1" customHeight="1" spans="19:19">
      <c r="S64358" s="486"/>
    </row>
    <row r="64359" hidden="1" customHeight="1" spans="19:19">
      <c r="S64359" s="486"/>
    </row>
    <row r="64360" hidden="1" customHeight="1" spans="19:19">
      <c r="S64360" s="486"/>
    </row>
    <row r="64361" hidden="1" customHeight="1" spans="19:19">
      <c r="S64361" s="486"/>
    </row>
    <row r="64362" hidden="1" customHeight="1" spans="19:19">
      <c r="S64362" s="486"/>
    </row>
    <row r="64363" hidden="1" customHeight="1" spans="19:19">
      <c r="S64363" s="486"/>
    </row>
    <row r="64364" hidden="1" customHeight="1" spans="19:19">
      <c r="S64364" s="486"/>
    </row>
    <row r="64365" hidden="1" customHeight="1" spans="19:19">
      <c r="S64365" s="486"/>
    </row>
    <row r="64366" hidden="1" customHeight="1" spans="19:19">
      <c r="S64366" s="486"/>
    </row>
    <row r="64367" hidden="1" customHeight="1" spans="19:19">
      <c r="S64367" s="486"/>
    </row>
    <row r="64368" hidden="1" customHeight="1" spans="19:19">
      <c r="S64368" s="486"/>
    </row>
    <row r="64369" hidden="1" customHeight="1" spans="19:19">
      <c r="S64369" s="486"/>
    </row>
    <row r="64370" hidden="1" customHeight="1" spans="19:19">
      <c r="S64370" s="486"/>
    </row>
    <row r="64371" hidden="1" customHeight="1" spans="19:19">
      <c r="S64371" s="486"/>
    </row>
    <row r="64372" hidden="1" customHeight="1" spans="19:19">
      <c r="S64372" s="486"/>
    </row>
    <row r="64373" hidden="1" customHeight="1" spans="19:19">
      <c r="S64373" s="486"/>
    </row>
    <row r="64374" hidden="1" customHeight="1" spans="19:19">
      <c r="S64374" s="486"/>
    </row>
    <row r="64375" hidden="1" customHeight="1" spans="19:19">
      <c r="S64375" s="486"/>
    </row>
    <row r="64376" hidden="1" customHeight="1" spans="19:19">
      <c r="S64376" s="486"/>
    </row>
    <row r="64377" hidden="1" customHeight="1" spans="19:19">
      <c r="S64377" s="486"/>
    </row>
    <row r="64378" hidden="1" customHeight="1" spans="19:19">
      <c r="S64378" s="486"/>
    </row>
    <row r="64379" hidden="1" customHeight="1" spans="19:19">
      <c r="S64379" s="486"/>
    </row>
    <row r="64380" hidden="1" customHeight="1" spans="19:19">
      <c r="S64380" s="486"/>
    </row>
    <row r="64381" hidden="1" customHeight="1" spans="19:19">
      <c r="S64381" s="486"/>
    </row>
    <row r="64382" hidden="1" customHeight="1" spans="19:19">
      <c r="S64382" s="486"/>
    </row>
    <row r="64383" hidden="1" customHeight="1" spans="19:19">
      <c r="S64383" s="486"/>
    </row>
    <row r="64384" hidden="1" customHeight="1" spans="19:19">
      <c r="S64384" s="486"/>
    </row>
    <row r="64385" hidden="1" customHeight="1" spans="19:19">
      <c r="S64385" s="486"/>
    </row>
    <row r="64386" hidden="1" customHeight="1" spans="19:19">
      <c r="S64386" s="486"/>
    </row>
    <row r="64387" hidden="1" customHeight="1" spans="19:19">
      <c r="S64387" s="486"/>
    </row>
    <row r="64388" hidden="1" customHeight="1" spans="19:19">
      <c r="S64388" s="486"/>
    </row>
    <row r="64389" hidden="1" customHeight="1" spans="19:19">
      <c r="S64389" s="486"/>
    </row>
    <row r="64390" hidden="1" customHeight="1" spans="19:19">
      <c r="S64390" s="486"/>
    </row>
    <row r="64391" hidden="1" customHeight="1" spans="19:19">
      <c r="S64391" s="486"/>
    </row>
    <row r="64392" hidden="1" customHeight="1" spans="19:19">
      <c r="S64392" s="486"/>
    </row>
    <row r="64393" hidden="1" customHeight="1" spans="19:19">
      <c r="S64393" s="486"/>
    </row>
    <row r="64394" hidden="1" customHeight="1" spans="19:19">
      <c r="S64394" s="486"/>
    </row>
    <row r="64395" hidden="1" customHeight="1" spans="19:19">
      <c r="S64395" s="486"/>
    </row>
    <row r="64396" hidden="1" customHeight="1" spans="19:19">
      <c r="S64396" s="486"/>
    </row>
    <row r="64397" hidden="1" customHeight="1" spans="19:19">
      <c r="S64397" s="486"/>
    </row>
    <row r="64398" hidden="1" customHeight="1" spans="19:19">
      <c r="S64398" s="486"/>
    </row>
    <row r="64399" hidden="1" customHeight="1" spans="19:19">
      <c r="S64399" s="486"/>
    </row>
    <row r="64400" hidden="1" customHeight="1" spans="19:19">
      <c r="S64400" s="486"/>
    </row>
    <row r="64401" hidden="1" customHeight="1" spans="19:19">
      <c r="S64401" s="486"/>
    </row>
    <row r="64402" hidden="1" customHeight="1" spans="19:19">
      <c r="S64402" s="486"/>
    </row>
    <row r="64403" hidden="1" customHeight="1" spans="19:19">
      <c r="S64403" s="486"/>
    </row>
    <row r="64404" hidden="1" customHeight="1" spans="19:19">
      <c r="S64404" s="486"/>
    </row>
    <row r="64405" hidden="1" customHeight="1" spans="19:19">
      <c r="S64405" s="486"/>
    </row>
    <row r="64406" hidden="1" customHeight="1" spans="19:19">
      <c r="S64406" s="486"/>
    </row>
    <row r="64407" hidden="1" customHeight="1" spans="19:19">
      <c r="S64407" s="486"/>
    </row>
    <row r="64408" hidden="1" customHeight="1" spans="19:19">
      <c r="S64408" s="486"/>
    </row>
    <row r="64409" hidden="1" customHeight="1" spans="19:19">
      <c r="S64409" s="486"/>
    </row>
    <row r="64410" hidden="1" customHeight="1" spans="19:19">
      <c r="S64410" s="486"/>
    </row>
    <row r="64411" hidden="1" customHeight="1" spans="19:19">
      <c r="S64411" s="486"/>
    </row>
    <row r="64412" hidden="1" customHeight="1" spans="19:19">
      <c r="S64412" s="486"/>
    </row>
    <row r="64413" hidden="1" customHeight="1" spans="19:19">
      <c r="S64413" s="486"/>
    </row>
    <row r="64414" hidden="1" customHeight="1" spans="19:19">
      <c r="S64414" s="486"/>
    </row>
    <row r="64415" hidden="1" customHeight="1" spans="19:19">
      <c r="S64415" s="486"/>
    </row>
    <row r="64416" hidden="1" customHeight="1" spans="19:19">
      <c r="S64416" s="486"/>
    </row>
    <row r="64417" hidden="1" customHeight="1" spans="19:19">
      <c r="S64417" s="486"/>
    </row>
    <row r="64418" hidden="1" customHeight="1" spans="19:19">
      <c r="S64418" s="486"/>
    </row>
    <row r="64419" hidden="1" customHeight="1" spans="19:19">
      <c r="S64419" s="486"/>
    </row>
    <row r="64420" hidden="1" customHeight="1" spans="19:19">
      <c r="S64420" s="486"/>
    </row>
    <row r="64421" hidden="1" customHeight="1" spans="19:19">
      <c r="S64421" s="486"/>
    </row>
    <row r="64422" hidden="1" customHeight="1" spans="19:19">
      <c r="S64422" s="486"/>
    </row>
    <row r="64423" hidden="1" customHeight="1" spans="19:19">
      <c r="S64423" s="486"/>
    </row>
    <row r="64424" hidden="1" customHeight="1" spans="19:19">
      <c r="S64424" s="486"/>
    </row>
    <row r="64425" hidden="1" customHeight="1" spans="19:19">
      <c r="S64425" s="486"/>
    </row>
    <row r="64426" hidden="1" customHeight="1" spans="19:19">
      <c r="S64426" s="486"/>
    </row>
    <row r="64427" hidden="1" customHeight="1" spans="19:19">
      <c r="S64427" s="486"/>
    </row>
    <row r="64428" hidden="1" customHeight="1" spans="19:19">
      <c r="S64428" s="486"/>
    </row>
    <row r="64429" hidden="1" customHeight="1" spans="19:19">
      <c r="S64429" s="486"/>
    </row>
    <row r="64430" hidden="1" customHeight="1" spans="19:19">
      <c r="S64430" s="486"/>
    </row>
    <row r="64431" hidden="1" customHeight="1" spans="19:19">
      <c r="S64431" s="486"/>
    </row>
    <row r="64432" hidden="1" customHeight="1" spans="19:19">
      <c r="S64432" s="486"/>
    </row>
    <row r="64433" hidden="1" customHeight="1" spans="19:19">
      <c r="S64433" s="486"/>
    </row>
    <row r="64434" hidden="1" customHeight="1" spans="19:19">
      <c r="S64434" s="486"/>
    </row>
    <row r="64435" hidden="1" customHeight="1" spans="19:19">
      <c r="S64435" s="486"/>
    </row>
    <row r="64436" hidden="1" customHeight="1" spans="19:19">
      <c r="S64436" s="486"/>
    </row>
    <row r="64437" hidden="1" customHeight="1" spans="19:19">
      <c r="S64437" s="486"/>
    </row>
    <row r="64438" hidden="1" customHeight="1" spans="19:19">
      <c r="S64438" s="486"/>
    </row>
    <row r="64439" hidden="1" customHeight="1" spans="19:19">
      <c r="S64439" s="486"/>
    </row>
    <row r="64440" hidden="1" customHeight="1" spans="19:19">
      <c r="S64440" s="486"/>
    </row>
    <row r="64441" hidden="1" customHeight="1" spans="19:19">
      <c r="S64441" s="486"/>
    </row>
    <row r="64442" hidden="1" customHeight="1" spans="19:19">
      <c r="S64442" s="486"/>
    </row>
    <row r="64443" hidden="1" customHeight="1" spans="19:19">
      <c r="S64443" s="486"/>
    </row>
    <row r="64444" hidden="1" customHeight="1" spans="19:19">
      <c r="S64444" s="486"/>
    </row>
    <row r="64445" hidden="1" customHeight="1" spans="19:19">
      <c r="S64445" s="486"/>
    </row>
    <row r="64446" hidden="1" customHeight="1" spans="19:19">
      <c r="S64446" s="486"/>
    </row>
    <row r="64447" hidden="1" customHeight="1" spans="19:19">
      <c r="S64447" s="486"/>
    </row>
    <row r="64448" hidden="1" customHeight="1" spans="19:19">
      <c r="S64448" s="486"/>
    </row>
    <row r="64449" hidden="1" customHeight="1" spans="19:19">
      <c r="S64449" s="486"/>
    </row>
    <row r="64450" hidden="1" customHeight="1" spans="19:19">
      <c r="S64450" s="486"/>
    </row>
    <row r="64451" hidden="1" customHeight="1" spans="19:19">
      <c r="S64451" s="486"/>
    </row>
    <row r="64452" hidden="1" customHeight="1" spans="19:19">
      <c r="S64452" s="486"/>
    </row>
    <row r="64453" hidden="1" customHeight="1" spans="19:19">
      <c r="S64453" s="486"/>
    </row>
    <row r="64454" hidden="1" customHeight="1" spans="19:19">
      <c r="S64454" s="486"/>
    </row>
    <row r="64455" hidden="1" customHeight="1" spans="19:19">
      <c r="S64455" s="486"/>
    </row>
    <row r="64456" hidden="1" customHeight="1" spans="19:19">
      <c r="S64456" s="486"/>
    </row>
    <row r="64457" hidden="1" customHeight="1" spans="19:19">
      <c r="S64457" s="486"/>
    </row>
    <row r="64458" hidden="1" customHeight="1" spans="19:19">
      <c r="S64458" s="486"/>
    </row>
    <row r="64459" hidden="1" customHeight="1" spans="19:19">
      <c r="S64459" s="486"/>
    </row>
    <row r="64460" hidden="1" customHeight="1" spans="19:19">
      <c r="S64460" s="486"/>
    </row>
    <row r="64461" hidden="1" customHeight="1" spans="19:19">
      <c r="S64461" s="486"/>
    </row>
    <row r="64462" hidden="1" customHeight="1" spans="19:19">
      <c r="S64462" s="486"/>
    </row>
    <row r="64463" hidden="1" customHeight="1" spans="19:19">
      <c r="S64463" s="486"/>
    </row>
    <row r="64464" hidden="1" customHeight="1" spans="19:19">
      <c r="S64464" s="486"/>
    </row>
    <row r="64465" hidden="1" customHeight="1" spans="19:19">
      <c r="S64465" s="486"/>
    </row>
    <row r="64466" hidden="1" customHeight="1" spans="19:19">
      <c r="S64466" s="486"/>
    </row>
    <row r="64467" hidden="1" customHeight="1" spans="19:19">
      <c r="S64467" s="486"/>
    </row>
    <row r="64468" hidden="1" customHeight="1" spans="19:19">
      <c r="S64468" s="486"/>
    </row>
    <row r="64469" hidden="1" customHeight="1" spans="19:19">
      <c r="S64469" s="486"/>
    </row>
    <row r="64470" hidden="1" customHeight="1" spans="19:19">
      <c r="S64470" s="486"/>
    </row>
    <row r="64471" hidden="1" customHeight="1" spans="19:19">
      <c r="S64471" s="486"/>
    </row>
    <row r="64472" hidden="1" customHeight="1" spans="19:19">
      <c r="S64472" s="486"/>
    </row>
    <row r="64473" hidden="1" customHeight="1" spans="19:19">
      <c r="S64473" s="486"/>
    </row>
    <row r="64474" hidden="1" customHeight="1" spans="19:19">
      <c r="S64474" s="486"/>
    </row>
    <row r="64475" hidden="1" customHeight="1" spans="19:19">
      <c r="S64475" s="486"/>
    </row>
    <row r="64476" hidden="1" customHeight="1" spans="19:19">
      <c r="S64476" s="486"/>
    </row>
    <row r="64477" hidden="1" customHeight="1" spans="19:19">
      <c r="S64477" s="486"/>
    </row>
    <row r="64478" hidden="1" customHeight="1" spans="19:19">
      <c r="S64478" s="486"/>
    </row>
    <row r="64479" hidden="1" customHeight="1" spans="19:19">
      <c r="S64479" s="486"/>
    </row>
    <row r="64480" hidden="1" customHeight="1" spans="19:19">
      <c r="S64480" s="486"/>
    </row>
    <row r="64481" hidden="1" customHeight="1" spans="19:19">
      <c r="S64481" s="486"/>
    </row>
    <row r="64482" hidden="1" customHeight="1" spans="19:19">
      <c r="S64482" s="486"/>
    </row>
    <row r="64483" hidden="1" customHeight="1" spans="19:19">
      <c r="S64483" s="486"/>
    </row>
    <row r="64484" hidden="1" customHeight="1" spans="19:19">
      <c r="S64484" s="486"/>
    </row>
    <row r="64485" hidden="1" customHeight="1" spans="19:19">
      <c r="S64485" s="486"/>
    </row>
    <row r="64486" hidden="1" customHeight="1" spans="19:19">
      <c r="S64486" s="486"/>
    </row>
    <row r="64487" hidden="1" customHeight="1" spans="19:19">
      <c r="S64487" s="486"/>
    </row>
    <row r="64488" hidden="1" customHeight="1" spans="19:19">
      <c r="S64488" s="486"/>
    </row>
    <row r="64489" hidden="1" customHeight="1" spans="19:19">
      <c r="S64489" s="486"/>
    </row>
    <row r="64490" hidden="1" customHeight="1" spans="19:19">
      <c r="S64490" s="486"/>
    </row>
    <row r="64491" hidden="1" customHeight="1" spans="19:19">
      <c r="S64491" s="486"/>
    </row>
    <row r="64492" hidden="1" customHeight="1" spans="19:19">
      <c r="S64492" s="486"/>
    </row>
    <row r="64493" hidden="1" customHeight="1" spans="19:19">
      <c r="S64493" s="486"/>
    </row>
    <row r="64494" hidden="1" customHeight="1" spans="19:19">
      <c r="S64494" s="486"/>
    </row>
    <row r="64495" hidden="1" customHeight="1" spans="19:19">
      <c r="S64495" s="486"/>
    </row>
    <row r="64496" hidden="1" customHeight="1" spans="19:19">
      <c r="S64496" s="486"/>
    </row>
    <row r="64497" hidden="1" customHeight="1" spans="19:19">
      <c r="S64497" s="486"/>
    </row>
    <row r="64498" hidden="1" customHeight="1" spans="19:19">
      <c r="S64498" s="486"/>
    </row>
    <row r="64499" hidden="1" customHeight="1" spans="19:19">
      <c r="S64499" s="486"/>
    </row>
    <row r="64500" hidden="1" customHeight="1" spans="19:19">
      <c r="S64500" s="486"/>
    </row>
    <row r="64501" hidden="1" customHeight="1" spans="19:19">
      <c r="S64501" s="486"/>
    </row>
    <row r="64502" hidden="1" customHeight="1" spans="19:19">
      <c r="S64502" s="486"/>
    </row>
    <row r="64503" hidden="1" customHeight="1" spans="19:19">
      <c r="S64503" s="486"/>
    </row>
    <row r="64504" hidden="1" customHeight="1" spans="19:19">
      <c r="S64504" s="486"/>
    </row>
    <row r="64505" hidden="1" customHeight="1" spans="19:19">
      <c r="S64505" s="486"/>
    </row>
    <row r="64506" hidden="1" customHeight="1" spans="19:19">
      <c r="S64506" s="486"/>
    </row>
    <row r="64507" hidden="1" customHeight="1" spans="19:19">
      <c r="S64507" s="486"/>
    </row>
    <row r="64508" hidden="1" customHeight="1" spans="19:19">
      <c r="S64508" s="486"/>
    </row>
    <row r="64509" hidden="1" customHeight="1" spans="19:19">
      <c r="S64509" s="486"/>
    </row>
    <row r="64510" hidden="1" customHeight="1" spans="19:19">
      <c r="S64510" s="486"/>
    </row>
    <row r="64511" hidden="1" customHeight="1" spans="19:19">
      <c r="S64511" s="486"/>
    </row>
    <row r="64512" hidden="1" customHeight="1" spans="19:19">
      <c r="S64512" s="486"/>
    </row>
    <row r="64513" hidden="1" customHeight="1" spans="19:19">
      <c r="S64513" s="486"/>
    </row>
    <row r="64514" hidden="1" customHeight="1" spans="19:19">
      <c r="S64514" s="486"/>
    </row>
    <row r="64515" hidden="1" customHeight="1" spans="19:19">
      <c r="S64515" s="486"/>
    </row>
    <row r="64516" hidden="1" customHeight="1" spans="19:19">
      <c r="S64516" s="486"/>
    </row>
    <row r="64517" hidden="1" customHeight="1" spans="19:19">
      <c r="S64517" s="486"/>
    </row>
    <row r="64518" hidden="1" customHeight="1" spans="19:19">
      <c r="S64518" s="486"/>
    </row>
    <row r="64519" hidden="1" customHeight="1" spans="19:19">
      <c r="S64519" s="486"/>
    </row>
    <row r="64520" hidden="1" customHeight="1" spans="19:19">
      <c r="S64520" s="486"/>
    </row>
    <row r="64521" hidden="1" customHeight="1" spans="19:19">
      <c r="S64521" s="486"/>
    </row>
    <row r="64522" hidden="1" customHeight="1" spans="19:19">
      <c r="S64522" s="486"/>
    </row>
    <row r="64523" hidden="1" customHeight="1" spans="19:19">
      <c r="S64523" s="486"/>
    </row>
    <row r="64524" hidden="1" customHeight="1" spans="19:19">
      <c r="S64524" s="486"/>
    </row>
    <row r="64525" hidden="1" customHeight="1" spans="19:19">
      <c r="S64525" s="486"/>
    </row>
    <row r="64526" hidden="1" customHeight="1" spans="19:19">
      <c r="S64526" s="486"/>
    </row>
    <row r="64527" hidden="1" customHeight="1" spans="19:19">
      <c r="S64527" s="486"/>
    </row>
    <row r="64528" hidden="1" customHeight="1" spans="19:19">
      <c r="S64528" s="486"/>
    </row>
    <row r="64529" hidden="1" customHeight="1" spans="19:19">
      <c r="S64529" s="486"/>
    </row>
    <row r="64530" hidden="1" customHeight="1" spans="19:19">
      <c r="S64530" s="486"/>
    </row>
    <row r="64531" hidden="1" customHeight="1" spans="19:19">
      <c r="S64531" s="486"/>
    </row>
    <row r="64532" hidden="1" customHeight="1" spans="19:19">
      <c r="S64532" s="486"/>
    </row>
    <row r="64533" hidden="1" customHeight="1" spans="19:19">
      <c r="S64533" s="486"/>
    </row>
    <row r="64534" hidden="1" customHeight="1" spans="19:19">
      <c r="S64534" s="486"/>
    </row>
    <row r="64535" hidden="1" customHeight="1" spans="19:19">
      <c r="S64535" s="486"/>
    </row>
    <row r="64536" hidden="1" customHeight="1" spans="19:19">
      <c r="S64536" s="486"/>
    </row>
    <row r="64537" hidden="1" customHeight="1" spans="19:19">
      <c r="S64537" s="486"/>
    </row>
    <row r="64538" hidden="1" customHeight="1" spans="19:19">
      <c r="S64538" s="486"/>
    </row>
    <row r="64539" hidden="1" customHeight="1" spans="19:19">
      <c r="S64539" s="486"/>
    </row>
    <row r="64540" hidden="1" customHeight="1" spans="19:19">
      <c r="S64540" s="486"/>
    </row>
    <row r="64541" hidden="1" customHeight="1" spans="19:19">
      <c r="S64541" s="486"/>
    </row>
    <row r="64542" hidden="1" customHeight="1" spans="19:19">
      <c r="S64542" s="486"/>
    </row>
    <row r="64543" hidden="1" customHeight="1" spans="19:19">
      <c r="S64543" s="486"/>
    </row>
    <row r="64544" hidden="1" customHeight="1" spans="19:19">
      <c r="S64544" s="486"/>
    </row>
    <row r="64545" hidden="1" customHeight="1" spans="19:19">
      <c r="S64545" s="486"/>
    </row>
    <row r="64546" hidden="1" customHeight="1" spans="19:19">
      <c r="S64546" s="486"/>
    </row>
    <row r="64547" hidden="1" customHeight="1" spans="19:19">
      <c r="S64547" s="486"/>
    </row>
    <row r="64548" hidden="1" customHeight="1" spans="19:19">
      <c r="S64548" s="486"/>
    </row>
    <row r="64549" hidden="1" customHeight="1" spans="19:19">
      <c r="S64549" s="486"/>
    </row>
    <row r="64550" hidden="1" customHeight="1" spans="19:19">
      <c r="S64550" s="486"/>
    </row>
    <row r="64551" hidden="1" customHeight="1" spans="19:19">
      <c r="S64551" s="486"/>
    </row>
    <row r="64552" hidden="1" customHeight="1" spans="19:19">
      <c r="S64552" s="486"/>
    </row>
    <row r="64553" hidden="1" customHeight="1" spans="19:19">
      <c r="S64553" s="486"/>
    </row>
    <row r="64554" hidden="1" customHeight="1" spans="19:19">
      <c r="S64554" s="486"/>
    </row>
    <row r="64555" hidden="1" customHeight="1" spans="19:19">
      <c r="S64555" s="486"/>
    </row>
    <row r="64556" hidden="1" customHeight="1" spans="19:19">
      <c r="S64556" s="486"/>
    </row>
    <row r="64557" hidden="1" customHeight="1" spans="19:19">
      <c r="S64557" s="486"/>
    </row>
    <row r="64558" hidden="1" customHeight="1" spans="19:19">
      <c r="S64558" s="486"/>
    </row>
    <row r="64559" hidden="1" customHeight="1" spans="19:19">
      <c r="S64559" s="486"/>
    </row>
    <row r="64560" hidden="1" customHeight="1" spans="19:19">
      <c r="S64560" s="486"/>
    </row>
    <row r="64561" hidden="1" customHeight="1" spans="19:19">
      <c r="S64561" s="486"/>
    </row>
    <row r="64562" hidden="1" customHeight="1" spans="19:19">
      <c r="S64562" s="486"/>
    </row>
    <row r="64563" hidden="1" customHeight="1" spans="19:19">
      <c r="S64563" s="486"/>
    </row>
    <row r="64564" hidden="1" customHeight="1" spans="19:19">
      <c r="S64564" s="486"/>
    </row>
    <row r="64565" hidden="1" customHeight="1" spans="19:19">
      <c r="S64565" s="486"/>
    </row>
    <row r="64566" hidden="1" customHeight="1" spans="19:19">
      <c r="S64566" s="486"/>
    </row>
    <row r="64567" hidden="1" customHeight="1" spans="19:19">
      <c r="S64567" s="486"/>
    </row>
    <row r="64568" hidden="1" customHeight="1" spans="19:19">
      <c r="S64568" s="486"/>
    </row>
    <row r="64569" hidden="1" customHeight="1" spans="19:19">
      <c r="S64569" s="486"/>
    </row>
    <row r="64570" hidden="1" customHeight="1" spans="19:19">
      <c r="S64570" s="486"/>
    </row>
    <row r="64571" hidden="1" customHeight="1" spans="19:19">
      <c r="S64571" s="486"/>
    </row>
    <row r="64572" hidden="1" customHeight="1" spans="19:19">
      <c r="S64572" s="486"/>
    </row>
    <row r="64573" hidden="1" customHeight="1" spans="19:19">
      <c r="S64573" s="486"/>
    </row>
    <row r="64574" hidden="1" customHeight="1" spans="19:19">
      <c r="S64574" s="486"/>
    </row>
    <row r="64575" hidden="1" customHeight="1" spans="19:19">
      <c r="S64575" s="486"/>
    </row>
    <row r="64576" hidden="1" customHeight="1" spans="19:19">
      <c r="S64576" s="486"/>
    </row>
    <row r="64577" hidden="1" customHeight="1" spans="19:19">
      <c r="S64577" s="486"/>
    </row>
    <row r="64578" hidden="1" customHeight="1" spans="19:19">
      <c r="S64578" s="486"/>
    </row>
    <row r="64579" hidden="1" customHeight="1" spans="19:19">
      <c r="S64579" s="486"/>
    </row>
    <row r="64580" hidden="1" customHeight="1" spans="19:19">
      <c r="S64580" s="486"/>
    </row>
    <row r="64581" hidden="1" customHeight="1" spans="19:19">
      <c r="S64581" s="486"/>
    </row>
    <row r="64582" hidden="1" customHeight="1" spans="19:19">
      <c r="S64582" s="486"/>
    </row>
    <row r="64583" hidden="1" customHeight="1" spans="19:19">
      <c r="S64583" s="486"/>
    </row>
    <row r="64584" hidden="1" customHeight="1" spans="19:19">
      <c r="S64584" s="486"/>
    </row>
    <row r="64585" hidden="1" customHeight="1" spans="19:19">
      <c r="S64585" s="486"/>
    </row>
    <row r="64586" hidden="1" customHeight="1" spans="19:19">
      <c r="S64586" s="486"/>
    </row>
    <row r="64587" hidden="1" customHeight="1" spans="19:19">
      <c r="S64587" s="486"/>
    </row>
    <row r="64588" hidden="1" customHeight="1" spans="19:19">
      <c r="S64588" s="486"/>
    </row>
    <row r="64589" hidden="1" customHeight="1" spans="19:19">
      <c r="S64589" s="486"/>
    </row>
    <row r="64590" hidden="1" customHeight="1" spans="19:19">
      <c r="S64590" s="486"/>
    </row>
    <row r="64591" hidden="1" customHeight="1" spans="19:19">
      <c r="S64591" s="486"/>
    </row>
    <row r="64592" hidden="1" customHeight="1" spans="19:19">
      <c r="S64592" s="486"/>
    </row>
    <row r="64593" hidden="1" customHeight="1" spans="19:19">
      <c r="S64593" s="486"/>
    </row>
    <row r="64594" hidden="1" customHeight="1" spans="19:19">
      <c r="S64594" s="486"/>
    </row>
    <row r="64595" hidden="1" customHeight="1" spans="19:19">
      <c r="S64595" s="486"/>
    </row>
    <row r="64596" hidden="1" customHeight="1" spans="19:19">
      <c r="S64596" s="486"/>
    </row>
    <row r="64597" hidden="1" customHeight="1" spans="19:19">
      <c r="S64597" s="486"/>
    </row>
    <row r="64598" hidden="1" customHeight="1" spans="19:19">
      <c r="S64598" s="486"/>
    </row>
    <row r="64599" hidden="1" customHeight="1" spans="19:19">
      <c r="S64599" s="486"/>
    </row>
    <row r="64600" hidden="1" customHeight="1" spans="19:19">
      <c r="S64600" s="486"/>
    </row>
    <row r="64601" hidden="1" customHeight="1" spans="19:19">
      <c r="S64601" s="486"/>
    </row>
    <row r="64602" hidden="1" customHeight="1" spans="19:19">
      <c r="S64602" s="486"/>
    </row>
    <row r="64603" hidden="1" customHeight="1" spans="19:19">
      <c r="S64603" s="486"/>
    </row>
    <row r="64604" hidden="1" customHeight="1" spans="19:19">
      <c r="S64604" s="486"/>
    </row>
    <row r="64605" hidden="1" customHeight="1" spans="19:19">
      <c r="S64605" s="486"/>
    </row>
    <row r="64606" hidden="1" customHeight="1" spans="19:19">
      <c r="S64606" s="486"/>
    </row>
    <row r="64607" hidden="1" customHeight="1" spans="19:19">
      <c r="S64607" s="486"/>
    </row>
    <row r="64608" hidden="1" customHeight="1" spans="19:19">
      <c r="S64608" s="486"/>
    </row>
    <row r="64609" hidden="1" customHeight="1" spans="19:19">
      <c r="S64609" s="486"/>
    </row>
    <row r="64610" hidden="1" customHeight="1" spans="19:19">
      <c r="S64610" s="486"/>
    </row>
    <row r="64611" hidden="1" customHeight="1" spans="19:19">
      <c r="S64611" s="486"/>
    </row>
    <row r="64612" hidden="1" customHeight="1" spans="19:19">
      <c r="S64612" s="486"/>
    </row>
    <row r="64613" hidden="1" customHeight="1" spans="19:19">
      <c r="S64613" s="486"/>
    </row>
    <row r="64614" hidden="1" customHeight="1" spans="19:19">
      <c r="S64614" s="486"/>
    </row>
    <row r="64615" hidden="1" customHeight="1" spans="19:19">
      <c r="S64615" s="486"/>
    </row>
    <row r="64616" hidden="1" customHeight="1" spans="19:19">
      <c r="S64616" s="486"/>
    </row>
    <row r="64617" hidden="1" customHeight="1" spans="19:19">
      <c r="S64617" s="486"/>
    </row>
    <row r="64618" hidden="1" customHeight="1" spans="19:19">
      <c r="S64618" s="486"/>
    </row>
    <row r="64619" hidden="1" customHeight="1" spans="19:19">
      <c r="S64619" s="486"/>
    </row>
    <row r="64620" hidden="1" customHeight="1" spans="19:19">
      <c r="S64620" s="486"/>
    </row>
    <row r="64621" hidden="1" customHeight="1" spans="19:19">
      <c r="S64621" s="486"/>
    </row>
    <row r="64622" hidden="1" customHeight="1" spans="19:19">
      <c r="S64622" s="486"/>
    </row>
    <row r="64623" hidden="1" customHeight="1" spans="19:19">
      <c r="S64623" s="486"/>
    </row>
    <row r="64624" hidden="1" customHeight="1" spans="19:19">
      <c r="S64624" s="486"/>
    </row>
    <row r="64625" hidden="1" customHeight="1" spans="19:19">
      <c r="S64625" s="486"/>
    </row>
    <row r="64626" hidden="1" customHeight="1" spans="19:19">
      <c r="S64626" s="486"/>
    </row>
    <row r="64627" hidden="1" customHeight="1" spans="19:19">
      <c r="S64627" s="486"/>
    </row>
    <row r="64628" hidden="1" customHeight="1" spans="19:19">
      <c r="S64628" s="486"/>
    </row>
    <row r="64629" hidden="1" customHeight="1" spans="19:19">
      <c r="S64629" s="486"/>
    </row>
    <row r="64630" hidden="1" customHeight="1" spans="19:19">
      <c r="S64630" s="486"/>
    </row>
    <row r="64631" hidden="1" customHeight="1" spans="19:19">
      <c r="S64631" s="486"/>
    </row>
    <row r="64632" hidden="1" customHeight="1" spans="19:19">
      <c r="S64632" s="486"/>
    </row>
    <row r="64633" hidden="1" customHeight="1" spans="19:19">
      <c r="S64633" s="486"/>
    </row>
    <row r="64634" hidden="1" customHeight="1" spans="19:19">
      <c r="S64634" s="486"/>
    </row>
    <row r="64635" hidden="1" customHeight="1" spans="19:19">
      <c r="S64635" s="486"/>
    </row>
    <row r="64636" hidden="1" customHeight="1" spans="19:19">
      <c r="S64636" s="486"/>
    </row>
    <row r="64637" hidden="1" customHeight="1" spans="19:19">
      <c r="S64637" s="486"/>
    </row>
    <row r="64638" hidden="1" customHeight="1" spans="19:19">
      <c r="S64638" s="486"/>
    </row>
    <row r="64639" hidden="1" customHeight="1" spans="19:19">
      <c r="S64639" s="486"/>
    </row>
    <row r="64640" hidden="1" customHeight="1" spans="19:19">
      <c r="S64640" s="486"/>
    </row>
    <row r="64641" hidden="1" customHeight="1" spans="19:19">
      <c r="S64641" s="486"/>
    </row>
    <row r="64642" hidden="1" customHeight="1" spans="19:19">
      <c r="S64642" s="486"/>
    </row>
    <row r="64643" hidden="1" customHeight="1" spans="19:19">
      <c r="S64643" s="486"/>
    </row>
    <row r="64644" hidden="1" customHeight="1" spans="19:19">
      <c r="S64644" s="486"/>
    </row>
    <row r="64645" hidden="1" customHeight="1" spans="19:19">
      <c r="S64645" s="486"/>
    </row>
    <row r="64646" hidden="1" customHeight="1" spans="19:19">
      <c r="S64646" s="486"/>
    </row>
    <row r="64647" hidden="1" customHeight="1" spans="19:19">
      <c r="S64647" s="486"/>
    </row>
    <row r="64648" hidden="1" customHeight="1" spans="19:19">
      <c r="S64648" s="486"/>
    </row>
    <row r="64649" hidden="1" customHeight="1" spans="19:19">
      <c r="S64649" s="486"/>
    </row>
    <row r="64650" hidden="1" customHeight="1" spans="19:19">
      <c r="S64650" s="486"/>
    </row>
    <row r="64651" hidden="1" customHeight="1" spans="19:19">
      <c r="S64651" s="486"/>
    </row>
    <row r="64652" hidden="1" customHeight="1" spans="19:19">
      <c r="S64652" s="486"/>
    </row>
    <row r="64653" hidden="1" customHeight="1" spans="19:19">
      <c r="S64653" s="486"/>
    </row>
    <row r="64654" hidden="1" customHeight="1" spans="19:19">
      <c r="S64654" s="486"/>
    </row>
    <row r="64655" hidden="1" customHeight="1" spans="19:19">
      <c r="S64655" s="486"/>
    </row>
    <row r="64656" hidden="1" customHeight="1" spans="19:19">
      <c r="S64656" s="486"/>
    </row>
    <row r="64657" hidden="1" customHeight="1" spans="19:19">
      <c r="S64657" s="486"/>
    </row>
    <row r="64658" hidden="1" customHeight="1" spans="19:19">
      <c r="S64658" s="486"/>
    </row>
    <row r="64659" hidden="1" customHeight="1" spans="19:19">
      <c r="S64659" s="486"/>
    </row>
    <row r="64660" hidden="1" customHeight="1" spans="19:19">
      <c r="S64660" s="486"/>
    </row>
    <row r="64661" hidden="1" customHeight="1" spans="19:19">
      <c r="S64661" s="486"/>
    </row>
    <row r="64662" hidden="1" customHeight="1" spans="19:19">
      <c r="S64662" s="486"/>
    </row>
    <row r="64663" hidden="1" customHeight="1" spans="19:19">
      <c r="S64663" s="486"/>
    </row>
    <row r="64664" hidden="1" customHeight="1" spans="19:19">
      <c r="S64664" s="486"/>
    </row>
    <row r="64665" hidden="1" customHeight="1" spans="19:19">
      <c r="S64665" s="486"/>
    </row>
    <row r="64666" hidden="1" customHeight="1" spans="19:19">
      <c r="S64666" s="486"/>
    </row>
    <row r="64667" hidden="1" customHeight="1" spans="19:19">
      <c r="S64667" s="486"/>
    </row>
    <row r="64668" hidden="1" customHeight="1" spans="19:19">
      <c r="S64668" s="486"/>
    </row>
    <row r="64669" hidden="1" customHeight="1" spans="19:19">
      <c r="S64669" s="486"/>
    </row>
    <row r="64670" hidden="1" customHeight="1" spans="19:19">
      <c r="S64670" s="486"/>
    </row>
    <row r="64671" hidden="1" customHeight="1" spans="19:19">
      <c r="S64671" s="486"/>
    </row>
    <row r="64672" hidden="1" customHeight="1" spans="19:19">
      <c r="S64672" s="486"/>
    </row>
    <row r="64673" hidden="1" customHeight="1" spans="19:19">
      <c r="S64673" s="486"/>
    </row>
    <row r="64674" hidden="1" customHeight="1" spans="19:19">
      <c r="S64674" s="486"/>
    </row>
    <row r="64675" hidden="1" customHeight="1" spans="19:19">
      <c r="S64675" s="486"/>
    </row>
    <row r="64676" hidden="1" customHeight="1" spans="19:19">
      <c r="S64676" s="486"/>
    </row>
    <row r="64677" hidden="1" customHeight="1" spans="19:19">
      <c r="S64677" s="486"/>
    </row>
    <row r="64678" hidden="1" customHeight="1" spans="19:19">
      <c r="S64678" s="486"/>
    </row>
    <row r="64679" hidden="1" customHeight="1" spans="19:19">
      <c r="S64679" s="486"/>
    </row>
    <row r="64680" hidden="1" customHeight="1" spans="19:19">
      <c r="S64680" s="486"/>
    </row>
    <row r="64681" hidden="1" customHeight="1" spans="19:19">
      <c r="S64681" s="486"/>
    </row>
    <row r="64682" hidden="1" customHeight="1" spans="19:19">
      <c r="S64682" s="486"/>
    </row>
    <row r="64683" hidden="1" customHeight="1" spans="19:19">
      <c r="S64683" s="486"/>
    </row>
    <row r="64684" hidden="1" customHeight="1" spans="19:19">
      <c r="S64684" s="486"/>
    </row>
    <row r="64685" hidden="1" customHeight="1" spans="19:19">
      <c r="S64685" s="486"/>
    </row>
    <row r="64686" hidden="1" customHeight="1" spans="19:19">
      <c r="S64686" s="486"/>
    </row>
    <row r="64687" hidden="1" customHeight="1" spans="19:19">
      <c r="S64687" s="486"/>
    </row>
    <row r="64688" hidden="1" customHeight="1" spans="19:19">
      <c r="S64688" s="486"/>
    </row>
    <row r="64689" hidden="1" customHeight="1" spans="19:19">
      <c r="S64689" s="486"/>
    </row>
    <row r="64690" hidden="1" customHeight="1" spans="19:19">
      <c r="S64690" s="486"/>
    </row>
    <row r="64691" hidden="1" customHeight="1" spans="19:19">
      <c r="S64691" s="486"/>
    </row>
    <row r="64692" hidden="1" customHeight="1" spans="19:19">
      <c r="S64692" s="486"/>
    </row>
    <row r="64693" hidden="1" customHeight="1" spans="19:19">
      <c r="S64693" s="486"/>
    </row>
    <row r="64694" hidden="1" customHeight="1" spans="19:19">
      <c r="S64694" s="486"/>
    </row>
    <row r="64695" hidden="1" customHeight="1" spans="19:19">
      <c r="S64695" s="486"/>
    </row>
    <row r="64696" hidden="1" customHeight="1" spans="19:19">
      <c r="S64696" s="486"/>
    </row>
    <row r="64697" hidden="1" customHeight="1" spans="19:19">
      <c r="S64697" s="486"/>
    </row>
    <row r="64698" hidden="1" customHeight="1" spans="19:19">
      <c r="S64698" s="486"/>
    </row>
    <row r="64699" hidden="1" customHeight="1" spans="19:19">
      <c r="S64699" s="486"/>
    </row>
    <row r="64700" hidden="1" customHeight="1" spans="19:19">
      <c r="S64700" s="486"/>
    </row>
    <row r="64701" hidden="1" customHeight="1" spans="19:19">
      <c r="S64701" s="486"/>
    </row>
    <row r="64702" hidden="1" customHeight="1" spans="19:19">
      <c r="S64702" s="486"/>
    </row>
    <row r="64703" hidden="1" customHeight="1" spans="19:19">
      <c r="S64703" s="486"/>
    </row>
    <row r="64704" hidden="1" customHeight="1" spans="19:19">
      <c r="S64704" s="486"/>
    </row>
    <row r="64705" hidden="1" customHeight="1" spans="19:19">
      <c r="S64705" s="486"/>
    </row>
    <row r="64706" hidden="1" customHeight="1" spans="19:19">
      <c r="S64706" s="486"/>
    </row>
    <row r="64707" hidden="1" customHeight="1" spans="19:19">
      <c r="S64707" s="486"/>
    </row>
    <row r="64708" hidden="1" customHeight="1" spans="19:19">
      <c r="S64708" s="486"/>
    </row>
    <row r="64709" hidden="1" customHeight="1" spans="19:19">
      <c r="S64709" s="486"/>
    </row>
    <row r="64710" hidden="1" customHeight="1" spans="19:19">
      <c r="S64710" s="486"/>
    </row>
    <row r="64711" hidden="1" customHeight="1" spans="19:19">
      <c r="S64711" s="486"/>
    </row>
    <row r="64712" hidden="1" customHeight="1" spans="19:19">
      <c r="S64712" s="486"/>
    </row>
    <row r="64713" hidden="1" customHeight="1" spans="19:19">
      <c r="S64713" s="486"/>
    </row>
    <row r="64714" hidden="1" customHeight="1" spans="19:19">
      <c r="S64714" s="486"/>
    </row>
    <row r="64715" hidden="1" customHeight="1" spans="19:19">
      <c r="S64715" s="486"/>
    </row>
    <row r="64716" hidden="1" customHeight="1" spans="19:19">
      <c r="S64716" s="486"/>
    </row>
    <row r="64717" hidden="1" customHeight="1" spans="19:19">
      <c r="S64717" s="486"/>
    </row>
    <row r="64718" hidden="1" customHeight="1" spans="19:19">
      <c r="S64718" s="486"/>
    </row>
    <row r="64719" hidden="1" customHeight="1" spans="19:19">
      <c r="S64719" s="486"/>
    </row>
    <row r="64720" hidden="1" customHeight="1" spans="19:19">
      <c r="S64720" s="486"/>
    </row>
    <row r="64721" hidden="1" customHeight="1" spans="19:19">
      <c r="S64721" s="486"/>
    </row>
    <row r="64722" hidden="1" customHeight="1" spans="19:19">
      <c r="S64722" s="486"/>
    </row>
    <row r="64723" hidden="1" customHeight="1" spans="19:19">
      <c r="S64723" s="486"/>
    </row>
    <row r="64724" hidden="1" customHeight="1" spans="19:19">
      <c r="S64724" s="486"/>
    </row>
    <row r="64725" hidden="1" customHeight="1" spans="19:19">
      <c r="S64725" s="486"/>
    </row>
    <row r="64726" hidden="1" customHeight="1" spans="19:19">
      <c r="S64726" s="486"/>
    </row>
    <row r="64727" hidden="1" customHeight="1" spans="19:19">
      <c r="S64727" s="486"/>
    </row>
    <row r="64728" hidden="1" customHeight="1" spans="19:19">
      <c r="S64728" s="486"/>
    </row>
    <row r="64729" hidden="1" customHeight="1" spans="19:19">
      <c r="S64729" s="486"/>
    </row>
    <row r="64730" hidden="1" customHeight="1" spans="19:19">
      <c r="S64730" s="486"/>
    </row>
    <row r="64731" hidden="1" customHeight="1" spans="19:19">
      <c r="S64731" s="486"/>
    </row>
    <row r="64732" hidden="1" customHeight="1" spans="19:19">
      <c r="S64732" s="486"/>
    </row>
    <row r="64733" hidden="1" customHeight="1" spans="19:19">
      <c r="S64733" s="486"/>
    </row>
    <row r="64734" hidden="1" customHeight="1" spans="19:19">
      <c r="S64734" s="486"/>
    </row>
    <row r="64735" hidden="1" customHeight="1" spans="19:19">
      <c r="S64735" s="486"/>
    </row>
    <row r="64736" hidden="1" customHeight="1" spans="19:19">
      <c r="S64736" s="486"/>
    </row>
    <row r="64737" hidden="1" customHeight="1" spans="19:19">
      <c r="S64737" s="486"/>
    </row>
    <row r="64738" hidden="1" customHeight="1" spans="19:19">
      <c r="S64738" s="486"/>
    </row>
    <row r="64739" hidden="1" customHeight="1" spans="19:19">
      <c r="S64739" s="486"/>
    </row>
    <row r="64740" hidden="1" customHeight="1" spans="19:19">
      <c r="S64740" s="486"/>
    </row>
    <row r="64741" hidden="1" customHeight="1" spans="19:19">
      <c r="S64741" s="486"/>
    </row>
    <row r="64742" hidden="1" customHeight="1" spans="19:19">
      <c r="S64742" s="486"/>
    </row>
    <row r="64743" hidden="1" customHeight="1" spans="19:19">
      <c r="S64743" s="486"/>
    </row>
    <row r="64744" hidden="1" customHeight="1" spans="19:19">
      <c r="S64744" s="486"/>
    </row>
    <row r="64745" hidden="1" customHeight="1" spans="19:19">
      <c r="S64745" s="486"/>
    </row>
    <row r="64746" hidden="1" customHeight="1" spans="19:19">
      <c r="S64746" s="486"/>
    </row>
    <row r="64747" hidden="1" customHeight="1" spans="19:19">
      <c r="S64747" s="486"/>
    </row>
    <row r="64748" hidden="1" customHeight="1" spans="19:19">
      <c r="S64748" s="486"/>
    </row>
    <row r="64749" hidden="1" customHeight="1" spans="19:19">
      <c r="S64749" s="486"/>
    </row>
    <row r="64750" hidden="1" customHeight="1" spans="19:19">
      <c r="S64750" s="486"/>
    </row>
    <row r="64751" hidden="1" customHeight="1" spans="19:19">
      <c r="S64751" s="486"/>
    </row>
    <row r="64752" hidden="1" customHeight="1" spans="19:19">
      <c r="S64752" s="486"/>
    </row>
    <row r="64753" hidden="1" customHeight="1" spans="19:19">
      <c r="S64753" s="486"/>
    </row>
    <row r="64754" hidden="1" customHeight="1" spans="19:19">
      <c r="S64754" s="486"/>
    </row>
    <row r="64755" hidden="1" customHeight="1" spans="19:19">
      <c r="S64755" s="486"/>
    </row>
    <row r="64756" hidden="1" customHeight="1" spans="19:19">
      <c r="S64756" s="486"/>
    </row>
    <row r="64757" hidden="1" customHeight="1" spans="19:19">
      <c r="S64757" s="486"/>
    </row>
    <row r="64758" hidden="1" customHeight="1" spans="19:19">
      <c r="S64758" s="486"/>
    </row>
    <row r="64759" hidden="1" customHeight="1" spans="19:19">
      <c r="S64759" s="486"/>
    </row>
    <row r="64760" hidden="1" customHeight="1" spans="19:19">
      <c r="S64760" s="486"/>
    </row>
    <row r="64761" hidden="1" customHeight="1" spans="19:19">
      <c r="S64761" s="486"/>
    </row>
    <row r="64762" hidden="1" customHeight="1" spans="19:19">
      <c r="S64762" s="486"/>
    </row>
    <row r="64763" hidden="1" customHeight="1" spans="19:19">
      <c r="S64763" s="486"/>
    </row>
    <row r="64764" hidden="1" customHeight="1" spans="19:19">
      <c r="S64764" s="486"/>
    </row>
    <row r="64765" hidden="1" customHeight="1" spans="19:19">
      <c r="S64765" s="486"/>
    </row>
    <row r="64766" hidden="1" customHeight="1" spans="19:19">
      <c r="S64766" s="486"/>
    </row>
    <row r="64767" hidden="1" customHeight="1" spans="19:19">
      <c r="S64767" s="486"/>
    </row>
    <row r="64768" hidden="1" customHeight="1" spans="19:19">
      <c r="S64768" s="486"/>
    </row>
    <row r="64769" hidden="1" customHeight="1" spans="19:19">
      <c r="S64769" s="486"/>
    </row>
    <row r="64770" hidden="1" customHeight="1" spans="19:19">
      <c r="S64770" s="486"/>
    </row>
    <row r="64771" hidden="1" customHeight="1" spans="19:19">
      <c r="S64771" s="486"/>
    </row>
    <row r="64772" hidden="1" customHeight="1" spans="19:19">
      <c r="S64772" s="486"/>
    </row>
    <row r="64773" hidden="1" customHeight="1" spans="19:19">
      <c r="S64773" s="486"/>
    </row>
    <row r="64774" hidden="1" customHeight="1" spans="19:19">
      <c r="S64774" s="486"/>
    </row>
    <row r="64775" hidden="1" customHeight="1" spans="19:19">
      <c r="S64775" s="486"/>
    </row>
    <row r="64776" hidden="1" customHeight="1" spans="19:19">
      <c r="S64776" s="486"/>
    </row>
    <row r="64777" hidden="1" customHeight="1" spans="19:19">
      <c r="S64777" s="486"/>
    </row>
    <row r="64778" hidden="1" customHeight="1" spans="19:19">
      <c r="S64778" s="486"/>
    </row>
    <row r="64779" hidden="1" customHeight="1" spans="19:19">
      <c r="S64779" s="486"/>
    </row>
    <row r="64780" hidden="1" customHeight="1" spans="19:19">
      <c r="S64780" s="486"/>
    </row>
    <row r="64781" hidden="1" customHeight="1" spans="19:19">
      <c r="S64781" s="486"/>
    </row>
    <row r="64782" hidden="1" customHeight="1" spans="19:19">
      <c r="S64782" s="486"/>
    </row>
    <row r="64783" hidden="1" customHeight="1" spans="19:19">
      <c r="S64783" s="486"/>
    </row>
    <row r="64784" hidden="1" customHeight="1" spans="19:19">
      <c r="S64784" s="486"/>
    </row>
    <row r="64785" hidden="1" customHeight="1" spans="19:19">
      <c r="S64785" s="486"/>
    </row>
    <row r="64786" hidden="1" customHeight="1" spans="19:19">
      <c r="S64786" s="486"/>
    </row>
    <row r="64787" hidden="1" customHeight="1" spans="19:19">
      <c r="S64787" s="486"/>
    </row>
    <row r="64788" hidden="1" customHeight="1" spans="19:19">
      <c r="S64788" s="486"/>
    </row>
    <row r="64789" hidden="1" customHeight="1" spans="19:19">
      <c r="S64789" s="486"/>
    </row>
    <row r="64790" hidden="1" customHeight="1" spans="19:19">
      <c r="S64790" s="486"/>
    </row>
    <row r="64791" hidden="1" customHeight="1" spans="19:19">
      <c r="S64791" s="486"/>
    </row>
    <row r="64792" hidden="1" customHeight="1" spans="19:19">
      <c r="S64792" s="486"/>
    </row>
    <row r="64793" hidden="1" customHeight="1" spans="19:19">
      <c r="S64793" s="486"/>
    </row>
    <row r="64794" hidden="1" customHeight="1" spans="19:19">
      <c r="S64794" s="486"/>
    </row>
    <row r="64795" hidden="1" customHeight="1" spans="19:19">
      <c r="S64795" s="486"/>
    </row>
    <row r="64796" hidden="1" customHeight="1" spans="19:19">
      <c r="S64796" s="486"/>
    </row>
    <row r="64797" hidden="1" customHeight="1" spans="19:19">
      <c r="S64797" s="486"/>
    </row>
    <row r="64798" hidden="1" customHeight="1" spans="19:19">
      <c r="S64798" s="486"/>
    </row>
    <row r="64799" hidden="1" customHeight="1" spans="19:19">
      <c r="S64799" s="486"/>
    </row>
    <row r="64800" hidden="1" customHeight="1" spans="19:19">
      <c r="S64800" s="486"/>
    </row>
    <row r="64801" hidden="1" customHeight="1" spans="19:19">
      <c r="S64801" s="486"/>
    </row>
    <row r="64802" hidden="1" customHeight="1" spans="19:19">
      <c r="S64802" s="486"/>
    </row>
    <row r="64803" hidden="1" customHeight="1" spans="19:19">
      <c r="S64803" s="486"/>
    </row>
    <row r="64804" hidden="1" customHeight="1" spans="19:19">
      <c r="S64804" s="486"/>
    </row>
    <row r="64805" hidden="1" customHeight="1" spans="19:19">
      <c r="S64805" s="486"/>
    </row>
    <row r="64806" hidden="1" customHeight="1" spans="19:19">
      <c r="S64806" s="486"/>
    </row>
    <row r="64807" hidden="1" customHeight="1" spans="19:19">
      <c r="S64807" s="486"/>
    </row>
    <row r="64808" hidden="1" customHeight="1" spans="19:19">
      <c r="S64808" s="486"/>
    </row>
    <row r="64809" hidden="1" customHeight="1" spans="19:19">
      <c r="S64809" s="486"/>
    </row>
    <row r="64810" hidden="1" customHeight="1" spans="19:19">
      <c r="S64810" s="486"/>
    </row>
    <row r="64811" hidden="1" customHeight="1" spans="19:19">
      <c r="S64811" s="486"/>
    </row>
    <row r="64812" hidden="1" customHeight="1" spans="19:19">
      <c r="S64812" s="486"/>
    </row>
    <row r="64813" hidden="1" customHeight="1" spans="19:19">
      <c r="S64813" s="486"/>
    </row>
    <row r="64814" hidden="1" customHeight="1" spans="19:19">
      <c r="S64814" s="486"/>
    </row>
    <row r="64815" hidden="1" customHeight="1" spans="19:19">
      <c r="S64815" s="486"/>
    </row>
    <row r="64816" hidden="1" customHeight="1" spans="19:19">
      <c r="S64816" s="486"/>
    </row>
    <row r="64817" hidden="1" customHeight="1" spans="19:19">
      <c r="S64817" s="486"/>
    </row>
    <row r="64818" hidden="1" customHeight="1" spans="19:19">
      <c r="S64818" s="486"/>
    </row>
    <row r="64819" hidden="1" customHeight="1" spans="19:19">
      <c r="S64819" s="486"/>
    </row>
    <row r="64820" hidden="1" customHeight="1" spans="19:19">
      <c r="S64820" s="486"/>
    </row>
    <row r="64821" hidden="1" customHeight="1" spans="19:19">
      <c r="S64821" s="486"/>
    </row>
    <row r="64822" hidden="1" customHeight="1" spans="19:19">
      <c r="S64822" s="486"/>
    </row>
    <row r="64823" hidden="1" customHeight="1" spans="19:19">
      <c r="S64823" s="486"/>
    </row>
    <row r="64824" hidden="1" customHeight="1" spans="19:19">
      <c r="S64824" s="486"/>
    </row>
    <row r="64825" hidden="1" customHeight="1" spans="19:19">
      <c r="S64825" s="486"/>
    </row>
    <row r="64826" hidden="1" customHeight="1" spans="19:19">
      <c r="S64826" s="486"/>
    </row>
    <row r="64827" hidden="1" customHeight="1" spans="19:19">
      <c r="S64827" s="486"/>
    </row>
    <row r="64828" hidden="1" customHeight="1" spans="19:19">
      <c r="S64828" s="486"/>
    </row>
    <row r="64829" hidden="1" customHeight="1" spans="19:19">
      <c r="S64829" s="486"/>
    </row>
    <row r="64830" hidden="1" customHeight="1" spans="19:19">
      <c r="S64830" s="486"/>
    </row>
    <row r="64831" hidden="1" customHeight="1" spans="19:19">
      <c r="S64831" s="486"/>
    </row>
    <row r="64832" hidden="1" customHeight="1" spans="19:19">
      <c r="S64832" s="486"/>
    </row>
    <row r="64833" hidden="1" customHeight="1" spans="19:19">
      <c r="S64833" s="486"/>
    </row>
    <row r="64834" hidden="1" customHeight="1" spans="19:19">
      <c r="S64834" s="486"/>
    </row>
    <row r="64835" hidden="1" customHeight="1" spans="19:19">
      <c r="S64835" s="486"/>
    </row>
    <row r="64836" hidden="1" customHeight="1" spans="19:19">
      <c r="S64836" s="486"/>
    </row>
    <row r="64837" hidden="1" customHeight="1" spans="19:19">
      <c r="S64837" s="486"/>
    </row>
    <row r="64838" hidden="1" customHeight="1" spans="19:19">
      <c r="S64838" s="486"/>
    </row>
    <row r="64839" hidden="1" customHeight="1" spans="19:19">
      <c r="S64839" s="486"/>
    </row>
    <row r="64840" hidden="1" customHeight="1" spans="19:19">
      <c r="S64840" s="486"/>
    </row>
    <row r="64841" hidden="1" customHeight="1" spans="19:19">
      <c r="S64841" s="486"/>
    </row>
    <row r="64842" hidden="1" customHeight="1" spans="19:19">
      <c r="S64842" s="486"/>
    </row>
    <row r="64843" hidden="1" customHeight="1" spans="19:19">
      <c r="S64843" s="486"/>
    </row>
    <row r="64844" hidden="1" customHeight="1" spans="19:19">
      <c r="S64844" s="486"/>
    </row>
    <row r="64845" hidden="1" customHeight="1" spans="19:19">
      <c r="S64845" s="486"/>
    </row>
    <row r="64846" hidden="1" customHeight="1" spans="19:19">
      <c r="S64846" s="486"/>
    </row>
    <row r="64847" hidden="1" customHeight="1" spans="19:19">
      <c r="S64847" s="486"/>
    </row>
    <row r="64848" hidden="1" customHeight="1" spans="19:19">
      <c r="S64848" s="486"/>
    </row>
    <row r="64849" hidden="1" customHeight="1" spans="19:19">
      <c r="S64849" s="486"/>
    </row>
    <row r="64850" hidden="1" customHeight="1" spans="19:19">
      <c r="S64850" s="486"/>
    </row>
    <row r="64851" hidden="1" customHeight="1" spans="19:19">
      <c r="S64851" s="486"/>
    </row>
    <row r="64852" hidden="1" customHeight="1" spans="19:19">
      <c r="S64852" s="486"/>
    </row>
    <row r="64853" hidden="1" customHeight="1" spans="19:19">
      <c r="S64853" s="486"/>
    </row>
    <row r="64854" hidden="1" customHeight="1" spans="19:19">
      <c r="S64854" s="486"/>
    </row>
    <row r="64855" hidden="1" customHeight="1" spans="19:19">
      <c r="S64855" s="486"/>
    </row>
    <row r="64856" hidden="1" customHeight="1" spans="19:19">
      <c r="S64856" s="486"/>
    </row>
    <row r="64857" hidden="1" customHeight="1" spans="19:19">
      <c r="S64857" s="486"/>
    </row>
    <row r="64858" hidden="1" customHeight="1" spans="19:19">
      <c r="S64858" s="486"/>
    </row>
    <row r="64859" hidden="1" customHeight="1" spans="19:19">
      <c r="S64859" s="486"/>
    </row>
    <row r="64860" hidden="1" customHeight="1" spans="19:19">
      <c r="S64860" s="486"/>
    </row>
    <row r="64861" hidden="1" customHeight="1" spans="19:19">
      <c r="S64861" s="486"/>
    </row>
    <row r="64862" hidden="1" customHeight="1" spans="19:19">
      <c r="S64862" s="486"/>
    </row>
    <row r="64863" hidden="1" customHeight="1" spans="19:19">
      <c r="S64863" s="486"/>
    </row>
    <row r="64864" hidden="1" customHeight="1" spans="19:19">
      <c r="S64864" s="486"/>
    </row>
    <row r="64865" hidden="1" customHeight="1" spans="19:19">
      <c r="S64865" s="486"/>
    </row>
    <row r="64866" hidden="1" customHeight="1" spans="19:19">
      <c r="S64866" s="486"/>
    </row>
    <row r="64867" hidden="1" customHeight="1" spans="19:19">
      <c r="S64867" s="486"/>
    </row>
    <row r="64868" hidden="1" customHeight="1" spans="19:19">
      <c r="S64868" s="486"/>
    </row>
    <row r="64869" hidden="1" customHeight="1" spans="19:19">
      <c r="S64869" s="486"/>
    </row>
    <row r="64870" hidden="1" customHeight="1" spans="19:19">
      <c r="S64870" s="486"/>
    </row>
    <row r="64871" hidden="1" customHeight="1" spans="19:19">
      <c r="S64871" s="486"/>
    </row>
    <row r="64872" hidden="1" customHeight="1" spans="19:19">
      <c r="S64872" s="486"/>
    </row>
    <row r="64873" hidden="1" customHeight="1" spans="19:19">
      <c r="S64873" s="486"/>
    </row>
    <row r="64874" hidden="1" customHeight="1" spans="19:19">
      <c r="S64874" s="486"/>
    </row>
    <row r="64875" hidden="1" customHeight="1" spans="19:19">
      <c r="S64875" s="486"/>
    </row>
    <row r="64876" hidden="1" customHeight="1" spans="19:19">
      <c r="S64876" s="486"/>
    </row>
    <row r="64877" hidden="1" customHeight="1" spans="19:19">
      <c r="S64877" s="486"/>
    </row>
    <row r="64878" hidden="1" customHeight="1" spans="19:19">
      <c r="S64878" s="486"/>
    </row>
    <row r="64879" hidden="1" customHeight="1" spans="19:19">
      <c r="S64879" s="486"/>
    </row>
    <row r="64880" hidden="1" customHeight="1" spans="19:19">
      <c r="S64880" s="486"/>
    </row>
    <row r="64881" hidden="1" customHeight="1" spans="19:19">
      <c r="S64881" s="486"/>
    </row>
    <row r="64882" hidden="1" customHeight="1" spans="19:19">
      <c r="S64882" s="486"/>
    </row>
    <row r="64883" hidden="1" customHeight="1" spans="19:19">
      <c r="S64883" s="486"/>
    </row>
    <row r="64884" hidden="1" customHeight="1" spans="19:19">
      <c r="S64884" s="486"/>
    </row>
    <row r="64885" hidden="1" customHeight="1" spans="19:19">
      <c r="S64885" s="486"/>
    </row>
    <row r="64886" hidden="1" customHeight="1" spans="19:19">
      <c r="S64886" s="486"/>
    </row>
    <row r="64887" hidden="1" customHeight="1" spans="19:19">
      <c r="S64887" s="486"/>
    </row>
    <row r="64888" hidden="1" customHeight="1" spans="19:19">
      <c r="S64888" s="486"/>
    </row>
    <row r="64889" hidden="1" customHeight="1" spans="19:19">
      <c r="S64889" s="486"/>
    </row>
    <row r="64890" hidden="1" customHeight="1" spans="19:19">
      <c r="S64890" s="486"/>
    </row>
    <row r="64891" hidden="1" customHeight="1" spans="19:19">
      <c r="S64891" s="486"/>
    </row>
    <row r="64892" hidden="1" customHeight="1" spans="19:19">
      <c r="S64892" s="486"/>
    </row>
    <row r="64893" hidden="1" customHeight="1" spans="19:19">
      <c r="S64893" s="486"/>
    </row>
    <row r="64894" hidden="1" customHeight="1" spans="19:19">
      <c r="S64894" s="486"/>
    </row>
    <row r="64895" hidden="1" customHeight="1" spans="19:19">
      <c r="S64895" s="486"/>
    </row>
    <row r="64896" hidden="1" customHeight="1" spans="19:19">
      <c r="S64896" s="486"/>
    </row>
    <row r="64897" hidden="1" customHeight="1" spans="19:19">
      <c r="S64897" s="486"/>
    </row>
    <row r="64898" hidden="1" customHeight="1" spans="19:19">
      <c r="S64898" s="486"/>
    </row>
    <row r="64899" hidden="1" customHeight="1" spans="19:19">
      <c r="S64899" s="486"/>
    </row>
    <row r="64900" hidden="1" customHeight="1" spans="19:19">
      <c r="S64900" s="486"/>
    </row>
    <row r="64901" hidden="1" customHeight="1" spans="19:19">
      <c r="S64901" s="486"/>
    </row>
    <row r="64902" hidden="1" customHeight="1" spans="19:19">
      <c r="S64902" s="486"/>
    </row>
    <row r="64903" hidden="1" customHeight="1" spans="19:19">
      <c r="S64903" s="486"/>
    </row>
    <row r="64904" hidden="1" customHeight="1" spans="19:19">
      <c r="S64904" s="486"/>
    </row>
    <row r="64905" hidden="1" customHeight="1" spans="19:19">
      <c r="S64905" s="486"/>
    </row>
    <row r="64906" hidden="1" customHeight="1" spans="19:19">
      <c r="S64906" s="486"/>
    </row>
    <row r="64907" hidden="1" customHeight="1" spans="19:19">
      <c r="S64907" s="486"/>
    </row>
    <row r="64908" hidden="1" customHeight="1" spans="19:19">
      <c r="S64908" s="486"/>
    </row>
    <row r="64909" hidden="1" customHeight="1" spans="19:19">
      <c r="S64909" s="486"/>
    </row>
    <row r="64910" hidden="1" customHeight="1" spans="19:19">
      <c r="S64910" s="486"/>
    </row>
    <row r="64911" hidden="1" customHeight="1" spans="19:19">
      <c r="S64911" s="486"/>
    </row>
    <row r="64912" hidden="1" customHeight="1" spans="19:19">
      <c r="S64912" s="486"/>
    </row>
    <row r="64913" hidden="1" customHeight="1" spans="19:19">
      <c r="S64913" s="486"/>
    </row>
    <row r="64914" hidden="1" customHeight="1" spans="19:19">
      <c r="S64914" s="486"/>
    </row>
    <row r="64915" hidden="1" customHeight="1" spans="19:19">
      <c r="S64915" s="486"/>
    </row>
    <row r="64916" hidden="1" customHeight="1" spans="19:19">
      <c r="S64916" s="486"/>
    </row>
    <row r="64917" hidden="1" customHeight="1" spans="19:19">
      <c r="S64917" s="486"/>
    </row>
    <row r="64918" hidden="1" customHeight="1" spans="19:19">
      <c r="S64918" s="486"/>
    </row>
    <row r="64919" hidden="1" customHeight="1" spans="19:19">
      <c r="S64919" s="486"/>
    </row>
    <row r="64920" hidden="1" customHeight="1" spans="19:19">
      <c r="S64920" s="486"/>
    </row>
    <row r="64921" hidden="1" customHeight="1" spans="19:19">
      <c r="S64921" s="486"/>
    </row>
    <row r="64922" hidden="1" customHeight="1" spans="19:19">
      <c r="S64922" s="486"/>
    </row>
    <row r="64923" hidden="1" customHeight="1" spans="19:19">
      <c r="S64923" s="486"/>
    </row>
    <row r="64924" hidden="1" customHeight="1" spans="19:19">
      <c r="S64924" s="486"/>
    </row>
    <row r="64925" hidden="1" customHeight="1" spans="19:19">
      <c r="S64925" s="486"/>
    </row>
    <row r="64926" hidden="1" customHeight="1" spans="19:19">
      <c r="S64926" s="486"/>
    </row>
    <row r="64927" hidden="1" customHeight="1" spans="19:19">
      <c r="S64927" s="486"/>
    </row>
    <row r="64928" hidden="1" customHeight="1" spans="19:19">
      <c r="S64928" s="486"/>
    </row>
    <row r="64929" hidden="1" customHeight="1" spans="19:19">
      <c r="S64929" s="486"/>
    </row>
    <row r="64930" hidden="1" customHeight="1" spans="19:19">
      <c r="S64930" s="486"/>
    </row>
    <row r="64931" hidden="1" customHeight="1" spans="19:19">
      <c r="S64931" s="486"/>
    </row>
    <row r="64932" hidden="1" customHeight="1" spans="19:19">
      <c r="S64932" s="486"/>
    </row>
    <row r="64933" hidden="1" customHeight="1" spans="19:19">
      <c r="S64933" s="486"/>
    </row>
    <row r="64934" hidden="1" customHeight="1" spans="19:19">
      <c r="S64934" s="486"/>
    </row>
    <row r="64935" hidden="1" customHeight="1" spans="19:19">
      <c r="S64935" s="486"/>
    </row>
    <row r="64936" hidden="1" customHeight="1" spans="19:19">
      <c r="S64936" s="486"/>
    </row>
    <row r="64937" hidden="1" customHeight="1" spans="19:19">
      <c r="S64937" s="486"/>
    </row>
    <row r="64938" hidden="1" customHeight="1" spans="19:19">
      <c r="S64938" s="486"/>
    </row>
    <row r="64939" hidden="1" customHeight="1" spans="19:19">
      <c r="S64939" s="486"/>
    </row>
    <row r="64940" hidden="1" customHeight="1" spans="19:19">
      <c r="S64940" s="486"/>
    </row>
    <row r="64941" hidden="1" customHeight="1" spans="19:19">
      <c r="S64941" s="486"/>
    </row>
    <row r="64942" hidden="1" customHeight="1" spans="19:19">
      <c r="S64942" s="486"/>
    </row>
    <row r="64943" hidden="1" customHeight="1" spans="19:19">
      <c r="S64943" s="486"/>
    </row>
    <row r="64944" hidden="1" customHeight="1" spans="19:19">
      <c r="S64944" s="486"/>
    </row>
    <row r="64945" hidden="1" customHeight="1" spans="19:19">
      <c r="S64945" s="486"/>
    </row>
    <row r="64946" hidden="1" customHeight="1" spans="19:19">
      <c r="S64946" s="486"/>
    </row>
    <row r="64947" hidden="1" customHeight="1" spans="19:19">
      <c r="S64947" s="486"/>
    </row>
    <row r="64948" hidden="1" customHeight="1" spans="19:19">
      <c r="S64948" s="486"/>
    </row>
    <row r="64949" hidden="1" customHeight="1" spans="19:19">
      <c r="S64949" s="486"/>
    </row>
    <row r="64950" hidden="1" customHeight="1" spans="19:19">
      <c r="S64950" s="486"/>
    </row>
    <row r="64951" hidden="1" customHeight="1" spans="19:19">
      <c r="S64951" s="486"/>
    </row>
    <row r="64952" hidden="1" customHeight="1" spans="19:19">
      <c r="S64952" s="486"/>
    </row>
    <row r="64953" hidden="1" customHeight="1" spans="19:19">
      <c r="S64953" s="486"/>
    </row>
    <row r="64954" hidden="1" customHeight="1" spans="19:19">
      <c r="S64954" s="486"/>
    </row>
    <row r="64955" hidden="1" customHeight="1" spans="19:19">
      <c r="S64955" s="486"/>
    </row>
    <row r="64956" hidden="1" customHeight="1" spans="19:19">
      <c r="S64956" s="486"/>
    </row>
    <row r="64957" hidden="1" customHeight="1" spans="19:19">
      <c r="S64957" s="486"/>
    </row>
    <row r="64958" hidden="1" customHeight="1" spans="19:19">
      <c r="S64958" s="486"/>
    </row>
    <row r="64959" hidden="1" customHeight="1" spans="19:19">
      <c r="S64959" s="486"/>
    </row>
    <row r="64960" hidden="1" customHeight="1" spans="19:19">
      <c r="S64960" s="486"/>
    </row>
    <row r="64961" hidden="1" customHeight="1" spans="19:19">
      <c r="S64961" s="486"/>
    </row>
    <row r="64962" hidden="1" customHeight="1" spans="19:19">
      <c r="S64962" s="486"/>
    </row>
    <row r="64963" hidden="1" customHeight="1" spans="19:19">
      <c r="S64963" s="486"/>
    </row>
    <row r="64964" hidden="1" customHeight="1" spans="19:19">
      <c r="S64964" s="486"/>
    </row>
    <row r="64965" hidden="1" customHeight="1" spans="19:19">
      <c r="S64965" s="486"/>
    </row>
    <row r="64966" hidden="1" customHeight="1" spans="19:19">
      <c r="S64966" s="486"/>
    </row>
    <row r="64967" hidden="1" customHeight="1" spans="19:19">
      <c r="S64967" s="486"/>
    </row>
    <row r="64968" hidden="1" customHeight="1" spans="19:19">
      <c r="S64968" s="486"/>
    </row>
    <row r="64969" hidden="1" customHeight="1" spans="19:19">
      <c r="S64969" s="486"/>
    </row>
    <row r="64970" hidden="1" customHeight="1" spans="19:19">
      <c r="S64970" s="486"/>
    </row>
    <row r="64971" hidden="1" customHeight="1" spans="19:19">
      <c r="S64971" s="486"/>
    </row>
    <row r="64972" hidden="1" customHeight="1" spans="19:19">
      <c r="S64972" s="486"/>
    </row>
    <row r="64973" hidden="1" customHeight="1" spans="19:19">
      <c r="S64973" s="486"/>
    </row>
    <row r="64974" hidden="1" customHeight="1" spans="19:19">
      <c r="S64974" s="486"/>
    </row>
    <row r="64975" hidden="1" customHeight="1" spans="19:19">
      <c r="S64975" s="486"/>
    </row>
    <row r="64976" hidden="1" customHeight="1" spans="19:19">
      <c r="S64976" s="486"/>
    </row>
    <row r="64977" hidden="1" customHeight="1" spans="19:19">
      <c r="S64977" s="486"/>
    </row>
    <row r="64978" hidden="1" customHeight="1" spans="19:19">
      <c r="S64978" s="486"/>
    </row>
    <row r="64979" hidden="1" customHeight="1" spans="19:19">
      <c r="S64979" s="486"/>
    </row>
    <row r="64980" hidden="1" customHeight="1" spans="19:19">
      <c r="S64980" s="486"/>
    </row>
    <row r="64981" hidden="1" customHeight="1" spans="19:19">
      <c r="S64981" s="486"/>
    </row>
    <row r="64982" hidden="1" customHeight="1" spans="19:19">
      <c r="S64982" s="486"/>
    </row>
    <row r="64983" hidden="1" customHeight="1" spans="19:19">
      <c r="S64983" s="486"/>
    </row>
    <row r="64984" hidden="1" customHeight="1" spans="19:19">
      <c r="S64984" s="486"/>
    </row>
    <row r="64985" hidden="1" customHeight="1" spans="19:19">
      <c r="S64985" s="486"/>
    </row>
    <row r="64986" hidden="1" customHeight="1" spans="19:19">
      <c r="S64986" s="486"/>
    </row>
    <row r="64987" hidden="1" customHeight="1" spans="19:19">
      <c r="S64987" s="486"/>
    </row>
    <row r="64988" hidden="1" customHeight="1" spans="19:19">
      <c r="S64988" s="486"/>
    </row>
    <row r="64989" hidden="1" customHeight="1" spans="19:19">
      <c r="S64989" s="486"/>
    </row>
    <row r="64990" hidden="1" customHeight="1" spans="19:19">
      <c r="S64990" s="486"/>
    </row>
    <row r="64991" hidden="1" customHeight="1" spans="19:19">
      <c r="S64991" s="486"/>
    </row>
    <row r="64992" hidden="1" customHeight="1" spans="19:19">
      <c r="S64992" s="486"/>
    </row>
    <row r="64993" hidden="1" customHeight="1" spans="19:19">
      <c r="S64993" s="486"/>
    </row>
    <row r="64994" hidden="1" customHeight="1" spans="19:19">
      <c r="S64994" s="486"/>
    </row>
    <row r="64995" hidden="1" customHeight="1" spans="19:19">
      <c r="S64995" s="486"/>
    </row>
    <row r="64996" hidden="1" customHeight="1" spans="19:19">
      <c r="S64996" s="486"/>
    </row>
    <row r="64997" hidden="1" customHeight="1" spans="19:19">
      <c r="S64997" s="486"/>
    </row>
    <row r="64998" hidden="1" customHeight="1" spans="19:19">
      <c r="S64998" s="486"/>
    </row>
    <row r="64999" hidden="1" customHeight="1" spans="19:19">
      <c r="S64999" s="486"/>
    </row>
    <row r="65000" hidden="1" customHeight="1" spans="19:19">
      <c r="S65000" s="486"/>
    </row>
    <row r="65001" hidden="1" customHeight="1" spans="19:19">
      <c r="S65001" s="486"/>
    </row>
    <row r="65002" hidden="1" customHeight="1" spans="19:19">
      <c r="S65002" s="486"/>
    </row>
    <row r="65003" hidden="1" customHeight="1" spans="19:19">
      <c r="S65003" s="486"/>
    </row>
    <row r="65004" hidden="1" customHeight="1" spans="19:19">
      <c r="S65004" s="486"/>
    </row>
    <row r="65005" hidden="1" customHeight="1" spans="19:19">
      <c r="S65005" s="486"/>
    </row>
    <row r="65006" hidden="1" customHeight="1" spans="19:19">
      <c r="S65006" s="486"/>
    </row>
    <row r="65007" hidden="1" customHeight="1" spans="19:19">
      <c r="S65007" s="486"/>
    </row>
    <row r="65008" hidden="1" customHeight="1" spans="19:19">
      <c r="S65008" s="486"/>
    </row>
    <row r="65009" hidden="1" customHeight="1" spans="19:19">
      <c r="S65009" s="486"/>
    </row>
    <row r="65010" hidden="1" customHeight="1" spans="19:19">
      <c r="S65010" s="486"/>
    </row>
    <row r="65011" hidden="1" customHeight="1" spans="19:19">
      <c r="S65011" s="486"/>
    </row>
    <row r="65012" hidden="1" customHeight="1" spans="19:19">
      <c r="S65012" s="486"/>
    </row>
    <row r="65013" hidden="1" customHeight="1" spans="19:19">
      <c r="S65013" s="486"/>
    </row>
    <row r="65014" hidden="1" customHeight="1" spans="19:19">
      <c r="S65014" s="486"/>
    </row>
    <row r="65015" hidden="1" customHeight="1" spans="19:19">
      <c r="S65015" s="486"/>
    </row>
    <row r="65016" hidden="1" customHeight="1" spans="19:19">
      <c r="S65016" s="486"/>
    </row>
    <row r="65017" hidden="1" customHeight="1" spans="19:19">
      <c r="S65017" s="486"/>
    </row>
    <row r="65018" hidden="1" customHeight="1" spans="19:19">
      <c r="S65018" s="486"/>
    </row>
    <row r="65019" hidden="1" customHeight="1" spans="19:19">
      <c r="S65019" s="486"/>
    </row>
    <row r="65020" hidden="1" customHeight="1" spans="19:19">
      <c r="S65020" s="486"/>
    </row>
    <row r="65021" hidden="1" customHeight="1" spans="19:19">
      <c r="S65021" s="486"/>
    </row>
    <row r="65022" hidden="1" customHeight="1" spans="19:19">
      <c r="S65022" s="486"/>
    </row>
    <row r="65023" hidden="1" customHeight="1" spans="19:19">
      <c r="S65023" s="486"/>
    </row>
    <row r="65024" hidden="1" customHeight="1" spans="19:19">
      <c r="S65024" s="486"/>
    </row>
    <row r="65025" hidden="1" customHeight="1" spans="19:19">
      <c r="S65025" s="486"/>
    </row>
    <row r="65026" hidden="1" customHeight="1" spans="19:19">
      <c r="S65026" s="486"/>
    </row>
    <row r="65027" hidden="1" customHeight="1" spans="19:19">
      <c r="S65027" s="486"/>
    </row>
    <row r="65028" hidden="1" customHeight="1" spans="19:19">
      <c r="S65028" s="486"/>
    </row>
    <row r="65029" hidden="1" customHeight="1" spans="19:19">
      <c r="S65029" s="486"/>
    </row>
    <row r="65030" hidden="1" customHeight="1" spans="19:19">
      <c r="S65030" s="486"/>
    </row>
    <row r="65031" hidden="1" customHeight="1" spans="19:19">
      <c r="S65031" s="486"/>
    </row>
    <row r="65032" hidden="1" customHeight="1" spans="19:19">
      <c r="S65032" s="486"/>
    </row>
    <row r="65033" hidden="1" customHeight="1" spans="19:19">
      <c r="S65033" s="486"/>
    </row>
    <row r="65034" hidden="1" customHeight="1" spans="19:19">
      <c r="S65034" s="486"/>
    </row>
    <row r="65035" hidden="1" customHeight="1" spans="19:19">
      <c r="S65035" s="486"/>
    </row>
    <row r="65036" hidden="1" customHeight="1" spans="19:19">
      <c r="S65036" s="486"/>
    </row>
    <row r="65037" hidden="1" customHeight="1" spans="19:19">
      <c r="S65037" s="486"/>
    </row>
    <row r="65038" hidden="1" customHeight="1" spans="19:19">
      <c r="S65038" s="486"/>
    </row>
    <row r="65039" hidden="1" customHeight="1" spans="19:19">
      <c r="S65039" s="486"/>
    </row>
    <row r="65040" hidden="1" customHeight="1" spans="19:19">
      <c r="S65040" s="486"/>
    </row>
    <row r="65041" hidden="1" customHeight="1" spans="19:19">
      <c r="S65041" s="486"/>
    </row>
    <row r="65042" hidden="1" customHeight="1" spans="19:19">
      <c r="S65042" s="486"/>
    </row>
    <row r="65043" hidden="1" customHeight="1" spans="19:19">
      <c r="S65043" s="486"/>
    </row>
    <row r="65044" hidden="1" customHeight="1" spans="19:19">
      <c r="S65044" s="486"/>
    </row>
    <row r="65045" hidden="1" customHeight="1" spans="19:19">
      <c r="S65045" s="486"/>
    </row>
    <row r="65046" hidden="1" customHeight="1" spans="19:19">
      <c r="S65046" s="486"/>
    </row>
    <row r="65047" hidden="1" customHeight="1" spans="19:19">
      <c r="S65047" s="486"/>
    </row>
    <row r="65048" hidden="1" customHeight="1" spans="19:19">
      <c r="S65048" s="486"/>
    </row>
    <row r="65049" hidden="1" customHeight="1" spans="19:19">
      <c r="S65049" s="486"/>
    </row>
    <row r="65050" hidden="1" customHeight="1" spans="19:19">
      <c r="S65050" s="486"/>
    </row>
    <row r="65051" hidden="1" customHeight="1" spans="19:19">
      <c r="S65051" s="486"/>
    </row>
    <row r="65052" hidden="1" customHeight="1" spans="19:19">
      <c r="S65052" s="486"/>
    </row>
    <row r="65053" hidden="1" customHeight="1" spans="19:19">
      <c r="S65053" s="486"/>
    </row>
    <row r="65054" hidden="1" customHeight="1" spans="19:19">
      <c r="S65054" s="486"/>
    </row>
    <row r="65055" hidden="1" customHeight="1" spans="19:19">
      <c r="S65055" s="486"/>
    </row>
    <row r="65056" hidden="1" customHeight="1" spans="19:19">
      <c r="S65056" s="486"/>
    </row>
    <row r="65057" hidden="1" customHeight="1" spans="19:19">
      <c r="S65057" s="486"/>
    </row>
    <row r="65058" hidden="1" customHeight="1" spans="19:19">
      <c r="S65058" s="486"/>
    </row>
    <row r="65059" hidden="1" customHeight="1" spans="19:19">
      <c r="S65059" s="486"/>
    </row>
    <row r="65060" hidden="1" customHeight="1" spans="19:19">
      <c r="S65060" s="486"/>
    </row>
    <row r="65061" hidden="1" customHeight="1" spans="19:19">
      <c r="S65061" s="486"/>
    </row>
    <row r="65062" hidden="1" customHeight="1" spans="19:19">
      <c r="S65062" s="486"/>
    </row>
    <row r="65063" hidden="1" customHeight="1" spans="19:19">
      <c r="S65063" s="486"/>
    </row>
    <row r="65064" hidden="1" customHeight="1" spans="19:19">
      <c r="S65064" s="486"/>
    </row>
    <row r="65065" hidden="1" customHeight="1" spans="19:19">
      <c r="S65065" s="486"/>
    </row>
    <row r="65066" hidden="1" customHeight="1" spans="19:19">
      <c r="S65066" s="486"/>
    </row>
    <row r="65067" hidden="1" customHeight="1" spans="19:19">
      <c r="S65067" s="486"/>
    </row>
    <row r="65068" hidden="1" customHeight="1" spans="19:19">
      <c r="S65068" s="486"/>
    </row>
    <row r="65069" hidden="1" customHeight="1" spans="19:19">
      <c r="S65069" s="486"/>
    </row>
    <row r="65070" hidden="1" customHeight="1" spans="19:19">
      <c r="S65070" s="486"/>
    </row>
    <row r="65071" hidden="1" customHeight="1" spans="19:19">
      <c r="S65071" s="486"/>
    </row>
    <row r="65072" hidden="1" customHeight="1" spans="19:19">
      <c r="S65072" s="486"/>
    </row>
    <row r="65073" hidden="1" customHeight="1" spans="19:19">
      <c r="S65073" s="486"/>
    </row>
    <row r="65074" hidden="1" customHeight="1" spans="19:19">
      <c r="S65074" s="486"/>
    </row>
    <row r="65075" hidden="1" customHeight="1" spans="19:19">
      <c r="S65075" s="486"/>
    </row>
    <row r="65076" hidden="1" customHeight="1" spans="19:19">
      <c r="S65076" s="486"/>
    </row>
    <row r="65077" hidden="1" customHeight="1" spans="19:19">
      <c r="S65077" s="486"/>
    </row>
    <row r="65078" hidden="1" customHeight="1" spans="19:19">
      <c r="S65078" s="486"/>
    </row>
    <row r="65079" hidden="1" customHeight="1" spans="19:19">
      <c r="S65079" s="486"/>
    </row>
    <row r="65080" hidden="1" customHeight="1" spans="19:19">
      <c r="S65080" s="486"/>
    </row>
    <row r="65081" hidden="1" customHeight="1" spans="19:19">
      <c r="S65081" s="486"/>
    </row>
    <row r="65082" hidden="1" customHeight="1" spans="19:19">
      <c r="S65082" s="486"/>
    </row>
    <row r="65083" hidden="1" customHeight="1" spans="19:19">
      <c r="S65083" s="486"/>
    </row>
    <row r="65084" hidden="1" customHeight="1" spans="19:19">
      <c r="S65084" s="486"/>
    </row>
    <row r="65085" hidden="1" customHeight="1" spans="19:19">
      <c r="S65085" s="486"/>
    </row>
    <row r="65086" hidden="1" customHeight="1" spans="19:19">
      <c r="S65086" s="486"/>
    </row>
    <row r="65087" hidden="1" customHeight="1" spans="19:19">
      <c r="S65087" s="486"/>
    </row>
    <row r="65088" hidden="1" customHeight="1" spans="19:19">
      <c r="S65088" s="486"/>
    </row>
    <row r="65089" hidden="1" customHeight="1" spans="19:19">
      <c r="S65089" s="486"/>
    </row>
    <row r="65090" hidden="1" customHeight="1" spans="19:19">
      <c r="S65090" s="486"/>
    </row>
    <row r="65091" hidden="1" customHeight="1" spans="19:19">
      <c r="S65091" s="486"/>
    </row>
    <row r="65092" hidden="1" customHeight="1" spans="19:19">
      <c r="S65092" s="486"/>
    </row>
    <row r="65093" hidden="1" customHeight="1" spans="19:19">
      <c r="S65093" s="486"/>
    </row>
    <row r="65094" hidden="1" customHeight="1" spans="19:19">
      <c r="S65094" s="486"/>
    </row>
    <row r="65095" hidden="1" customHeight="1" spans="19:19">
      <c r="S65095" s="486"/>
    </row>
    <row r="65096" hidden="1" customHeight="1" spans="19:19">
      <c r="S65096" s="486"/>
    </row>
    <row r="65097" hidden="1" customHeight="1" spans="19:19">
      <c r="S65097" s="486"/>
    </row>
    <row r="65098" hidden="1" customHeight="1" spans="19:19">
      <c r="S65098" s="486"/>
    </row>
    <row r="65099" hidden="1" customHeight="1" spans="19:19">
      <c r="S65099" s="486"/>
    </row>
    <row r="65100" hidden="1" customHeight="1" spans="19:19">
      <c r="S65100" s="486"/>
    </row>
    <row r="65101" hidden="1" customHeight="1" spans="19:19">
      <c r="S65101" s="486"/>
    </row>
    <row r="65102" hidden="1" customHeight="1" spans="19:19">
      <c r="S65102" s="486"/>
    </row>
    <row r="65103" hidden="1" customHeight="1" spans="19:19">
      <c r="S65103" s="486"/>
    </row>
    <row r="65104" hidden="1" customHeight="1" spans="19:19">
      <c r="S65104" s="486"/>
    </row>
    <row r="65105" hidden="1" customHeight="1" spans="19:19">
      <c r="S65105" s="486"/>
    </row>
    <row r="65106" hidden="1" customHeight="1" spans="19:19">
      <c r="S65106" s="486"/>
    </row>
    <row r="65107" hidden="1" customHeight="1" spans="19:19">
      <c r="S65107" s="486"/>
    </row>
    <row r="65108" hidden="1" customHeight="1" spans="19:19">
      <c r="S65108" s="486"/>
    </row>
    <row r="65109" hidden="1" customHeight="1" spans="19:19">
      <c r="S65109" s="486"/>
    </row>
    <row r="65110" hidden="1" customHeight="1" spans="19:19">
      <c r="S65110" s="486"/>
    </row>
    <row r="65111" hidden="1" customHeight="1" spans="19:19">
      <c r="S65111" s="486"/>
    </row>
    <row r="65112" hidden="1" customHeight="1" spans="19:19">
      <c r="S65112" s="486"/>
    </row>
    <row r="65113" hidden="1" customHeight="1" spans="19:19">
      <c r="S65113" s="486"/>
    </row>
    <row r="65114" hidden="1" customHeight="1" spans="19:19">
      <c r="S65114" s="486"/>
    </row>
    <row r="65115" hidden="1" customHeight="1" spans="19:19">
      <c r="S65115" s="486"/>
    </row>
    <row r="65116" hidden="1" customHeight="1" spans="19:19">
      <c r="S65116" s="486"/>
    </row>
    <row r="65117" hidden="1" customHeight="1" spans="19:19">
      <c r="S65117" s="486"/>
    </row>
    <row r="65118" hidden="1" customHeight="1" spans="19:19">
      <c r="S65118" s="486"/>
    </row>
    <row r="65119" hidden="1" customHeight="1" spans="19:19">
      <c r="S65119" s="486"/>
    </row>
    <row r="65120" hidden="1" customHeight="1" spans="19:19">
      <c r="S65120" s="486"/>
    </row>
    <row r="65121" hidden="1" customHeight="1" spans="19:19">
      <c r="S65121" s="486"/>
    </row>
    <row r="65122" hidden="1" customHeight="1" spans="19:19">
      <c r="S65122" s="486"/>
    </row>
    <row r="65123" hidden="1" customHeight="1" spans="19:19">
      <c r="S65123" s="486"/>
    </row>
    <row r="65124" hidden="1" customHeight="1" spans="19:19">
      <c r="S65124" s="486"/>
    </row>
    <row r="65125" hidden="1" customHeight="1" spans="19:19">
      <c r="S65125" s="486"/>
    </row>
    <row r="65126" hidden="1" customHeight="1" spans="19:19">
      <c r="S65126" s="486"/>
    </row>
    <row r="65127" hidden="1" customHeight="1" spans="19:19">
      <c r="S65127" s="486"/>
    </row>
    <row r="65128" hidden="1" customHeight="1" spans="19:19">
      <c r="S65128" s="486"/>
    </row>
    <row r="65129" hidden="1" customHeight="1" spans="19:19">
      <c r="S65129" s="486"/>
    </row>
    <row r="65130" hidden="1" customHeight="1" spans="19:19">
      <c r="S65130" s="486"/>
    </row>
    <row r="65131" hidden="1" customHeight="1" spans="19:19">
      <c r="S65131" s="486"/>
    </row>
    <row r="65132" hidden="1" customHeight="1" spans="19:19">
      <c r="S65132" s="486"/>
    </row>
    <row r="65133" hidden="1" customHeight="1" spans="19:19">
      <c r="S65133" s="486"/>
    </row>
    <row r="65134" hidden="1" customHeight="1" spans="19:19">
      <c r="S65134" s="486"/>
    </row>
    <row r="65135" hidden="1" customHeight="1" spans="19:19">
      <c r="S65135" s="486"/>
    </row>
    <row r="65136" hidden="1" customHeight="1" spans="19:19">
      <c r="S65136" s="486"/>
    </row>
    <row r="65137" hidden="1" customHeight="1" spans="19:19">
      <c r="S65137" s="486"/>
    </row>
    <row r="65138" hidden="1" customHeight="1" spans="19:19">
      <c r="S65138" s="486"/>
    </row>
    <row r="65139" hidden="1" customHeight="1" spans="19:19">
      <c r="S65139" s="486"/>
    </row>
    <row r="65140" hidden="1" customHeight="1" spans="19:19">
      <c r="S65140" s="486"/>
    </row>
    <row r="65141" hidden="1" customHeight="1" spans="19:19">
      <c r="S65141" s="486"/>
    </row>
    <row r="65142" hidden="1" customHeight="1" spans="19:19">
      <c r="S65142" s="486"/>
    </row>
    <row r="65143" hidden="1" customHeight="1" spans="19:19">
      <c r="S65143" s="486"/>
    </row>
    <row r="65144" hidden="1" customHeight="1" spans="19:19">
      <c r="S65144" s="486"/>
    </row>
    <row r="65145" hidden="1" customHeight="1" spans="19:19">
      <c r="S65145" s="486"/>
    </row>
    <row r="65146" hidden="1" customHeight="1" spans="19:19">
      <c r="S65146" s="486"/>
    </row>
    <row r="65147" hidden="1" customHeight="1" spans="19:19">
      <c r="S65147" s="486"/>
    </row>
    <row r="65148" hidden="1" customHeight="1" spans="19:19">
      <c r="S65148" s="486"/>
    </row>
    <row r="65149" hidden="1" customHeight="1" spans="19:19">
      <c r="S65149" s="486"/>
    </row>
    <row r="65150" hidden="1" customHeight="1" spans="19:19">
      <c r="S65150" s="486"/>
    </row>
    <row r="65151" hidden="1" customHeight="1" spans="19:19">
      <c r="S65151" s="486"/>
    </row>
    <row r="65152" hidden="1" customHeight="1" spans="19:19">
      <c r="S65152" s="486"/>
    </row>
    <row r="65153" hidden="1" customHeight="1" spans="19:19">
      <c r="S65153" s="486"/>
    </row>
    <row r="65154" hidden="1" customHeight="1" spans="19:19">
      <c r="S65154" s="486"/>
    </row>
    <row r="65155" hidden="1" customHeight="1" spans="19:19">
      <c r="S65155" s="486"/>
    </row>
    <row r="65156" hidden="1" customHeight="1" spans="19:19">
      <c r="S65156" s="486"/>
    </row>
    <row r="65157" hidden="1" customHeight="1" spans="19:19">
      <c r="S65157" s="486"/>
    </row>
    <row r="65158" hidden="1" customHeight="1" spans="19:19">
      <c r="S65158" s="486"/>
    </row>
    <row r="65159" hidden="1" customHeight="1" spans="19:19">
      <c r="S65159" s="486"/>
    </row>
    <row r="65160" hidden="1" customHeight="1" spans="19:19">
      <c r="S65160" s="486"/>
    </row>
    <row r="65161" hidden="1" customHeight="1" spans="19:19">
      <c r="S65161" s="486"/>
    </row>
    <row r="65162" hidden="1" customHeight="1" spans="19:19">
      <c r="S65162" s="486"/>
    </row>
    <row r="65163" hidden="1" customHeight="1" spans="19:19">
      <c r="S65163" s="486"/>
    </row>
    <row r="65164" hidden="1" customHeight="1" spans="19:19">
      <c r="S65164" s="486"/>
    </row>
    <row r="65165" hidden="1" customHeight="1" spans="19:19">
      <c r="S65165" s="486"/>
    </row>
    <row r="65166" hidden="1" customHeight="1" spans="19:19">
      <c r="S65166" s="486"/>
    </row>
    <row r="65167" hidden="1" customHeight="1" spans="19:19">
      <c r="S65167" s="486"/>
    </row>
    <row r="65168" hidden="1" customHeight="1" spans="19:19">
      <c r="S65168" s="486"/>
    </row>
    <row r="65169" hidden="1" customHeight="1" spans="19:19">
      <c r="S65169" s="486"/>
    </row>
    <row r="65170" hidden="1" customHeight="1" spans="19:19">
      <c r="S65170" s="486"/>
    </row>
    <row r="65171" hidden="1" customHeight="1" spans="19:19">
      <c r="S65171" s="486"/>
    </row>
    <row r="65172" hidden="1" customHeight="1" spans="19:19">
      <c r="S65172" s="486"/>
    </row>
    <row r="65173" hidden="1" customHeight="1" spans="19:19">
      <c r="S65173" s="486"/>
    </row>
    <row r="65174" hidden="1" customHeight="1" spans="19:19">
      <c r="S65174" s="486"/>
    </row>
    <row r="65175" hidden="1" customHeight="1" spans="19:19">
      <c r="S65175" s="486"/>
    </row>
    <row r="65176" hidden="1" customHeight="1" spans="19:19">
      <c r="S65176" s="486"/>
    </row>
    <row r="65177" hidden="1" customHeight="1" spans="19:19">
      <c r="S65177" s="486"/>
    </row>
    <row r="65178" hidden="1" customHeight="1" spans="19:19">
      <c r="S65178" s="486"/>
    </row>
    <row r="65179" hidden="1" customHeight="1" spans="19:19">
      <c r="S65179" s="486"/>
    </row>
    <row r="65180" hidden="1" customHeight="1" spans="19:19">
      <c r="S65180" s="486"/>
    </row>
    <row r="65181" hidden="1" customHeight="1" spans="19:19">
      <c r="S65181" s="486"/>
    </row>
    <row r="65182" hidden="1" customHeight="1" spans="19:19">
      <c r="S65182" s="486"/>
    </row>
    <row r="65183" hidden="1" customHeight="1" spans="19:19">
      <c r="S65183" s="486"/>
    </row>
    <row r="65184" hidden="1" customHeight="1" spans="19:19">
      <c r="S65184" s="486"/>
    </row>
    <row r="65185" hidden="1" customHeight="1" spans="19:19">
      <c r="S65185" s="486"/>
    </row>
    <row r="65186" hidden="1" customHeight="1" spans="19:19">
      <c r="S65186" s="486"/>
    </row>
    <row r="65187" hidden="1" customHeight="1" spans="19:19">
      <c r="S65187" s="486"/>
    </row>
    <row r="65188" hidden="1" customHeight="1" spans="19:19">
      <c r="S65188" s="486"/>
    </row>
    <row r="65189" hidden="1" customHeight="1" spans="19:19">
      <c r="S65189" s="486"/>
    </row>
    <row r="65190" hidden="1" customHeight="1" spans="19:19">
      <c r="S65190" s="486"/>
    </row>
    <row r="65191" hidden="1" customHeight="1" spans="19:19">
      <c r="S65191" s="486"/>
    </row>
    <row r="65192" hidden="1" customHeight="1" spans="19:19">
      <c r="S65192" s="486"/>
    </row>
    <row r="65193" hidden="1" customHeight="1" spans="19:19">
      <c r="S65193" s="486"/>
    </row>
    <row r="65194" hidden="1" customHeight="1" spans="19:19">
      <c r="S65194" s="486"/>
    </row>
    <row r="65195" hidden="1" customHeight="1" spans="19:19">
      <c r="S65195" s="486"/>
    </row>
    <row r="65196" hidden="1" customHeight="1" spans="19:19">
      <c r="S65196" s="486"/>
    </row>
    <row r="65197" hidden="1" customHeight="1" spans="19:19">
      <c r="S65197" s="486"/>
    </row>
    <row r="65198" hidden="1" customHeight="1" spans="19:19">
      <c r="S65198" s="486"/>
    </row>
    <row r="65199" hidden="1" customHeight="1" spans="19:19">
      <c r="S65199" s="486"/>
    </row>
    <row r="65200" hidden="1" customHeight="1" spans="19:19">
      <c r="S65200" s="486"/>
    </row>
    <row r="65201" hidden="1" customHeight="1" spans="19:19">
      <c r="S65201" s="486"/>
    </row>
    <row r="65202" hidden="1" customHeight="1" spans="19:19">
      <c r="S65202" s="486"/>
    </row>
    <row r="65203" hidden="1" customHeight="1" spans="19:19">
      <c r="S65203" s="486"/>
    </row>
    <row r="65204" hidden="1" customHeight="1" spans="19:19">
      <c r="S65204" s="486"/>
    </row>
    <row r="65205" hidden="1" customHeight="1" spans="19:19">
      <c r="S65205" s="486"/>
    </row>
    <row r="65206" hidden="1" customHeight="1" spans="19:19">
      <c r="S65206" s="486"/>
    </row>
    <row r="65207" hidden="1" customHeight="1" spans="19:19">
      <c r="S65207" s="486"/>
    </row>
    <row r="65208" hidden="1" customHeight="1" spans="19:19">
      <c r="S65208" s="486"/>
    </row>
    <row r="65209" hidden="1" customHeight="1" spans="19:19">
      <c r="S65209" s="486"/>
    </row>
    <row r="65210" hidden="1" customHeight="1" spans="19:19">
      <c r="S65210" s="486"/>
    </row>
    <row r="65211" hidden="1" customHeight="1" spans="19:19">
      <c r="S65211" s="486"/>
    </row>
    <row r="65212" hidden="1" customHeight="1" spans="19:19">
      <c r="S65212" s="486"/>
    </row>
    <row r="65213" hidden="1" customHeight="1" spans="19:19">
      <c r="S65213" s="486"/>
    </row>
    <row r="65214" hidden="1" customHeight="1" spans="19:19">
      <c r="S65214" s="486"/>
    </row>
    <row r="65215" hidden="1" customHeight="1" spans="19:19">
      <c r="S65215" s="486"/>
    </row>
    <row r="65216" hidden="1" customHeight="1" spans="19:19">
      <c r="S65216" s="486"/>
    </row>
    <row r="65217" hidden="1" customHeight="1" spans="19:19">
      <c r="S65217" s="486"/>
    </row>
    <row r="65218" hidden="1" customHeight="1" spans="19:19">
      <c r="S65218" s="486"/>
    </row>
    <row r="65219" hidden="1" customHeight="1" spans="19:19">
      <c r="S65219" s="486"/>
    </row>
    <row r="65220" hidden="1" customHeight="1" spans="19:19">
      <c r="S65220" s="486"/>
    </row>
    <row r="65221" hidden="1" customHeight="1" spans="19:19">
      <c r="S65221" s="486"/>
    </row>
    <row r="65222" hidden="1" customHeight="1" spans="19:19">
      <c r="S65222" s="486"/>
    </row>
    <row r="65223" hidden="1" customHeight="1" spans="19:19">
      <c r="S65223" s="486"/>
    </row>
    <row r="65224" hidden="1" customHeight="1" spans="19:19">
      <c r="S65224" s="486"/>
    </row>
    <row r="65225" hidden="1" customHeight="1" spans="19:19">
      <c r="S65225" s="486"/>
    </row>
    <row r="65226" hidden="1" customHeight="1" spans="19:19">
      <c r="S65226" s="486"/>
    </row>
    <row r="65227" hidden="1" customHeight="1" spans="19:19">
      <c r="S65227" s="486"/>
    </row>
    <row r="65228" hidden="1" customHeight="1" spans="19:19">
      <c r="S65228" s="486"/>
    </row>
    <row r="65229" hidden="1" customHeight="1" spans="19:19">
      <c r="S65229" s="486"/>
    </row>
    <row r="65230" hidden="1" customHeight="1" spans="19:19">
      <c r="S65230" s="486"/>
    </row>
    <row r="65231" hidden="1" customHeight="1" spans="19:19">
      <c r="S65231" s="486"/>
    </row>
    <row r="65232" hidden="1" customHeight="1" spans="19:19">
      <c r="S65232" s="486"/>
    </row>
    <row r="65233" hidden="1" customHeight="1" spans="19:19">
      <c r="S65233" s="486"/>
    </row>
    <row r="65234" hidden="1" customHeight="1" spans="19:19">
      <c r="S65234" s="486"/>
    </row>
    <row r="65235" hidden="1" customHeight="1" spans="19:19">
      <c r="S65235" s="486"/>
    </row>
    <row r="65236" hidden="1" customHeight="1" spans="19:19">
      <c r="S65236" s="486"/>
    </row>
    <row r="65237" hidden="1" customHeight="1" spans="19:19">
      <c r="S65237" s="486"/>
    </row>
    <row r="65238" hidden="1" customHeight="1" spans="19:19">
      <c r="S65238" s="486"/>
    </row>
    <row r="65239" hidden="1" customHeight="1" spans="19:19">
      <c r="S65239" s="486"/>
    </row>
    <row r="65240" hidden="1" customHeight="1" spans="19:19">
      <c r="S65240" s="486"/>
    </row>
    <row r="65241" hidden="1" customHeight="1" spans="19:19">
      <c r="S65241" s="486"/>
    </row>
    <row r="65242" hidden="1" customHeight="1" spans="19:19">
      <c r="S65242" s="486"/>
    </row>
    <row r="65243" hidden="1" customHeight="1" spans="19:19">
      <c r="S65243" s="486"/>
    </row>
    <row r="65244" hidden="1" customHeight="1" spans="19:19">
      <c r="S65244" s="486"/>
    </row>
    <row r="65245" hidden="1" customHeight="1" spans="19:19">
      <c r="S65245" s="486"/>
    </row>
    <row r="65246" hidden="1" customHeight="1" spans="19:19">
      <c r="S65246" s="486"/>
    </row>
    <row r="65247" hidden="1" customHeight="1" spans="19:19">
      <c r="S65247" s="486"/>
    </row>
    <row r="65248" hidden="1" customHeight="1" spans="19:19">
      <c r="S65248" s="486"/>
    </row>
    <row r="65249" hidden="1" customHeight="1" spans="19:19">
      <c r="S65249" s="486"/>
    </row>
    <row r="65250" hidden="1" customHeight="1" spans="19:19">
      <c r="S65250" s="486"/>
    </row>
    <row r="65251" hidden="1" customHeight="1" spans="19:19">
      <c r="S65251" s="486"/>
    </row>
    <row r="65252" hidden="1" customHeight="1" spans="19:19">
      <c r="S65252" s="486"/>
    </row>
    <row r="65253" hidden="1" customHeight="1" spans="19:19">
      <c r="S65253" s="486"/>
    </row>
    <row r="65254" hidden="1" customHeight="1" spans="19:19">
      <c r="S65254" s="486"/>
    </row>
    <row r="65255" hidden="1" customHeight="1" spans="19:19">
      <c r="S65255" s="486"/>
    </row>
    <row r="65256" hidden="1" customHeight="1" spans="19:19">
      <c r="S65256" s="486"/>
    </row>
    <row r="65257" hidden="1" customHeight="1" spans="19:19">
      <c r="S65257" s="486"/>
    </row>
    <row r="65258" hidden="1" customHeight="1" spans="19:19">
      <c r="S65258" s="486"/>
    </row>
    <row r="65259" hidden="1" customHeight="1" spans="19:19">
      <c r="S65259" s="486"/>
    </row>
    <row r="65260" hidden="1" customHeight="1" spans="19:19">
      <c r="S65260" s="486"/>
    </row>
    <row r="65261" hidden="1" customHeight="1" spans="19:19">
      <c r="S65261" s="486"/>
    </row>
    <row r="65262" hidden="1" customHeight="1" spans="19:19">
      <c r="S65262" s="486"/>
    </row>
    <row r="65263" hidden="1" customHeight="1" spans="19:19">
      <c r="S65263" s="486"/>
    </row>
    <row r="65264" hidden="1" customHeight="1" spans="19:19">
      <c r="S65264" s="486"/>
    </row>
    <row r="65265" hidden="1" customHeight="1" spans="19:19">
      <c r="S65265" s="486"/>
    </row>
    <row r="65266" hidden="1" customHeight="1" spans="19:19">
      <c r="S65266" s="486"/>
    </row>
    <row r="65267" hidden="1" customHeight="1" spans="19:19">
      <c r="S65267" s="486"/>
    </row>
    <row r="65268" hidden="1" customHeight="1" spans="19:19">
      <c r="S65268" s="486"/>
    </row>
    <row r="65269" hidden="1" customHeight="1" spans="19:19">
      <c r="S65269" s="486"/>
    </row>
    <row r="65270" hidden="1" customHeight="1" spans="19:19">
      <c r="S65270" s="486"/>
    </row>
    <row r="65271" hidden="1" customHeight="1" spans="19:19">
      <c r="S65271" s="486"/>
    </row>
    <row r="65272" hidden="1" customHeight="1" spans="19:19">
      <c r="S65272" s="486"/>
    </row>
    <row r="65273" hidden="1" customHeight="1" spans="19:19">
      <c r="S65273" s="486"/>
    </row>
    <row r="65274" hidden="1" customHeight="1" spans="19:19">
      <c r="S65274" s="486"/>
    </row>
    <row r="65275" hidden="1" customHeight="1" spans="19:19">
      <c r="S65275" s="486"/>
    </row>
    <row r="65276" hidden="1" customHeight="1" spans="19:19">
      <c r="S65276" s="486"/>
    </row>
    <row r="65277" hidden="1" customHeight="1" spans="19:19">
      <c r="S65277" s="486"/>
    </row>
    <row r="65278" hidden="1" customHeight="1" spans="19:19">
      <c r="S65278" s="486"/>
    </row>
    <row r="65279" hidden="1" customHeight="1" spans="19:19">
      <c r="S65279" s="486"/>
    </row>
    <row r="65280" hidden="1" customHeight="1" spans="19:19">
      <c r="S65280" s="486"/>
    </row>
    <row r="65281" hidden="1" customHeight="1" spans="19:19">
      <c r="S65281" s="486"/>
    </row>
    <row r="65282" hidden="1" customHeight="1" spans="19:19">
      <c r="S65282" s="486"/>
    </row>
    <row r="65283" hidden="1" customHeight="1" spans="19:19">
      <c r="S65283" s="486"/>
    </row>
    <row r="65284" hidden="1" customHeight="1" spans="19:19">
      <c r="S65284" s="486"/>
    </row>
    <row r="65285" hidden="1" customHeight="1" spans="19:19">
      <c r="S65285" s="486"/>
    </row>
    <row r="65286" hidden="1" customHeight="1" spans="19:19">
      <c r="S65286" s="486"/>
    </row>
    <row r="65287" hidden="1" customHeight="1" spans="19:19">
      <c r="S65287" s="486"/>
    </row>
    <row r="65288" hidden="1" customHeight="1" spans="19:19">
      <c r="S65288" s="486"/>
    </row>
    <row r="65289" hidden="1" customHeight="1" spans="19:19">
      <c r="S65289" s="486"/>
    </row>
    <row r="65290" hidden="1" customHeight="1" spans="19:19">
      <c r="S65290" s="486"/>
    </row>
    <row r="65291" hidden="1" customHeight="1" spans="19:19">
      <c r="S65291" s="486"/>
    </row>
    <row r="65292" hidden="1" customHeight="1" spans="19:19">
      <c r="S65292" s="486"/>
    </row>
    <row r="65293" hidden="1" customHeight="1" spans="19:19">
      <c r="S65293" s="486"/>
    </row>
    <row r="65294" hidden="1" customHeight="1" spans="19:19">
      <c r="S65294" s="486"/>
    </row>
    <row r="65295" hidden="1" customHeight="1" spans="19:19">
      <c r="S65295" s="486"/>
    </row>
    <row r="65296" hidden="1" customHeight="1" spans="19:19">
      <c r="S65296" s="486"/>
    </row>
    <row r="65297" hidden="1" customHeight="1" spans="19:19">
      <c r="S65297" s="486"/>
    </row>
    <row r="65298" hidden="1" customHeight="1" spans="19:19">
      <c r="S65298" s="486"/>
    </row>
    <row r="65299" hidden="1" customHeight="1" spans="19:19">
      <c r="S65299" s="486"/>
    </row>
    <row r="65300" hidden="1" customHeight="1" spans="19:19">
      <c r="S65300" s="486"/>
    </row>
    <row r="65301" hidden="1" customHeight="1" spans="19:19">
      <c r="S65301" s="486"/>
    </row>
    <row r="65302" hidden="1" customHeight="1" spans="19:19">
      <c r="S65302" s="486"/>
    </row>
    <row r="65303" hidden="1" customHeight="1" spans="19:19">
      <c r="S65303" s="486"/>
    </row>
    <row r="65304" hidden="1" customHeight="1" spans="19:19">
      <c r="S65304" s="486"/>
    </row>
    <row r="65305" hidden="1" customHeight="1" spans="19:19">
      <c r="S65305" s="486"/>
    </row>
    <row r="65306" hidden="1" customHeight="1" spans="19:19">
      <c r="S65306" s="486"/>
    </row>
    <row r="65307" hidden="1" customHeight="1" spans="19:19">
      <c r="S65307" s="486"/>
    </row>
    <row r="65308" hidden="1" customHeight="1" spans="19:19">
      <c r="S65308" s="486"/>
    </row>
    <row r="65309" hidden="1" customHeight="1" spans="19:19">
      <c r="S65309" s="486"/>
    </row>
    <row r="65310" hidden="1" customHeight="1" spans="19:19">
      <c r="S65310" s="486"/>
    </row>
    <row r="65311" hidden="1" customHeight="1" spans="19:19">
      <c r="S65311" s="486"/>
    </row>
    <row r="65312" hidden="1" customHeight="1" spans="19:19">
      <c r="S65312" s="486"/>
    </row>
    <row r="65313" hidden="1" customHeight="1" spans="19:19">
      <c r="S65313" s="486"/>
    </row>
    <row r="65314" hidden="1" customHeight="1" spans="19:19">
      <c r="S65314" s="486"/>
    </row>
    <row r="65315" hidden="1" customHeight="1" spans="19:19">
      <c r="S65315" s="486"/>
    </row>
    <row r="65316" hidden="1" customHeight="1" spans="19:19">
      <c r="S65316" s="486"/>
    </row>
    <row r="65317" hidden="1" customHeight="1" spans="19:19">
      <c r="S65317" s="486"/>
    </row>
    <row r="65318" hidden="1" customHeight="1" spans="19:19">
      <c r="S65318" s="486"/>
    </row>
    <row r="65319" hidden="1" customHeight="1" spans="19:19">
      <c r="S65319" s="486"/>
    </row>
    <row r="65320" hidden="1" customHeight="1" spans="19:19">
      <c r="S65320" s="486"/>
    </row>
    <row r="65321" hidden="1" customHeight="1" spans="19:19">
      <c r="S65321" s="486"/>
    </row>
    <row r="65322" hidden="1" customHeight="1" spans="19:19">
      <c r="S65322" s="486"/>
    </row>
    <row r="65323" hidden="1" customHeight="1" spans="19:19">
      <c r="S65323" s="486"/>
    </row>
    <row r="65324" hidden="1" customHeight="1" spans="19:19">
      <c r="S65324" s="486"/>
    </row>
    <row r="65325" hidden="1" customHeight="1" spans="19:19">
      <c r="S65325" s="486"/>
    </row>
    <row r="65326" hidden="1" customHeight="1" spans="19:19">
      <c r="S65326" s="486"/>
    </row>
    <row r="65327" hidden="1" customHeight="1" spans="19:19">
      <c r="S65327" s="486"/>
    </row>
    <row r="65328" hidden="1" customHeight="1" spans="19:19">
      <c r="S65328" s="486"/>
    </row>
    <row r="65329" hidden="1" customHeight="1" spans="19:19">
      <c r="S65329" s="486"/>
    </row>
    <row r="65330" hidden="1" customHeight="1" spans="19:19">
      <c r="S65330" s="486"/>
    </row>
    <row r="65331" hidden="1" customHeight="1" spans="19:19">
      <c r="S65331" s="486"/>
    </row>
    <row r="65332" hidden="1" customHeight="1" spans="19:19">
      <c r="S65332" s="486"/>
    </row>
    <row r="65333" hidden="1" customHeight="1" spans="19:19">
      <c r="S65333" s="486"/>
    </row>
    <row r="65334" hidden="1" customHeight="1" spans="19:19">
      <c r="S65334" s="486"/>
    </row>
    <row r="65335" hidden="1" customHeight="1" spans="19:19">
      <c r="S65335" s="486"/>
    </row>
    <row r="65336" hidden="1" customHeight="1" spans="19:19">
      <c r="S65336" s="486"/>
    </row>
    <row r="65337" hidden="1" customHeight="1" spans="19:19">
      <c r="S65337" s="486"/>
    </row>
    <row r="65338" hidden="1" customHeight="1" spans="19:19">
      <c r="S65338" s="486"/>
    </row>
    <row r="65339" hidden="1" customHeight="1" spans="19:19">
      <c r="S65339" s="486"/>
    </row>
    <row r="65340" hidden="1" customHeight="1" spans="19:19">
      <c r="S65340" s="486"/>
    </row>
    <row r="65341" hidden="1" customHeight="1" spans="19:19">
      <c r="S65341" s="486"/>
    </row>
    <row r="65342" hidden="1" customHeight="1" spans="19:19">
      <c r="S65342" s="486"/>
    </row>
    <row r="65343" hidden="1" customHeight="1" spans="19:19">
      <c r="S65343" s="486"/>
    </row>
    <row r="65344" hidden="1" customHeight="1" spans="19:19">
      <c r="S65344" s="486"/>
    </row>
    <row r="65345" hidden="1" customHeight="1" spans="19:19">
      <c r="S65345" s="486"/>
    </row>
    <row r="65346" hidden="1" customHeight="1" spans="19:19">
      <c r="S65346" s="486"/>
    </row>
    <row r="65347" hidden="1" customHeight="1" spans="19:19">
      <c r="S65347" s="486"/>
    </row>
    <row r="65348" hidden="1" customHeight="1" spans="19:19">
      <c r="S65348" s="486"/>
    </row>
    <row r="65349" hidden="1" customHeight="1" spans="19:19">
      <c r="S65349" s="486"/>
    </row>
    <row r="65350" hidden="1" customHeight="1" spans="19:19">
      <c r="S65350" s="486"/>
    </row>
    <row r="65351" hidden="1" customHeight="1" spans="19:19">
      <c r="S65351" s="486"/>
    </row>
    <row r="65352" hidden="1" customHeight="1" spans="19:19">
      <c r="S65352" s="486"/>
    </row>
    <row r="65353" hidden="1" customHeight="1" spans="19:19">
      <c r="S65353" s="486"/>
    </row>
    <row r="65354" hidden="1" customHeight="1" spans="19:19">
      <c r="S65354" s="486"/>
    </row>
    <row r="65355" hidden="1" customHeight="1" spans="19:19">
      <c r="S65355" s="486"/>
    </row>
    <row r="65356" hidden="1" customHeight="1" spans="19:19">
      <c r="S65356" s="486"/>
    </row>
    <row r="65357" hidden="1" customHeight="1" spans="19:19">
      <c r="S65357" s="486"/>
    </row>
    <row r="65358" hidden="1" customHeight="1" spans="19:19">
      <c r="S65358" s="486"/>
    </row>
    <row r="65359" hidden="1" customHeight="1" spans="19:19">
      <c r="S65359" s="486"/>
    </row>
    <row r="65360" hidden="1" customHeight="1" spans="19:19">
      <c r="S65360" s="486"/>
    </row>
    <row r="65361" hidden="1" customHeight="1" spans="19:19">
      <c r="S65361" s="486"/>
    </row>
    <row r="65362" hidden="1" customHeight="1" spans="19:19">
      <c r="S65362" s="486"/>
    </row>
    <row r="65363" hidden="1" customHeight="1" spans="19:19">
      <c r="S65363" s="486"/>
    </row>
    <row r="65364" hidden="1" customHeight="1" spans="19:19">
      <c r="S65364" s="486"/>
    </row>
    <row r="65365" hidden="1" customHeight="1" spans="19:19">
      <c r="S65365" s="486"/>
    </row>
    <row r="65366" hidden="1" customHeight="1" spans="19:19">
      <c r="S65366" s="486"/>
    </row>
    <row r="65367" hidden="1" customHeight="1" spans="19:19">
      <c r="S65367" s="486"/>
    </row>
    <row r="65368" hidden="1" customHeight="1" spans="19:19">
      <c r="S65368" s="486"/>
    </row>
    <row r="65369" hidden="1" customHeight="1" spans="19:19">
      <c r="S65369" s="486"/>
    </row>
    <row r="65370" hidden="1" customHeight="1" spans="19:19">
      <c r="S65370" s="486"/>
    </row>
    <row r="65371" hidden="1" customHeight="1" spans="19:19">
      <c r="S65371" s="486"/>
    </row>
    <row r="65372" hidden="1" customHeight="1" spans="19:19">
      <c r="S65372" s="486"/>
    </row>
    <row r="65373" hidden="1" customHeight="1" spans="19:19">
      <c r="S65373" s="486"/>
    </row>
    <row r="65374" hidden="1" customHeight="1" spans="19:19">
      <c r="S65374" s="486"/>
    </row>
    <row r="65375" hidden="1" customHeight="1" spans="19:19">
      <c r="S65375" s="486"/>
    </row>
    <row r="65376" hidden="1" customHeight="1" spans="19:19">
      <c r="S65376" s="486"/>
    </row>
    <row r="65377" hidden="1" customHeight="1" spans="19:19">
      <c r="S65377" s="486"/>
    </row>
    <row r="65378" hidden="1" customHeight="1" spans="19:19">
      <c r="S65378" s="486"/>
    </row>
    <row r="65379" hidden="1" customHeight="1" spans="19:19">
      <c r="S65379" s="486"/>
    </row>
    <row r="65380" hidden="1" customHeight="1" spans="19:19">
      <c r="S65380" s="486"/>
    </row>
    <row r="65381" hidden="1" customHeight="1" spans="19:19">
      <c r="S65381" s="486"/>
    </row>
    <row r="65382" hidden="1" customHeight="1" spans="19:19">
      <c r="S65382" s="486"/>
    </row>
    <row r="65383" hidden="1" customHeight="1" spans="19:19">
      <c r="S65383" s="486"/>
    </row>
    <row r="65384" hidden="1" customHeight="1" spans="19:19">
      <c r="S65384" s="486"/>
    </row>
    <row r="65385" hidden="1" customHeight="1" spans="19:19">
      <c r="S65385" s="486"/>
    </row>
    <row r="65386" hidden="1" customHeight="1" spans="19:19">
      <c r="S65386" s="486"/>
    </row>
    <row r="65387" hidden="1" customHeight="1" spans="19:19">
      <c r="S65387" s="486"/>
    </row>
    <row r="65388" hidden="1" customHeight="1" spans="19:19">
      <c r="S65388" s="486"/>
    </row>
    <row r="65389" hidden="1" customHeight="1" spans="19:19">
      <c r="S65389" s="486"/>
    </row>
    <row r="65390" hidden="1" customHeight="1" spans="19:19">
      <c r="S65390" s="486"/>
    </row>
    <row r="65391" hidden="1" customHeight="1" spans="19:19">
      <c r="S65391" s="486"/>
    </row>
    <row r="65392" hidden="1" customHeight="1" spans="19:19">
      <c r="S65392" s="486"/>
    </row>
    <row r="65393" hidden="1" customHeight="1" spans="19:19">
      <c r="S65393" s="486"/>
    </row>
    <row r="65394" hidden="1" customHeight="1" spans="19:19">
      <c r="S65394" s="486"/>
    </row>
    <row r="65395" hidden="1" customHeight="1" spans="19:19">
      <c r="S65395" s="486"/>
    </row>
    <row r="65396" hidden="1" customHeight="1" spans="19:19">
      <c r="S65396" s="486"/>
    </row>
    <row r="65397" hidden="1" customHeight="1" spans="19:19">
      <c r="S65397" s="486"/>
    </row>
    <row r="65398" hidden="1" customHeight="1" spans="19:19">
      <c r="S65398" s="486"/>
    </row>
    <row r="65399" hidden="1" customHeight="1" spans="19:19">
      <c r="S65399" s="486"/>
    </row>
    <row r="65400" hidden="1" customHeight="1" spans="19:19">
      <c r="S65400" s="486"/>
    </row>
    <row r="65401" hidden="1" customHeight="1" spans="19:19">
      <c r="S65401" s="486"/>
    </row>
    <row r="65402" hidden="1" customHeight="1" spans="19:19">
      <c r="S65402" s="486"/>
    </row>
    <row r="65403" hidden="1" customHeight="1" spans="19:19">
      <c r="S65403" s="486"/>
    </row>
    <row r="65404" hidden="1" customHeight="1" spans="19:19">
      <c r="S65404" s="486"/>
    </row>
    <row r="65405" hidden="1" customHeight="1" spans="19:19">
      <c r="S65405" s="486"/>
    </row>
    <row r="65406" hidden="1" customHeight="1" spans="19:19">
      <c r="S65406" s="486"/>
    </row>
    <row r="65407" hidden="1" customHeight="1" spans="19:19">
      <c r="S65407" s="486"/>
    </row>
    <row r="65408" hidden="1" customHeight="1" spans="19:19">
      <c r="S65408" s="486"/>
    </row>
    <row r="65409" hidden="1" customHeight="1" spans="19:19">
      <c r="S65409" s="486"/>
    </row>
    <row r="65410" hidden="1" customHeight="1" spans="19:19">
      <c r="S65410" s="486"/>
    </row>
    <row r="65411" hidden="1" customHeight="1" spans="19:19">
      <c r="S65411" s="486"/>
    </row>
    <row r="65412" hidden="1" customHeight="1" spans="19:19">
      <c r="S65412" s="486"/>
    </row>
    <row r="65413" hidden="1" customHeight="1" spans="19:19">
      <c r="S65413" s="486"/>
    </row>
    <row r="65414" hidden="1" customHeight="1" spans="19:19">
      <c r="S65414" s="486"/>
    </row>
    <row r="65415" hidden="1" customHeight="1" spans="19:19">
      <c r="S65415" s="486"/>
    </row>
    <row r="65416" hidden="1" customHeight="1" spans="19:19">
      <c r="S65416" s="486"/>
    </row>
    <row r="65417" hidden="1" customHeight="1" spans="19:19">
      <c r="S65417" s="486"/>
    </row>
    <row r="65418" hidden="1" customHeight="1" spans="19:19">
      <c r="S65418" s="486"/>
    </row>
    <row r="65419" hidden="1" customHeight="1" spans="19:19">
      <c r="S65419" s="486"/>
    </row>
    <row r="65420" hidden="1" customHeight="1" spans="19:19">
      <c r="S65420" s="486"/>
    </row>
    <row r="65421" hidden="1" customHeight="1" spans="19:19">
      <c r="S65421" s="486"/>
    </row>
    <row r="65422" hidden="1" customHeight="1" spans="19:19">
      <c r="S65422" s="486"/>
    </row>
    <row r="65423" hidden="1" customHeight="1" spans="19:19">
      <c r="S65423" s="486"/>
    </row>
    <row r="65424" hidden="1" customHeight="1" spans="19:19">
      <c r="S65424" s="486"/>
    </row>
    <row r="65425" hidden="1" customHeight="1" spans="19:19">
      <c r="S65425" s="486"/>
    </row>
    <row r="65426" hidden="1" customHeight="1" spans="19:19">
      <c r="S65426" s="486"/>
    </row>
    <row r="65427" hidden="1" customHeight="1" spans="19:19">
      <c r="S65427" s="486"/>
    </row>
    <row r="65428" hidden="1" customHeight="1" spans="19:19">
      <c r="S65428" s="486"/>
    </row>
    <row r="65429" hidden="1" customHeight="1" spans="19:19">
      <c r="S65429" s="486"/>
    </row>
    <row r="65430" hidden="1" customHeight="1" spans="19:19">
      <c r="S65430" s="486"/>
    </row>
    <row r="65431" hidden="1" customHeight="1" spans="19:19">
      <c r="S65431" s="486"/>
    </row>
    <row r="65432" hidden="1" customHeight="1" spans="19:19">
      <c r="S65432" s="486"/>
    </row>
    <row r="65433" hidden="1" customHeight="1" spans="19:19">
      <c r="S65433" s="486"/>
    </row>
    <row r="65434" hidden="1" customHeight="1" spans="19:19">
      <c r="S65434" s="486"/>
    </row>
    <row r="65435" hidden="1" customHeight="1" spans="19:19">
      <c r="S65435" s="486"/>
    </row>
    <row r="65436" hidden="1" customHeight="1" spans="19:19">
      <c r="S65436" s="486"/>
    </row>
    <row r="65437" hidden="1" customHeight="1" spans="19:19">
      <c r="S65437" s="486"/>
    </row>
    <row r="65438" hidden="1" customHeight="1" spans="19:19">
      <c r="S65438" s="486"/>
    </row>
    <row r="65439" hidden="1" customHeight="1" spans="19:19">
      <c r="S65439" s="486"/>
    </row>
    <row r="65440" hidden="1" customHeight="1" spans="19:19">
      <c r="S65440" s="486"/>
    </row>
    <row r="65441" hidden="1" customHeight="1" spans="19:19">
      <c r="S65441" s="486"/>
    </row>
    <row r="65442" hidden="1" customHeight="1" spans="19:19">
      <c r="S65442" s="486"/>
    </row>
    <row r="65443" hidden="1" customHeight="1" spans="19:19">
      <c r="S65443" s="486"/>
    </row>
    <row r="65444" hidden="1" customHeight="1" spans="19:19">
      <c r="S65444" s="486"/>
    </row>
    <row r="65445" hidden="1" customHeight="1" spans="19:19">
      <c r="S65445" s="486"/>
    </row>
    <row r="65446" hidden="1" customHeight="1" spans="19:19">
      <c r="S65446" s="486"/>
    </row>
    <row r="65447" hidden="1" customHeight="1" spans="19:19">
      <c r="S65447" s="486"/>
    </row>
    <row r="65448" hidden="1" customHeight="1" spans="19:19">
      <c r="S65448" s="486"/>
    </row>
    <row r="65449" hidden="1" customHeight="1" spans="19:19">
      <c r="S65449" s="486"/>
    </row>
    <row r="65450" hidden="1" customHeight="1" spans="19:19">
      <c r="S65450" s="486"/>
    </row>
    <row r="65451" hidden="1" customHeight="1" spans="19:19">
      <c r="S65451" s="486"/>
    </row>
    <row r="65452" hidden="1" customHeight="1" spans="19:19">
      <c r="S65452" s="486"/>
    </row>
    <row r="65453" hidden="1" customHeight="1" spans="19:19">
      <c r="S65453" s="486"/>
    </row>
    <row r="65454" hidden="1" customHeight="1" spans="19:19">
      <c r="S65454" s="486"/>
    </row>
    <row r="65455" hidden="1" customHeight="1" spans="19:19">
      <c r="S65455" s="486"/>
    </row>
    <row r="65456" hidden="1" customHeight="1" spans="19:19">
      <c r="S65456" s="486"/>
    </row>
    <row r="65457" hidden="1" customHeight="1" spans="19:19">
      <c r="S65457" s="486"/>
    </row>
    <row r="65458" hidden="1" customHeight="1" spans="19:19">
      <c r="S65458" s="486"/>
    </row>
    <row r="65459" hidden="1" customHeight="1" spans="19:19">
      <c r="S65459" s="486"/>
    </row>
    <row r="65460" hidden="1" customHeight="1" spans="19:19">
      <c r="S65460" s="486"/>
    </row>
    <row r="65461" hidden="1" customHeight="1" spans="19:19">
      <c r="S65461" s="486"/>
    </row>
    <row r="65462" hidden="1" customHeight="1" spans="19:19">
      <c r="S65462" s="486"/>
    </row>
    <row r="65463" hidden="1" customHeight="1" spans="19:19">
      <c r="S65463" s="486"/>
    </row>
    <row r="65464" hidden="1" customHeight="1" spans="19:19">
      <c r="S65464" s="486"/>
    </row>
    <row r="65465" hidden="1" customHeight="1" spans="19:19">
      <c r="S65465" s="486"/>
    </row>
    <row r="65466" hidden="1" customHeight="1" spans="19:19">
      <c r="S65466" s="486"/>
    </row>
    <row r="65467" hidden="1" customHeight="1" spans="19:19">
      <c r="S65467" s="486"/>
    </row>
    <row r="65468" hidden="1" customHeight="1" spans="19:19">
      <c r="S65468" s="486"/>
    </row>
    <row r="65469" hidden="1" customHeight="1" spans="19:19">
      <c r="S65469" s="486"/>
    </row>
    <row r="65470" hidden="1" customHeight="1" spans="19:19">
      <c r="S65470" s="486"/>
    </row>
    <row r="65471" hidden="1" customHeight="1" spans="19:19">
      <c r="S65471" s="486"/>
    </row>
    <row r="65472" hidden="1" customHeight="1" spans="19:19">
      <c r="S65472" s="486"/>
    </row>
    <row r="65473" hidden="1" customHeight="1" spans="19:19">
      <c r="S65473" s="486"/>
    </row>
    <row r="65474" hidden="1" customHeight="1" spans="19:19">
      <c r="S65474" s="486"/>
    </row>
    <row r="65475" hidden="1" customHeight="1" spans="19:19">
      <c r="S65475" s="486"/>
    </row>
    <row r="65476" hidden="1" customHeight="1" spans="19:19">
      <c r="S65476" s="486"/>
    </row>
    <row r="65477" hidden="1" customHeight="1" spans="19:19">
      <c r="S65477" s="486"/>
    </row>
    <row r="65478" hidden="1" customHeight="1" spans="19:19">
      <c r="S65478" s="486"/>
    </row>
    <row r="65479" hidden="1" customHeight="1" spans="19:19">
      <c r="S65479" s="486"/>
    </row>
    <row r="65480" hidden="1" customHeight="1" spans="19:19">
      <c r="S65480" s="486"/>
    </row>
    <row r="65481" hidden="1" customHeight="1" spans="19:19">
      <c r="S65481" s="486"/>
    </row>
    <row r="65482" hidden="1" customHeight="1" spans="19:19">
      <c r="S65482" s="486"/>
    </row>
    <row r="65483" hidden="1" customHeight="1" spans="19:19">
      <c r="S65483" s="486"/>
    </row>
    <row r="65484" hidden="1" customHeight="1" spans="19:19">
      <c r="S65484" s="486"/>
    </row>
    <row r="65485" hidden="1" customHeight="1" spans="19:19">
      <c r="S65485" s="486"/>
    </row>
    <row r="65486" hidden="1" customHeight="1" spans="19:19">
      <c r="S65486" s="486"/>
    </row>
    <row r="65487" hidden="1" customHeight="1" spans="19:19">
      <c r="S65487" s="486"/>
    </row>
    <row r="65488" hidden="1" customHeight="1" spans="19:19">
      <c r="S65488" s="486"/>
    </row>
    <row r="65489" hidden="1" customHeight="1" spans="19:19">
      <c r="S65489" s="486"/>
    </row>
    <row r="65490" hidden="1" customHeight="1" spans="19:19">
      <c r="S65490" s="486"/>
    </row>
    <row r="65491" hidden="1" customHeight="1" spans="19:19">
      <c r="S65491" s="486"/>
    </row>
    <row r="65492" hidden="1" customHeight="1" spans="19:19">
      <c r="S65492" s="486"/>
    </row>
    <row r="65493" hidden="1" customHeight="1" spans="19:19">
      <c r="S65493" s="486"/>
    </row>
    <row r="65494" hidden="1" customHeight="1" spans="19:19">
      <c r="S65494" s="486"/>
    </row>
    <row r="65495" hidden="1" customHeight="1" spans="19:19">
      <c r="S65495" s="486"/>
    </row>
    <row r="65496" hidden="1" customHeight="1" spans="19:19">
      <c r="S65496" s="486"/>
    </row>
    <row r="65497" hidden="1" customHeight="1" spans="19:19">
      <c r="S65497" s="486"/>
    </row>
    <row r="65498" hidden="1" customHeight="1" spans="19:19">
      <c r="S65498" s="486"/>
    </row>
    <row r="65499" hidden="1" customHeight="1" spans="19:19">
      <c r="S65499" s="486"/>
    </row>
    <row r="65500" hidden="1" customHeight="1" spans="19:19">
      <c r="S65500" s="486"/>
    </row>
    <row r="65501" hidden="1" customHeight="1" spans="19:19">
      <c r="S65501" s="486"/>
    </row>
    <row r="65502" hidden="1" customHeight="1" spans="19:19">
      <c r="S65502" s="486"/>
    </row>
    <row r="65503" hidden="1" customHeight="1" spans="19:19">
      <c r="S65503" s="486"/>
    </row>
    <row r="65504" hidden="1" customHeight="1" spans="19:19">
      <c r="S65504" s="486"/>
    </row>
    <row r="65505" hidden="1" customHeight="1" spans="19:19">
      <c r="S65505" s="486"/>
    </row>
    <row r="65506" hidden="1" customHeight="1" spans="19:19">
      <c r="S65506" s="486"/>
    </row>
    <row r="65507" hidden="1" customHeight="1" spans="19:19">
      <c r="S65507" s="486"/>
    </row>
    <row r="65508" hidden="1" customHeight="1" spans="19:19">
      <c r="S65508" s="486"/>
    </row>
    <row r="65509" hidden="1" customHeight="1" spans="19:19">
      <c r="S65509" s="486"/>
    </row>
    <row r="65510" hidden="1" customHeight="1" spans="19:19">
      <c r="S65510" s="486"/>
    </row>
    <row r="65511" hidden="1" customHeight="1" spans="19:19">
      <c r="S65511" s="486"/>
    </row>
    <row r="65512" hidden="1" customHeight="1" spans="19:19">
      <c r="S65512" s="486"/>
    </row>
    <row r="65513" hidden="1" customHeight="1" spans="19:19">
      <c r="S65513" s="486"/>
    </row>
    <row r="65514" hidden="1" customHeight="1" spans="19:19">
      <c r="S65514" s="486"/>
    </row>
    <row r="65515" hidden="1" customHeight="1" spans="19:19">
      <c r="S65515" s="486"/>
    </row>
    <row r="65516" hidden="1" customHeight="1" spans="19:19">
      <c r="S65516" s="486"/>
    </row>
    <row r="65517" hidden="1" customHeight="1" spans="19:19">
      <c r="S65517" s="486"/>
    </row>
    <row r="65518" hidden="1" customHeight="1" spans="19:19">
      <c r="S65518" s="486"/>
    </row>
    <row r="65519" hidden="1" customHeight="1" spans="19:19">
      <c r="S65519" s="486"/>
    </row>
    <row r="65520" hidden="1" customHeight="1" spans="19:19">
      <c r="S65520" s="486"/>
    </row>
    <row r="65521" hidden="1" customHeight="1" spans="19:19">
      <c r="S65521" s="486"/>
    </row>
    <row r="65522" hidden="1" customHeight="1" spans="19:19">
      <c r="S65522" s="486"/>
    </row>
    <row r="65523" hidden="1" customHeight="1" spans="19:19">
      <c r="S65523" s="486"/>
    </row>
    <row r="65524" hidden="1" customHeight="1" spans="19:19">
      <c r="S65524" s="486"/>
    </row>
    <row r="65525" hidden="1" customHeight="1" spans="19:19">
      <c r="S65525" s="486"/>
    </row>
    <row r="65526" hidden="1" customHeight="1" spans="19:19">
      <c r="S65526" s="486"/>
    </row>
    <row r="65527" hidden="1" customHeight="1" spans="19:19">
      <c r="S65527" s="486"/>
    </row>
    <row r="65528" hidden="1" customHeight="1" spans="19:19">
      <c r="S65528" s="486"/>
    </row>
    <row r="65529" hidden="1" customHeight="1" spans="19:19">
      <c r="S65529" s="486"/>
    </row>
    <row r="65530" hidden="1" customHeight="1" spans="19:19">
      <c r="S65530" s="486"/>
    </row>
    <row r="65531" hidden="1" customHeight="1" spans="19:19">
      <c r="S65531" s="486"/>
    </row>
    <row r="65532" hidden="1" customHeight="1" spans="19:19">
      <c r="S65532" s="486"/>
    </row>
    <row r="65533" hidden="1" customHeight="1" spans="19:19">
      <c r="S65533" s="486"/>
    </row>
  </sheetData>
  <mergeCells count="9">
    <mergeCell ref="S6:S9"/>
    <mergeCell ref="S10:S13"/>
    <mergeCell ref="S14:S17"/>
    <mergeCell ref="S18:S21"/>
    <mergeCell ref="S22:S25"/>
    <mergeCell ref="S26:S29"/>
    <mergeCell ref="S30:S34"/>
    <mergeCell ref="S35:S48"/>
    <mergeCell ref="A1:Q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76"/>
  <sheetViews>
    <sheetView showGridLines="0" zoomScale="75" zoomScaleNormal="75" workbookViewId="0">
      <selection activeCell="B12" sqref="B12"/>
    </sheetView>
  </sheetViews>
  <sheetFormatPr defaultColWidth="0" defaultRowHeight="15"/>
  <cols>
    <col min="1" max="1" width="9.71428571428571" style="84" customWidth="1"/>
    <col min="2" max="19" width="17.2857142857143" style="84" customWidth="1"/>
    <col min="20" max="20" width="12" style="84" customWidth="1"/>
    <col min="21" max="21" width="11" style="84" hidden="1" customWidth="1"/>
    <col min="22" max="1025" width="9.14285714285714" style="84" hidden="1" customWidth="1"/>
    <col min="1026" max="16384" width="9.14285714285714" hidden="1"/>
  </cols>
  <sheetData>
    <row r="1" s="82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85"/>
      <c r="V1" s="85"/>
    </row>
    <row r="2" s="82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85"/>
      <c r="V2" s="85"/>
    </row>
    <row r="3" s="82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85"/>
      <c r="V3" s="85"/>
    </row>
    <row r="4" s="82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0"/>
      <c r="U4" s="98"/>
      <c r="V4" s="85"/>
    </row>
    <row r="5" s="82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0"/>
      <c r="U5" s="98"/>
      <c r="V5" s="85"/>
    </row>
    <row r="6" s="82" customFormat="1" customHeight="1" spans="1:22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5"/>
      <c r="V6" s="85"/>
    </row>
    <row r="7" s="82" customFormat="1" customHeight="1" spans="1:22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5"/>
      <c r="V7" s="85"/>
    </row>
    <row r="8" s="82" customFormat="1" customHeight="1" spans="1:2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5"/>
      <c r="V8" s="85"/>
    </row>
    <row r="9" s="82" customFormat="1" customHeight="1" spans="1:22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5"/>
      <c r="V9" s="85"/>
    </row>
    <row r="10" s="82" customFormat="1" customHeight="1" spans="1:22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5"/>
      <c r="V10" s="85"/>
    </row>
    <row r="11" s="82" customFormat="1" customHeight="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85"/>
      <c r="V11" s="85"/>
    </row>
    <row r="12" s="82" customFormat="1" customHeight="1" spans="1:22">
      <c r="A12" s="184"/>
      <c r="B12" s="19"/>
      <c r="C12" s="19"/>
      <c r="D12" s="19"/>
      <c r="E12" s="19"/>
      <c r="F12" s="19"/>
      <c r="G12" s="19"/>
      <c r="H12" s="19"/>
      <c r="I12" s="19"/>
      <c r="J12" s="19"/>
      <c r="K12" s="188"/>
      <c r="L12" s="188"/>
      <c r="M12" s="188"/>
      <c r="N12" s="188"/>
      <c r="O12" s="19"/>
      <c r="P12" s="19"/>
      <c r="Q12" s="19"/>
      <c r="R12" s="19"/>
      <c r="S12" s="19"/>
      <c r="T12" s="19"/>
      <c r="U12" s="85"/>
      <c r="V12" s="85"/>
    </row>
    <row r="13" s="82" customFormat="1" customHeight="1" spans="1:22">
      <c r="A13" s="184"/>
      <c r="B13" s="19"/>
      <c r="C13" s="19"/>
      <c r="D13" s="19"/>
      <c r="E13" s="19"/>
      <c r="F13" s="19"/>
      <c r="G13" s="19"/>
      <c r="H13" s="19"/>
      <c r="I13" s="19"/>
      <c r="J13" s="19"/>
      <c r="K13" s="188"/>
      <c r="L13" s="188"/>
      <c r="M13" s="188"/>
      <c r="N13" s="188"/>
      <c r="O13" s="19"/>
      <c r="P13" s="19"/>
      <c r="Q13" s="19"/>
      <c r="R13" s="19"/>
      <c r="S13" s="19"/>
      <c r="T13" s="19"/>
      <c r="U13" s="85"/>
      <c r="V13" s="85"/>
    </row>
    <row r="14" s="82" customFormat="1" customHeight="1" spans="1:22">
      <c r="A14" s="184"/>
      <c r="B14" s="19"/>
      <c r="C14" s="19"/>
      <c r="D14" s="19"/>
      <c r="E14" s="19"/>
      <c r="F14" s="19"/>
      <c r="G14" s="19"/>
      <c r="H14" s="19"/>
      <c r="I14" s="19"/>
      <c r="J14" s="19"/>
      <c r="K14" s="188"/>
      <c r="L14" s="188"/>
      <c r="M14" s="188"/>
      <c r="N14" s="188"/>
      <c r="O14" s="19"/>
      <c r="P14" s="19"/>
      <c r="Q14" s="19"/>
      <c r="R14" s="19"/>
      <c r="S14" s="19"/>
      <c r="T14" s="19"/>
      <c r="U14" s="85"/>
      <c r="V14" s="85"/>
    </row>
    <row r="15" ht="45" customHeight="1" spans="1:20">
      <c r="A15" s="19"/>
      <c r="B15" s="96" t="s">
        <v>255</v>
      </c>
      <c r="C15" s="96"/>
      <c r="D15" s="96"/>
      <c r="E15" s="96"/>
      <c r="F15" s="96"/>
      <c r="G15" s="96"/>
      <c r="H15" s="96" t="s">
        <v>256</v>
      </c>
      <c r="I15" s="96"/>
      <c r="J15" s="96"/>
      <c r="K15" s="96"/>
      <c r="L15" s="96"/>
      <c r="M15" s="96"/>
      <c r="N15" s="96" t="s">
        <v>257</v>
      </c>
      <c r="O15" s="96"/>
      <c r="P15" s="96"/>
      <c r="Q15" s="96"/>
      <c r="R15" s="96"/>
      <c r="S15" s="96"/>
      <c r="T15" s="59"/>
    </row>
    <row r="16" spans="1:20">
      <c r="A16" s="19"/>
      <c r="B16" s="283"/>
      <c r="C16" s="284"/>
      <c r="D16" s="284"/>
      <c r="E16" s="284"/>
      <c r="F16" s="284"/>
      <c r="G16" s="285"/>
      <c r="H16" s="286"/>
      <c r="I16" s="195"/>
      <c r="J16" s="195"/>
      <c r="K16" s="195"/>
      <c r="L16" s="195"/>
      <c r="M16" s="287"/>
      <c r="N16" s="283"/>
      <c r="O16" s="284"/>
      <c r="P16" s="284"/>
      <c r="Q16" s="284"/>
      <c r="R16" s="284"/>
      <c r="S16" s="285"/>
      <c r="T16" s="59"/>
    </row>
    <row r="17" spans="1:20">
      <c r="A17" s="19"/>
      <c r="B17" s="286"/>
      <c r="C17" s="195"/>
      <c r="D17" s="195"/>
      <c r="E17" s="195"/>
      <c r="F17" s="195"/>
      <c r="G17" s="287"/>
      <c r="H17" s="286"/>
      <c r="I17" s="195"/>
      <c r="J17" s="195"/>
      <c r="K17" s="195"/>
      <c r="L17" s="195"/>
      <c r="M17" s="287"/>
      <c r="N17" s="286"/>
      <c r="O17" s="195"/>
      <c r="P17" s="195"/>
      <c r="Q17" s="195"/>
      <c r="R17" s="195"/>
      <c r="S17" s="287"/>
      <c r="T17" s="59"/>
    </row>
    <row r="18" spans="1:20">
      <c r="A18" s="19"/>
      <c r="B18" s="286"/>
      <c r="C18" s="195"/>
      <c r="D18" s="195"/>
      <c r="E18" s="195"/>
      <c r="F18" s="195"/>
      <c r="G18" s="287"/>
      <c r="H18" s="286"/>
      <c r="I18" s="195"/>
      <c r="J18" s="195"/>
      <c r="K18" s="195"/>
      <c r="L18" s="195"/>
      <c r="M18" s="287"/>
      <c r="N18" s="286"/>
      <c r="O18" s="195"/>
      <c r="P18" s="195"/>
      <c r="Q18" s="195"/>
      <c r="R18" s="195"/>
      <c r="S18" s="287"/>
      <c r="T18" s="59"/>
    </row>
    <row r="19" spans="1:20">
      <c r="A19" s="19"/>
      <c r="B19" s="286"/>
      <c r="C19" s="195"/>
      <c r="D19" s="195"/>
      <c r="E19" s="195"/>
      <c r="F19" s="195"/>
      <c r="G19" s="287"/>
      <c r="H19" s="286"/>
      <c r="I19" s="195"/>
      <c r="J19" s="195"/>
      <c r="K19" s="195"/>
      <c r="L19" s="195"/>
      <c r="M19" s="287"/>
      <c r="N19" s="286"/>
      <c r="O19" s="195"/>
      <c r="P19" s="195"/>
      <c r="Q19" s="195"/>
      <c r="R19" s="195"/>
      <c r="S19" s="287"/>
      <c r="T19" s="59"/>
    </row>
    <row r="20" spans="1:20">
      <c r="A20" s="19"/>
      <c r="B20" s="286"/>
      <c r="C20" s="195"/>
      <c r="D20" s="195"/>
      <c r="E20" s="195"/>
      <c r="F20" s="195"/>
      <c r="G20" s="287"/>
      <c r="H20" s="286"/>
      <c r="I20" s="195"/>
      <c r="J20" s="195"/>
      <c r="K20" s="195"/>
      <c r="L20" s="195"/>
      <c r="M20" s="287"/>
      <c r="N20" s="286"/>
      <c r="O20" s="195"/>
      <c r="P20" s="195"/>
      <c r="Q20" s="195"/>
      <c r="R20" s="195"/>
      <c r="S20" s="287"/>
      <c r="T20" s="59"/>
    </row>
    <row r="21" spans="1:20">
      <c r="A21" s="19"/>
      <c r="B21" s="286"/>
      <c r="C21" s="195"/>
      <c r="D21" s="195"/>
      <c r="E21" s="195"/>
      <c r="F21" s="195"/>
      <c r="G21" s="287"/>
      <c r="H21" s="286"/>
      <c r="I21" s="195"/>
      <c r="J21" s="195"/>
      <c r="K21" s="195"/>
      <c r="L21" s="195"/>
      <c r="M21" s="287"/>
      <c r="N21" s="286"/>
      <c r="O21" s="195"/>
      <c r="P21" s="195"/>
      <c r="Q21" s="195"/>
      <c r="R21" s="195"/>
      <c r="S21" s="287"/>
      <c r="T21" s="59"/>
    </row>
    <row r="22" spans="1:20">
      <c r="A22" s="19"/>
      <c r="B22" s="286"/>
      <c r="C22" s="195"/>
      <c r="D22" s="195"/>
      <c r="E22" s="195"/>
      <c r="F22" s="195"/>
      <c r="G22" s="287"/>
      <c r="H22" s="286"/>
      <c r="I22" s="195"/>
      <c r="J22" s="195"/>
      <c r="K22" s="195"/>
      <c r="L22" s="195"/>
      <c r="M22" s="287"/>
      <c r="N22" s="286"/>
      <c r="O22" s="195"/>
      <c r="P22" s="195"/>
      <c r="Q22" s="195"/>
      <c r="R22" s="195"/>
      <c r="S22" s="287"/>
      <c r="T22" s="59"/>
    </row>
    <row r="23" spans="1:20">
      <c r="A23" s="19"/>
      <c r="B23" s="286"/>
      <c r="C23" s="195"/>
      <c r="D23" s="195"/>
      <c r="E23" s="195"/>
      <c r="F23" s="195"/>
      <c r="G23" s="287"/>
      <c r="H23" s="286"/>
      <c r="I23" s="195"/>
      <c r="J23" s="195"/>
      <c r="K23" s="195"/>
      <c r="L23" s="195"/>
      <c r="M23" s="287"/>
      <c r="N23" s="286"/>
      <c r="O23" s="195"/>
      <c r="P23" s="195"/>
      <c r="Q23" s="195"/>
      <c r="R23" s="195"/>
      <c r="S23" s="287"/>
      <c r="T23" s="59"/>
    </row>
    <row r="24" spans="1:20">
      <c r="A24" s="19"/>
      <c r="B24" s="286"/>
      <c r="C24" s="195"/>
      <c r="D24" s="195"/>
      <c r="E24" s="195"/>
      <c r="F24" s="195"/>
      <c r="G24" s="287"/>
      <c r="H24" s="286"/>
      <c r="I24" s="195"/>
      <c r="J24" s="195"/>
      <c r="K24" s="195"/>
      <c r="L24" s="195"/>
      <c r="M24" s="287"/>
      <c r="N24" s="286"/>
      <c r="O24" s="195"/>
      <c r="P24" s="195"/>
      <c r="Q24" s="195"/>
      <c r="R24" s="195"/>
      <c r="S24" s="287"/>
      <c r="T24" s="59"/>
    </row>
    <row r="25" spans="1:20">
      <c r="A25" s="19"/>
      <c r="B25" s="286"/>
      <c r="C25" s="195"/>
      <c r="D25" s="195"/>
      <c r="E25" s="195"/>
      <c r="F25" s="195"/>
      <c r="G25" s="287"/>
      <c r="H25" s="286"/>
      <c r="I25" s="195"/>
      <c r="J25" s="195"/>
      <c r="K25" s="195"/>
      <c r="L25" s="195"/>
      <c r="M25" s="287"/>
      <c r="N25" s="286"/>
      <c r="O25" s="195"/>
      <c r="P25" s="195"/>
      <c r="Q25" s="195"/>
      <c r="R25" s="195"/>
      <c r="S25" s="287"/>
      <c r="T25" s="59"/>
    </row>
    <row r="26" spans="1:20">
      <c r="A26" s="19"/>
      <c r="B26" s="286"/>
      <c r="C26" s="195"/>
      <c r="D26" s="195"/>
      <c r="E26" s="195"/>
      <c r="F26" s="195"/>
      <c r="G26" s="287"/>
      <c r="H26" s="286"/>
      <c r="I26" s="195"/>
      <c r="J26" s="195"/>
      <c r="K26" s="195"/>
      <c r="L26" s="195"/>
      <c r="M26" s="287"/>
      <c r="N26" s="286"/>
      <c r="O26" s="195"/>
      <c r="P26" s="195"/>
      <c r="Q26" s="195"/>
      <c r="R26" s="195"/>
      <c r="S26" s="287"/>
      <c r="T26" s="59"/>
    </row>
    <row r="27" spans="1:20">
      <c r="A27" s="19"/>
      <c r="B27" s="286"/>
      <c r="C27" s="195"/>
      <c r="D27" s="195"/>
      <c r="E27" s="195"/>
      <c r="F27" s="195"/>
      <c r="G27" s="287"/>
      <c r="H27" s="286"/>
      <c r="I27" s="195"/>
      <c r="J27" s="195"/>
      <c r="K27" s="195"/>
      <c r="L27" s="195"/>
      <c r="M27" s="287"/>
      <c r="N27" s="286"/>
      <c r="O27" s="195"/>
      <c r="P27" s="195"/>
      <c r="Q27" s="195"/>
      <c r="R27" s="195"/>
      <c r="S27" s="287"/>
      <c r="T27" s="59"/>
    </row>
    <row r="28" spans="1:20">
      <c r="A28" s="19"/>
      <c r="B28" s="286"/>
      <c r="C28" s="195"/>
      <c r="D28" s="195"/>
      <c r="E28" s="195"/>
      <c r="F28" s="195"/>
      <c r="G28" s="287"/>
      <c r="H28" s="286"/>
      <c r="I28" s="195"/>
      <c r="J28" s="195"/>
      <c r="K28" s="195"/>
      <c r="L28" s="195"/>
      <c r="M28" s="287"/>
      <c r="N28" s="286"/>
      <c r="O28" s="195"/>
      <c r="P28" s="195"/>
      <c r="Q28" s="195"/>
      <c r="R28" s="195"/>
      <c r="S28" s="287"/>
      <c r="T28" s="59"/>
    </row>
    <row r="29" spans="1:20">
      <c r="A29" s="19"/>
      <c r="B29" s="286"/>
      <c r="C29" s="195"/>
      <c r="D29" s="195"/>
      <c r="E29" s="195"/>
      <c r="F29" s="195"/>
      <c r="G29" s="287"/>
      <c r="H29" s="286"/>
      <c r="I29" s="195"/>
      <c r="J29" s="195"/>
      <c r="K29" s="195"/>
      <c r="L29" s="195"/>
      <c r="M29" s="287"/>
      <c r="N29" s="286"/>
      <c r="O29" s="195"/>
      <c r="P29" s="195"/>
      <c r="Q29" s="195"/>
      <c r="R29" s="195"/>
      <c r="S29" s="287"/>
      <c r="T29" s="59"/>
    </row>
    <row r="30" spans="1:20">
      <c r="A30" s="19"/>
      <c r="B30" s="286"/>
      <c r="C30" s="195"/>
      <c r="D30" s="195"/>
      <c r="E30" s="195"/>
      <c r="F30" s="195"/>
      <c r="G30" s="287"/>
      <c r="H30" s="286"/>
      <c r="I30" s="195"/>
      <c r="J30" s="195"/>
      <c r="K30" s="195"/>
      <c r="L30" s="195"/>
      <c r="M30" s="287"/>
      <c r="N30" s="286"/>
      <c r="O30" s="195"/>
      <c r="P30" s="195"/>
      <c r="Q30" s="195"/>
      <c r="R30" s="195"/>
      <c r="S30" s="287"/>
      <c r="T30" s="59"/>
    </row>
    <row r="31" spans="1:20">
      <c r="A31" s="19"/>
      <c r="B31" s="286"/>
      <c r="C31" s="195"/>
      <c r="D31" s="195"/>
      <c r="E31" s="195"/>
      <c r="F31" s="195"/>
      <c r="G31" s="287"/>
      <c r="H31" s="286"/>
      <c r="I31" s="195"/>
      <c r="J31" s="195"/>
      <c r="K31" s="195"/>
      <c r="L31" s="195"/>
      <c r="M31" s="287"/>
      <c r="N31" s="286"/>
      <c r="O31" s="195"/>
      <c r="P31" s="195"/>
      <c r="Q31" s="195"/>
      <c r="R31" s="195"/>
      <c r="S31" s="287"/>
      <c r="T31" s="59"/>
    </row>
    <row r="32" spans="1:20">
      <c r="A32" s="19"/>
      <c r="B32" s="286"/>
      <c r="C32" s="195"/>
      <c r="D32" s="195"/>
      <c r="E32" s="195"/>
      <c r="F32" s="195"/>
      <c r="G32" s="287"/>
      <c r="H32" s="286"/>
      <c r="I32" s="195"/>
      <c r="J32" s="195"/>
      <c r="K32" s="195"/>
      <c r="L32" s="195"/>
      <c r="M32" s="287"/>
      <c r="N32" s="286"/>
      <c r="O32" s="195"/>
      <c r="P32" s="195"/>
      <c r="Q32" s="195"/>
      <c r="R32" s="195"/>
      <c r="S32" s="287"/>
      <c r="T32" s="59"/>
    </row>
    <row r="33" spans="1:20">
      <c r="A33" s="19"/>
      <c r="B33" s="286"/>
      <c r="C33" s="195"/>
      <c r="D33" s="195"/>
      <c r="E33" s="195"/>
      <c r="F33" s="195"/>
      <c r="G33" s="287"/>
      <c r="H33" s="286"/>
      <c r="I33" s="195"/>
      <c r="J33" s="195"/>
      <c r="K33" s="195"/>
      <c r="L33" s="195"/>
      <c r="M33" s="287"/>
      <c r="N33" s="286"/>
      <c r="O33" s="195"/>
      <c r="P33" s="195"/>
      <c r="Q33" s="195"/>
      <c r="R33" s="195"/>
      <c r="S33" s="287"/>
      <c r="T33" s="59"/>
    </row>
    <row r="34" spans="1:20">
      <c r="A34" s="19"/>
      <c r="B34" s="286"/>
      <c r="C34" s="195"/>
      <c r="D34" s="195"/>
      <c r="E34" s="195"/>
      <c r="F34" s="195"/>
      <c r="G34" s="287"/>
      <c r="H34" s="286"/>
      <c r="I34" s="195"/>
      <c r="J34" s="195"/>
      <c r="K34" s="195"/>
      <c r="L34" s="195"/>
      <c r="M34" s="287"/>
      <c r="N34" s="286"/>
      <c r="O34" s="195"/>
      <c r="P34" s="195"/>
      <c r="Q34" s="195"/>
      <c r="R34" s="195"/>
      <c r="S34" s="287"/>
      <c r="T34" s="59"/>
    </row>
    <row r="35" spans="1:20">
      <c r="A35" s="19"/>
      <c r="B35" s="286"/>
      <c r="C35" s="195"/>
      <c r="D35" s="195"/>
      <c r="E35" s="195"/>
      <c r="F35" s="195"/>
      <c r="G35" s="287"/>
      <c r="H35" s="286"/>
      <c r="I35" s="195"/>
      <c r="J35" s="195"/>
      <c r="K35" s="195"/>
      <c r="L35" s="195"/>
      <c r="M35" s="287"/>
      <c r="N35" s="286"/>
      <c r="O35" s="195"/>
      <c r="P35" s="195"/>
      <c r="Q35" s="195"/>
      <c r="R35" s="195"/>
      <c r="S35" s="287"/>
      <c r="T35" s="59"/>
    </row>
    <row r="36" spans="1:20">
      <c r="A36" s="19"/>
      <c r="B36" s="286"/>
      <c r="C36" s="195"/>
      <c r="D36" s="195"/>
      <c r="E36" s="195"/>
      <c r="F36" s="195"/>
      <c r="G36" s="287"/>
      <c r="H36" s="286"/>
      <c r="I36" s="195"/>
      <c r="J36" s="195"/>
      <c r="K36" s="195"/>
      <c r="L36" s="195"/>
      <c r="M36" s="287"/>
      <c r="N36" s="286"/>
      <c r="O36" s="195"/>
      <c r="P36" s="195"/>
      <c r="Q36" s="195"/>
      <c r="R36" s="195"/>
      <c r="S36" s="287"/>
      <c r="T36" s="59"/>
    </row>
    <row r="37" spans="1:20">
      <c r="A37" s="19"/>
      <c r="B37" s="286"/>
      <c r="C37" s="195"/>
      <c r="D37" s="195"/>
      <c r="E37" s="195"/>
      <c r="F37" s="195"/>
      <c r="G37" s="287"/>
      <c r="H37" s="286"/>
      <c r="I37" s="195"/>
      <c r="J37" s="195"/>
      <c r="K37" s="195"/>
      <c r="L37" s="195"/>
      <c r="M37" s="287"/>
      <c r="N37" s="286"/>
      <c r="O37" s="195"/>
      <c r="P37" s="195"/>
      <c r="Q37" s="195"/>
      <c r="R37" s="195"/>
      <c r="S37" s="287"/>
      <c r="T37" s="59"/>
    </row>
    <row r="38" spans="1:20">
      <c r="A38" s="19"/>
      <c r="B38" s="286"/>
      <c r="C38" s="195"/>
      <c r="D38" s="195"/>
      <c r="E38" s="195"/>
      <c r="F38" s="195"/>
      <c r="G38" s="287"/>
      <c r="H38" s="286"/>
      <c r="I38" s="195"/>
      <c r="J38" s="195"/>
      <c r="K38" s="195"/>
      <c r="L38" s="195"/>
      <c r="M38" s="287"/>
      <c r="N38" s="286"/>
      <c r="O38" s="195"/>
      <c r="P38" s="195"/>
      <c r="Q38" s="195"/>
      <c r="R38" s="195"/>
      <c r="S38" s="287"/>
      <c r="T38" s="59"/>
    </row>
    <row r="39" spans="1:20">
      <c r="A39" s="19"/>
      <c r="B39" s="286"/>
      <c r="C39" s="195"/>
      <c r="D39" s="195"/>
      <c r="E39" s="195"/>
      <c r="F39" s="195"/>
      <c r="G39" s="287"/>
      <c r="H39" s="286"/>
      <c r="I39" s="195"/>
      <c r="J39" s="195"/>
      <c r="K39" s="195"/>
      <c r="L39" s="195"/>
      <c r="M39" s="287"/>
      <c r="N39" s="286"/>
      <c r="O39" s="195"/>
      <c r="P39" s="195"/>
      <c r="Q39" s="195"/>
      <c r="R39" s="195"/>
      <c r="S39" s="287"/>
      <c r="T39" s="59"/>
    </row>
    <row r="40" spans="1:20">
      <c r="A40" s="19"/>
      <c r="B40" s="288"/>
      <c r="C40" s="289"/>
      <c r="D40" s="289"/>
      <c r="E40" s="289"/>
      <c r="F40" s="289"/>
      <c r="G40" s="290"/>
      <c r="H40" s="286"/>
      <c r="I40" s="195"/>
      <c r="J40" s="195"/>
      <c r="K40" s="195"/>
      <c r="L40" s="195"/>
      <c r="M40" s="287"/>
      <c r="N40" s="286"/>
      <c r="O40" s="195"/>
      <c r="P40" s="195"/>
      <c r="Q40" s="195"/>
      <c r="R40" s="195"/>
      <c r="S40" s="287"/>
      <c r="T40" s="59"/>
    </row>
    <row r="41" ht="45" customHeight="1" spans="1:20">
      <c r="A41" s="19"/>
      <c r="B41" s="86" t="s">
        <v>258</v>
      </c>
      <c r="C41" s="86"/>
      <c r="D41" s="86"/>
      <c r="E41" s="86"/>
      <c r="F41" s="86"/>
      <c r="G41" s="86"/>
      <c r="H41" s="286"/>
      <c r="I41" s="195"/>
      <c r="J41" s="195"/>
      <c r="K41" s="195"/>
      <c r="L41" s="195"/>
      <c r="M41" s="287"/>
      <c r="N41" s="286"/>
      <c r="O41" s="195"/>
      <c r="P41" s="195"/>
      <c r="Q41" s="195"/>
      <c r="R41" s="195"/>
      <c r="S41" s="287"/>
      <c r="T41" s="59"/>
    </row>
    <row r="42" spans="1:20">
      <c r="A42" s="19"/>
      <c r="B42" s="283"/>
      <c r="C42" s="284"/>
      <c r="D42" s="284"/>
      <c r="E42" s="284"/>
      <c r="F42" s="284"/>
      <c r="G42" s="285"/>
      <c r="H42" s="286"/>
      <c r="I42" s="195"/>
      <c r="J42" s="195"/>
      <c r="K42" s="195"/>
      <c r="L42" s="195"/>
      <c r="M42" s="287"/>
      <c r="N42" s="286"/>
      <c r="O42" s="195"/>
      <c r="P42" s="195"/>
      <c r="Q42" s="195"/>
      <c r="R42" s="195"/>
      <c r="S42" s="287"/>
      <c r="T42" s="59"/>
    </row>
    <row r="43" spans="1:20">
      <c r="A43" s="19"/>
      <c r="B43" s="286"/>
      <c r="C43" s="195"/>
      <c r="D43" s="195"/>
      <c r="E43" s="195"/>
      <c r="F43" s="195"/>
      <c r="G43" s="287"/>
      <c r="H43" s="286"/>
      <c r="I43" s="195"/>
      <c r="J43" s="195"/>
      <c r="K43" s="195"/>
      <c r="L43" s="195"/>
      <c r="M43" s="287"/>
      <c r="N43" s="286"/>
      <c r="O43" s="195"/>
      <c r="P43" s="195"/>
      <c r="Q43" s="195"/>
      <c r="R43" s="195"/>
      <c r="S43" s="287"/>
      <c r="T43" s="59"/>
    </row>
    <row r="44" spans="1:20">
      <c r="A44" s="19"/>
      <c r="B44" s="286"/>
      <c r="C44" s="195"/>
      <c r="D44" s="195"/>
      <c r="E44" s="195"/>
      <c r="F44" s="195"/>
      <c r="G44" s="287"/>
      <c r="H44" s="286"/>
      <c r="I44" s="195"/>
      <c r="J44" s="195"/>
      <c r="K44" s="195"/>
      <c r="L44" s="195"/>
      <c r="M44" s="287"/>
      <c r="N44" s="286"/>
      <c r="O44" s="195"/>
      <c r="P44" s="195"/>
      <c r="Q44" s="195"/>
      <c r="R44" s="195"/>
      <c r="S44" s="287"/>
      <c r="T44" s="59"/>
    </row>
    <row r="45" spans="1:20">
      <c r="A45" s="19"/>
      <c r="B45" s="286"/>
      <c r="C45" s="195"/>
      <c r="D45" s="195"/>
      <c r="E45" s="195"/>
      <c r="F45" s="195"/>
      <c r="G45" s="287"/>
      <c r="H45" s="286"/>
      <c r="I45" s="195"/>
      <c r="J45" s="195"/>
      <c r="K45" s="195"/>
      <c r="L45" s="195"/>
      <c r="M45" s="287"/>
      <c r="N45" s="286"/>
      <c r="O45" s="195"/>
      <c r="P45" s="195"/>
      <c r="Q45" s="195"/>
      <c r="R45" s="195"/>
      <c r="S45" s="287"/>
      <c r="T45" s="59"/>
    </row>
    <row r="46" spans="1:20">
      <c r="A46" s="19"/>
      <c r="B46" s="286"/>
      <c r="C46" s="195"/>
      <c r="D46" s="195"/>
      <c r="E46" s="195"/>
      <c r="F46" s="195"/>
      <c r="G46" s="287"/>
      <c r="H46" s="286"/>
      <c r="I46" s="195"/>
      <c r="J46" s="195"/>
      <c r="K46" s="195"/>
      <c r="L46" s="195"/>
      <c r="M46" s="287"/>
      <c r="N46" s="286"/>
      <c r="O46" s="195"/>
      <c r="P46" s="195"/>
      <c r="Q46" s="195"/>
      <c r="R46" s="195"/>
      <c r="S46" s="287"/>
      <c r="T46" s="59"/>
    </row>
    <row r="47" spans="1:20">
      <c r="A47" s="19"/>
      <c r="B47" s="286"/>
      <c r="C47" s="195"/>
      <c r="D47" s="195"/>
      <c r="E47" s="195"/>
      <c r="F47" s="195"/>
      <c r="G47" s="287"/>
      <c r="H47" s="286"/>
      <c r="I47" s="195"/>
      <c r="J47" s="195"/>
      <c r="K47" s="195"/>
      <c r="L47" s="195"/>
      <c r="M47" s="287"/>
      <c r="N47" s="286"/>
      <c r="O47" s="195"/>
      <c r="P47" s="195"/>
      <c r="Q47" s="195"/>
      <c r="R47" s="195"/>
      <c r="S47" s="287"/>
      <c r="T47" s="59"/>
    </row>
    <row r="48" spans="1:20">
      <c r="A48" s="19"/>
      <c r="B48" s="286"/>
      <c r="C48" s="195"/>
      <c r="D48" s="195"/>
      <c r="E48" s="195"/>
      <c r="F48" s="195"/>
      <c r="G48" s="287"/>
      <c r="H48" s="286"/>
      <c r="I48" s="195"/>
      <c r="J48" s="195"/>
      <c r="K48" s="195"/>
      <c r="L48" s="195"/>
      <c r="M48" s="287"/>
      <c r="N48" s="286"/>
      <c r="O48" s="195"/>
      <c r="P48" s="195"/>
      <c r="Q48" s="195"/>
      <c r="R48" s="195"/>
      <c r="S48" s="287"/>
      <c r="T48" s="59"/>
    </row>
    <row r="49" spans="1:20">
      <c r="A49" s="19"/>
      <c r="B49" s="286"/>
      <c r="C49" s="195"/>
      <c r="D49" s="195"/>
      <c r="E49" s="195"/>
      <c r="F49" s="195"/>
      <c r="G49" s="287"/>
      <c r="H49" s="286"/>
      <c r="I49" s="195"/>
      <c r="J49" s="195"/>
      <c r="K49" s="195"/>
      <c r="L49" s="195"/>
      <c r="M49" s="287"/>
      <c r="N49" s="286"/>
      <c r="O49" s="195"/>
      <c r="P49" s="195"/>
      <c r="Q49" s="195"/>
      <c r="R49" s="195"/>
      <c r="S49" s="287"/>
      <c r="T49" s="59"/>
    </row>
    <row r="50" spans="1:20">
      <c r="A50" s="19"/>
      <c r="B50" s="286"/>
      <c r="C50" s="195"/>
      <c r="D50" s="195"/>
      <c r="E50" s="195"/>
      <c r="F50" s="195"/>
      <c r="G50" s="287"/>
      <c r="H50" s="286"/>
      <c r="I50" s="195"/>
      <c r="J50" s="195"/>
      <c r="K50" s="195"/>
      <c r="L50" s="195"/>
      <c r="M50" s="287"/>
      <c r="N50" s="286"/>
      <c r="O50" s="195"/>
      <c r="P50" s="195"/>
      <c r="Q50" s="195"/>
      <c r="R50" s="195"/>
      <c r="S50" s="287"/>
      <c r="T50" s="59"/>
    </row>
    <row r="51" spans="1:20">
      <c r="A51" s="19"/>
      <c r="B51" s="286"/>
      <c r="C51" s="195"/>
      <c r="D51" s="195"/>
      <c r="E51" s="195"/>
      <c r="F51" s="195"/>
      <c r="G51" s="287"/>
      <c r="H51" s="286"/>
      <c r="I51" s="195"/>
      <c r="J51" s="195"/>
      <c r="K51" s="195"/>
      <c r="L51" s="195"/>
      <c r="M51" s="287"/>
      <c r="N51" s="286"/>
      <c r="O51" s="195"/>
      <c r="P51" s="195"/>
      <c r="Q51" s="195"/>
      <c r="R51" s="195"/>
      <c r="S51" s="287"/>
      <c r="T51" s="59"/>
    </row>
    <row r="52" spans="1:20">
      <c r="A52" s="19"/>
      <c r="B52" s="286"/>
      <c r="C52" s="195"/>
      <c r="D52" s="195"/>
      <c r="E52" s="195"/>
      <c r="F52" s="195"/>
      <c r="G52" s="287"/>
      <c r="H52" s="286"/>
      <c r="I52" s="195"/>
      <c r="J52" s="195"/>
      <c r="K52" s="195"/>
      <c r="L52" s="195"/>
      <c r="M52" s="287"/>
      <c r="N52" s="286"/>
      <c r="O52" s="195"/>
      <c r="P52" s="195"/>
      <c r="Q52" s="195"/>
      <c r="R52" s="195"/>
      <c r="S52" s="287"/>
      <c r="T52" s="59"/>
    </row>
    <row r="53" spans="1:20">
      <c r="A53" s="19"/>
      <c r="B53" s="286"/>
      <c r="C53" s="195"/>
      <c r="D53" s="195"/>
      <c r="E53" s="195"/>
      <c r="F53" s="195"/>
      <c r="G53" s="287"/>
      <c r="H53" s="286"/>
      <c r="I53" s="195"/>
      <c r="J53" s="195"/>
      <c r="K53" s="195"/>
      <c r="L53" s="195"/>
      <c r="M53" s="287"/>
      <c r="N53" s="286"/>
      <c r="O53" s="195"/>
      <c r="P53" s="195"/>
      <c r="Q53" s="195"/>
      <c r="R53" s="195"/>
      <c r="S53" s="287"/>
      <c r="T53" s="59"/>
    </row>
    <row r="54" spans="1:20">
      <c r="A54" s="19"/>
      <c r="B54" s="286"/>
      <c r="C54" s="195"/>
      <c r="D54" s="195"/>
      <c r="E54" s="195"/>
      <c r="F54" s="195"/>
      <c r="G54" s="287"/>
      <c r="H54" s="286"/>
      <c r="I54" s="195"/>
      <c r="J54" s="195"/>
      <c r="K54" s="195"/>
      <c r="L54" s="195"/>
      <c r="M54" s="287"/>
      <c r="N54" s="286"/>
      <c r="O54" s="195"/>
      <c r="P54" s="195"/>
      <c r="Q54" s="195"/>
      <c r="R54" s="195"/>
      <c r="S54" s="287"/>
      <c r="T54" s="59"/>
    </row>
    <row r="55" spans="1:20">
      <c r="A55" s="19"/>
      <c r="B55" s="286"/>
      <c r="C55" s="195"/>
      <c r="D55" s="195"/>
      <c r="E55" s="195"/>
      <c r="F55" s="195"/>
      <c r="G55" s="287"/>
      <c r="H55" s="286"/>
      <c r="I55" s="195"/>
      <c r="J55" s="195"/>
      <c r="K55" s="195"/>
      <c r="L55" s="195"/>
      <c r="M55" s="287"/>
      <c r="N55" s="286"/>
      <c r="O55" s="195"/>
      <c r="P55" s="195"/>
      <c r="Q55" s="195"/>
      <c r="R55" s="195"/>
      <c r="S55" s="287"/>
      <c r="T55" s="59"/>
    </row>
    <row r="56" spans="1:20">
      <c r="A56" s="19"/>
      <c r="B56" s="286"/>
      <c r="C56" s="195"/>
      <c r="D56" s="195"/>
      <c r="E56" s="195"/>
      <c r="F56" s="195"/>
      <c r="G56" s="287"/>
      <c r="H56" s="286"/>
      <c r="I56" s="195"/>
      <c r="J56" s="195"/>
      <c r="K56" s="195"/>
      <c r="L56" s="195"/>
      <c r="M56" s="287"/>
      <c r="N56" s="286"/>
      <c r="O56" s="195"/>
      <c r="P56" s="195"/>
      <c r="Q56" s="195"/>
      <c r="R56" s="195"/>
      <c r="S56" s="287"/>
      <c r="T56" s="59"/>
    </row>
    <row r="57" spans="1:20">
      <c r="A57" s="19"/>
      <c r="B57" s="286"/>
      <c r="C57" s="195"/>
      <c r="D57" s="195"/>
      <c r="E57" s="195"/>
      <c r="F57" s="195"/>
      <c r="G57" s="287"/>
      <c r="H57" s="286"/>
      <c r="I57" s="195"/>
      <c r="J57" s="195"/>
      <c r="K57" s="195"/>
      <c r="L57" s="195"/>
      <c r="M57" s="287"/>
      <c r="N57" s="286"/>
      <c r="O57" s="195"/>
      <c r="P57" s="195"/>
      <c r="Q57" s="195"/>
      <c r="R57" s="195"/>
      <c r="S57" s="287"/>
      <c r="T57" s="59"/>
    </row>
    <row r="58" spans="1:20">
      <c r="A58" s="19"/>
      <c r="B58" s="286"/>
      <c r="C58" s="195"/>
      <c r="D58" s="195"/>
      <c r="E58" s="195"/>
      <c r="F58" s="195"/>
      <c r="G58" s="287"/>
      <c r="H58" s="286"/>
      <c r="I58" s="195"/>
      <c r="J58" s="195"/>
      <c r="K58" s="195"/>
      <c r="L58" s="195"/>
      <c r="M58" s="287"/>
      <c r="N58" s="286"/>
      <c r="O58" s="195"/>
      <c r="P58" s="195"/>
      <c r="Q58" s="195"/>
      <c r="R58" s="195"/>
      <c r="S58" s="287"/>
      <c r="T58" s="59"/>
    </row>
    <row r="59" spans="1:20">
      <c r="A59" s="19"/>
      <c r="B59" s="286"/>
      <c r="C59" s="195"/>
      <c r="D59" s="195"/>
      <c r="E59" s="195"/>
      <c r="F59" s="195"/>
      <c r="G59" s="287"/>
      <c r="H59" s="286"/>
      <c r="I59" s="195"/>
      <c r="J59" s="195"/>
      <c r="K59" s="195"/>
      <c r="L59" s="195"/>
      <c r="M59" s="287"/>
      <c r="N59" s="286"/>
      <c r="O59" s="195"/>
      <c r="P59" s="195"/>
      <c r="Q59" s="195"/>
      <c r="R59" s="195"/>
      <c r="S59" s="287"/>
      <c r="T59" s="59"/>
    </row>
    <row r="60" spans="1:20">
      <c r="A60" s="19"/>
      <c r="B60" s="286"/>
      <c r="C60" s="195"/>
      <c r="D60" s="195"/>
      <c r="E60" s="195"/>
      <c r="F60" s="195"/>
      <c r="G60" s="287"/>
      <c r="H60" s="286"/>
      <c r="I60" s="195"/>
      <c r="J60" s="195"/>
      <c r="K60" s="195"/>
      <c r="L60" s="195"/>
      <c r="M60" s="287"/>
      <c r="N60" s="286"/>
      <c r="O60" s="195"/>
      <c r="P60" s="195"/>
      <c r="Q60" s="195"/>
      <c r="R60" s="195"/>
      <c r="S60" s="287"/>
      <c r="T60" s="59"/>
    </row>
    <row r="61" spans="1:20">
      <c r="A61" s="19"/>
      <c r="B61" s="286"/>
      <c r="C61" s="195"/>
      <c r="D61" s="195"/>
      <c r="E61" s="195"/>
      <c r="F61" s="195"/>
      <c r="G61" s="287"/>
      <c r="H61" s="286"/>
      <c r="I61" s="195"/>
      <c r="J61" s="195"/>
      <c r="K61" s="195"/>
      <c r="L61" s="195"/>
      <c r="M61" s="287"/>
      <c r="N61" s="286"/>
      <c r="O61" s="195"/>
      <c r="P61" s="195"/>
      <c r="Q61" s="195"/>
      <c r="R61" s="195"/>
      <c r="S61" s="287"/>
      <c r="T61" s="59"/>
    </row>
    <row r="62" spans="1:20">
      <c r="A62" s="19"/>
      <c r="B62" s="286"/>
      <c r="C62" s="195"/>
      <c r="D62" s="195"/>
      <c r="E62" s="195"/>
      <c r="F62" s="195"/>
      <c r="G62" s="287"/>
      <c r="H62" s="286"/>
      <c r="I62" s="195"/>
      <c r="J62" s="195"/>
      <c r="K62" s="195"/>
      <c r="L62" s="195"/>
      <c r="M62" s="287"/>
      <c r="N62" s="286"/>
      <c r="O62" s="195"/>
      <c r="P62" s="195"/>
      <c r="Q62" s="195"/>
      <c r="R62" s="195"/>
      <c r="S62" s="287"/>
      <c r="T62" s="59"/>
    </row>
    <row r="63" spans="1:20">
      <c r="A63" s="19"/>
      <c r="B63" s="286"/>
      <c r="C63" s="195"/>
      <c r="D63" s="195"/>
      <c r="E63" s="195"/>
      <c r="F63" s="195"/>
      <c r="G63" s="287"/>
      <c r="H63" s="286"/>
      <c r="I63" s="195"/>
      <c r="J63" s="195"/>
      <c r="K63" s="195"/>
      <c r="L63" s="195"/>
      <c r="M63" s="287"/>
      <c r="N63" s="286"/>
      <c r="O63" s="195"/>
      <c r="P63" s="195"/>
      <c r="Q63" s="195"/>
      <c r="R63" s="195"/>
      <c r="S63" s="287"/>
      <c r="T63" s="59"/>
    </row>
    <row r="64" spans="1:20">
      <c r="A64" s="19"/>
      <c r="B64" s="286"/>
      <c r="C64" s="195"/>
      <c r="D64" s="195"/>
      <c r="E64" s="195"/>
      <c r="F64" s="195"/>
      <c r="G64" s="287"/>
      <c r="H64" s="286"/>
      <c r="I64" s="195"/>
      <c r="J64" s="195"/>
      <c r="K64" s="195"/>
      <c r="L64" s="195"/>
      <c r="M64" s="287"/>
      <c r="N64" s="286"/>
      <c r="O64" s="195"/>
      <c r="P64" s="195"/>
      <c r="Q64" s="195"/>
      <c r="R64" s="195"/>
      <c r="S64" s="287"/>
      <c r="T64" s="59"/>
    </row>
    <row r="65" spans="1:20">
      <c r="A65" s="19"/>
      <c r="B65" s="286"/>
      <c r="C65" s="195"/>
      <c r="D65" s="195"/>
      <c r="E65" s="195"/>
      <c r="F65" s="195"/>
      <c r="G65" s="287"/>
      <c r="H65" s="286"/>
      <c r="I65" s="195"/>
      <c r="J65" s="195"/>
      <c r="K65" s="195"/>
      <c r="L65" s="195"/>
      <c r="M65" s="287"/>
      <c r="N65" s="286"/>
      <c r="O65" s="195"/>
      <c r="P65" s="195"/>
      <c r="Q65" s="195"/>
      <c r="R65" s="195"/>
      <c r="S65" s="287"/>
      <c r="T65" s="59"/>
    </row>
    <row r="66" spans="1:20">
      <c r="A66" s="19"/>
      <c r="B66" s="288"/>
      <c r="C66" s="289"/>
      <c r="D66" s="289"/>
      <c r="E66" s="289"/>
      <c r="F66" s="289"/>
      <c r="G66" s="290"/>
      <c r="H66" s="288"/>
      <c r="I66" s="289"/>
      <c r="J66" s="289"/>
      <c r="K66" s="289"/>
      <c r="L66" s="289"/>
      <c r="M66" s="290"/>
      <c r="N66" s="288"/>
      <c r="O66" s="289"/>
      <c r="P66" s="289"/>
      <c r="Q66" s="289"/>
      <c r="R66" s="289"/>
      <c r="S66" s="290"/>
      <c r="T66" s="59"/>
    </row>
    <row r="67" s="84" customFormat="1" ht="13.5" spans="1:20">
      <c r="A67" s="1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</row>
    <row r="68" s="84" customFormat="1" ht="13.5" spans="1:20">
      <c r="A68" s="1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</row>
    <row r="69" s="84" customFormat="1" spans="2:20"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</row>
    <row r="70" s="84" customFormat="1" ht="12.75"/>
    <row r="71" s="84" customFormat="1" ht="12.75"/>
    <row r="72" s="84" customFormat="1" ht="12.75"/>
    <row r="73" s="84" customFormat="1" ht="12.75"/>
    <row r="74" s="84" customFormat="1" ht="12.75"/>
    <row r="75" s="84" customFormat="1" ht="12.75"/>
    <row r="76" s="84" customFormat="1" ht="12.75"/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210"/>
  <sheetViews>
    <sheetView showGridLines="0" zoomScale="75" zoomScaleNormal="75" workbookViewId="0">
      <selection activeCell="C14" sqref="C14"/>
    </sheetView>
  </sheetViews>
  <sheetFormatPr defaultColWidth="0" defaultRowHeight="15"/>
  <cols>
    <col min="1" max="2" width="5.57142857142857" style="84" customWidth="1"/>
    <col min="3" max="3" width="24" style="84" customWidth="1"/>
    <col min="4" max="4" width="32.4285714285714" style="84" customWidth="1"/>
    <col min="5" max="17" width="17" style="84" customWidth="1"/>
    <col min="18" max="18" width="14.7142857142857" style="84" customWidth="1"/>
    <col min="19" max="22" width="12" style="84" hidden="1" customWidth="1"/>
    <col min="23" max="24" width="11" style="84" hidden="1" customWidth="1"/>
    <col min="25" max="1025" width="9.14285714285714" style="84" hidden="1" customWidth="1"/>
    <col min="1026" max="16384" width="9.14285714285714" hidden="1"/>
  </cols>
  <sheetData>
    <row r="1" s="83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85"/>
      <c r="T1" s="85"/>
    </row>
    <row r="2" s="83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47"/>
      <c r="S2" s="85"/>
      <c r="T2" s="85"/>
    </row>
    <row r="3" s="83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47"/>
      <c r="S3" s="85"/>
      <c r="T3" s="85"/>
    </row>
    <row r="4" s="83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85"/>
      <c r="S4" s="85"/>
      <c r="T4" s="85"/>
    </row>
    <row r="5" s="83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85"/>
      <c r="S5" s="85"/>
      <c r="T5" s="85"/>
    </row>
    <row r="6" s="83" customFormat="1" customHeight="1" spans="1:20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5"/>
      <c r="R6" s="85"/>
      <c r="S6" s="85"/>
      <c r="T6" s="85"/>
    </row>
    <row r="7" s="82" customFormat="1" customHeight="1" spans="1:25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5"/>
      <c r="R7" s="85"/>
      <c r="S7" s="85"/>
      <c r="T7" s="85"/>
      <c r="U7" s="83"/>
      <c r="V7" s="83"/>
      <c r="W7" s="83"/>
      <c r="X7" s="83"/>
      <c r="Y7" s="85"/>
    </row>
    <row r="8" s="82" customFormat="1" customHeight="1" spans="1:25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5"/>
      <c r="R8" s="85"/>
      <c r="S8" s="85"/>
      <c r="T8" s="85"/>
      <c r="U8" s="83"/>
      <c r="V8" s="83"/>
      <c r="W8" s="83"/>
      <c r="X8" s="83"/>
      <c r="Y8" s="85"/>
    </row>
    <row r="9" s="82" customFormat="1" customHeight="1" spans="1: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5"/>
      <c r="R9" s="85"/>
      <c r="S9" s="85"/>
      <c r="T9" s="85"/>
      <c r="U9" s="83"/>
      <c r="V9" s="83"/>
      <c r="W9" s="83"/>
      <c r="X9" s="83"/>
      <c r="Y9" s="85"/>
    </row>
    <row r="10" s="82" customFormat="1" customHeight="1" spans="1: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5"/>
      <c r="R10" s="85"/>
      <c r="S10" s="85"/>
      <c r="T10" s="85"/>
      <c r="U10" s="83"/>
      <c r="V10" s="83"/>
      <c r="W10" s="83"/>
      <c r="X10" s="83"/>
      <c r="Y10" s="85"/>
    </row>
    <row r="11" s="82" customFormat="1" customHeight="1" spans="1: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5"/>
      <c r="R11" s="85"/>
      <c r="S11" s="85"/>
      <c r="T11" s="85"/>
      <c r="U11" s="83"/>
      <c r="V11" s="83"/>
      <c r="W11" s="83"/>
      <c r="X11" s="83"/>
      <c r="Y11" s="85"/>
    </row>
    <row r="12" s="82" customFormat="1" customHeight="1" spans="1:25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5"/>
      <c r="R12" s="85"/>
      <c r="S12" s="85"/>
      <c r="T12" s="85"/>
      <c r="U12" s="83"/>
      <c r="V12" s="83"/>
      <c r="W12" s="83"/>
      <c r="X12" s="83"/>
      <c r="Y12" s="85"/>
    </row>
    <row r="13" s="82" customFormat="1" customHeight="1" spans="1:25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5"/>
      <c r="R13" s="85"/>
      <c r="S13" s="85"/>
      <c r="T13" s="85"/>
      <c r="U13" s="83"/>
      <c r="V13" s="83"/>
      <c r="W13" s="83"/>
      <c r="X13" s="83"/>
      <c r="Y13" s="85"/>
    </row>
    <row r="14" s="82" customFormat="1" customHeight="1" spans="1:25">
      <c r="A14" s="84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100"/>
      <c r="R14" s="100"/>
      <c r="S14" s="85"/>
      <c r="T14" s="85"/>
      <c r="U14" s="83"/>
      <c r="V14" s="83"/>
      <c r="W14" s="83"/>
      <c r="X14" s="83"/>
      <c r="Y14" s="85"/>
    </row>
    <row r="15" s="82" customFormat="1" customHeight="1" spans="1:25">
      <c r="A15" s="84"/>
      <c r="B15" s="59"/>
      <c r="C15" s="59"/>
      <c r="D15" s="100"/>
      <c r="E15" s="243"/>
      <c r="F15" s="243"/>
      <c r="G15" s="243"/>
      <c r="H15" s="243"/>
      <c r="I15" s="243"/>
      <c r="J15" s="243"/>
      <c r="K15" s="243"/>
      <c r="L15" s="100"/>
      <c r="M15" s="100"/>
      <c r="N15" s="100"/>
      <c r="O15" s="100"/>
      <c r="P15" s="100"/>
      <c r="Q15" s="100"/>
      <c r="R15" s="100"/>
      <c r="S15" s="85"/>
      <c r="T15" s="85"/>
      <c r="U15" s="83"/>
      <c r="V15" s="83"/>
      <c r="W15" s="83"/>
      <c r="X15" s="83"/>
      <c r="Y15" s="85"/>
    </row>
    <row r="16" s="82" customFormat="1" customHeight="1" spans="1:25">
      <c r="A16" s="84"/>
      <c r="B16" s="59"/>
      <c r="C16" s="117" t="s">
        <v>259</v>
      </c>
      <c r="D16" s="59"/>
      <c r="E16" s="209"/>
      <c r="F16" s="126"/>
      <c r="G16" s="126"/>
      <c r="H16" s="126"/>
      <c r="I16" s="126"/>
      <c r="J16" s="126"/>
      <c r="K16" s="126"/>
      <c r="L16" s="126"/>
      <c r="M16" s="126"/>
      <c r="N16" s="126"/>
      <c r="O16" s="100"/>
      <c r="P16" s="100"/>
      <c r="Q16" s="100"/>
      <c r="R16" s="100"/>
      <c r="S16" s="85"/>
      <c r="T16" s="85"/>
      <c r="U16" s="83"/>
      <c r="V16" s="83"/>
      <c r="W16" s="83"/>
      <c r="X16" s="83"/>
      <c r="Y16" s="85"/>
    </row>
    <row r="17" s="82" customFormat="1" customHeight="1" spans="1:25">
      <c r="A17" s="84"/>
      <c r="B17" s="59"/>
      <c r="C17" s="192" t="s">
        <v>229</v>
      </c>
      <c r="D17" s="118" t="s">
        <v>230</v>
      </c>
      <c r="E17" s="113" t="s">
        <v>114</v>
      </c>
      <c r="F17" s="113" t="s">
        <v>115</v>
      </c>
      <c r="G17" s="113" t="s">
        <v>116</v>
      </c>
      <c r="H17" s="113" t="s">
        <v>117</v>
      </c>
      <c r="I17" s="113" t="s">
        <v>118</v>
      </c>
      <c r="J17" s="113" t="s">
        <v>119</v>
      </c>
      <c r="K17" s="113" t="s">
        <v>120</v>
      </c>
      <c r="L17" s="113" t="s">
        <v>121</v>
      </c>
      <c r="M17" s="113" t="s">
        <v>122</v>
      </c>
      <c r="N17" s="113" t="s">
        <v>123</v>
      </c>
      <c r="O17" s="113" t="s">
        <v>124</v>
      </c>
      <c r="P17" s="138" t="s">
        <v>125</v>
      </c>
      <c r="Q17" s="100"/>
      <c r="R17" s="100"/>
      <c r="S17" s="85"/>
      <c r="T17" s="85"/>
      <c r="U17" s="83"/>
      <c r="V17" s="83"/>
      <c r="W17" s="83"/>
      <c r="X17" s="83"/>
      <c r="Y17" s="85"/>
    </row>
    <row r="18" s="82" customFormat="1" customHeight="1" spans="1:25">
      <c r="A18" s="84"/>
      <c r="B18" s="59"/>
      <c r="C18" s="262" t="s">
        <v>86</v>
      </c>
      <c r="D18" s="237" t="s">
        <v>233</v>
      </c>
      <c r="E18" s="263">
        <f t="shared" ref="E18:P18" si="0">E60+E102</f>
        <v>0</v>
      </c>
      <c r="F18" s="263">
        <f t="shared" si="0"/>
        <v>0</v>
      </c>
      <c r="G18" s="263">
        <f t="shared" si="0"/>
        <v>0</v>
      </c>
      <c r="H18" s="263">
        <f t="shared" si="0"/>
        <v>0</v>
      </c>
      <c r="I18" s="263">
        <f t="shared" si="0"/>
        <v>0</v>
      </c>
      <c r="J18" s="263">
        <f t="shared" si="0"/>
        <v>0</v>
      </c>
      <c r="K18" s="263">
        <f t="shared" si="0"/>
        <v>0</v>
      </c>
      <c r="L18" s="263">
        <f t="shared" si="0"/>
        <v>0</v>
      </c>
      <c r="M18" s="263">
        <f t="shared" si="0"/>
        <v>0</v>
      </c>
      <c r="N18" s="263">
        <f t="shared" si="0"/>
        <v>0</v>
      </c>
      <c r="O18" s="263">
        <f t="shared" si="0"/>
        <v>0</v>
      </c>
      <c r="P18" s="268">
        <f t="shared" si="0"/>
        <v>0</v>
      </c>
      <c r="Q18" s="100"/>
      <c r="R18" s="100"/>
      <c r="S18" s="85"/>
      <c r="T18" s="85"/>
      <c r="U18" s="83"/>
      <c r="V18" s="83"/>
      <c r="W18" s="83"/>
      <c r="X18" s="83"/>
      <c r="Y18" s="85"/>
    </row>
    <row r="19" s="82" customFormat="1" customHeight="1" spans="1:25">
      <c r="A19" s="84"/>
      <c r="B19" s="59"/>
      <c r="C19" s="234" t="s">
        <v>84</v>
      </c>
      <c r="D19" s="237" t="s">
        <v>167</v>
      </c>
      <c r="E19" s="263">
        <f t="shared" ref="E19:P19" si="1">E61+E103</f>
        <v>0</v>
      </c>
      <c r="F19" s="263">
        <f t="shared" si="1"/>
        <v>0</v>
      </c>
      <c r="G19" s="263">
        <f t="shared" si="1"/>
        <v>0</v>
      </c>
      <c r="H19" s="263">
        <f t="shared" si="1"/>
        <v>0</v>
      </c>
      <c r="I19" s="263">
        <f t="shared" si="1"/>
        <v>0</v>
      </c>
      <c r="J19" s="263">
        <f t="shared" si="1"/>
        <v>0</v>
      </c>
      <c r="K19" s="263">
        <f t="shared" si="1"/>
        <v>0</v>
      </c>
      <c r="L19" s="263">
        <f t="shared" si="1"/>
        <v>0</v>
      </c>
      <c r="M19" s="263">
        <f t="shared" si="1"/>
        <v>0</v>
      </c>
      <c r="N19" s="263">
        <f t="shared" si="1"/>
        <v>0</v>
      </c>
      <c r="O19" s="263">
        <f t="shared" si="1"/>
        <v>0</v>
      </c>
      <c r="P19" s="268">
        <f t="shared" si="1"/>
        <v>0</v>
      </c>
      <c r="Q19" s="100"/>
      <c r="R19" s="100"/>
      <c r="S19" s="85"/>
      <c r="T19" s="85"/>
      <c r="U19" s="83"/>
      <c r="V19" s="83"/>
      <c r="W19" s="83"/>
      <c r="X19" s="83"/>
      <c r="Y19" s="85"/>
    </row>
    <row r="20" s="82" customFormat="1" customHeight="1" spans="1:25">
      <c r="A20" s="84"/>
      <c r="B20" s="59"/>
      <c r="C20" s="234" t="s">
        <v>84</v>
      </c>
      <c r="D20" s="237" t="s">
        <v>168</v>
      </c>
      <c r="E20" s="263">
        <f t="shared" ref="E20:P20" si="2">E62+E104</f>
        <v>8</v>
      </c>
      <c r="F20" s="263">
        <f t="shared" si="2"/>
        <v>8</v>
      </c>
      <c r="G20" s="263">
        <f t="shared" si="2"/>
        <v>8</v>
      </c>
      <c r="H20" s="263">
        <f t="shared" si="2"/>
        <v>12</v>
      </c>
      <c r="I20" s="263">
        <f t="shared" si="2"/>
        <v>10</v>
      </c>
      <c r="J20" s="263">
        <f t="shared" si="2"/>
        <v>16</v>
      </c>
      <c r="K20" s="263">
        <f t="shared" si="2"/>
        <v>15</v>
      </c>
      <c r="L20" s="263">
        <f t="shared" si="2"/>
        <v>12</v>
      </c>
      <c r="M20" s="263">
        <f t="shared" si="2"/>
        <v>14</v>
      </c>
      <c r="N20" s="263">
        <f t="shared" si="2"/>
        <v>13</v>
      </c>
      <c r="O20" s="263">
        <f t="shared" si="2"/>
        <v>13</v>
      </c>
      <c r="P20" s="268">
        <f t="shared" si="2"/>
        <v>13</v>
      </c>
      <c r="Q20" s="100"/>
      <c r="R20" s="100"/>
      <c r="S20" s="85"/>
      <c r="T20" s="85"/>
      <c r="U20" s="83"/>
      <c r="V20" s="83"/>
      <c r="W20" s="83"/>
      <c r="X20" s="83"/>
      <c r="Y20" s="85"/>
    </row>
    <row r="21" s="82" customFormat="1" customHeight="1" spans="1:25">
      <c r="A21" s="84"/>
      <c r="B21" s="59"/>
      <c r="C21" s="238" t="s">
        <v>85</v>
      </c>
      <c r="D21" s="237" t="s">
        <v>169</v>
      </c>
      <c r="E21" s="263">
        <f t="shared" ref="E21:P21" si="3">E63+E105</f>
        <v>0</v>
      </c>
      <c r="F21" s="263">
        <f t="shared" si="3"/>
        <v>0</v>
      </c>
      <c r="G21" s="263">
        <f t="shared" si="3"/>
        <v>0</v>
      </c>
      <c r="H21" s="263">
        <f t="shared" si="3"/>
        <v>0</v>
      </c>
      <c r="I21" s="263">
        <f t="shared" si="3"/>
        <v>0</v>
      </c>
      <c r="J21" s="263">
        <f t="shared" si="3"/>
        <v>0</v>
      </c>
      <c r="K21" s="263">
        <f t="shared" si="3"/>
        <v>0</v>
      </c>
      <c r="L21" s="263">
        <f t="shared" si="3"/>
        <v>0</v>
      </c>
      <c r="M21" s="263">
        <f t="shared" si="3"/>
        <v>0</v>
      </c>
      <c r="N21" s="263">
        <f t="shared" si="3"/>
        <v>0</v>
      </c>
      <c r="O21" s="263">
        <f t="shared" si="3"/>
        <v>0</v>
      </c>
      <c r="P21" s="268">
        <f t="shared" si="3"/>
        <v>0</v>
      </c>
      <c r="Q21" s="59"/>
      <c r="R21" s="100"/>
      <c r="S21" s="85"/>
      <c r="T21" s="85"/>
      <c r="U21" s="83"/>
      <c r="V21" s="83"/>
      <c r="W21" s="83"/>
      <c r="X21" s="83"/>
      <c r="Y21" s="85"/>
    </row>
    <row r="22" s="82" customFormat="1" customHeight="1" spans="1:25">
      <c r="A22" s="84"/>
      <c r="B22" s="59"/>
      <c r="C22" s="234" t="s">
        <v>85</v>
      </c>
      <c r="D22" s="237" t="s">
        <v>170</v>
      </c>
      <c r="E22" s="263">
        <f t="shared" ref="E22:P22" si="4">E64+E106</f>
        <v>0</v>
      </c>
      <c r="F22" s="263">
        <f t="shared" si="4"/>
        <v>0</v>
      </c>
      <c r="G22" s="263">
        <f t="shared" si="4"/>
        <v>0</v>
      </c>
      <c r="H22" s="263">
        <f t="shared" si="4"/>
        <v>0</v>
      </c>
      <c r="I22" s="263">
        <f t="shared" si="4"/>
        <v>0</v>
      </c>
      <c r="J22" s="263">
        <f t="shared" si="4"/>
        <v>0</v>
      </c>
      <c r="K22" s="263">
        <f t="shared" si="4"/>
        <v>0</v>
      </c>
      <c r="L22" s="263">
        <f t="shared" si="4"/>
        <v>0</v>
      </c>
      <c r="M22" s="263">
        <f t="shared" si="4"/>
        <v>0</v>
      </c>
      <c r="N22" s="263">
        <f t="shared" si="4"/>
        <v>0</v>
      </c>
      <c r="O22" s="263">
        <f t="shared" si="4"/>
        <v>0</v>
      </c>
      <c r="P22" s="268">
        <f t="shared" si="4"/>
        <v>0</v>
      </c>
      <c r="Q22" s="100"/>
      <c r="R22" s="100"/>
      <c r="S22" s="85"/>
      <c r="T22" s="85"/>
      <c r="U22" s="83"/>
      <c r="V22" s="83"/>
      <c r="W22" s="83"/>
      <c r="X22" s="83"/>
      <c r="Y22" s="85"/>
    </row>
    <row r="23" s="82" customFormat="1" customHeight="1" spans="1:25">
      <c r="A23" s="84"/>
      <c r="B23" s="59"/>
      <c r="C23" s="234" t="s">
        <v>85</v>
      </c>
      <c r="D23" s="237" t="s">
        <v>171</v>
      </c>
      <c r="E23" s="263">
        <f t="shared" ref="E23:P23" si="5">E65+E107</f>
        <v>0</v>
      </c>
      <c r="F23" s="263">
        <f t="shared" si="5"/>
        <v>0</v>
      </c>
      <c r="G23" s="263">
        <f t="shared" si="5"/>
        <v>0</v>
      </c>
      <c r="H23" s="263">
        <f t="shared" si="5"/>
        <v>0</v>
      </c>
      <c r="I23" s="263">
        <f t="shared" si="5"/>
        <v>0</v>
      </c>
      <c r="J23" s="263">
        <f t="shared" si="5"/>
        <v>0</v>
      </c>
      <c r="K23" s="263">
        <f t="shared" si="5"/>
        <v>0</v>
      </c>
      <c r="L23" s="263">
        <f t="shared" si="5"/>
        <v>0</v>
      </c>
      <c r="M23" s="263">
        <f t="shared" si="5"/>
        <v>0</v>
      </c>
      <c r="N23" s="263">
        <f t="shared" si="5"/>
        <v>0</v>
      </c>
      <c r="O23" s="263">
        <f t="shared" si="5"/>
        <v>0</v>
      </c>
      <c r="P23" s="268">
        <f t="shared" si="5"/>
        <v>0</v>
      </c>
      <c r="Q23" s="100"/>
      <c r="R23" s="100"/>
      <c r="S23" s="85"/>
      <c r="T23" s="85"/>
      <c r="U23" s="83"/>
      <c r="V23" s="83"/>
      <c r="W23" s="83"/>
      <c r="X23" s="83"/>
      <c r="Y23" s="85"/>
    </row>
    <row r="24" s="82" customFormat="1" customHeight="1" spans="1:25">
      <c r="A24" s="84"/>
      <c r="B24" s="59"/>
      <c r="C24" s="234" t="s">
        <v>87</v>
      </c>
      <c r="D24" s="237" t="s">
        <v>172</v>
      </c>
      <c r="E24" s="263">
        <f t="shared" ref="E24:P24" si="6">E66+E108</f>
        <v>0</v>
      </c>
      <c r="F24" s="263">
        <f t="shared" si="6"/>
        <v>0</v>
      </c>
      <c r="G24" s="263">
        <f t="shared" si="6"/>
        <v>0</v>
      </c>
      <c r="H24" s="263">
        <f t="shared" si="6"/>
        <v>0</v>
      </c>
      <c r="I24" s="263">
        <f t="shared" si="6"/>
        <v>0</v>
      </c>
      <c r="J24" s="263">
        <f t="shared" si="6"/>
        <v>0</v>
      </c>
      <c r="K24" s="263">
        <f t="shared" si="6"/>
        <v>0</v>
      </c>
      <c r="L24" s="263">
        <f t="shared" si="6"/>
        <v>0</v>
      </c>
      <c r="M24" s="263">
        <f t="shared" si="6"/>
        <v>0</v>
      </c>
      <c r="N24" s="263">
        <f t="shared" si="6"/>
        <v>0</v>
      </c>
      <c r="O24" s="263">
        <f t="shared" si="6"/>
        <v>0</v>
      </c>
      <c r="P24" s="268">
        <f t="shared" si="6"/>
        <v>0</v>
      </c>
      <c r="Q24" s="100"/>
      <c r="R24" s="100"/>
      <c r="S24" s="85"/>
      <c r="T24" s="85"/>
      <c r="U24" s="83"/>
      <c r="V24" s="83"/>
      <c r="W24" s="83"/>
      <c r="X24" s="83"/>
      <c r="Y24" s="85"/>
    </row>
    <row r="25" s="82" customFormat="1" customHeight="1" spans="1:25">
      <c r="A25" s="84"/>
      <c r="B25" s="59"/>
      <c r="C25" s="238" t="s">
        <v>87</v>
      </c>
      <c r="D25" s="237" t="s">
        <v>173</v>
      </c>
      <c r="E25" s="263">
        <f t="shared" ref="E25:P25" si="7">E67+E109</f>
        <v>0</v>
      </c>
      <c r="F25" s="263">
        <f t="shared" si="7"/>
        <v>0</v>
      </c>
      <c r="G25" s="263">
        <f t="shared" si="7"/>
        <v>0</v>
      </c>
      <c r="H25" s="263">
        <f t="shared" si="7"/>
        <v>0</v>
      </c>
      <c r="I25" s="263">
        <f t="shared" si="7"/>
        <v>0</v>
      </c>
      <c r="J25" s="263">
        <f t="shared" si="7"/>
        <v>0</v>
      </c>
      <c r="K25" s="263">
        <f t="shared" si="7"/>
        <v>0</v>
      </c>
      <c r="L25" s="263">
        <f t="shared" si="7"/>
        <v>0</v>
      </c>
      <c r="M25" s="263">
        <f t="shared" si="7"/>
        <v>0</v>
      </c>
      <c r="N25" s="263">
        <f t="shared" si="7"/>
        <v>0</v>
      </c>
      <c r="O25" s="263">
        <f t="shared" si="7"/>
        <v>0</v>
      </c>
      <c r="P25" s="268">
        <f t="shared" si="7"/>
        <v>0</v>
      </c>
      <c r="Q25" s="59"/>
      <c r="R25" s="100"/>
      <c r="S25" s="85"/>
      <c r="T25" s="85"/>
      <c r="U25" s="83"/>
      <c r="V25" s="83"/>
      <c r="W25" s="83"/>
      <c r="X25" s="83"/>
      <c r="Y25" s="85"/>
    </row>
    <row r="26" s="82" customFormat="1" customHeight="1" spans="1:25">
      <c r="A26" s="84"/>
      <c r="B26" s="59"/>
      <c r="C26" s="234" t="s">
        <v>87</v>
      </c>
      <c r="D26" s="237" t="s">
        <v>174</v>
      </c>
      <c r="E26" s="263">
        <f t="shared" ref="E26:P26" si="8">E68+E110</f>
        <v>0</v>
      </c>
      <c r="F26" s="263">
        <f t="shared" si="8"/>
        <v>0</v>
      </c>
      <c r="G26" s="263">
        <f t="shared" si="8"/>
        <v>0</v>
      </c>
      <c r="H26" s="263">
        <f t="shared" si="8"/>
        <v>0</v>
      </c>
      <c r="I26" s="263">
        <f t="shared" si="8"/>
        <v>0</v>
      </c>
      <c r="J26" s="263">
        <f t="shared" si="8"/>
        <v>0</v>
      </c>
      <c r="K26" s="263">
        <f t="shared" si="8"/>
        <v>0</v>
      </c>
      <c r="L26" s="263">
        <f t="shared" si="8"/>
        <v>0</v>
      </c>
      <c r="M26" s="263">
        <f t="shared" si="8"/>
        <v>0</v>
      </c>
      <c r="N26" s="263">
        <f t="shared" si="8"/>
        <v>0</v>
      </c>
      <c r="O26" s="263">
        <f t="shared" si="8"/>
        <v>0</v>
      </c>
      <c r="P26" s="268">
        <f t="shared" si="8"/>
        <v>0</v>
      </c>
      <c r="Q26" s="100"/>
      <c r="R26" s="100"/>
      <c r="S26" s="85"/>
      <c r="T26" s="85"/>
      <c r="U26" s="83"/>
      <c r="V26" s="83"/>
      <c r="W26" s="83"/>
      <c r="X26" s="83"/>
      <c r="Y26" s="85"/>
    </row>
    <row r="27" s="82" customFormat="1" customHeight="1" spans="1:25">
      <c r="A27" s="84"/>
      <c r="B27" s="59"/>
      <c r="C27" s="234" t="s">
        <v>87</v>
      </c>
      <c r="D27" s="237" t="s">
        <v>175</v>
      </c>
      <c r="E27" s="263">
        <f t="shared" ref="E27:P27" si="9">E69+E111</f>
        <v>0</v>
      </c>
      <c r="F27" s="263">
        <f t="shared" si="9"/>
        <v>0</v>
      </c>
      <c r="G27" s="263">
        <f t="shared" si="9"/>
        <v>0</v>
      </c>
      <c r="H27" s="263">
        <f t="shared" si="9"/>
        <v>0</v>
      </c>
      <c r="I27" s="263">
        <f t="shared" si="9"/>
        <v>0</v>
      </c>
      <c r="J27" s="263">
        <f t="shared" si="9"/>
        <v>0</v>
      </c>
      <c r="K27" s="263">
        <f t="shared" si="9"/>
        <v>0</v>
      </c>
      <c r="L27" s="263">
        <f t="shared" si="9"/>
        <v>0</v>
      </c>
      <c r="M27" s="263">
        <f t="shared" si="9"/>
        <v>0</v>
      </c>
      <c r="N27" s="263">
        <f t="shared" si="9"/>
        <v>0</v>
      </c>
      <c r="O27" s="263">
        <f t="shared" si="9"/>
        <v>0</v>
      </c>
      <c r="P27" s="268">
        <f t="shared" si="9"/>
        <v>0</v>
      </c>
      <c r="Q27" s="100"/>
      <c r="R27" s="100"/>
      <c r="S27" s="85"/>
      <c r="T27" s="85"/>
      <c r="U27" s="83"/>
      <c r="V27" s="83"/>
      <c r="W27" s="83"/>
      <c r="X27" s="83"/>
      <c r="Y27" s="85"/>
    </row>
    <row r="28" s="82" customFormat="1" customHeight="1" spans="1:25">
      <c r="A28" s="84"/>
      <c r="B28" s="59"/>
      <c r="C28" s="238" t="s">
        <v>87</v>
      </c>
      <c r="D28" s="237" t="s">
        <v>176</v>
      </c>
      <c r="E28" s="263">
        <f t="shared" ref="E28:P28" si="10">E70+E112</f>
        <v>0</v>
      </c>
      <c r="F28" s="263">
        <f t="shared" si="10"/>
        <v>0</v>
      </c>
      <c r="G28" s="263">
        <f t="shared" si="10"/>
        <v>0</v>
      </c>
      <c r="H28" s="263">
        <f t="shared" si="10"/>
        <v>0</v>
      </c>
      <c r="I28" s="263">
        <f t="shared" si="10"/>
        <v>0</v>
      </c>
      <c r="J28" s="263">
        <f t="shared" si="10"/>
        <v>0</v>
      </c>
      <c r="K28" s="263">
        <f t="shared" si="10"/>
        <v>0</v>
      </c>
      <c r="L28" s="263">
        <f t="shared" si="10"/>
        <v>0</v>
      </c>
      <c r="M28" s="263">
        <f t="shared" si="10"/>
        <v>0</v>
      </c>
      <c r="N28" s="263">
        <f t="shared" si="10"/>
        <v>0</v>
      </c>
      <c r="O28" s="263">
        <f t="shared" si="10"/>
        <v>0</v>
      </c>
      <c r="P28" s="268">
        <f t="shared" si="10"/>
        <v>0</v>
      </c>
      <c r="Q28" s="59"/>
      <c r="R28" s="100"/>
      <c r="S28" s="85"/>
      <c r="T28" s="85"/>
      <c r="U28" s="83"/>
      <c r="V28" s="83"/>
      <c r="W28" s="83"/>
      <c r="X28" s="83"/>
      <c r="Y28" s="85"/>
    </row>
    <row r="29" s="82" customFormat="1" customHeight="1" spans="1:25">
      <c r="A29" s="84"/>
      <c r="B29" s="59"/>
      <c r="C29" s="234" t="s">
        <v>88</v>
      </c>
      <c r="D29" s="237" t="s">
        <v>177</v>
      </c>
      <c r="E29" s="263">
        <f t="shared" ref="E29:P29" si="11">E71+E113</f>
        <v>0</v>
      </c>
      <c r="F29" s="263">
        <f t="shared" si="11"/>
        <v>0</v>
      </c>
      <c r="G29" s="263">
        <f t="shared" si="11"/>
        <v>0</v>
      </c>
      <c r="H29" s="263">
        <f t="shared" si="11"/>
        <v>0</v>
      </c>
      <c r="I29" s="263">
        <f t="shared" si="11"/>
        <v>0</v>
      </c>
      <c r="J29" s="263">
        <f t="shared" si="11"/>
        <v>0</v>
      </c>
      <c r="K29" s="263">
        <f t="shared" si="11"/>
        <v>0</v>
      </c>
      <c r="L29" s="263">
        <f t="shared" si="11"/>
        <v>0</v>
      </c>
      <c r="M29" s="263">
        <f t="shared" si="11"/>
        <v>0</v>
      </c>
      <c r="N29" s="263">
        <f t="shared" si="11"/>
        <v>0</v>
      </c>
      <c r="O29" s="263">
        <f t="shared" si="11"/>
        <v>0</v>
      </c>
      <c r="P29" s="268">
        <f t="shared" si="11"/>
        <v>0</v>
      </c>
      <c r="Q29" s="100"/>
      <c r="R29" s="100"/>
      <c r="S29" s="85"/>
      <c r="T29" s="85"/>
      <c r="U29" s="83"/>
      <c r="V29" s="83"/>
      <c r="W29" s="83"/>
      <c r="X29" s="83"/>
      <c r="Y29" s="85"/>
    </row>
    <row r="30" s="82" customFormat="1" customHeight="1" spans="1:25">
      <c r="A30" s="84"/>
      <c r="B30" s="59"/>
      <c r="C30" s="234" t="s">
        <v>88</v>
      </c>
      <c r="D30" s="237" t="s">
        <v>178</v>
      </c>
      <c r="E30" s="263">
        <f t="shared" ref="E30:P30" si="12">E72+E114</f>
        <v>0</v>
      </c>
      <c r="F30" s="263">
        <f t="shared" si="12"/>
        <v>0</v>
      </c>
      <c r="G30" s="263">
        <f t="shared" si="12"/>
        <v>0</v>
      </c>
      <c r="H30" s="263">
        <f t="shared" si="12"/>
        <v>0</v>
      </c>
      <c r="I30" s="263">
        <f t="shared" si="12"/>
        <v>0</v>
      </c>
      <c r="J30" s="263">
        <f t="shared" si="12"/>
        <v>0</v>
      </c>
      <c r="K30" s="263">
        <f t="shared" si="12"/>
        <v>0</v>
      </c>
      <c r="L30" s="263">
        <f t="shared" si="12"/>
        <v>0</v>
      </c>
      <c r="M30" s="263">
        <f t="shared" si="12"/>
        <v>0</v>
      </c>
      <c r="N30" s="263">
        <f t="shared" si="12"/>
        <v>0</v>
      </c>
      <c r="O30" s="263">
        <f t="shared" si="12"/>
        <v>0</v>
      </c>
      <c r="P30" s="268">
        <f t="shared" si="12"/>
        <v>0</v>
      </c>
      <c r="Q30" s="100"/>
      <c r="R30" s="100"/>
      <c r="S30" s="85"/>
      <c r="T30" s="85"/>
      <c r="U30" s="83"/>
      <c r="V30" s="83"/>
      <c r="W30" s="83"/>
      <c r="X30" s="83"/>
      <c r="Y30" s="85"/>
    </row>
    <row r="31" s="82" customFormat="1" customHeight="1" spans="1:25">
      <c r="A31" s="84"/>
      <c r="B31" s="59"/>
      <c r="C31" s="234" t="s">
        <v>89</v>
      </c>
      <c r="D31" s="237" t="s">
        <v>179</v>
      </c>
      <c r="E31" s="263">
        <f t="shared" ref="E31:P31" si="13">E73+E115</f>
        <v>0</v>
      </c>
      <c r="F31" s="263">
        <f t="shared" si="13"/>
        <v>0</v>
      </c>
      <c r="G31" s="263">
        <f t="shared" si="13"/>
        <v>0</v>
      </c>
      <c r="H31" s="263">
        <f t="shared" si="13"/>
        <v>0</v>
      </c>
      <c r="I31" s="263">
        <f t="shared" si="13"/>
        <v>0</v>
      </c>
      <c r="J31" s="263">
        <f t="shared" si="13"/>
        <v>0</v>
      </c>
      <c r="K31" s="263">
        <f t="shared" si="13"/>
        <v>0</v>
      </c>
      <c r="L31" s="263">
        <f t="shared" si="13"/>
        <v>0</v>
      </c>
      <c r="M31" s="263">
        <f t="shared" si="13"/>
        <v>0</v>
      </c>
      <c r="N31" s="263">
        <f t="shared" si="13"/>
        <v>0</v>
      </c>
      <c r="O31" s="263">
        <f t="shared" si="13"/>
        <v>0</v>
      </c>
      <c r="P31" s="268">
        <f t="shared" si="13"/>
        <v>0</v>
      </c>
      <c r="Q31" s="100"/>
      <c r="R31" s="100"/>
      <c r="S31" s="85"/>
      <c r="T31" s="85"/>
      <c r="U31" s="83"/>
      <c r="V31" s="83"/>
      <c r="W31" s="83"/>
      <c r="X31" s="83"/>
      <c r="Y31" s="85"/>
    </row>
    <row r="32" s="82" customFormat="1" customHeight="1" spans="1:25">
      <c r="A32" s="84"/>
      <c r="B32" s="59"/>
      <c r="C32" s="234" t="s">
        <v>89</v>
      </c>
      <c r="D32" s="237" t="s">
        <v>180</v>
      </c>
      <c r="E32" s="263">
        <f t="shared" ref="E32:P32" si="14">E74+E116</f>
        <v>0</v>
      </c>
      <c r="F32" s="263">
        <f t="shared" si="14"/>
        <v>0</v>
      </c>
      <c r="G32" s="263">
        <f t="shared" si="14"/>
        <v>0</v>
      </c>
      <c r="H32" s="263">
        <f t="shared" si="14"/>
        <v>0</v>
      </c>
      <c r="I32" s="263">
        <f t="shared" si="14"/>
        <v>0</v>
      </c>
      <c r="J32" s="263">
        <f t="shared" si="14"/>
        <v>0</v>
      </c>
      <c r="K32" s="263">
        <f t="shared" si="14"/>
        <v>0</v>
      </c>
      <c r="L32" s="263">
        <f t="shared" si="14"/>
        <v>0</v>
      </c>
      <c r="M32" s="263">
        <f t="shared" si="14"/>
        <v>0</v>
      </c>
      <c r="N32" s="263">
        <f t="shared" si="14"/>
        <v>0</v>
      </c>
      <c r="O32" s="263">
        <f t="shared" si="14"/>
        <v>0</v>
      </c>
      <c r="P32" s="268">
        <f t="shared" si="14"/>
        <v>0</v>
      </c>
      <c r="Q32" s="100"/>
      <c r="R32" s="100"/>
      <c r="S32" s="85"/>
      <c r="T32" s="85"/>
      <c r="U32" s="83"/>
      <c r="V32" s="83"/>
      <c r="W32" s="83"/>
      <c r="X32" s="83"/>
      <c r="Y32" s="85"/>
    </row>
    <row r="33" s="82" customFormat="1" customHeight="1" spans="1:25">
      <c r="A33" s="84"/>
      <c r="B33" s="59"/>
      <c r="C33" s="234" t="s">
        <v>90</v>
      </c>
      <c r="D33" s="237" t="s">
        <v>181</v>
      </c>
      <c r="E33" s="263">
        <f t="shared" ref="E33:P33" si="15">E75+E117</f>
        <v>0</v>
      </c>
      <c r="F33" s="263">
        <f t="shared" si="15"/>
        <v>0</v>
      </c>
      <c r="G33" s="263">
        <f t="shared" si="15"/>
        <v>0</v>
      </c>
      <c r="H33" s="263">
        <f t="shared" si="15"/>
        <v>0</v>
      </c>
      <c r="I33" s="263">
        <f t="shared" si="15"/>
        <v>0</v>
      </c>
      <c r="J33" s="263">
        <f t="shared" si="15"/>
        <v>0</v>
      </c>
      <c r="K33" s="263">
        <f t="shared" si="15"/>
        <v>0</v>
      </c>
      <c r="L33" s="263">
        <f t="shared" si="15"/>
        <v>0</v>
      </c>
      <c r="M33" s="263">
        <f t="shared" si="15"/>
        <v>0</v>
      </c>
      <c r="N33" s="263">
        <f t="shared" si="15"/>
        <v>0</v>
      </c>
      <c r="O33" s="263">
        <f t="shared" si="15"/>
        <v>0</v>
      </c>
      <c r="P33" s="268">
        <f t="shared" si="15"/>
        <v>0</v>
      </c>
      <c r="Q33" s="100"/>
      <c r="R33" s="100"/>
      <c r="S33" s="85"/>
      <c r="T33" s="85"/>
      <c r="U33" s="83"/>
      <c r="V33" s="83"/>
      <c r="W33" s="83"/>
      <c r="X33" s="83"/>
      <c r="Y33" s="85"/>
    </row>
    <row r="34" s="82" customFormat="1" customHeight="1" spans="1:25">
      <c r="A34" s="84"/>
      <c r="B34" s="59"/>
      <c r="C34" s="234" t="s">
        <v>90</v>
      </c>
      <c r="D34" s="237" t="s">
        <v>182</v>
      </c>
      <c r="E34" s="263">
        <f t="shared" ref="E34:P34" si="16">E76+E118</f>
        <v>8</v>
      </c>
      <c r="F34" s="263">
        <f t="shared" si="16"/>
        <v>8</v>
      </c>
      <c r="G34" s="263">
        <f t="shared" si="16"/>
        <v>15</v>
      </c>
      <c r="H34" s="263">
        <f t="shared" si="16"/>
        <v>15</v>
      </c>
      <c r="I34" s="263">
        <f t="shared" si="16"/>
        <v>13</v>
      </c>
      <c r="J34" s="263">
        <f t="shared" si="16"/>
        <v>12</v>
      </c>
      <c r="K34" s="263">
        <f t="shared" si="16"/>
        <v>12</v>
      </c>
      <c r="L34" s="263">
        <f t="shared" si="16"/>
        <v>11</v>
      </c>
      <c r="M34" s="263">
        <f t="shared" si="16"/>
        <v>11</v>
      </c>
      <c r="N34" s="263">
        <f t="shared" si="16"/>
        <v>13</v>
      </c>
      <c r="O34" s="263">
        <f t="shared" si="16"/>
        <v>13</v>
      </c>
      <c r="P34" s="268">
        <f t="shared" si="16"/>
        <v>13</v>
      </c>
      <c r="Q34" s="100"/>
      <c r="R34" s="100"/>
      <c r="S34" s="85"/>
      <c r="T34" s="85"/>
      <c r="U34" s="83"/>
      <c r="V34" s="83"/>
      <c r="W34" s="83"/>
      <c r="X34" s="83"/>
      <c r="Y34" s="85"/>
    </row>
    <row r="35" s="82" customFormat="1" customHeight="1" spans="1:25">
      <c r="A35" s="84"/>
      <c r="B35" s="59"/>
      <c r="C35" s="234" t="s">
        <v>90</v>
      </c>
      <c r="D35" s="237" t="s">
        <v>183</v>
      </c>
      <c r="E35" s="263">
        <f t="shared" ref="E35:P35" si="17">E77+E119</f>
        <v>0</v>
      </c>
      <c r="F35" s="263">
        <f t="shared" si="17"/>
        <v>0</v>
      </c>
      <c r="G35" s="263">
        <f t="shared" si="17"/>
        <v>0</v>
      </c>
      <c r="H35" s="263">
        <f t="shared" si="17"/>
        <v>0</v>
      </c>
      <c r="I35" s="263">
        <f t="shared" si="17"/>
        <v>0</v>
      </c>
      <c r="J35" s="263">
        <f t="shared" si="17"/>
        <v>0</v>
      </c>
      <c r="K35" s="263">
        <f t="shared" si="17"/>
        <v>0</v>
      </c>
      <c r="L35" s="263">
        <f t="shared" si="17"/>
        <v>0</v>
      </c>
      <c r="M35" s="263">
        <f t="shared" si="17"/>
        <v>0</v>
      </c>
      <c r="N35" s="263">
        <f t="shared" si="17"/>
        <v>0</v>
      </c>
      <c r="O35" s="263">
        <f t="shared" si="17"/>
        <v>0</v>
      </c>
      <c r="P35" s="268">
        <f t="shared" si="17"/>
        <v>0</v>
      </c>
      <c r="Q35" s="100"/>
      <c r="R35" s="100"/>
      <c r="S35" s="85"/>
      <c r="T35" s="85"/>
      <c r="U35" s="83"/>
      <c r="V35" s="83"/>
      <c r="W35" s="83"/>
      <c r="X35" s="83"/>
      <c r="Y35" s="85"/>
    </row>
    <row r="36" s="82" customFormat="1" customHeight="1" spans="1:25">
      <c r="A36" s="84"/>
      <c r="B36" s="59"/>
      <c r="C36" s="234" t="s">
        <v>90</v>
      </c>
      <c r="D36" s="237" t="s">
        <v>184</v>
      </c>
      <c r="E36" s="263">
        <f t="shared" ref="E36:P36" si="18">E78+E120</f>
        <v>0</v>
      </c>
      <c r="F36" s="263">
        <f t="shared" si="18"/>
        <v>0</v>
      </c>
      <c r="G36" s="263">
        <f t="shared" si="18"/>
        <v>0</v>
      </c>
      <c r="H36" s="263">
        <f t="shared" si="18"/>
        <v>0</v>
      </c>
      <c r="I36" s="263">
        <f t="shared" si="18"/>
        <v>0</v>
      </c>
      <c r="J36" s="263">
        <f t="shared" si="18"/>
        <v>0</v>
      </c>
      <c r="K36" s="263">
        <f t="shared" si="18"/>
        <v>0</v>
      </c>
      <c r="L36" s="263">
        <f t="shared" si="18"/>
        <v>0</v>
      </c>
      <c r="M36" s="263">
        <f t="shared" si="18"/>
        <v>0</v>
      </c>
      <c r="N36" s="263">
        <f t="shared" si="18"/>
        <v>0</v>
      </c>
      <c r="O36" s="263">
        <f t="shared" si="18"/>
        <v>0</v>
      </c>
      <c r="P36" s="268">
        <f t="shared" si="18"/>
        <v>0</v>
      </c>
      <c r="Q36" s="100"/>
      <c r="R36" s="100"/>
      <c r="S36" s="85"/>
      <c r="T36" s="85"/>
      <c r="U36" s="83"/>
      <c r="V36" s="83"/>
      <c r="W36" s="83"/>
      <c r="X36" s="83"/>
      <c r="Y36" s="85"/>
    </row>
    <row r="37" s="82" customFormat="1" customHeight="1" spans="1:25">
      <c r="A37" s="84"/>
      <c r="B37" s="59"/>
      <c r="C37" s="234" t="s">
        <v>90</v>
      </c>
      <c r="D37" s="237" t="s">
        <v>185</v>
      </c>
      <c r="E37" s="263">
        <f t="shared" ref="E37:P37" si="19">E79+E121</f>
        <v>0</v>
      </c>
      <c r="F37" s="263">
        <f t="shared" si="19"/>
        <v>0</v>
      </c>
      <c r="G37" s="263">
        <f t="shared" si="19"/>
        <v>0</v>
      </c>
      <c r="H37" s="263">
        <f t="shared" si="19"/>
        <v>0</v>
      </c>
      <c r="I37" s="263">
        <f t="shared" si="19"/>
        <v>0</v>
      </c>
      <c r="J37" s="263">
        <f t="shared" si="19"/>
        <v>0</v>
      </c>
      <c r="K37" s="263">
        <f t="shared" si="19"/>
        <v>0</v>
      </c>
      <c r="L37" s="263">
        <f t="shared" si="19"/>
        <v>0</v>
      </c>
      <c r="M37" s="263">
        <f t="shared" si="19"/>
        <v>0</v>
      </c>
      <c r="N37" s="263">
        <f t="shared" si="19"/>
        <v>0</v>
      </c>
      <c r="O37" s="263">
        <f t="shared" si="19"/>
        <v>0</v>
      </c>
      <c r="P37" s="268">
        <f t="shared" si="19"/>
        <v>0</v>
      </c>
      <c r="Q37" s="100"/>
      <c r="R37" s="100"/>
      <c r="S37" s="85"/>
      <c r="T37" s="85"/>
      <c r="U37" s="83"/>
      <c r="V37" s="83"/>
      <c r="W37" s="83"/>
      <c r="X37" s="83"/>
      <c r="Y37" s="85"/>
    </row>
    <row r="38" s="82" customFormat="1" customHeight="1" spans="1:25">
      <c r="A38" s="84"/>
      <c r="B38" s="59"/>
      <c r="C38" s="238" t="s">
        <v>91</v>
      </c>
      <c r="D38" s="237" t="s">
        <v>186</v>
      </c>
      <c r="E38" s="263">
        <f t="shared" ref="E38:P38" si="20">E80+E122</f>
        <v>0</v>
      </c>
      <c r="F38" s="263">
        <f t="shared" si="20"/>
        <v>0</v>
      </c>
      <c r="G38" s="263">
        <f t="shared" si="20"/>
        <v>0</v>
      </c>
      <c r="H38" s="263">
        <f t="shared" si="20"/>
        <v>0</v>
      </c>
      <c r="I38" s="263">
        <f t="shared" si="20"/>
        <v>0</v>
      </c>
      <c r="J38" s="263">
        <f t="shared" si="20"/>
        <v>0</v>
      </c>
      <c r="K38" s="263">
        <f t="shared" si="20"/>
        <v>0</v>
      </c>
      <c r="L38" s="263">
        <f t="shared" si="20"/>
        <v>0</v>
      </c>
      <c r="M38" s="263">
        <f t="shared" si="20"/>
        <v>0</v>
      </c>
      <c r="N38" s="263">
        <f t="shared" si="20"/>
        <v>0</v>
      </c>
      <c r="O38" s="263">
        <f t="shared" si="20"/>
        <v>0</v>
      </c>
      <c r="P38" s="268">
        <f t="shared" si="20"/>
        <v>0</v>
      </c>
      <c r="Q38" s="100"/>
      <c r="R38" s="100"/>
      <c r="S38" s="85"/>
      <c r="T38" s="85"/>
      <c r="U38" s="83"/>
      <c r="V38" s="83"/>
      <c r="W38" s="83"/>
      <c r="X38" s="83"/>
      <c r="Y38" s="85"/>
    </row>
    <row r="39" s="82" customFormat="1" customHeight="1" spans="1:25">
      <c r="A39" s="84"/>
      <c r="B39" s="59"/>
      <c r="C39" s="238" t="s">
        <v>91</v>
      </c>
      <c r="D39" s="237" t="s">
        <v>187</v>
      </c>
      <c r="E39" s="263">
        <f t="shared" ref="E39:P39" si="21">E81+E123</f>
        <v>0</v>
      </c>
      <c r="F39" s="263">
        <f t="shared" si="21"/>
        <v>0</v>
      </c>
      <c r="G39" s="263">
        <f t="shared" si="21"/>
        <v>0</v>
      </c>
      <c r="H39" s="263">
        <f t="shared" si="21"/>
        <v>0</v>
      </c>
      <c r="I39" s="263">
        <f t="shared" si="21"/>
        <v>0</v>
      </c>
      <c r="J39" s="263">
        <f t="shared" si="21"/>
        <v>0</v>
      </c>
      <c r="K39" s="263">
        <f t="shared" si="21"/>
        <v>0</v>
      </c>
      <c r="L39" s="263">
        <f t="shared" si="21"/>
        <v>0</v>
      </c>
      <c r="M39" s="263">
        <f t="shared" si="21"/>
        <v>0</v>
      </c>
      <c r="N39" s="263">
        <f t="shared" si="21"/>
        <v>0</v>
      </c>
      <c r="O39" s="263">
        <f t="shared" si="21"/>
        <v>0</v>
      </c>
      <c r="P39" s="268">
        <f t="shared" si="21"/>
        <v>0</v>
      </c>
      <c r="Q39" s="59"/>
      <c r="R39" s="100"/>
      <c r="S39" s="85"/>
      <c r="T39" s="85"/>
      <c r="U39" s="83"/>
      <c r="V39" s="83"/>
      <c r="W39" s="83"/>
      <c r="X39" s="83"/>
      <c r="Y39" s="85"/>
    </row>
    <row r="40" s="82" customFormat="1" customHeight="1" spans="1:25">
      <c r="A40" s="84"/>
      <c r="B40" s="59"/>
      <c r="C40" s="234" t="s">
        <v>92</v>
      </c>
      <c r="D40" s="237" t="s">
        <v>188</v>
      </c>
      <c r="E40" s="263">
        <f t="shared" ref="E40:P40" si="22">E82+E124</f>
        <v>14</v>
      </c>
      <c r="F40" s="263">
        <f t="shared" si="22"/>
        <v>13</v>
      </c>
      <c r="G40" s="263">
        <f t="shared" si="22"/>
        <v>17</v>
      </c>
      <c r="H40" s="263">
        <f t="shared" si="22"/>
        <v>16</v>
      </c>
      <c r="I40" s="263">
        <f t="shared" si="22"/>
        <v>16</v>
      </c>
      <c r="J40" s="263">
        <f t="shared" si="22"/>
        <v>15</v>
      </c>
      <c r="K40" s="263">
        <f t="shared" si="22"/>
        <v>15</v>
      </c>
      <c r="L40" s="263">
        <f t="shared" si="22"/>
        <v>15</v>
      </c>
      <c r="M40" s="263">
        <f t="shared" si="22"/>
        <v>13</v>
      </c>
      <c r="N40" s="263">
        <f t="shared" si="22"/>
        <v>18</v>
      </c>
      <c r="O40" s="263">
        <f t="shared" si="22"/>
        <v>15</v>
      </c>
      <c r="P40" s="268">
        <f t="shared" si="22"/>
        <v>15</v>
      </c>
      <c r="Q40" s="100"/>
      <c r="R40" s="100"/>
      <c r="S40" s="85"/>
      <c r="T40" s="85"/>
      <c r="U40" s="83"/>
      <c r="V40" s="83"/>
      <c r="W40" s="83"/>
      <c r="X40" s="83"/>
      <c r="Y40" s="85"/>
    </row>
    <row r="41" s="82" customFormat="1" customHeight="1" spans="1:25">
      <c r="A41" s="84"/>
      <c r="B41" s="59"/>
      <c r="C41" s="234" t="s">
        <v>92</v>
      </c>
      <c r="D41" s="237" t="s">
        <v>189</v>
      </c>
      <c r="E41" s="263">
        <f t="shared" ref="E41:P41" si="23">E83+E125</f>
        <v>10</v>
      </c>
      <c r="F41" s="263">
        <f t="shared" si="23"/>
        <v>9</v>
      </c>
      <c r="G41" s="263">
        <f t="shared" si="23"/>
        <v>9</v>
      </c>
      <c r="H41" s="263">
        <f t="shared" si="23"/>
        <v>9</v>
      </c>
      <c r="I41" s="263">
        <f t="shared" si="23"/>
        <v>9</v>
      </c>
      <c r="J41" s="263">
        <f t="shared" si="23"/>
        <v>13</v>
      </c>
      <c r="K41" s="263">
        <f t="shared" si="23"/>
        <v>13</v>
      </c>
      <c r="L41" s="263">
        <f t="shared" si="23"/>
        <v>13</v>
      </c>
      <c r="M41" s="263">
        <f t="shared" si="23"/>
        <v>12</v>
      </c>
      <c r="N41" s="263">
        <f t="shared" si="23"/>
        <v>10</v>
      </c>
      <c r="O41" s="263">
        <f t="shared" si="23"/>
        <v>10</v>
      </c>
      <c r="P41" s="268">
        <f t="shared" si="23"/>
        <v>9</v>
      </c>
      <c r="Q41" s="100"/>
      <c r="R41" s="100"/>
      <c r="S41" s="85"/>
      <c r="T41" s="85"/>
      <c r="U41" s="83"/>
      <c r="V41" s="83"/>
      <c r="W41" s="83"/>
      <c r="X41" s="83"/>
      <c r="Y41" s="85"/>
    </row>
    <row r="42" s="82" customFormat="1" customHeight="1" spans="1:25">
      <c r="A42" s="84"/>
      <c r="B42" s="59"/>
      <c r="C42" s="234" t="s">
        <v>92</v>
      </c>
      <c r="D42" s="237" t="s">
        <v>190</v>
      </c>
      <c r="E42" s="263">
        <f t="shared" ref="E42:P42" si="24">E84+E126</f>
        <v>0</v>
      </c>
      <c r="F42" s="263">
        <f t="shared" si="24"/>
        <v>0</v>
      </c>
      <c r="G42" s="263">
        <f t="shared" si="24"/>
        <v>0</v>
      </c>
      <c r="H42" s="263">
        <f t="shared" si="24"/>
        <v>0</v>
      </c>
      <c r="I42" s="263">
        <f t="shared" si="24"/>
        <v>0</v>
      </c>
      <c r="J42" s="263">
        <f t="shared" si="24"/>
        <v>0</v>
      </c>
      <c r="K42" s="263">
        <f t="shared" si="24"/>
        <v>0</v>
      </c>
      <c r="L42" s="263">
        <f t="shared" si="24"/>
        <v>0</v>
      </c>
      <c r="M42" s="263">
        <f t="shared" si="24"/>
        <v>0</v>
      </c>
      <c r="N42" s="263">
        <f t="shared" si="24"/>
        <v>0</v>
      </c>
      <c r="O42" s="263">
        <f t="shared" si="24"/>
        <v>0</v>
      </c>
      <c r="P42" s="268">
        <f t="shared" si="24"/>
        <v>0</v>
      </c>
      <c r="Q42" s="100"/>
      <c r="R42" s="100"/>
      <c r="S42" s="85"/>
      <c r="T42" s="85"/>
      <c r="U42" s="83"/>
      <c r="V42" s="83"/>
      <c r="W42" s="83"/>
      <c r="X42" s="83"/>
      <c r="Y42" s="85"/>
    </row>
    <row r="43" s="82" customFormat="1" customHeight="1" spans="1:25">
      <c r="A43" s="84"/>
      <c r="B43" s="59"/>
      <c r="C43" s="234" t="s">
        <v>92</v>
      </c>
      <c r="D43" s="237" t="s">
        <v>191</v>
      </c>
      <c r="E43" s="263">
        <f t="shared" ref="E43:P43" si="25">E85+E127</f>
        <v>14</v>
      </c>
      <c r="F43" s="263">
        <f t="shared" si="25"/>
        <v>14</v>
      </c>
      <c r="G43" s="263">
        <f t="shared" si="25"/>
        <v>14</v>
      </c>
      <c r="H43" s="263">
        <f t="shared" si="25"/>
        <v>12</v>
      </c>
      <c r="I43" s="263">
        <f t="shared" si="25"/>
        <v>12</v>
      </c>
      <c r="J43" s="263">
        <f t="shared" si="25"/>
        <v>12</v>
      </c>
      <c r="K43" s="263">
        <f t="shared" si="25"/>
        <v>11</v>
      </c>
      <c r="L43" s="263">
        <f t="shared" si="25"/>
        <v>11</v>
      </c>
      <c r="M43" s="263">
        <f t="shared" si="25"/>
        <v>10</v>
      </c>
      <c r="N43" s="263">
        <f t="shared" si="25"/>
        <v>14</v>
      </c>
      <c r="O43" s="263">
        <f t="shared" si="25"/>
        <v>14</v>
      </c>
      <c r="P43" s="268">
        <f t="shared" si="25"/>
        <v>13</v>
      </c>
      <c r="Q43" s="100"/>
      <c r="R43" s="100"/>
      <c r="S43" s="85"/>
      <c r="T43" s="85"/>
      <c r="U43" s="83"/>
      <c r="V43" s="83"/>
      <c r="W43" s="83"/>
      <c r="X43" s="83"/>
      <c r="Y43" s="85"/>
    </row>
    <row r="44" s="82" customFormat="1" customHeight="1" spans="1:25">
      <c r="A44" s="84"/>
      <c r="B44" s="59"/>
      <c r="C44" s="234" t="s">
        <v>93</v>
      </c>
      <c r="D44" s="237" t="s">
        <v>192</v>
      </c>
      <c r="E44" s="263">
        <f t="shared" ref="E44:P44" si="26">E86+E128</f>
        <v>0</v>
      </c>
      <c r="F44" s="263">
        <f t="shared" si="26"/>
        <v>0</v>
      </c>
      <c r="G44" s="263">
        <f t="shared" si="26"/>
        <v>0</v>
      </c>
      <c r="H44" s="263">
        <f t="shared" si="26"/>
        <v>0</v>
      </c>
      <c r="I44" s="263">
        <f t="shared" si="26"/>
        <v>0</v>
      </c>
      <c r="J44" s="263">
        <f t="shared" si="26"/>
        <v>0</v>
      </c>
      <c r="K44" s="263">
        <f t="shared" si="26"/>
        <v>0</v>
      </c>
      <c r="L44" s="263">
        <f t="shared" si="26"/>
        <v>0</v>
      </c>
      <c r="M44" s="263">
        <f t="shared" si="26"/>
        <v>0</v>
      </c>
      <c r="N44" s="263">
        <f t="shared" si="26"/>
        <v>0</v>
      </c>
      <c r="O44" s="263">
        <f t="shared" si="26"/>
        <v>0</v>
      </c>
      <c r="P44" s="268">
        <f t="shared" si="26"/>
        <v>0</v>
      </c>
      <c r="Q44" s="100"/>
      <c r="R44" s="100"/>
      <c r="S44" s="85"/>
      <c r="T44" s="85"/>
      <c r="U44" s="83"/>
      <c r="V44" s="83"/>
      <c r="W44" s="83"/>
      <c r="X44" s="83"/>
      <c r="Y44" s="85"/>
    </row>
    <row r="45" s="82" customFormat="1" customHeight="1" spans="1:25">
      <c r="A45" s="84"/>
      <c r="B45" s="59"/>
      <c r="C45" s="234" t="s">
        <v>93</v>
      </c>
      <c r="D45" s="237" t="s">
        <v>193</v>
      </c>
      <c r="E45" s="263">
        <f t="shared" ref="E45:P45" si="27">E87+E129</f>
        <v>12</v>
      </c>
      <c r="F45" s="263">
        <f t="shared" si="27"/>
        <v>12</v>
      </c>
      <c r="G45" s="263">
        <f t="shared" si="27"/>
        <v>12</v>
      </c>
      <c r="H45" s="263">
        <f t="shared" si="27"/>
        <v>12</v>
      </c>
      <c r="I45" s="263">
        <f t="shared" si="27"/>
        <v>7</v>
      </c>
      <c r="J45" s="263">
        <f t="shared" si="27"/>
        <v>18</v>
      </c>
      <c r="K45" s="263">
        <f t="shared" si="27"/>
        <v>18</v>
      </c>
      <c r="L45" s="263">
        <f t="shared" si="27"/>
        <v>18</v>
      </c>
      <c r="M45" s="263">
        <f t="shared" si="27"/>
        <v>17</v>
      </c>
      <c r="N45" s="263">
        <f t="shared" si="27"/>
        <v>18</v>
      </c>
      <c r="O45" s="263">
        <f t="shared" si="27"/>
        <v>15</v>
      </c>
      <c r="P45" s="268">
        <f t="shared" si="27"/>
        <v>15</v>
      </c>
      <c r="Q45" s="100"/>
      <c r="R45" s="100"/>
      <c r="S45" s="85"/>
      <c r="T45" s="85"/>
      <c r="U45" s="83"/>
      <c r="V45" s="83"/>
      <c r="W45" s="83"/>
      <c r="X45" s="83"/>
      <c r="Y45" s="85"/>
    </row>
    <row r="46" s="82" customFormat="1" customHeight="1" spans="1:25">
      <c r="A46" s="84"/>
      <c r="B46" s="59"/>
      <c r="C46" s="234" t="s">
        <v>93</v>
      </c>
      <c r="D46" s="237" t="s">
        <v>194</v>
      </c>
      <c r="E46" s="263">
        <f t="shared" ref="E46:P46" si="28">E88+E130</f>
        <v>0</v>
      </c>
      <c r="F46" s="263">
        <f t="shared" si="28"/>
        <v>0</v>
      </c>
      <c r="G46" s="263">
        <f t="shared" si="28"/>
        <v>0</v>
      </c>
      <c r="H46" s="263">
        <f t="shared" si="28"/>
        <v>0</v>
      </c>
      <c r="I46" s="263">
        <f t="shared" si="28"/>
        <v>0</v>
      </c>
      <c r="J46" s="263">
        <f t="shared" si="28"/>
        <v>0</v>
      </c>
      <c r="K46" s="263">
        <f t="shared" si="28"/>
        <v>0</v>
      </c>
      <c r="L46" s="263">
        <f t="shared" si="28"/>
        <v>0</v>
      </c>
      <c r="M46" s="263">
        <f t="shared" si="28"/>
        <v>0</v>
      </c>
      <c r="N46" s="263">
        <f t="shared" si="28"/>
        <v>0</v>
      </c>
      <c r="O46" s="263">
        <f t="shared" si="28"/>
        <v>0</v>
      </c>
      <c r="P46" s="268">
        <f t="shared" si="28"/>
        <v>0</v>
      </c>
      <c r="Q46" s="100"/>
      <c r="R46" s="100"/>
      <c r="S46" s="85"/>
      <c r="T46" s="85"/>
      <c r="U46" s="83"/>
      <c r="V46" s="83"/>
      <c r="W46" s="83"/>
      <c r="X46" s="83"/>
      <c r="Y46" s="85"/>
    </row>
    <row r="47" s="82" customFormat="1" customHeight="1" spans="1:25">
      <c r="A47" s="84"/>
      <c r="B47" s="59"/>
      <c r="C47" s="234" t="s">
        <v>94</v>
      </c>
      <c r="D47" s="237" t="s">
        <v>195</v>
      </c>
      <c r="E47" s="263">
        <f t="shared" ref="E47:P47" si="29">E89+E131</f>
        <v>0</v>
      </c>
      <c r="F47" s="263">
        <f t="shared" si="29"/>
        <v>0</v>
      </c>
      <c r="G47" s="263">
        <f t="shared" si="29"/>
        <v>0</v>
      </c>
      <c r="H47" s="263">
        <f t="shared" si="29"/>
        <v>0</v>
      </c>
      <c r="I47" s="263">
        <f t="shared" si="29"/>
        <v>0</v>
      </c>
      <c r="J47" s="263">
        <f t="shared" si="29"/>
        <v>0</v>
      </c>
      <c r="K47" s="263">
        <f t="shared" si="29"/>
        <v>0</v>
      </c>
      <c r="L47" s="263">
        <f t="shared" si="29"/>
        <v>0</v>
      </c>
      <c r="M47" s="263">
        <f t="shared" si="29"/>
        <v>0</v>
      </c>
      <c r="N47" s="263">
        <f t="shared" si="29"/>
        <v>0</v>
      </c>
      <c r="O47" s="263">
        <f t="shared" si="29"/>
        <v>0</v>
      </c>
      <c r="P47" s="268">
        <f t="shared" si="29"/>
        <v>0</v>
      </c>
      <c r="Q47" s="100"/>
      <c r="R47" s="100"/>
      <c r="S47" s="85"/>
      <c r="T47" s="85"/>
      <c r="U47" s="83"/>
      <c r="V47" s="83"/>
      <c r="W47" s="83"/>
      <c r="X47" s="83"/>
      <c r="Y47" s="85"/>
    </row>
    <row r="48" s="82" customFormat="1" customHeight="1" spans="1:25">
      <c r="A48" s="84"/>
      <c r="B48" s="59"/>
      <c r="C48" s="234" t="s">
        <v>94</v>
      </c>
      <c r="D48" s="237" t="s">
        <v>196</v>
      </c>
      <c r="E48" s="263">
        <f t="shared" ref="E48:P48" si="30">E90+E132</f>
        <v>11</v>
      </c>
      <c r="F48" s="263">
        <f t="shared" si="30"/>
        <v>11</v>
      </c>
      <c r="G48" s="263">
        <f t="shared" si="30"/>
        <v>11</v>
      </c>
      <c r="H48" s="263">
        <f t="shared" si="30"/>
        <v>11</v>
      </c>
      <c r="I48" s="263">
        <f t="shared" si="30"/>
        <v>7</v>
      </c>
      <c r="J48" s="263">
        <f t="shared" si="30"/>
        <v>11</v>
      </c>
      <c r="K48" s="263">
        <f t="shared" si="30"/>
        <v>11</v>
      </c>
      <c r="L48" s="263">
        <f t="shared" si="30"/>
        <v>11</v>
      </c>
      <c r="M48" s="263">
        <f t="shared" si="30"/>
        <v>10</v>
      </c>
      <c r="N48" s="263">
        <f t="shared" si="30"/>
        <v>9</v>
      </c>
      <c r="O48" s="263">
        <f t="shared" si="30"/>
        <v>11</v>
      </c>
      <c r="P48" s="268">
        <f t="shared" si="30"/>
        <v>11</v>
      </c>
      <c r="Q48" s="100"/>
      <c r="R48" s="100"/>
      <c r="S48" s="85"/>
      <c r="T48" s="85"/>
      <c r="U48" s="83"/>
      <c r="V48" s="83"/>
      <c r="W48" s="83"/>
      <c r="X48" s="83"/>
      <c r="Y48" s="85"/>
    </row>
    <row r="49" s="82" customFormat="1" customHeight="1" spans="1:25">
      <c r="A49" s="84"/>
      <c r="B49" s="59"/>
      <c r="C49" s="234" t="s">
        <v>94</v>
      </c>
      <c r="D49" s="237" t="s">
        <v>197</v>
      </c>
      <c r="E49" s="263">
        <f t="shared" ref="E49:P49" si="31">E91+E133</f>
        <v>13</v>
      </c>
      <c r="F49" s="263">
        <f t="shared" si="31"/>
        <v>13</v>
      </c>
      <c r="G49" s="263">
        <f t="shared" si="31"/>
        <v>13</v>
      </c>
      <c r="H49" s="263">
        <f t="shared" si="31"/>
        <v>13</v>
      </c>
      <c r="I49" s="263">
        <f t="shared" si="31"/>
        <v>7</v>
      </c>
      <c r="J49" s="263">
        <f t="shared" si="31"/>
        <v>15</v>
      </c>
      <c r="K49" s="263">
        <f t="shared" si="31"/>
        <v>15</v>
      </c>
      <c r="L49" s="263">
        <f t="shared" si="31"/>
        <v>14</v>
      </c>
      <c r="M49" s="263">
        <f t="shared" si="31"/>
        <v>15</v>
      </c>
      <c r="N49" s="263">
        <f t="shared" si="31"/>
        <v>12</v>
      </c>
      <c r="O49" s="263">
        <f t="shared" si="31"/>
        <v>12</v>
      </c>
      <c r="P49" s="268">
        <f t="shared" si="31"/>
        <v>12</v>
      </c>
      <c r="Q49" s="100"/>
      <c r="R49" s="100"/>
      <c r="S49" s="85"/>
      <c r="T49" s="85"/>
      <c r="U49" s="83"/>
      <c r="V49" s="83"/>
      <c r="W49" s="83"/>
      <c r="X49" s="83"/>
      <c r="Y49" s="85"/>
    </row>
    <row r="50" s="82" customFormat="1" customHeight="1" spans="1:25">
      <c r="A50" s="84"/>
      <c r="B50" s="59"/>
      <c r="C50" s="234" t="s">
        <v>95</v>
      </c>
      <c r="D50" s="237" t="s">
        <v>199</v>
      </c>
      <c r="E50" s="263">
        <f t="shared" ref="E50:P50" si="32">E92+E134</f>
        <v>0</v>
      </c>
      <c r="F50" s="263">
        <f t="shared" si="32"/>
        <v>0</v>
      </c>
      <c r="G50" s="263">
        <f t="shared" si="32"/>
        <v>0</v>
      </c>
      <c r="H50" s="263">
        <f t="shared" si="32"/>
        <v>0</v>
      </c>
      <c r="I50" s="263">
        <f t="shared" si="32"/>
        <v>0</v>
      </c>
      <c r="J50" s="263">
        <f t="shared" si="32"/>
        <v>0</v>
      </c>
      <c r="K50" s="263">
        <f t="shared" si="32"/>
        <v>0</v>
      </c>
      <c r="L50" s="263">
        <f t="shared" si="32"/>
        <v>0</v>
      </c>
      <c r="M50" s="263">
        <f t="shared" si="32"/>
        <v>0</v>
      </c>
      <c r="N50" s="263">
        <f t="shared" si="32"/>
        <v>0</v>
      </c>
      <c r="O50" s="263">
        <f t="shared" si="32"/>
        <v>0</v>
      </c>
      <c r="P50" s="268">
        <f t="shared" si="32"/>
        <v>0</v>
      </c>
      <c r="Q50" s="100"/>
      <c r="R50" s="100"/>
      <c r="S50" s="85"/>
      <c r="T50" s="85"/>
      <c r="U50" s="83"/>
      <c r="V50" s="83"/>
      <c r="W50" s="83"/>
      <c r="X50" s="83"/>
      <c r="Y50" s="85"/>
    </row>
    <row r="51" s="82" customFormat="1" customHeight="1" spans="1:25">
      <c r="A51" s="84"/>
      <c r="B51" s="59"/>
      <c r="C51" s="234" t="s">
        <v>95</v>
      </c>
      <c r="D51" s="237" t="s">
        <v>200</v>
      </c>
      <c r="E51" s="263">
        <f t="shared" ref="E51:P51" si="33">E93+E135</f>
        <v>0</v>
      </c>
      <c r="F51" s="263">
        <f t="shared" si="33"/>
        <v>0</v>
      </c>
      <c r="G51" s="263">
        <f t="shared" si="33"/>
        <v>0</v>
      </c>
      <c r="H51" s="263">
        <f t="shared" si="33"/>
        <v>0</v>
      </c>
      <c r="I51" s="263">
        <f t="shared" si="33"/>
        <v>0</v>
      </c>
      <c r="J51" s="263">
        <f t="shared" si="33"/>
        <v>0</v>
      </c>
      <c r="K51" s="263">
        <f t="shared" si="33"/>
        <v>0</v>
      </c>
      <c r="L51" s="263">
        <f t="shared" si="33"/>
        <v>0</v>
      </c>
      <c r="M51" s="263">
        <f t="shared" si="33"/>
        <v>0</v>
      </c>
      <c r="N51" s="263">
        <f t="shared" si="33"/>
        <v>0</v>
      </c>
      <c r="O51" s="263">
        <f t="shared" si="33"/>
        <v>0</v>
      </c>
      <c r="P51" s="268">
        <f t="shared" si="33"/>
        <v>0</v>
      </c>
      <c r="Q51" s="100"/>
      <c r="R51" s="100"/>
      <c r="S51" s="85"/>
      <c r="T51" s="85"/>
      <c r="U51" s="83"/>
      <c r="V51" s="83"/>
      <c r="W51" s="83"/>
      <c r="X51" s="83"/>
      <c r="Y51" s="85"/>
    </row>
    <row r="52" s="82" customFormat="1" customHeight="1" spans="1:25">
      <c r="A52" s="84"/>
      <c r="B52" s="59"/>
      <c r="C52" s="264" t="s">
        <v>94</v>
      </c>
      <c r="D52" s="241" t="s">
        <v>198</v>
      </c>
      <c r="E52" s="263">
        <f t="shared" ref="E52:P52" si="34">E94+E136</f>
        <v>18</v>
      </c>
      <c r="F52" s="263">
        <f t="shared" si="34"/>
        <v>18</v>
      </c>
      <c r="G52" s="263">
        <f t="shared" si="34"/>
        <v>17</v>
      </c>
      <c r="H52" s="263">
        <f t="shared" si="34"/>
        <v>17</v>
      </c>
      <c r="I52" s="263">
        <f t="shared" si="34"/>
        <v>16</v>
      </c>
      <c r="J52" s="263">
        <f t="shared" si="34"/>
        <v>17</v>
      </c>
      <c r="K52" s="263">
        <f t="shared" si="34"/>
        <v>15</v>
      </c>
      <c r="L52" s="263">
        <f t="shared" si="34"/>
        <v>14</v>
      </c>
      <c r="M52" s="263">
        <f t="shared" si="34"/>
        <v>13</v>
      </c>
      <c r="N52" s="263">
        <f t="shared" si="34"/>
        <v>13</v>
      </c>
      <c r="O52" s="263">
        <f t="shared" si="34"/>
        <v>13</v>
      </c>
      <c r="P52" s="268">
        <f t="shared" si="34"/>
        <v>13</v>
      </c>
      <c r="Q52" s="100"/>
      <c r="R52" s="100"/>
      <c r="S52" s="85"/>
      <c r="T52" s="85"/>
      <c r="U52" s="83"/>
      <c r="V52" s="83"/>
      <c r="W52" s="83"/>
      <c r="X52" s="83"/>
      <c r="Y52" s="85"/>
    </row>
    <row r="53" s="82" customFormat="1" customHeight="1" spans="1:25">
      <c r="A53" s="84"/>
      <c r="B53" s="59"/>
      <c r="C53" s="168" t="s">
        <v>76</v>
      </c>
      <c r="D53" s="242"/>
      <c r="E53" s="265">
        <f t="shared" ref="E53:P53" si="35">SUM(E18:E52)</f>
        <v>108</v>
      </c>
      <c r="F53" s="265">
        <f t="shared" si="35"/>
        <v>106</v>
      </c>
      <c r="G53" s="265">
        <f t="shared" si="35"/>
        <v>116</v>
      </c>
      <c r="H53" s="265">
        <f t="shared" si="35"/>
        <v>117</v>
      </c>
      <c r="I53" s="265">
        <f t="shared" si="35"/>
        <v>97</v>
      </c>
      <c r="J53" s="265">
        <f t="shared" si="35"/>
        <v>129</v>
      </c>
      <c r="K53" s="265">
        <f t="shared" si="35"/>
        <v>125</v>
      </c>
      <c r="L53" s="265">
        <f t="shared" si="35"/>
        <v>119</v>
      </c>
      <c r="M53" s="265">
        <f t="shared" si="35"/>
        <v>115</v>
      </c>
      <c r="N53" s="265">
        <f t="shared" si="35"/>
        <v>120</v>
      </c>
      <c r="O53" s="265">
        <f t="shared" si="35"/>
        <v>116</v>
      </c>
      <c r="P53" s="269">
        <f t="shared" si="35"/>
        <v>114</v>
      </c>
      <c r="Q53" s="100"/>
      <c r="R53" s="100"/>
      <c r="S53" s="85"/>
      <c r="T53" s="85"/>
      <c r="U53" s="83"/>
      <c r="V53" s="83"/>
      <c r="W53" s="83"/>
      <c r="X53" s="83"/>
      <c r="Y53" s="85"/>
    </row>
    <row r="54" s="82" customFormat="1" customHeight="1" spans="1:25">
      <c r="A54" s="84"/>
      <c r="B54" s="59"/>
      <c r="C54" s="59" t="s">
        <v>10</v>
      </c>
      <c r="D54" s="200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59"/>
      <c r="R54" s="100"/>
      <c r="S54" s="85"/>
      <c r="T54" s="85"/>
      <c r="U54" s="83"/>
      <c r="V54" s="83"/>
      <c r="W54" s="83"/>
      <c r="X54" s="83"/>
      <c r="Y54" s="85"/>
    </row>
    <row r="55" s="82" customFormat="1" customHeight="1" spans="1:25">
      <c r="A55" s="84"/>
      <c r="B55" s="59"/>
      <c r="C55" s="126" t="s">
        <v>128</v>
      </c>
      <c r="D55" s="100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100"/>
      <c r="R55" s="100"/>
      <c r="S55" s="85"/>
      <c r="T55" s="85"/>
      <c r="U55" s="83"/>
      <c r="V55" s="83"/>
      <c r="W55" s="83"/>
      <c r="X55" s="83"/>
      <c r="Y55" s="85"/>
    </row>
    <row r="56" s="83" customFormat="1" customHeight="1" spans="1:25">
      <c r="A56" s="84"/>
      <c r="B56" s="59"/>
      <c r="C56" s="126"/>
      <c r="D56" s="100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100"/>
      <c r="R56" s="100"/>
      <c r="S56" s="85"/>
      <c r="T56" s="85"/>
      <c r="Y56" s="85"/>
    </row>
    <row r="57" s="83" customFormat="1" customHeight="1" spans="1:25">
      <c r="A57" s="84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85"/>
      <c r="T57" s="85"/>
      <c r="U57" s="85"/>
      <c r="V57" s="85"/>
      <c r="W57" s="85"/>
      <c r="X57" s="85"/>
      <c r="Y57" s="85"/>
    </row>
    <row r="58" s="84" customFormat="1" customHeight="1" spans="2:24">
      <c r="B58" s="100"/>
      <c r="C58" s="101" t="s">
        <v>260</v>
      </c>
      <c r="D58" s="100"/>
      <c r="E58" s="102"/>
      <c r="F58" s="102"/>
      <c r="G58" s="102"/>
      <c r="H58" s="102"/>
      <c r="I58" s="102"/>
      <c r="J58" s="102"/>
      <c r="K58" s="102"/>
      <c r="L58" s="102"/>
      <c r="M58" s="59"/>
      <c r="N58" s="102"/>
      <c r="O58" s="102"/>
      <c r="P58" s="102"/>
      <c r="Q58" s="100"/>
      <c r="R58" s="100"/>
      <c r="S58" s="85"/>
      <c r="T58" s="85"/>
      <c r="U58" s="85"/>
      <c r="V58" s="85"/>
      <c r="W58" s="85"/>
      <c r="X58" s="85"/>
    </row>
    <row r="59" customHeight="1" spans="2:24">
      <c r="B59" s="100"/>
      <c r="C59" s="192" t="s">
        <v>229</v>
      </c>
      <c r="D59" s="118" t="s">
        <v>230</v>
      </c>
      <c r="E59" s="113" t="s">
        <v>114</v>
      </c>
      <c r="F59" s="113" t="s">
        <v>115</v>
      </c>
      <c r="G59" s="113" t="s">
        <v>116</v>
      </c>
      <c r="H59" s="113" t="s">
        <v>117</v>
      </c>
      <c r="I59" s="113" t="s">
        <v>118</v>
      </c>
      <c r="J59" s="113" t="s">
        <v>119</v>
      </c>
      <c r="K59" s="113" t="s">
        <v>120</v>
      </c>
      <c r="L59" s="113" t="s">
        <v>121</v>
      </c>
      <c r="M59" s="113" t="s">
        <v>122</v>
      </c>
      <c r="N59" s="113" t="s">
        <v>123</v>
      </c>
      <c r="O59" s="113" t="s">
        <v>124</v>
      </c>
      <c r="P59" s="138" t="s">
        <v>125</v>
      </c>
      <c r="Q59" s="101"/>
      <c r="R59" s="100"/>
      <c r="S59" s="85"/>
      <c r="T59" s="85"/>
      <c r="U59" s="85"/>
      <c r="V59" s="85"/>
      <c r="W59" s="85"/>
      <c r="X59" s="85"/>
    </row>
    <row r="60" customHeight="1" spans="2:24">
      <c r="B60" s="59"/>
      <c r="C60" s="234" t="s">
        <v>86</v>
      </c>
      <c r="D60" s="235" t="s">
        <v>233</v>
      </c>
      <c r="E60" s="267">
        <v>0</v>
      </c>
      <c r="F60" s="267">
        <v>0</v>
      </c>
      <c r="G60" s="267">
        <v>0</v>
      </c>
      <c r="H60" s="267">
        <v>0</v>
      </c>
      <c r="I60" s="267">
        <v>0</v>
      </c>
      <c r="J60" s="267">
        <v>0</v>
      </c>
      <c r="K60" s="267">
        <v>0</v>
      </c>
      <c r="L60" s="267">
        <v>0</v>
      </c>
      <c r="M60" s="267">
        <v>0</v>
      </c>
      <c r="N60" s="267">
        <v>0</v>
      </c>
      <c r="O60" s="267">
        <v>0</v>
      </c>
      <c r="P60" s="270">
        <v>0</v>
      </c>
      <c r="Q60" s="101"/>
      <c r="R60" s="100"/>
      <c r="S60" s="85"/>
      <c r="T60" s="85"/>
      <c r="U60" s="85"/>
      <c r="V60" s="85"/>
      <c r="W60" s="85"/>
      <c r="X60" s="85"/>
    </row>
    <row r="61" customHeight="1" spans="2:24">
      <c r="B61" s="59"/>
      <c r="C61" s="234" t="s">
        <v>84</v>
      </c>
      <c r="D61" s="237" t="s">
        <v>167</v>
      </c>
      <c r="E61" s="267">
        <v>0</v>
      </c>
      <c r="F61" s="267">
        <v>0</v>
      </c>
      <c r="G61" s="267">
        <v>0</v>
      </c>
      <c r="H61" s="267">
        <v>0</v>
      </c>
      <c r="I61" s="267">
        <v>0</v>
      </c>
      <c r="J61" s="267">
        <v>0</v>
      </c>
      <c r="K61" s="267">
        <v>0</v>
      </c>
      <c r="L61" s="267">
        <v>0</v>
      </c>
      <c r="M61" s="267">
        <v>0</v>
      </c>
      <c r="N61" s="267">
        <v>0</v>
      </c>
      <c r="O61" s="267">
        <v>0</v>
      </c>
      <c r="P61" s="270">
        <v>0</v>
      </c>
      <c r="Q61" s="101"/>
      <c r="R61" s="100"/>
      <c r="S61" s="85"/>
      <c r="T61" s="85"/>
      <c r="U61" s="85"/>
      <c r="V61" s="85"/>
      <c r="W61" s="85"/>
      <c r="X61" s="85"/>
    </row>
    <row r="62" customHeight="1" spans="2:24">
      <c r="B62" s="59"/>
      <c r="C62" s="234" t="s">
        <v>84</v>
      </c>
      <c r="D62" s="237" t="s">
        <v>168</v>
      </c>
      <c r="E62" s="267">
        <v>7</v>
      </c>
      <c r="F62" s="267">
        <v>7</v>
      </c>
      <c r="G62" s="267">
        <v>7</v>
      </c>
      <c r="H62" s="267">
        <v>10</v>
      </c>
      <c r="I62" s="267">
        <v>9</v>
      </c>
      <c r="J62" s="267">
        <v>13</v>
      </c>
      <c r="K62" s="267">
        <v>13</v>
      </c>
      <c r="L62" s="267">
        <v>11</v>
      </c>
      <c r="M62" s="267">
        <v>12</v>
      </c>
      <c r="N62" s="267">
        <v>12</v>
      </c>
      <c r="O62" s="267">
        <v>12</v>
      </c>
      <c r="P62" s="270">
        <v>12</v>
      </c>
      <c r="Q62" s="101"/>
      <c r="R62" s="100"/>
      <c r="S62" s="85"/>
      <c r="T62" s="85"/>
      <c r="U62" s="85"/>
      <c r="V62" s="85"/>
      <c r="W62" s="85"/>
      <c r="X62" s="85"/>
    </row>
    <row r="63" customHeight="1" spans="2:24">
      <c r="B63" s="59"/>
      <c r="C63" s="238" t="s">
        <v>85</v>
      </c>
      <c r="D63" s="237" t="s">
        <v>169</v>
      </c>
      <c r="E63" s="267">
        <v>0</v>
      </c>
      <c r="F63" s="267">
        <v>0</v>
      </c>
      <c r="G63" s="267">
        <v>0</v>
      </c>
      <c r="H63" s="267">
        <v>0</v>
      </c>
      <c r="I63" s="267">
        <v>0</v>
      </c>
      <c r="J63" s="267">
        <v>0</v>
      </c>
      <c r="K63" s="267">
        <v>0</v>
      </c>
      <c r="L63" s="267">
        <v>0</v>
      </c>
      <c r="M63" s="267">
        <v>0</v>
      </c>
      <c r="N63" s="267">
        <v>0</v>
      </c>
      <c r="O63" s="267">
        <v>0</v>
      </c>
      <c r="P63" s="270">
        <v>0</v>
      </c>
      <c r="Q63" s="101"/>
      <c r="R63" s="100"/>
      <c r="S63" s="85"/>
      <c r="T63" s="85"/>
      <c r="U63" s="85"/>
      <c r="V63" s="85"/>
      <c r="W63" s="85"/>
      <c r="X63" s="85"/>
    </row>
    <row r="64" customHeight="1" spans="2:24">
      <c r="B64" s="59"/>
      <c r="C64" s="234" t="s">
        <v>85</v>
      </c>
      <c r="D64" s="237" t="s">
        <v>170</v>
      </c>
      <c r="E64" s="267">
        <v>0</v>
      </c>
      <c r="F64" s="267">
        <v>0</v>
      </c>
      <c r="G64" s="267">
        <v>0</v>
      </c>
      <c r="H64" s="267">
        <v>0</v>
      </c>
      <c r="I64" s="267">
        <v>0</v>
      </c>
      <c r="J64" s="267">
        <v>0</v>
      </c>
      <c r="K64" s="267">
        <v>0</v>
      </c>
      <c r="L64" s="267">
        <v>0</v>
      </c>
      <c r="M64" s="267">
        <v>0</v>
      </c>
      <c r="N64" s="267">
        <v>0</v>
      </c>
      <c r="O64" s="267">
        <v>0</v>
      </c>
      <c r="P64" s="270">
        <v>0</v>
      </c>
      <c r="Q64" s="101"/>
      <c r="R64" s="100"/>
      <c r="S64" s="85"/>
      <c r="T64" s="85"/>
      <c r="U64" s="85"/>
      <c r="V64" s="85"/>
      <c r="W64" s="85"/>
      <c r="X64" s="85"/>
    </row>
    <row r="65" customHeight="1" spans="2:24">
      <c r="B65" s="59"/>
      <c r="C65" s="234" t="s">
        <v>85</v>
      </c>
      <c r="D65" s="237" t="s">
        <v>171</v>
      </c>
      <c r="E65" s="267">
        <v>0</v>
      </c>
      <c r="F65" s="267">
        <v>0</v>
      </c>
      <c r="G65" s="267">
        <v>0</v>
      </c>
      <c r="H65" s="267">
        <v>0</v>
      </c>
      <c r="I65" s="267">
        <v>0</v>
      </c>
      <c r="J65" s="267">
        <v>0</v>
      </c>
      <c r="K65" s="267">
        <v>0</v>
      </c>
      <c r="L65" s="267">
        <v>0</v>
      </c>
      <c r="M65" s="267">
        <v>0</v>
      </c>
      <c r="N65" s="267">
        <v>0</v>
      </c>
      <c r="O65" s="267">
        <v>0</v>
      </c>
      <c r="P65" s="270">
        <v>0</v>
      </c>
      <c r="Q65" s="101"/>
      <c r="R65" s="100"/>
      <c r="S65" s="85"/>
      <c r="T65" s="85"/>
      <c r="U65" s="85"/>
      <c r="V65" s="85"/>
      <c r="W65" s="85"/>
      <c r="X65" s="85"/>
    </row>
    <row r="66" s="84" customFormat="1" customHeight="1" spans="2:24">
      <c r="B66" s="59"/>
      <c r="C66" s="234" t="s">
        <v>87</v>
      </c>
      <c r="D66" s="237" t="s">
        <v>172</v>
      </c>
      <c r="E66" s="267">
        <v>0</v>
      </c>
      <c r="F66" s="267">
        <v>0</v>
      </c>
      <c r="G66" s="267">
        <v>0</v>
      </c>
      <c r="H66" s="267">
        <v>0</v>
      </c>
      <c r="I66" s="267">
        <v>0</v>
      </c>
      <c r="J66" s="267">
        <v>0</v>
      </c>
      <c r="K66" s="267">
        <v>0</v>
      </c>
      <c r="L66" s="267">
        <v>0</v>
      </c>
      <c r="M66" s="267">
        <v>0</v>
      </c>
      <c r="N66" s="267">
        <v>0</v>
      </c>
      <c r="O66" s="267">
        <v>0</v>
      </c>
      <c r="P66" s="270">
        <v>0</v>
      </c>
      <c r="Q66" s="101"/>
      <c r="R66" s="100"/>
      <c r="S66" s="85"/>
      <c r="T66" s="85"/>
      <c r="U66" s="85"/>
      <c r="V66" s="85"/>
      <c r="W66" s="85"/>
      <c r="X66" s="85"/>
    </row>
    <row r="67" s="84" customFormat="1" customHeight="1" spans="2:24">
      <c r="B67" s="59"/>
      <c r="C67" s="238" t="s">
        <v>87</v>
      </c>
      <c r="D67" s="237" t="s">
        <v>173</v>
      </c>
      <c r="E67" s="267">
        <v>0</v>
      </c>
      <c r="F67" s="267">
        <v>0</v>
      </c>
      <c r="G67" s="267">
        <v>0</v>
      </c>
      <c r="H67" s="267">
        <v>0</v>
      </c>
      <c r="I67" s="267">
        <v>0</v>
      </c>
      <c r="J67" s="267">
        <v>0</v>
      </c>
      <c r="K67" s="267">
        <v>0</v>
      </c>
      <c r="L67" s="267">
        <v>0</v>
      </c>
      <c r="M67" s="267">
        <v>0</v>
      </c>
      <c r="N67" s="267">
        <v>0</v>
      </c>
      <c r="O67" s="267">
        <v>0</v>
      </c>
      <c r="P67" s="270">
        <v>0</v>
      </c>
      <c r="Q67" s="101"/>
      <c r="R67" s="100"/>
      <c r="S67" s="85"/>
      <c r="T67" s="85"/>
      <c r="U67" s="85"/>
      <c r="V67" s="85"/>
      <c r="W67" s="85"/>
      <c r="X67" s="85"/>
    </row>
    <row r="68" s="84" customFormat="1" customHeight="1" spans="2:24">
      <c r="B68" s="59"/>
      <c r="C68" s="234" t="s">
        <v>87</v>
      </c>
      <c r="D68" s="237" t="s">
        <v>174</v>
      </c>
      <c r="E68" s="267">
        <v>0</v>
      </c>
      <c r="F68" s="267">
        <v>0</v>
      </c>
      <c r="G68" s="267">
        <v>0</v>
      </c>
      <c r="H68" s="267">
        <v>0</v>
      </c>
      <c r="I68" s="267">
        <v>0</v>
      </c>
      <c r="J68" s="267">
        <v>0</v>
      </c>
      <c r="K68" s="267">
        <v>0</v>
      </c>
      <c r="L68" s="267">
        <v>0</v>
      </c>
      <c r="M68" s="267">
        <v>0</v>
      </c>
      <c r="N68" s="267">
        <v>0</v>
      </c>
      <c r="O68" s="267">
        <v>0</v>
      </c>
      <c r="P68" s="270">
        <v>0</v>
      </c>
      <c r="Q68" s="101"/>
      <c r="R68" s="100"/>
      <c r="S68" s="85"/>
      <c r="T68" s="85"/>
      <c r="U68" s="85"/>
      <c r="V68" s="85"/>
      <c r="W68" s="85"/>
      <c r="X68" s="85"/>
    </row>
    <row r="69" s="84" customFormat="1" customHeight="1" spans="2:24">
      <c r="B69" s="59"/>
      <c r="C69" s="234" t="s">
        <v>87</v>
      </c>
      <c r="D69" s="237" t="s">
        <v>175</v>
      </c>
      <c r="E69" s="267">
        <v>0</v>
      </c>
      <c r="F69" s="267">
        <v>0</v>
      </c>
      <c r="G69" s="267">
        <v>0</v>
      </c>
      <c r="H69" s="267">
        <v>0</v>
      </c>
      <c r="I69" s="267">
        <v>0</v>
      </c>
      <c r="J69" s="267">
        <v>0</v>
      </c>
      <c r="K69" s="267">
        <v>0</v>
      </c>
      <c r="L69" s="267">
        <v>0</v>
      </c>
      <c r="M69" s="267">
        <v>0</v>
      </c>
      <c r="N69" s="267">
        <v>0</v>
      </c>
      <c r="O69" s="267">
        <v>0</v>
      </c>
      <c r="P69" s="270">
        <v>0</v>
      </c>
      <c r="Q69" s="101"/>
      <c r="R69" s="100"/>
      <c r="S69" s="85"/>
      <c r="T69" s="85"/>
      <c r="U69" s="85"/>
      <c r="V69" s="85"/>
      <c r="W69" s="85"/>
      <c r="X69" s="85"/>
    </row>
    <row r="70" s="84" customFormat="1" customHeight="1" spans="2:24">
      <c r="B70" s="59"/>
      <c r="C70" s="238" t="s">
        <v>87</v>
      </c>
      <c r="D70" s="237" t="s">
        <v>176</v>
      </c>
      <c r="E70" s="267">
        <v>0</v>
      </c>
      <c r="F70" s="267">
        <v>0</v>
      </c>
      <c r="G70" s="267">
        <v>0</v>
      </c>
      <c r="H70" s="267">
        <v>0</v>
      </c>
      <c r="I70" s="267">
        <v>0</v>
      </c>
      <c r="J70" s="267">
        <v>0</v>
      </c>
      <c r="K70" s="267">
        <v>0</v>
      </c>
      <c r="L70" s="267">
        <v>0</v>
      </c>
      <c r="M70" s="267">
        <v>0</v>
      </c>
      <c r="N70" s="267">
        <v>0</v>
      </c>
      <c r="O70" s="267">
        <v>0</v>
      </c>
      <c r="P70" s="270">
        <v>0</v>
      </c>
      <c r="Q70" s="101"/>
      <c r="R70" s="100"/>
      <c r="S70" s="85"/>
      <c r="T70" s="85"/>
      <c r="U70" s="85"/>
      <c r="V70" s="85"/>
      <c r="W70" s="85"/>
      <c r="X70" s="85"/>
    </row>
    <row r="71" s="84" customFormat="1" customHeight="1" spans="2:24">
      <c r="B71" s="59"/>
      <c r="C71" s="234" t="s">
        <v>88</v>
      </c>
      <c r="D71" s="237" t="s">
        <v>177</v>
      </c>
      <c r="E71" s="267">
        <v>0</v>
      </c>
      <c r="F71" s="267">
        <v>0</v>
      </c>
      <c r="G71" s="267">
        <v>0</v>
      </c>
      <c r="H71" s="267">
        <v>0</v>
      </c>
      <c r="I71" s="267">
        <v>0</v>
      </c>
      <c r="J71" s="267">
        <v>0</v>
      </c>
      <c r="K71" s="267">
        <v>0</v>
      </c>
      <c r="L71" s="267">
        <v>0</v>
      </c>
      <c r="M71" s="267">
        <v>0</v>
      </c>
      <c r="N71" s="267">
        <v>0</v>
      </c>
      <c r="O71" s="267">
        <v>0</v>
      </c>
      <c r="P71" s="270">
        <v>0</v>
      </c>
      <c r="Q71" s="101"/>
      <c r="R71" s="100"/>
      <c r="S71" s="85"/>
      <c r="T71" s="85"/>
      <c r="U71" s="85"/>
      <c r="V71" s="85"/>
      <c r="W71" s="85"/>
      <c r="X71" s="85"/>
    </row>
    <row r="72" s="84" customFormat="1" customHeight="1" spans="2:24">
      <c r="B72" s="59"/>
      <c r="C72" s="234" t="s">
        <v>88</v>
      </c>
      <c r="D72" s="237" t="s">
        <v>178</v>
      </c>
      <c r="E72" s="267">
        <v>0</v>
      </c>
      <c r="F72" s="267">
        <v>0</v>
      </c>
      <c r="G72" s="267">
        <v>0</v>
      </c>
      <c r="H72" s="267">
        <v>0</v>
      </c>
      <c r="I72" s="267">
        <v>0</v>
      </c>
      <c r="J72" s="267">
        <v>0</v>
      </c>
      <c r="K72" s="267">
        <v>0</v>
      </c>
      <c r="L72" s="267">
        <v>0</v>
      </c>
      <c r="M72" s="267">
        <v>0</v>
      </c>
      <c r="N72" s="267">
        <v>0</v>
      </c>
      <c r="O72" s="267">
        <v>0</v>
      </c>
      <c r="P72" s="270">
        <v>0</v>
      </c>
      <c r="Q72" s="101"/>
      <c r="R72" s="100"/>
      <c r="S72" s="85"/>
      <c r="T72" s="85"/>
      <c r="U72" s="85"/>
      <c r="V72" s="85"/>
      <c r="W72" s="85"/>
      <c r="X72" s="85"/>
    </row>
    <row r="73" s="84" customFormat="1" customHeight="1" spans="2:24">
      <c r="B73" s="59"/>
      <c r="C73" s="234" t="s">
        <v>89</v>
      </c>
      <c r="D73" s="237" t="s">
        <v>179</v>
      </c>
      <c r="E73" s="267">
        <v>0</v>
      </c>
      <c r="F73" s="267">
        <v>0</v>
      </c>
      <c r="G73" s="267">
        <v>0</v>
      </c>
      <c r="H73" s="267">
        <v>0</v>
      </c>
      <c r="I73" s="267">
        <v>0</v>
      </c>
      <c r="J73" s="267">
        <v>0</v>
      </c>
      <c r="K73" s="267">
        <v>0</v>
      </c>
      <c r="L73" s="267">
        <v>0</v>
      </c>
      <c r="M73" s="267">
        <v>0</v>
      </c>
      <c r="N73" s="267">
        <v>0</v>
      </c>
      <c r="O73" s="267">
        <v>0</v>
      </c>
      <c r="P73" s="270">
        <v>0</v>
      </c>
      <c r="Q73" s="101"/>
      <c r="R73" s="100"/>
      <c r="S73" s="85"/>
      <c r="T73" s="85"/>
      <c r="U73" s="85"/>
      <c r="V73" s="85"/>
      <c r="W73" s="85"/>
      <c r="X73" s="85"/>
    </row>
    <row r="74" customHeight="1" spans="2:24">
      <c r="B74" s="59"/>
      <c r="C74" s="234" t="s">
        <v>89</v>
      </c>
      <c r="D74" s="237" t="s">
        <v>180</v>
      </c>
      <c r="E74" s="267">
        <v>0</v>
      </c>
      <c r="F74" s="267">
        <v>0</v>
      </c>
      <c r="G74" s="267">
        <v>0</v>
      </c>
      <c r="H74" s="267">
        <v>0</v>
      </c>
      <c r="I74" s="267">
        <v>0</v>
      </c>
      <c r="J74" s="267">
        <v>0</v>
      </c>
      <c r="K74" s="267">
        <v>0</v>
      </c>
      <c r="L74" s="267">
        <v>0</v>
      </c>
      <c r="M74" s="267">
        <v>0</v>
      </c>
      <c r="N74" s="267">
        <v>0</v>
      </c>
      <c r="O74" s="267">
        <v>0</v>
      </c>
      <c r="P74" s="270">
        <v>0</v>
      </c>
      <c r="Q74" s="101"/>
      <c r="R74" s="100"/>
      <c r="S74" s="85"/>
      <c r="T74" s="85"/>
      <c r="U74" s="85"/>
      <c r="V74" s="85"/>
      <c r="W74" s="85"/>
      <c r="X74" s="85"/>
    </row>
    <row r="75" customHeight="1" spans="2:24">
      <c r="B75" s="59"/>
      <c r="C75" s="234" t="s">
        <v>90</v>
      </c>
      <c r="D75" s="237" t="s">
        <v>181</v>
      </c>
      <c r="E75" s="267">
        <v>0</v>
      </c>
      <c r="F75" s="267">
        <v>0</v>
      </c>
      <c r="G75" s="267">
        <v>0</v>
      </c>
      <c r="H75" s="267">
        <v>0</v>
      </c>
      <c r="I75" s="267">
        <v>0</v>
      </c>
      <c r="J75" s="267">
        <v>0</v>
      </c>
      <c r="K75" s="267">
        <v>0</v>
      </c>
      <c r="L75" s="267">
        <v>0</v>
      </c>
      <c r="M75" s="267">
        <v>0</v>
      </c>
      <c r="N75" s="267">
        <v>0</v>
      </c>
      <c r="O75" s="267">
        <v>0</v>
      </c>
      <c r="P75" s="270">
        <v>0</v>
      </c>
      <c r="Q75" s="101"/>
      <c r="R75" s="100"/>
      <c r="S75" s="85"/>
      <c r="T75" s="85"/>
      <c r="U75" s="85"/>
      <c r="V75" s="85"/>
      <c r="W75" s="85"/>
      <c r="X75" s="85"/>
    </row>
    <row r="76" customHeight="1" spans="2:24">
      <c r="B76" s="59"/>
      <c r="C76" s="234" t="s">
        <v>90</v>
      </c>
      <c r="D76" s="237" t="s">
        <v>182</v>
      </c>
      <c r="E76" s="267">
        <v>7</v>
      </c>
      <c r="F76" s="267">
        <v>7</v>
      </c>
      <c r="G76" s="267">
        <v>12</v>
      </c>
      <c r="H76" s="267">
        <v>12</v>
      </c>
      <c r="I76" s="267">
        <v>10</v>
      </c>
      <c r="J76" s="267">
        <v>10</v>
      </c>
      <c r="K76" s="267">
        <v>10</v>
      </c>
      <c r="L76" s="267">
        <v>9</v>
      </c>
      <c r="M76" s="267">
        <v>9</v>
      </c>
      <c r="N76" s="267">
        <v>12</v>
      </c>
      <c r="O76" s="267">
        <v>12</v>
      </c>
      <c r="P76" s="270">
        <v>12</v>
      </c>
      <c r="Q76" s="101"/>
      <c r="R76" s="100"/>
      <c r="S76" s="85"/>
      <c r="T76" s="85"/>
      <c r="U76" s="85"/>
      <c r="V76" s="85"/>
      <c r="W76" s="85"/>
      <c r="X76" s="85"/>
    </row>
    <row r="77" customHeight="1" spans="2:24">
      <c r="B77" s="59"/>
      <c r="C77" s="234" t="s">
        <v>90</v>
      </c>
      <c r="D77" s="237" t="s">
        <v>183</v>
      </c>
      <c r="E77" s="267">
        <v>0</v>
      </c>
      <c r="F77" s="267">
        <v>0</v>
      </c>
      <c r="G77" s="267">
        <v>0</v>
      </c>
      <c r="H77" s="267">
        <v>0</v>
      </c>
      <c r="I77" s="267">
        <v>0</v>
      </c>
      <c r="J77" s="267">
        <v>0</v>
      </c>
      <c r="K77" s="267">
        <v>0</v>
      </c>
      <c r="L77" s="267">
        <v>0</v>
      </c>
      <c r="M77" s="267">
        <v>0</v>
      </c>
      <c r="N77" s="267">
        <v>0</v>
      </c>
      <c r="O77" s="267">
        <v>0</v>
      </c>
      <c r="P77" s="270">
        <v>0</v>
      </c>
      <c r="Q77" s="101"/>
      <c r="R77" s="100"/>
      <c r="S77" s="85"/>
      <c r="T77" s="85"/>
      <c r="U77" s="85"/>
      <c r="V77" s="85"/>
      <c r="W77" s="85"/>
      <c r="X77" s="85"/>
    </row>
    <row r="78" customHeight="1" spans="2:24">
      <c r="B78" s="59"/>
      <c r="C78" s="234" t="s">
        <v>90</v>
      </c>
      <c r="D78" s="237" t="s">
        <v>184</v>
      </c>
      <c r="E78" s="267">
        <v>0</v>
      </c>
      <c r="F78" s="267">
        <v>0</v>
      </c>
      <c r="G78" s="267">
        <v>0</v>
      </c>
      <c r="H78" s="267">
        <v>0</v>
      </c>
      <c r="I78" s="267">
        <v>0</v>
      </c>
      <c r="J78" s="267">
        <v>0</v>
      </c>
      <c r="K78" s="267">
        <v>0</v>
      </c>
      <c r="L78" s="267">
        <v>0</v>
      </c>
      <c r="M78" s="267">
        <v>0</v>
      </c>
      <c r="N78" s="267">
        <v>0</v>
      </c>
      <c r="O78" s="267">
        <v>0</v>
      </c>
      <c r="P78" s="270">
        <v>0</v>
      </c>
      <c r="Q78" s="101"/>
      <c r="R78" s="100"/>
      <c r="S78" s="85"/>
      <c r="T78" s="85"/>
      <c r="U78" s="85"/>
      <c r="V78" s="85"/>
      <c r="W78" s="85"/>
      <c r="X78" s="85"/>
    </row>
    <row r="79" customHeight="1" spans="2:24">
      <c r="B79" s="59"/>
      <c r="C79" s="234" t="s">
        <v>90</v>
      </c>
      <c r="D79" s="237" t="s">
        <v>185</v>
      </c>
      <c r="E79" s="267">
        <v>0</v>
      </c>
      <c r="F79" s="267">
        <v>0</v>
      </c>
      <c r="G79" s="267">
        <v>0</v>
      </c>
      <c r="H79" s="267">
        <v>0</v>
      </c>
      <c r="I79" s="267">
        <v>0</v>
      </c>
      <c r="J79" s="267">
        <v>0</v>
      </c>
      <c r="K79" s="267">
        <v>0</v>
      </c>
      <c r="L79" s="267">
        <v>0</v>
      </c>
      <c r="M79" s="267">
        <v>0</v>
      </c>
      <c r="N79" s="267">
        <v>0</v>
      </c>
      <c r="O79" s="267">
        <v>0</v>
      </c>
      <c r="P79" s="270">
        <v>0</v>
      </c>
      <c r="Q79" s="101"/>
      <c r="R79" s="100"/>
      <c r="S79" s="85"/>
      <c r="T79" s="85"/>
      <c r="U79" s="85"/>
      <c r="V79" s="85"/>
      <c r="W79" s="85"/>
      <c r="X79" s="85"/>
    </row>
    <row r="80" customHeight="1" spans="2:24">
      <c r="B80" s="59"/>
      <c r="C80" s="238" t="s">
        <v>91</v>
      </c>
      <c r="D80" s="237" t="s">
        <v>186</v>
      </c>
      <c r="E80" s="267">
        <v>0</v>
      </c>
      <c r="F80" s="267">
        <v>0</v>
      </c>
      <c r="G80" s="267">
        <v>0</v>
      </c>
      <c r="H80" s="267">
        <v>0</v>
      </c>
      <c r="I80" s="267">
        <v>0</v>
      </c>
      <c r="J80" s="267">
        <v>0</v>
      </c>
      <c r="K80" s="267">
        <v>0</v>
      </c>
      <c r="L80" s="267">
        <v>0</v>
      </c>
      <c r="M80" s="267">
        <v>0</v>
      </c>
      <c r="N80" s="267">
        <v>0</v>
      </c>
      <c r="O80" s="267">
        <v>0</v>
      </c>
      <c r="P80" s="270">
        <v>0</v>
      </c>
      <c r="Q80" s="101"/>
      <c r="R80" s="100"/>
      <c r="S80" s="85"/>
      <c r="T80" s="85"/>
      <c r="U80" s="85"/>
      <c r="V80" s="85"/>
      <c r="W80" s="85"/>
      <c r="X80" s="85"/>
    </row>
    <row r="81" customHeight="1" spans="2:24">
      <c r="B81" s="59"/>
      <c r="C81" s="238" t="s">
        <v>91</v>
      </c>
      <c r="D81" s="237" t="s">
        <v>187</v>
      </c>
      <c r="E81" s="267">
        <v>0</v>
      </c>
      <c r="F81" s="267">
        <v>0</v>
      </c>
      <c r="G81" s="267">
        <v>0</v>
      </c>
      <c r="H81" s="267">
        <v>0</v>
      </c>
      <c r="I81" s="267">
        <v>0</v>
      </c>
      <c r="J81" s="267">
        <v>0</v>
      </c>
      <c r="K81" s="267">
        <v>0</v>
      </c>
      <c r="L81" s="267">
        <v>0</v>
      </c>
      <c r="M81" s="267">
        <v>0</v>
      </c>
      <c r="N81" s="267">
        <v>0</v>
      </c>
      <c r="O81" s="267">
        <v>0</v>
      </c>
      <c r="P81" s="270">
        <v>0</v>
      </c>
      <c r="Q81" s="101"/>
      <c r="R81" s="100"/>
      <c r="S81" s="85"/>
      <c r="T81" s="85"/>
      <c r="U81" s="85"/>
      <c r="V81" s="85"/>
      <c r="W81" s="85"/>
      <c r="X81" s="85"/>
    </row>
    <row r="82" customHeight="1" spans="2:24">
      <c r="B82" s="59"/>
      <c r="C82" s="239" t="s">
        <v>92</v>
      </c>
      <c r="D82" s="237" t="s">
        <v>188</v>
      </c>
      <c r="E82" s="267">
        <v>12</v>
      </c>
      <c r="F82" s="267">
        <v>11</v>
      </c>
      <c r="G82" s="267">
        <v>13</v>
      </c>
      <c r="H82" s="267">
        <v>12</v>
      </c>
      <c r="I82" s="267">
        <v>12</v>
      </c>
      <c r="J82" s="267">
        <v>12</v>
      </c>
      <c r="K82" s="267">
        <v>12</v>
      </c>
      <c r="L82" s="267">
        <v>12</v>
      </c>
      <c r="M82" s="267">
        <v>10</v>
      </c>
      <c r="N82" s="267">
        <v>13</v>
      </c>
      <c r="O82" s="267">
        <v>12</v>
      </c>
      <c r="P82" s="270">
        <v>12</v>
      </c>
      <c r="Q82" s="101"/>
      <c r="R82" s="100"/>
      <c r="S82" s="85"/>
      <c r="T82" s="85"/>
      <c r="U82" s="85"/>
      <c r="V82" s="85"/>
      <c r="W82" s="85"/>
      <c r="X82" s="85"/>
    </row>
    <row r="83" customHeight="1" spans="2:24">
      <c r="B83" s="59"/>
      <c r="C83" s="239" t="s">
        <v>92</v>
      </c>
      <c r="D83" s="237" t="s">
        <v>189</v>
      </c>
      <c r="E83" s="267">
        <v>10</v>
      </c>
      <c r="F83" s="267">
        <v>9</v>
      </c>
      <c r="G83" s="267">
        <v>9</v>
      </c>
      <c r="H83" s="267">
        <v>9</v>
      </c>
      <c r="I83" s="267">
        <v>9</v>
      </c>
      <c r="J83" s="267">
        <v>12</v>
      </c>
      <c r="K83" s="267">
        <v>12</v>
      </c>
      <c r="L83" s="267">
        <v>12</v>
      </c>
      <c r="M83" s="267">
        <v>11</v>
      </c>
      <c r="N83" s="267">
        <v>10</v>
      </c>
      <c r="O83" s="267">
        <v>10</v>
      </c>
      <c r="P83" s="270">
        <v>9</v>
      </c>
      <c r="Q83" s="101"/>
      <c r="R83" s="100"/>
      <c r="S83" s="85"/>
      <c r="T83" s="85"/>
      <c r="U83" s="85"/>
      <c r="V83" s="85"/>
      <c r="W83" s="85"/>
      <c r="X83" s="85"/>
    </row>
    <row r="84" customHeight="1" spans="2:24">
      <c r="B84" s="59"/>
      <c r="C84" s="239" t="s">
        <v>92</v>
      </c>
      <c r="D84" s="237" t="s">
        <v>190</v>
      </c>
      <c r="E84" s="267">
        <v>0</v>
      </c>
      <c r="F84" s="267">
        <v>0</v>
      </c>
      <c r="G84" s="267">
        <v>0</v>
      </c>
      <c r="H84" s="267">
        <v>0</v>
      </c>
      <c r="I84" s="267">
        <v>0</v>
      </c>
      <c r="J84" s="267">
        <v>0</v>
      </c>
      <c r="K84" s="267">
        <v>0</v>
      </c>
      <c r="L84" s="267">
        <v>0</v>
      </c>
      <c r="M84" s="267">
        <v>0</v>
      </c>
      <c r="N84" s="267">
        <v>0</v>
      </c>
      <c r="O84" s="267">
        <v>0</v>
      </c>
      <c r="P84" s="270">
        <v>0</v>
      </c>
      <c r="Q84" s="101"/>
      <c r="R84" s="100"/>
      <c r="S84" s="85"/>
      <c r="T84" s="85"/>
      <c r="U84" s="85"/>
      <c r="V84" s="85"/>
      <c r="W84" s="85"/>
      <c r="X84" s="85"/>
    </row>
    <row r="85" customHeight="1" spans="2:24">
      <c r="B85" s="59"/>
      <c r="C85" s="239" t="s">
        <v>92</v>
      </c>
      <c r="D85" s="237" t="s">
        <v>191</v>
      </c>
      <c r="E85" s="267">
        <v>10</v>
      </c>
      <c r="F85" s="267">
        <v>10</v>
      </c>
      <c r="G85" s="267">
        <v>10</v>
      </c>
      <c r="H85" s="267">
        <v>8</v>
      </c>
      <c r="I85" s="267">
        <v>8</v>
      </c>
      <c r="J85" s="267">
        <v>8</v>
      </c>
      <c r="K85" s="267">
        <v>8</v>
      </c>
      <c r="L85" s="267">
        <v>8</v>
      </c>
      <c r="M85" s="267">
        <v>8</v>
      </c>
      <c r="N85" s="267">
        <v>12</v>
      </c>
      <c r="O85" s="267">
        <v>12</v>
      </c>
      <c r="P85" s="270">
        <v>12</v>
      </c>
      <c r="Q85" s="101"/>
      <c r="R85" s="100"/>
      <c r="S85" s="85"/>
      <c r="T85" s="85"/>
      <c r="U85" s="85"/>
      <c r="V85" s="85"/>
      <c r="W85" s="85"/>
      <c r="X85" s="85"/>
    </row>
    <row r="86" customHeight="1" spans="2:24">
      <c r="B86" s="59"/>
      <c r="C86" s="239" t="s">
        <v>93</v>
      </c>
      <c r="D86" s="237" t="s">
        <v>192</v>
      </c>
      <c r="E86" s="267">
        <v>0</v>
      </c>
      <c r="F86" s="267">
        <v>0</v>
      </c>
      <c r="G86" s="267">
        <v>0</v>
      </c>
      <c r="H86" s="267">
        <v>0</v>
      </c>
      <c r="I86" s="267">
        <v>0</v>
      </c>
      <c r="J86" s="267">
        <v>0</v>
      </c>
      <c r="K86" s="267">
        <v>0</v>
      </c>
      <c r="L86" s="267">
        <v>0</v>
      </c>
      <c r="M86" s="267">
        <v>0</v>
      </c>
      <c r="N86" s="267">
        <v>0</v>
      </c>
      <c r="O86" s="267">
        <v>0</v>
      </c>
      <c r="P86" s="270">
        <v>0</v>
      </c>
      <c r="Q86" s="101"/>
      <c r="R86" s="100"/>
      <c r="S86" s="85"/>
      <c r="T86" s="85"/>
      <c r="U86" s="85"/>
      <c r="V86" s="85"/>
      <c r="W86" s="85"/>
      <c r="X86" s="85"/>
    </row>
    <row r="87" customHeight="1" spans="2:24">
      <c r="B87" s="59"/>
      <c r="C87" s="239" t="s">
        <v>93</v>
      </c>
      <c r="D87" s="237" t="s">
        <v>193</v>
      </c>
      <c r="E87" s="267">
        <v>12</v>
      </c>
      <c r="F87" s="267">
        <v>12</v>
      </c>
      <c r="G87" s="267">
        <v>12</v>
      </c>
      <c r="H87" s="267">
        <v>12</v>
      </c>
      <c r="I87" s="267">
        <v>7</v>
      </c>
      <c r="J87" s="267">
        <v>12</v>
      </c>
      <c r="K87" s="267">
        <v>12</v>
      </c>
      <c r="L87" s="267">
        <v>12</v>
      </c>
      <c r="M87" s="267">
        <v>12</v>
      </c>
      <c r="N87" s="267">
        <v>13</v>
      </c>
      <c r="O87" s="267">
        <v>12</v>
      </c>
      <c r="P87" s="270">
        <v>12</v>
      </c>
      <c r="Q87" s="101"/>
      <c r="R87" s="100"/>
      <c r="S87" s="85"/>
      <c r="T87" s="85"/>
      <c r="U87" s="85"/>
      <c r="V87" s="85"/>
      <c r="W87" s="85"/>
      <c r="X87" s="85"/>
    </row>
    <row r="88" customHeight="1" spans="2:24">
      <c r="B88" s="59"/>
      <c r="C88" s="239" t="s">
        <v>93</v>
      </c>
      <c r="D88" s="237" t="s">
        <v>194</v>
      </c>
      <c r="E88" s="267">
        <v>0</v>
      </c>
      <c r="F88" s="267">
        <v>0</v>
      </c>
      <c r="G88" s="267">
        <v>0</v>
      </c>
      <c r="H88" s="267">
        <v>0</v>
      </c>
      <c r="I88" s="267">
        <v>0</v>
      </c>
      <c r="J88" s="267">
        <v>0</v>
      </c>
      <c r="K88" s="267">
        <v>0</v>
      </c>
      <c r="L88" s="267">
        <v>0</v>
      </c>
      <c r="M88" s="267">
        <v>0</v>
      </c>
      <c r="N88" s="267">
        <v>0</v>
      </c>
      <c r="O88" s="267">
        <v>0</v>
      </c>
      <c r="P88" s="270">
        <v>0</v>
      </c>
      <c r="Q88" s="101"/>
      <c r="R88" s="100"/>
      <c r="S88" s="85"/>
      <c r="T88" s="85"/>
      <c r="U88" s="85"/>
      <c r="V88" s="85"/>
      <c r="W88" s="85"/>
      <c r="X88" s="85"/>
    </row>
    <row r="89" customHeight="1" spans="2:24">
      <c r="B89" s="59"/>
      <c r="C89" s="239" t="s">
        <v>94</v>
      </c>
      <c r="D89" s="237" t="s">
        <v>195</v>
      </c>
      <c r="E89" s="267">
        <v>0</v>
      </c>
      <c r="F89" s="267">
        <v>0</v>
      </c>
      <c r="G89" s="267">
        <v>0</v>
      </c>
      <c r="H89" s="267">
        <v>0</v>
      </c>
      <c r="I89" s="267">
        <v>0</v>
      </c>
      <c r="J89" s="267">
        <v>0</v>
      </c>
      <c r="K89" s="267">
        <v>0</v>
      </c>
      <c r="L89" s="267">
        <v>0</v>
      </c>
      <c r="M89" s="267">
        <v>0</v>
      </c>
      <c r="N89" s="267">
        <v>0</v>
      </c>
      <c r="O89" s="267">
        <v>0</v>
      </c>
      <c r="P89" s="270">
        <v>0</v>
      </c>
      <c r="Q89" s="101"/>
      <c r="R89" s="100"/>
      <c r="S89" s="85"/>
      <c r="T89" s="85"/>
      <c r="U89" s="85"/>
      <c r="V89" s="85"/>
      <c r="W89" s="85"/>
      <c r="X89" s="85"/>
    </row>
    <row r="90" customHeight="1" spans="2:24">
      <c r="B90" s="59"/>
      <c r="C90" s="239" t="s">
        <v>94</v>
      </c>
      <c r="D90" s="237" t="s">
        <v>196</v>
      </c>
      <c r="E90" s="267">
        <v>11</v>
      </c>
      <c r="F90" s="267">
        <v>11</v>
      </c>
      <c r="G90" s="267">
        <v>11</v>
      </c>
      <c r="H90" s="267">
        <v>11</v>
      </c>
      <c r="I90" s="267">
        <v>7</v>
      </c>
      <c r="J90" s="267">
        <v>11</v>
      </c>
      <c r="K90" s="267">
        <v>11</v>
      </c>
      <c r="L90" s="267">
        <v>11</v>
      </c>
      <c r="M90" s="267">
        <v>10</v>
      </c>
      <c r="N90" s="267">
        <v>9</v>
      </c>
      <c r="O90" s="267">
        <v>11</v>
      </c>
      <c r="P90" s="270">
        <v>11</v>
      </c>
      <c r="Q90" s="101"/>
      <c r="R90" s="100"/>
      <c r="S90" s="85"/>
      <c r="T90" s="85"/>
      <c r="U90" s="85"/>
      <c r="V90" s="85"/>
      <c r="W90" s="85"/>
      <c r="X90" s="85"/>
    </row>
    <row r="91" customHeight="1" spans="2:24">
      <c r="B91" s="59"/>
      <c r="C91" s="239" t="s">
        <v>94</v>
      </c>
      <c r="D91" s="237" t="s">
        <v>197</v>
      </c>
      <c r="E91" s="267">
        <v>10</v>
      </c>
      <c r="F91" s="267">
        <v>10</v>
      </c>
      <c r="G91" s="267">
        <v>10</v>
      </c>
      <c r="H91" s="267">
        <v>10</v>
      </c>
      <c r="I91" s="267">
        <v>6</v>
      </c>
      <c r="J91" s="267">
        <v>12</v>
      </c>
      <c r="K91" s="267">
        <v>12</v>
      </c>
      <c r="L91" s="267">
        <v>12</v>
      </c>
      <c r="M91" s="267">
        <v>13</v>
      </c>
      <c r="N91" s="267">
        <v>12</v>
      </c>
      <c r="O91" s="267">
        <v>12</v>
      </c>
      <c r="P91" s="270">
        <v>12</v>
      </c>
      <c r="Q91" s="101"/>
      <c r="R91" s="100"/>
      <c r="S91" s="85"/>
      <c r="T91" s="85"/>
      <c r="U91" s="85"/>
      <c r="V91" s="85"/>
      <c r="W91" s="85"/>
      <c r="X91" s="85"/>
    </row>
    <row r="92" customHeight="1" spans="2:24">
      <c r="B92" s="59"/>
      <c r="C92" s="239" t="s">
        <v>95</v>
      </c>
      <c r="D92" s="237" t="s">
        <v>199</v>
      </c>
      <c r="E92" s="267">
        <v>0</v>
      </c>
      <c r="F92" s="267">
        <v>0</v>
      </c>
      <c r="G92" s="267">
        <v>0</v>
      </c>
      <c r="H92" s="267">
        <v>0</v>
      </c>
      <c r="I92" s="267">
        <v>0</v>
      </c>
      <c r="J92" s="267">
        <v>0</v>
      </c>
      <c r="K92" s="267">
        <v>0</v>
      </c>
      <c r="L92" s="267">
        <v>0</v>
      </c>
      <c r="M92" s="267">
        <v>0</v>
      </c>
      <c r="N92" s="267">
        <v>0</v>
      </c>
      <c r="O92" s="267">
        <v>0</v>
      </c>
      <c r="P92" s="270">
        <v>0</v>
      </c>
      <c r="Q92" s="101"/>
      <c r="R92" s="100"/>
      <c r="S92" s="85"/>
      <c r="T92" s="85"/>
      <c r="U92" s="85"/>
      <c r="V92" s="85"/>
      <c r="W92" s="85"/>
      <c r="X92" s="85"/>
    </row>
    <row r="93" customHeight="1" spans="2:24">
      <c r="B93" s="59"/>
      <c r="C93" s="239" t="s">
        <v>95</v>
      </c>
      <c r="D93" s="237" t="s">
        <v>200</v>
      </c>
      <c r="E93" s="267">
        <v>0</v>
      </c>
      <c r="F93" s="267">
        <v>0</v>
      </c>
      <c r="G93" s="267">
        <v>0</v>
      </c>
      <c r="H93" s="267">
        <v>0</v>
      </c>
      <c r="I93" s="267">
        <v>0</v>
      </c>
      <c r="J93" s="267">
        <v>0</v>
      </c>
      <c r="K93" s="267">
        <v>0</v>
      </c>
      <c r="L93" s="267">
        <v>0</v>
      </c>
      <c r="M93" s="267">
        <v>0</v>
      </c>
      <c r="N93" s="267">
        <v>0</v>
      </c>
      <c r="O93" s="267">
        <v>0</v>
      </c>
      <c r="P93" s="270">
        <v>0</v>
      </c>
      <c r="Q93" s="101"/>
      <c r="R93" s="100"/>
      <c r="S93" s="85"/>
      <c r="T93" s="85"/>
      <c r="U93" s="85"/>
      <c r="V93" s="85"/>
      <c r="W93" s="85"/>
      <c r="X93" s="85"/>
    </row>
    <row r="94" customHeight="1" spans="2:24">
      <c r="B94" s="59"/>
      <c r="C94" s="264" t="s">
        <v>94</v>
      </c>
      <c r="D94" s="241" t="s">
        <v>198</v>
      </c>
      <c r="E94" s="267">
        <v>13</v>
      </c>
      <c r="F94" s="267">
        <v>13</v>
      </c>
      <c r="G94" s="267">
        <v>13</v>
      </c>
      <c r="H94" s="267">
        <v>13</v>
      </c>
      <c r="I94" s="267">
        <v>12</v>
      </c>
      <c r="J94" s="267">
        <v>13</v>
      </c>
      <c r="K94" s="267">
        <v>12</v>
      </c>
      <c r="L94" s="267">
        <v>12</v>
      </c>
      <c r="M94" s="267">
        <v>12</v>
      </c>
      <c r="N94" s="267">
        <v>12</v>
      </c>
      <c r="O94" s="267">
        <v>12</v>
      </c>
      <c r="P94" s="270">
        <v>12</v>
      </c>
      <c r="Q94" s="101"/>
      <c r="R94" s="100"/>
      <c r="S94" s="85"/>
      <c r="T94" s="85"/>
      <c r="U94" s="85"/>
      <c r="V94" s="85"/>
      <c r="W94" s="85"/>
      <c r="X94" s="85"/>
    </row>
    <row r="95" customHeight="1" spans="2:24">
      <c r="B95" s="59"/>
      <c r="C95" s="168" t="s">
        <v>76</v>
      </c>
      <c r="D95" s="271" t="s">
        <v>237</v>
      </c>
      <c r="E95" s="272">
        <f t="shared" ref="E95:P95" si="36">SUM(E60:E94)</f>
        <v>92</v>
      </c>
      <c r="F95" s="273">
        <f t="shared" si="36"/>
        <v>90</v>
      </c>
      <c r="G95" s="273">
        <f t="shared" si="36"/>
        <v>97</v>
      </c>
      <c r="H95" s="273">
        <f t="shared" si="36"/>
        <v>97</v>
      </c>
      <c r="I95" s="273">
        <f t="shared" si="36"/>
        <v>80</v>
      </c>
      <c r="J95" s="273">
        <f t="shared" si="36"/>
        <v>103</v>
      </c>
      <c r="K95" s="273">
        <f t="shared" si="36"/>
        <v>102</v>
      </c>
      <c r="L95" s="273">
        <f t="shared" si="36"/>
        <v>99</v>
      </c>
      <c r="M95" s="273">
        <f t="shared" si="36"/>
        <v>97</v>
      </c>
      <c r="N95" s="273">
        <f t="shared" si="36"/>
        <v>105</v>
      </c>
      <c r="O95" s="273">
        <f t="shared" si="36"/>
        <v>105</v>
      </c>
      <c r="P95" s="275">
        <f t="shared" si="36"/>
        <v>104</v>
      </c>
      <c r="Q95" s="126"/>
      <c r="R95" s="100"/>
      <c r="S95" s="85"/>
      <c r="T95" s="85"/>
      <c r="U95" s="85"/>
      <c r="V95" s="85"/>
      <c r="W95" s="85"/>
      <c r="X95" s="85"/>
    </row>
    <row r="96" customHeight="1" spans="2:24">
      <c r="B96" s="59"/>
      <c r="C96" s="59" t="s">
        <v>10</v>
      </c>
      <c r="D96" s="209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00"/>
      <c r="S96" s="85"/>
      <c r="T96" s="85"/>
      <c r="U96" s="85"/>
      <c r="V96" s="85"/>
      <c r="W96" s="85"/>
      <c r="X96" s="85"/>
    </row>
    <row r="97" customHeight="1" spans="2:24">
      <c r="B97" s="59"/>
      <c r="C97" s="126" t="s">
        <v>128</v>
      </c>
      <c r="D97" s="126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26"/>
      <c r="R97" s="100"/>
      <c r="S97" s="255"/>
      <c r="T97" s="255"/>
      <c r="U97" s="85"/>
      <c r="V97" s="226"/>
      <c r="W97" s="226"/>
      <c r="X97" s="226"/>
    </row>
    <row r="98" customHeight="1" spans="2:24">
      <c r="B98" s="59"/>
      <c r="C98" s="126"/>
      <c r="D98" s="126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255"/>
      <c r="T98" s="255"/>
      <c r="U98" s="85"/>
      <c r="V98" s="226"/>
      <c r="W98" s="226"/>
      <c r="X98" s="226"/>
    </row>
    <row r="99" customHeight="1" spans="2:24">
      <c r="B99" s="59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00"/>
      <c r="S99" s="255"/>
      <c r="T99" s="255"/>
      <c r="U99" s="85"/>
      <c r="V99" s="226"/>
      <c r="W99" s="226"/>
      <c r="X99" s="226"/>
    </row>
    <row r="100" customHeight="1" spans="2:24">
      <c r="B100" s="59"/>
      <c r="C100" s="117" t="s">
        <v>261</v>
      </c>
      <c r="D100" s="59"/>
      <c r="E100" s="209"/>
      <c r="F100" s="126"/>
      <c r="G100" s="126"/>
      <c r="H100" s="126"/>
      <c r="I100" s="126"/>
      <c r="J100" s="126"/>
      <c r="K100" s="126"/>
      <c r="L100" s="126"/>
      <c r="M100" s="126"/>
      <c r="N100" s="126"/>
      <c r="O100" s="100"/>
      <c r="P100" s="100"/>
      <c r="Q100" s="100"/>
      <c r="R100" s="100"/>
      <c r="S100" s="255"/>
      <c r="T100" s="255"/>
      <c r="U100" s="85"/>
      <c r="V100" s="226"/>
      <c r="W100" s="226"/>
      <c r="X100" s="226"/>
    </row>
    <row r="101" customHeight="1" spans="2:24">
      <c r="B101" s="59"/>
      <c r="C101" s="192" t="s">
        <v>229</v>
      </c>
      <c r="D101" s="118" t="s">
        <v>230</v>
      </c>
      <c r="E101" s="113" t="s">
        <v>114</v>
      </c>
      <c r="F101" s="113" t="s">
        <v>115</v>
      </c>
      <c r="G101" s="113" t="s">
        <v>116</v>
      </c>
      <c r="H101" s="113" t="s">
        <v>117</v>
      </c>
      <c r="I101" s="113" t="s">
        <v>118</v>
      </c>
      <c r="J101" s="113" t="s">
        <v>119</v>
      </c>
      <c r="K101" s="113" t="s">
        <v>120</v>
      </c>
      <c r="L101" s="113" t="s">
        <v>121</v>
      </c>
      <c r="M101" s="113" t="s">
        <v>122</v>
      </c>
      <c r="N101" s="113" t="s">
        <v>123</v>
      </c>
      <c r="O101" s="113" t="s">
        <v>124</v>
      </c>
      <c r="P101" s="138" t="s">
        <v>125</v>
      </c>
      <c r="Q101" s="59"/>
      <c r="R101" s="100"/>
      <c r="S101" s="85"/>
      <c r="T101" s="85"/>
      <c r="U101" s="85"/>
      <c r="V101" s="226"/>
      <c r="W101" s="226"/>
      <c r="X101" s="226"/>
    </row>
    <row r="102" customHeight="1" spans="2:24">
      <c r="B102" s="59"/>
      <c r="C102" s="234" t="s">
        <v>86</v>
      </c>
      <c r="D102" s="235" t="s">
        <v>233</v>
      </c>
      <c r="E102" s="274">
        <v>0</v>
      </c>
      <c r="F102" s="274">
        <v>0</v>
      </c>
      <c r="G102" s="274">
        <v>0</v>
      </c>
      <c r="H102" s="274">
        <v>0</v>
      </c>
      <c r="I102" s="274">
        <v>0</v>
      </c>
      <c r="J102" s="274">
        <v>0</v>
      </c>
      <c r="K102" s="274">
        <v>0</v>
      </c>
      <c r="L102" s="274">
        <v>0</v>
      </c>
      <c r="M102" s="274">
        <v>0</v>
      </c>
      <c r="N102" s="274">
        <v>0</v>
      </c>
      <c r="O102" s="274">
        <v>0</v>
      </c>
      <c r="P102" s="276">
        <v>0</v>
      </c>
      <c r="Q102" s="59"/>
      <c r="R102" s="100"/>
      <c r="S102" s="85"/>
      <c r="T102" s="85"/>
      <c r="U102" s="85"/>
      <c r="V102" s="226"/>
      <c r="W102" s="226"/>
      <c r="X102" s="226"/>
    </row>
    <row r="103" customHeight="1" spans="2:24">
      <c r="B103" s="59"/>
      <c r="C103" s="234" t="s">
        <v>84</v>
      </c>
      <c r="D103" s="237" t="s">
        <v>167</v>
      </c>
      <c r="E103" s="274">
        <v>0</v>
      </c>
      <c r="F103" s="274">
        <v>0</v>
      </c>
      <c r="G103" s="274">
        <v>0</v>
      </c>
      <c r="H103" s="274">
        <v>0</v>
      </c>
      <c r="I103" s="274">
        <v>0</v>
      </c>
      <c r="J103" s="274">
        <v>0</v>
      </c>
      <c r="K103" s="274">
        <v>0</v>
      </c>
      <c r="L103" s="274">
        <v>0</v>
      </c>
      <c r="M103" s="274">
        <v>0</v>
      </c>
      <c r="N103" s="274">
        <v>0</v>
      </c>
      <c r="O103" s="274">
        <v>0</v>
      </c>
      <c r="P103" s="276">
        <v>0</v>
      </c>
      <c r="Q103" s="59"/>
      <c r="R103" s="100"/>
      <c r="S103" s="85"/>
      <c r="T103" s="85"/>
      <c r="U103" s="85"/>
      <c r="V103" s="226"/>
      <c r="W103" s="226"/>
      <c r="X103" s="226"/>
    </row>
    <row r="104" customHeight="1" spans="2:24">
      <c r="B104" s="59"/>
      <c r="C104" s="234" t="s">
        <v>84</v>
      </c>
      <c r="D104" s="237" t="s">
        <v>168</v>
      </c>
      <c r="E104" s="274">
        <v>1</v>
      </c>
      <c r="F104" s="274">
        <v>1</v>
      </c>
      <c r="G104" s="274">
        <v>1</v>
      </c>
      <c r="H104" s="274">
        <v>2</v>
      </c>
      <c r="I104" s="274">
        <v>1</v>
      </c>
      <c r="J104" s="274">
        <v>3</v>
      </c>
      <c r="K104" s="274">
        <v>2</v>
      </c>
      <c r="L104" s="274">
        <v>1</v>
      </c>
      <c r="M104" s="274">
        <v>2</v>
      </c>
      <c r="N104" s="274">
        <v>1</v>
      </c>
      <c r="O104" s="274">
        <v>1</v>
      </c>
      <c r="P104" s="276">
        <v>1</v>
      </c>
      <c r="Q104" s="59"/>
      <c r="R104" s="100"/>
      <c r="S104" s="85"/>
      <c r="T104" s="85"/>
      <c r="U104" s="85"/>
      <c r="V104" s="226"/>
      <c r="W104" s="226"/>
      <c r="X104" s="226"/>
    </row>
    <row r="105" customHeight="1" spans="2:24">
      <c r="B105" s="59"/>
      <c r="C105" s="238" t="s">
        <v>85</v>
      </c>
      <c r="D105" s="237" t="s">
        <v>169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0</v>
      </c>
      <c r="K105" s="122">
        <v>0</v>
      </c>
      <c r="L105" s="122">
        <v>0</v>
      </c>
      <c r="M105" s="122">
        <v>0</v>
      </c>
      <c r="N105" s="122">
        <v>0</v>
      </c>
      <c r="O105" s="122">
        <v>0</v>
      </c>
      <c r="P105" s="140">
        <v>0</v>
      </c>
      <c r="Q105" s="59"/>
      <c r="R105" s="100"/>
      <c r="S105" s="85"/>
      <c r="T105" s="85"/>
      <c r="U105" s="85"/>
      <c r="V105" s="226"/>
      <c r="W105" s="226"/>
      <c r="X105" s="226"/>
    </row>
    <row r="106" customHeight="1" spans="2:24">
      <c r="B106" s="59"/>
      <c r="C106" s="234" t="s">
        <v>85</v>
      </c>
      <c r="D106" s="237" t="s">
        <v>170</v>
      </c>
      <c r="E106" s="274">
        <v>0</v>
      </c>
      <c r="F106" s="274">
        <v>0</v>
      </c>
      <c r="G106" s="274">
        <v>0</v>
      </c>
      <c r="H106" s="274">
        <v>0</v>
      </c>
      <c r="I106" s="274">
        <v>0</v>
      </c>
      <c r="J106" s="274">
        <v>0</v>
      </c>
      <c r="K106" s="274">
        <v>0</v>
      </c>
      <c r="L106" s="274">
        <v>0</v>
      </c>
      <c r="M106" s="274">
        <v>0</v>
      </c>
      <c r="N106" s="274">
        <v>0</v>
      </c>
      <c r="O106" s="274">
        <v>0</v>
      </c>
      <c r="P106" s="276">
        <v>0</v>
      </c>
      <c r="Q106" s="59"/>
      <c r="R106" s="100"/>
      <c r="S106" s="85"/>
      <c r="T106" s="85"/>
      <c r="U106" s="85"/>
      <c r="V106" s="226"/>
      <c r="W106" s="226"/>
      <c r="X106" s="226"/>
    </row>
    <row r="107" customHeight="1" spans="2:24">
      <c r="B107" s="59"/>
      <c r="C107" s="234" t="s">
        <v>85</v>
      </c>
      <c r="D107" s="237" t="s">
        <v>171</v>
      </c>
      <c r="E107" s="274">
        <v>0</v>
      </c>
      <c r="F107" s="274">
        <v>0</v>
      </c>
      <c r="G107" s="274">
        <v>0</v>
      </c>
      <c r="H107" s="274">
        <v>0</v>
      </c>
      <c r="I107" s="274">
        <v>0</v>
      </c>
      <c r="J107" s="274">
        <v>0</v>
      </c>
      <c r="K107" s="274">
        <v>0</v>
      </c>
      <c r="L107" s="274">
        <v>0</v>
      </c>
      <c r="M107" s="274">
        <v>0</v>
      </c>
      <c r="N107" s="274">
        <v>0</v>
      </c>
      <c r="O107" s="274">
        <v>0</v>
      </c>
      <c r="P107" s="276">
        <v>0</v>
      </c>
      <c r="Q107" s="59"/>
      <c r="R107" s="100"/>
      <c r="S107" s="85"/>
      <c r="T107" s="85"/>
      <c r="U107" s="85"/>
      <c r="V107" s="226"/>
      <c r="W107" s="226"/>
      <c r="X107" s="226"/>
    </row>
    <row r="108" customHeight="1" spans="2:24">
      <c r="B108" s="59"/>
      <c r="C108" s="234" t="s">
        <v>87</v>
      </c>
      <c r="D108" s="237" t="s">
        <v>172</v>
      </c>
      <c r="E108" s="274">
        <v>0</v>
      </c>
      <c r="F108" s="274">
        <v>0</v>
      </c>
      <c r="G108" s="274">
        <v>0</v>
      </c>
      <c r="H108" s="274">
        <v>0</v>
      </c>
      <c r="I108" s="274">
        <v>0</v>
      </c>
      <c r="J108" s="274">
        <v>0</v>
      </c>
      <c r="K108" s="274">
        <v>0</v>
      </c>
      <c r="L108" s="274">
        <v>0</v>
      </c>
      <c r="M108" s="274">
        <v>0</v>
      </c>
      <c r="N108" s="274">
        <v>0</v>
      </c>
      <c r="O108" s="274">
        <v>0</v>
      </c>
      <c r="P108" s="276">
        <v>0</v>
      </c>
      <c r="Q108" s="59"/>
      <c r="R108" s="100"/>
      <c r="S108" s="85"/>
      <c r="T108" s="85"/>
      <c r="U108" s="85"/>
      <c r="V108" s="226"/>
      <c r="W108" s="226"/>
      <c r="X108" s="226"/>
    </row>
    <row r="109" customHeight="1" spans="2:24">
      <c r="B109" s="59"/>
      <c r="C109" s="238" t="s">
        <v>87</v>
      </c>
      <c r="D109" s="237" t="s">
        <v>173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0</v>
      </c>
      <c r="K109" s="122">
        <v>0</v>
      </c>
      <c r="L109" s="122">
        <v>0</v>
      </c>
      <c r="M109" s="122">
        <v>0</v>
      </c>
      <c r="N109" s="122">
        <v>0</v>
      </c>
      <c r="O109" s="122">
        <v>0</v>
      </c>
      <c r="P109" s="140">
        <v>0</v>
      </c>
      <c r="Q109" s="59"/>
      <c r="R109" s="100"/>
      <c r="S109" s="85"/>
      <c r="T109" s="85"/>
      <c r="U109" s="85"/>
      <c r="V109" s="226"/>
      <c r="W109" s="226"/>
      <c r="X109" s="226"/>
    </row>
    <row r="110" customHeight="1" spans="2:24">
      <c r="B110" s="59"/>
      <c r="C110" s="234" t="s">
        <v>87</v>
      </c>
      <c r="D110" s="237" t="s">
        <v>174</v>
      </c>
      <c r="E110" s="274">
        <v>0</v>
      </c>
      <c r="F110" s="274">
        <v>0</v>
      </c>
      <c r="G110" s="274">
        <v>0</v>
      </c>
      <c r="H110" s="274">
        <v>0</v>
      </c>
      <c r="I110" s="274">
        <v>0</v>
      </c>
      <c r="J110" s="274">
        <v>0</v>
      </c>
      <c r="K110" s="274">
        <v>0</v>
      </c>
      <c r="L110" s="274">
        <v>0</v>
      </c>
      <c r="M110" s="274">
        <v>0</v>
      </c>
      <c r="N110" s="274">
        <v>0</v>
      </c>
      <c r="O110" s="274">
        <v>0</v>
      </c>
      <c r="P110" s="276">
        <v>0</v>
      </c>
      <c r="Q110" s="59"/>
      <c r="R110" s="100"/>
      <c r="S110" s="85"/>
      <c r="T110" s="85"/>
      <c r="U110" s="85"/>
      <c r="V110" s="226"/>
      <c r="W110" s="226"/>
      <c r="X110" s="226"/>
    </row>
    <row r="111" customHeight="1" spans="2:24">
      <c r="B111" s="59"/>
      <c r="C111" s="234" t="s">
        <v>87</v>
      </c>
      <c r="D111" s="237" t="s">
        <v>175</v>
      </c>
      <c r="E111" s="274">
        <v>0</v>
      </c>
      <c r="F111" s="274">
        <v>0</v>
      </c>
      <c r="G111" s="274">
        <v>0</v>
      </c>
      <c r="H111" s="274">
        <v>0</v>
      </c>
      <c r="I111" s="274">
        <v>0</v>
      </c>
      <c r="J111" s="274">
        <v>0</v>
      </c>
      <c r="K111" s="274">
        <v>0</v>
      </c>
      <c r="L111" s="274">
        <v>0</v>
      </c>
      <c r="M111" s="274">
        <v>0</v>
      </c>
      <c r="N111" s="274">
        <v>0</v>
      </c>
      <c r="O111" s="274">
        <v>0</v>
      </c>
      <c r="P111" s="276">
        <v>0</v>
      </c>
      <c r="Q111" s="59"/>
      <c r="R111" s="100"/>
      <c r="S111" s="85"/>
      <c r="T111" s="85"/>
      <c r="U111" s="85"/>
      <c r="V111" s="226"/>
      <c r="W111" s="226"/>
      <c r="X111" s="226"/>
    </row>
    <row r="112" customHeight="1" spans="2:24">
      <c r="B112" s="59"/>
      <c r="C112" s="238" t="s">
        <v>87</v>
      </c>
      <c r="D112" s="237" t="s">
        <v>176</v>
      </c>
      <c r="E112" s="274">
        <v>0</v>
      </c>
      <c r="F112" s="274">
        <v>0</v>
      </c>
      <c r="G112" s="274">
        <v>0</v>
      </c>
      <c r="H112" s="274">
        <v>0</v>
      </c>
      <c r="I112" s="274">
        <v>0</v>
      </c>
      <c r="J112" s="274">
        <v>0</v>
      </c>
      <c r="K112" s="274">
        <v>0</v>
      </c>
      <c r="L112" s="274">
        <v>0</v>
      </c>
      <c r="M112" s="274">
        <v>0</v>
      </c>
      <c r="N112" s="274">
        <v>0</v>
      </c>
      <c r="O112" s="274">
        <v>0</v>
      </c>
      <c r="P112" s="276">
        <v>0</v>
      </c>
      <c r="Q112" s="59"/>
      <c r="R112" s="100"/>
      <c r="S112" s="85"/>
      <c r="T112" s="85"/>
      <c r="U112" s="85"/>
      <c r="V112" s="226"/>
      <c r="W112" s="226"/>
      <c r="X112" s="226"/>
    </row>
    <row r="113" customHeight="1" spans="2:24">
      <c r="B113" s="59"/>
      <c r="C113" s="234" t="s">
        <v>88</v>
      </c>
      <c r="D113" s="237" t="s">
        <v>177</v>
      </c>
      <c r="E113" s="274">
        <v>0</v>
      </c>
      <c r="F113" s="274">
        <v>0</v>
      </c>
      <c r="G113" s="274">
        <v>0</v>
      </c>
      <c r="H113" s="274">
        <v>0</v>
      </c>
      <c r="I113" s="274">
        <v>0</v>
      </c>
      <c r="J113" s="274">
        <v>0</v>
      </c>
      <c r="K113" s="274">
        <v>0</v>
      </c>
      <c r="L113" s="274">
        <v>0</v>
      </c>
      <c r="M113" s="274">
        <v>0</v>
      </c>
      <c r="N113" s="274">
        <v>0</v>
      </c>
      <c r="O113" s="274">
        <v>0</v>
      </c>
      <c r="P113" s="276">
        <v>0</v>
      </c>
      <c r="Q113" s="59"/>
      <c r="R113" s="100"/>
      <c r="S113" s="85"/>
      <c r="T113" s="85"/>
      <c r="U113" s="85"/>
      <c r="V113" s="226"/>
      <c r="W113" s="226"/>
      <c r="X113" s="226"/>
    </row>
    <row r="114" customHeight="1" spans="2:24">
      <c r="B114" s="59"/>
      <c r="C114" s="234" t="s">
        <v>88</v>
      </c>
      <c r="D114" s="237" t="s">
        <v>178</v>
      </c>
      <c r="E114" s="274">
        <v>0</v>
      </c>
      <c r="F114" s="274">
        <v>0</v>
      </c>
      <c r="G114" s="274">
        <v>0</v>
      </c>
      <c r="H114" s="274">
        <v>0</v>
      </c>
      <c r="I114" s="274">
        <v>0</v>
      </c>
      <c r="J114" s="274">
        <v>0</v>
      </c>
      <c r="K114" s="274">
        <v>0</v>
      </c>
      <c r="L114" s="274">
        <v>0</v>
      </c>
      <c r="M114" s="274">
        <v>0</v>
      </c>
      <c r="N114" s="274">
        <v>0</v>
      </c>
      <c r="O114" s="274">
        <v>0</v>
      </c>
      <c r="P114" s="276">
        <v>0</v>
      </c>
      <c r="Q114" s="59"/>
      <c r="R114" s="100"/>
      <c r="S114" s="85"/>
      <c r="T114" s="85"/>
      <c r="U114" s="85"/>
      <c r="V114" s="226"/>
      <c r="W114" s="226"/>
      <c r="X114" s="226"/>
    </row>
    <row r="115" customHeight="1" spans="2:24">
      <c r="B115" s="59"/>
      <c r="C115" s="234" t="s">
        <v>89</v>
      </c>
      <c r="D115" s="237" t="s">
        <v>179</v>
      </c>
      <c r="E115" s="274">
        <v>0</v>
      </c>
      <c r="F115" s="274">
        <v>0</v>
      </c>
      <c r="G115" s="274">
        <v>0</v>
      </c>
      <c r="H115" s="274">
        <v>0</v>
      </c>
      <c r="I115" s="274">
        <v>0</v>
      </c>
      <c r="J115" s="274">
        <v>0</v>
      </c>
      <c r="K115" s="274">
        <v>0</v>
      </c>
      <c r="L115" s="274">
        <v>0</v>
      </c>
      <c r="M115" s="274">
        <v>0</v>
      </c>
      <c r="N115" s="274">
        <v>0</v>
      </c>
      <c r="O115" s="274">
        <v>0</v>
      </c>
      <c r="P115" s="276">
        <v>0</v>
      </c>
      <c r="Q115" s="59"/>
      <c r="R115" s="100"/>
      <c r="S115" s="85"/>
      <c r="T115" s="85"/>
      <c r="U115" s="85"/>
      <c r="V115" s="226"/>
      <c r="W115" s="226"/>
      <c r="X115" s="226"/>
    </row>
    <row r="116" customHeight="1" spans="2:24">
      <c r="B116" s="59"/>
      <c r="C116" s="234" t="s">
        <v>89</v>
      </c>
      <c r="D116" s="237" t="s">
        <v>180</v>
      </c>
      <c r="E116" s="274">
        <v>0</v>
      </c>
      <c r="F116" s="274">
        <v>0</v>
      </c>
      <c r="G116" s="274">
        <v>0</v>
      </c>
      <c r="H116" s="274">
        <v>0</v>
      </c>
      <c r="I116" s="274">
        <v>0</v>
      </c>
      <c r="J116" s="274">
        <v>0</v>
      </c>
      <c r="K116" s="274">
        <v>0</v>
      </c>
      <c r="L116" s="274">
        <v>0</v>
      </c>
      <c r="M116" s="274">
        <v>0</v>
      </c>
      <c r="N116" s="274">
        <v>0</v>
      </c>
      <c r="O116" s="274">
        <v>0</v>
      </c>
      <c r="P116" s="276">
        <v>0</v>
      </c>
      <c r="Q116" s="59"/>
      <c r="R116" s="100"/>
      <c r="S116" s="85"/>
      <c r="T116" s="85"/>
      <c r="U116" s="85"/>
      <c r="V116" s="226"/>
      <c r="W116" s="226"/>
      <c r="X116" s="226"/>
    </row>
    <row r="117" customHeight="1" spans="2:24">
      <c r="B117" s="59"/>
      <c r="C117" s="234" t="s">
        <v>90</v>
      </c>
      <c r="D117" s="237" t="s">
        <v>181</v>
      </c>
      <c r="E117" s="274">
        <v>0</v>
      </c>
      <c r="F117" s="274">
        <v>0</v>
      </c>
      <c r="G117" s="274">
        <v>0</v>
      </c>
      <c r="H117" s="274">
        <v>0</v>
      </c>
      <c r="I117" s="274">
        <v>0</v>
      </c>
      <c r="J117" s="274">
        <v>0</v>
      </c>
      <c r="K117" s="274">
        <v>0</v>
      </c>
      <c r="L117" s="274">
        <v>0</v>
      </c>
      <c r="M117" s="274">
        <v>0</v>
      </c>
      <c r="N117" s="274">
        <v>0</v>
      </c>
      <c r="O117" s="274">
        <v>0</v>
      </c>
      <c r="P117" s="276">
        <v>0</v>
      </c>
      <c r="Q117" s="59"/>
      <c r="R117" s="100"/>
      <c r="S117" s="85"/>
      <c r="T117" s="85"/>
      <c r="U117" s="85"/>
      <c r="V117" s="226"/>
      <c r="W117" s="226"/>
      <c r="X117" s="226"/>
    </row>
    <row r="118" customHeight="1" spans="2:24">
      <c r="B118" s="59"/>
      <c r="C118" s="234" t="s">
        <v>90</v>
      </c>
      <c r="D118" s="237" t="s">
        <v>182</v>
      </c>
      <c r="E118" s="274">
        <v>1</v>
      </c>
      <c r="F118" s="274">
        <v>1</v>
      </c>
      <c r="G118" s="274">
        <v>3</v>
      </c>
      <c r="H118" s="274">
        <v>3</v>
      </c>
      <c r="I118" s="274">
        <v>3</v>
      </c>
      <c r="J118" s="274">
        <v>2</v>
      </c>
      <c r="K118" s="274">
        <v>2</v>
      </c>
      <c r="L118" s="274">
        <v>2</v>
      </c>
      <c r="M118" s="274">
        <v>2</v>
      </c>
      <c r="N118" s="274">
        <v>1</v>
      </c>
      <c r="O118" s="274">
        <v>1</v>
      </c>
      <c r="P118" s="276">
        <v>1</v>
      </c>
      <c r="Q118" s="59"/>
      <c r="R118" s="100"/>
      <c r="S118" s="85"/>
      <c r="T118" s="85"/>
      <c r="U118" s="85"/>
      <c r="V118" s="226"/>
      <c r="W118" s="226"/>
      <c r="X118" s="226"/>
    </row>
    <row r="119" customHeight="1" spans="2:24">
      <c r="B119" s="59"/>
      <c r="C119" s="234" t="s">
        <v>90</v>
      </c>
      <c r="D119" s="237" t="s">
        <v>183</v>
      </c>
      <c r="E119" s="274">
        <v>0</v>
      </c>
      <c r="F119" s="274">
        <v>0</v>
      </c>
      <c r="G119" s="274">
        <v>0</v>
      </c>
      <c r="H119" s="274">
        <v>0</v>
      </c>
      <c r="I119" s="274">
        <v>0</v>
      </c>
      <c r="J119" s="274">
        <v>0</v>
      </c>
      <c r="K119" s="274">
        <v>0</v>
      </c>
      <c r="L119" s="274">
        <v>0</v>
      </c>
      <c r="M119" s="274">
        <v>0</v>
      </c>
      <c r="N119" s="274">
        <v>0</v>
      </c>
      <c r="O119" s="274">
        <v>0</v>
      </c>
      <c r="P119" s="276">
        <v>0</v>
      </c>
      <c r="Q119" s="59"/>
      <c r="R119" s="100"/>
      <c r="S119" s="85"/>
      <c r="T119" s="85"/>
      <c r="U119" s="85"/>
      <c r="V119" s="226"/>
      <c r="W119" s="226"/>
      <c r="X119" s="226"/>
    </row>
    <row r="120" customHeight="1" spans="2:24">
      <c r="B120" s="59"/>
      <c r="C120" s="234" t="s">
        <v>90</v>
      </c>
      <c r="D120" s="237" t="s">
        <v>184</v>
      </c>
      <c r="E120" s="274">
        <v>0</v>
      </c>
      <c r="F120" s="274">
        <v>0</v>
      </c>
      <c r="G120" s="274">
        <v>0</v>
      </c>
      <c r="H120" s="274">
        <v>0</v>
      </c>
      <c r="I120" s="274">
        <v>0</v>
      </c>
      <c r="J120" s="274">
        <v>0</v>
      </c>
      <c r="K120" s="274">
        <v>0</v>
      </c>
      <c r="L120" s="274">
        <v>0</v>
      </c>
      <c r="M120" s="274">
        <v>0</v>
      </c>
      <c r="N120" s="274">
        <v>0</v>
      </c>
      <c r="O120" s="274">
        <v>0</v>
      </c>
      <c r="P120" s="276">
        <v>0</v>
      </c>
      <c r="Q120" s="100"/>
      <c r="R120" s="100"/>
      <c r="S120" s="85"/>
      <c r="T120" s="85"/>
      <c r="U120" s="85"/>
      <c r="V120" s="226"/>
      <c r="W120" s="226"/>
      <c r="X120" s="226"/>
    </row>
    <row r="121" customHeight="1" spans="2:24">
      <c r="B121" s="59"/>
      <c r="C121" s="234" t="s">
        <v>90</v>
      </c>
      <c r="D121" s="237" t="s">
        <v>185</v>
      </c>
      <c r="E121" s="274">
        <v>0</v>
      </c>
      <c r="F121" s="274">
        <v>0</v>
      </c>
      <c r="G121" s="274">
        <v>0</v>
      </c>
      <c r="H121" s="274">
        <v>0</v>
      </c>
      <c r="I121" s="274">
        <v>0</v>
      </c>
      <c r="J121" s="274">
        <v>0</v>
      </c>
      <c r="K121" s="274">
        <v>0</v>
      </c>
      <c r="L121" s="274">
        <v>0</v>
      </c>
      <c r="M121" s="274">
        <v>0</v>
      </c>
      <c r="N121" s="274">
        <v>0</v>
      </c>
      <c r="O121" s="274">
        <v>0</v>
      </c>
      <c r="P121" s="276">
        <v>0</v>
      </c>
      <c r="Q121" s="100"/>
      <c r="R121" s="100"/>
      <c r="S121" s="85"/>
      <c r="T121" s="85"/>
      <c r="U121" s="85"/>
      <c r="V121" s="226"/>
      <c r="W121" s="226"/>
      <c r="X121" s="226"/>
    </row>
    <row r="122" customHeight="1" spans="2:24">
      <c r="B122" s="59"/>
      <c r="C122" s="238" t="s">
        <v>91</v>
      </c>
      <c r="D122" s="237" t="s">
        <v>186</v>
      </c>
      <c r="E122" s="274">
        <v>0</v>
      </c>
      <c r="F122" s="274">
        <v>0</v>
      </c>
      <c r="G122" s="274">
        <v>0</v>
      </c>
      <c r="H122" s="274">
        <v>0</v>
      </c>
      <c r="I122" s="274">
        <v>0</v>
      </c>
      <c r="J122" s="274">
        <v>0</v>
      </c>
      <c r="K122" s="274">
        <v>0</v>
      </c>
      <c r="L122" s="274">
        <v>0</v>
      </c>
      <c r="M122" s="274">
        <v>0</v>
      </c>
      <c r="N122" s="274">
        <v>0</v>
      </c>
      <c r="O122" s="274">
        <v>0</v>
      </c>
      <c r="P122" s="276">
        <v>0</v>
      </c>
      <c r="Q122" s="100"/>
      <c r="R122" s="100"/>
      <c r="S122" s="85"/>
      <c r="T122" s="85"/>
      <c r="U122" s="85"/>
      <c r="V122" s="226"/>
      <c r="W122" s="226"/>
      <c r="X122" s="226"/>
    </row>
    <row r="123" customHeight="1" spans="2:24">
      <c r="B123" s="59"/>
      <c r="C123" s="238" t="s">
        <v>91</v>
      </c>
      <c r="D123" s="237" t="s">
        <v>187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40">
        <v>0</v>
      </c>
      <c r="Q123" s="100"/>
      <c r="R123" s="100"/>
      <c r="S123" s="85"/>
      <c r="T123" s="85"/>
      <c r="U123" s="85"/>
      <c r="V123" s="226"/>
      <c r="W123" s="226"/>
      <c r="X123" s="226"/>
    </row>
    <row r="124" customHeight="1" spans="2:24">
      <c r="B124" s="59"/>
      <c r="C124" s="239" t="s">
        <v>92</v>
      </c>
      <c r="D124" s="237" t="s">
        <v>188</v>
      </c>
      <c r="E124" s="274">
        <v>2</v>
      </c>
      <c r="F124" s="274">
        <v>2</v>
      </c>
      <c r="G124" s="274">
        <v>4</v>
      </c>
      <c r="H124" s="274">
        <v>4</v>
      </c>
      <c r="I124" s="274">
        <v>4</v>
      </c>
      <c r="J124" s="274">
        <v>3</v>
      </c>
      <c r="K124" s="274">
        <v>3</v>
      </c>
      <c r="L124" s="274">
        <v>3</v>
      </c>
      <c r="M124" s="274">
        <v>3</v>
      </c>
      <c r="N124" s="274">
        <v>5</v>
      </c>
      <c r="O124" s="274">
        <v>3</v>
      </c>
      <c r="P124" s="276">
        <v>3</v>
      </c>
      <c r="Q124" s="100"/>
      <c r="R124" s="100"/>
      <c r="S124" s="85"/>
      <c r="T124" s="85"/>
      <c r="U124" s="85"/>
      <c r="V124" s="226"/>
      <c r="W124" s="226"/>
      <c r="X124" s="226"/>
    </row>
    <row r="125" customHeight="1" spans="2:24">
      <c r="B125" s="59"/>
      <c r="C125" s="239" t="s">
        <v>92</v>
      </c>
      <c r="D125" s="237" t="s">
        <v>189</v>
      </c>
      <c r="E125" s="274">
        <v>0</v>
      </c>
      <c r="F125" s="274">
        <v>0</v>
      </c>
      <c r="G125" s="274">
        <v>0</v>
      </c>
      <c r="H125" s="274">
        <v>0</v>
      </c>
      <c r="I125" s="274">
        <v>0</v>
      </c>
      <c r="J125" s="274">
        <v>1</v>
      </c>
      <c r="K125" s="274">
        <v>1</v>
      </c>
      <c r="L125" s="274">
        <v>1</v>
      </c>
      <c r="M125" s="274">
        <v>1</v>
      </c>
      <c r="N125" s="274">
        <v>0</v>
      </c>
      <c r="O125" s="274">
        <v>0</v>
      </c>
      <c r="P125" s="276">
        <v>0</v>
      </c>
      <c r="Q125" s="100"/>
      <c r="R125" s="100"/>
      <c r="S125" s="85"/>
      <c r="T125" s="85"/>
      <c r="U125" s="85"/>
      <c r="V125" s="226"/>
      <c r="W125" s="226"/>
      <c r="X125" s="226"/>
    </row>
    <row r="126" customHeight="1" spans="2:24">
      <c r="B126" s="59"/>
      <c r="C126" s="239" t="s">
        <v>92</v>
      </c>
      <c r="D126" s="237" t="s">
        <v>190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74">
        <v>0</v>
      </c>
      <c r="O126" s="274">
        <v>0</v>
      </c>
      <c r="P126" s="276">
        <v>0</v>
      </c>
      <c r="Q126" s="100"/>
      <c r="R126" s="100"/>
      <c r="S126" s="85"/>
      <c r="T126" s="85"/>
      <c r="U126" s="85"/>
      <c r="V126" s="226"/>
      <c r="W126" s="226"/>
      <c r="X126" s="226"/>
    </row>
    <row r="127" customHeight="1" spans="2:24">
      <c r="B127" s="59"/>
      <c r="C127" s="239" t="s">
        <v>92</v>
      </c>
      <c r="D127" s="237" t="s">
        <v>191</v>
      </c>
      <c r="E127" s="274">
        <v>4</v>
      </c>
      <c r="F127" s="274">
        <v>4</v>
      </c>
      <c r="G127" s="274">
        <v>4</v>
      </c>
      <c r="H127" s="274">
        <v>4</v>
      </c>
      <c r="I127" s="274">
        <v>4</v>
      </c>
      <c r="J127" s="274">
        <v>4</v>
      </c>
      <c r="K127" s="274">
        <v>3</v>
      </c>
      <c r="L127" s="274">
        <v>3</v>
      </c>
      <c r="M127" s="274">
        <v>2</v>
      </c>
      <c r="N127" s="274">
        <v>2</v>
      </c>
      <c r="O127" s="274">
        <v>2</v>
      </c>
      <c r="P127" s="276">
        <v>1</v>
      </c>
      <c r="Q127" s="100"/>
      <c r="R127" s="100"/>
      <c r="S127" s="85"/>
      <c r="T127" s="85"/>
      <c r="U127" s="85"/>
      <c r="V127" s="226"/>
      <c r="W127" s="226"/>
      <c r="X127" s="226"/>
    </row>
    <row r="128" customHeight="1" spans="2:24">
      <c r="B128" s="59"/>
      <c r="C128" s="239" t="s">
        <v>93</v>
      </c>
      <c r="D128" s="237" t="s">
        <v>192</v>
      </c>
      <c r="E128" s="274">
        <v>0</v>
      </c>
      <c r="F128" s="274">
        <v>0</v>
      </c>
      <c r="G128" s="274">
        <v>0</v>
      </c>
      <c r="H128" s="274">
        <v>0</v>
      </c>
      <c r="I128" s="274">
        <v>0</v>
      </c>
      <c r="J128" s="274">
        <v>0</v>
      </c>
      <c r="K128" s="274">
        <v>0</v>
      </c>
      <c r="L128" s="274">
        <v>0</v>
      </c>
      <c r="M128" s="274">
        <v>0</v>
      </c>
      <c r="N128" s="274">
        <v>0</v>
      </c>
      <c r="O128" s="274">
        <v>0</v>
      </c>
      <c r="P128" s="276">
        <v>0</v>
      </c>
      <c r="Q128" s="100"/>
      <c r="R128" s="100"/>
      <c r="S128" s="85"/>
      <c r="T128" s="85"/>
      <c r="U128" s="85"/>
      <c r="V128" s="226"/>
      <c r="W128" s="226"/>
      <c r="X128" s="226"/>
    </row>
    <row r="129" customHeight="1" spans="2:24">
      <c r="B129" s="59"/>
      <c r="C129" s="239" t="s">
        <v>93</v>
      </c>
      <c r="D129" s="237" t="s">
        <v>193</v>
      </c>
      <c r="E129" s="274">
        <v>0</v>
      </c>
      <c r="F129" s="274">
        <v>0</v>
      </c>
      <c r="G129" s="274">
        <v>0</v>
      </c>
      <c r="H129" s="274">
        <v>0</v>
      </c>
      <c r="I129" s="274">
        <v>0</v>
      </c>
      <c r="J129" s="274">
        <v>6</v>
      </c>
      <c r="K129" s="274">
        <v>6</v>
      </c>
      <c r="L129" s="274">
        <v>6</v>
      </c>
      <c r="M129" s="274">
        <v>5</v>
      </c>
      <c r="N129" s="274">
        <v>5</v>
      </c>
      <c r="O129" s="274">
        <v>3</v>
      </c>
      <c r="P129" s="276">
        <v>3</v>
      </c>
      <c r="Q129" s="100"/>
      <c r="R129" s="100"/>
      <c r="S129" s="85"/>
      <c r="T129" s="85"/>
      <c r="U129" s="85"/>
      <c r="V129" s="226"/>
      <c r="W129" s="226"/>
      <c r="X129" s="226"/>
    </row>
    <row r="130" customHeight="1" spans="2:24">
      <c r="B130" s="59"/>
      <c r="C130" s="239" t="s">
        <v>93</v>
      </c>
      <c r="D130" s="237" t="s">
        <v>194</v>
      </c>
      <c r="E130" s="274">
        <v>0</v>
      </c>
      <c r="F130" s="274">
        <v>0</v>
      </c>
      <c r="G130" s="274">
        <v>0</v>
      </c>
      <c r="H130" s="274">
        <v>0</v>
      </c>
      <c r="I130" s="274">
        <v>0</v>
      </c>
      <c r="J130" s="274">
        <v>0</v>
      </c>
      <c r="K130" s="274">
        <v>0</v>
      </c>
      <c r="L130" s="274">
        <v>0</v>
      </c>
      <c r="M130" s="274">
        <v>0</v>
      </c>
      <c r="N130" s="274">
        <v>0</v>
      </c>
      <c r="O130" s="274">
        <v>0</v>
      </c>
      <c r="P130" s="276">
        <v>0</v>
      </c>
      <c r="Q130" s="100"/>
      <c r="R130" s="100"/>
      <c r="S130" s="85"/>
      <c r="T130" s="85"/>
      <c r="U130" s="85"/>
      <c r="V130" s="226"/>
      <c r="W130" s="226"/>
      <c r="X130" s="226"/>
    </row>
    <row r="131" customHeight="1" spans="2:24">
      <c r="B131" s="59"/>
      <c r="C131" s="239" t="s">
        <v>94</v>
      </c>
      <c r="D131" s="237" t="s">
        <v>195</v>
      </c>
      <c r="E131" s="274">
        <v>0</v>
      </c>
      <c r="F131" s="274">
        <v>0</v>
      </c>
      <c r="G131" s="274">
        <v>0</v>
      </c>
      <c r="H131" s="274">
        <v>0</v>
      </c>
      <c r="I131" s="274">
        <v>0</v>
      </c>
      <c r="J131" s="274">
        <v>0</v>
      </c>
      <c r="K131" s="274">
        <v>0</v>
      </c>
      <c r="L131" s="274">
        <v>0</v>
      </c>
      <c r="M131" s="274">
        <v>0</v>
      </c>
      <c r="N131" s="274">
        <v>0</v>
      </c>
      <c r="O131" s="274">
        <v>0</v>
      </c>
      <c r="P131" s="276">
        <v>0</v>
      </c>
      <c r="Q131" s="100"/>
      <c r="R131" s="100"/>
      <c r="S131" s="85"/>
      <c r="T131" s="85"/>
      <c r="U131" s="85"/>
      <c r="V131" s="226"/>
      <c r="W131" s="226"/>
      <c r="X131" s="226"/>
    </row>
    <row r="132" customHeight="1" spans="2:24">
      <c r="B132" s="59"/>
      <c r="C132" s="239" t="s">
        <v>94</v>
      </c>
      <c r="D132" s="237" t="s">
        <v>196</v>
      </c>
      <c r="E132" s="274">
        <v>0</v>
      </c>
      <c r="F132" s="274">
        <v>0</v>
      </c>
      <c r="G132" s="274">
        <v>0</v>
      </c>
      <c r="H132" s="274">
        <v>0</v>
      </c>
      <c r="I132" s="274">
        <v>0</v>
      </c>
      <c r="J132" s="274">
        <v>0</v>
      </c>
      <c r="K132" s="274">
        <v>0</v>
      </c>
      <c r="L132" s="274">
        <v>0</v>
      </c>
      <c r="M132" s="274">
        <v>0</v>
      </c>
      <c r="N132" s="274">
        <v>0</v>
      </c>
      <c r="O132" s="274">
        <v>0</v>
      </c>
      <c r="P132" s="276">
        <v>0</v>
      </c>
      <c r="Q132" s="100"/>
      <c r="R132" s="100"/>
      <c r="S132" s="85"/>
      <c r="T132" s="85"/>
      <c r="U132" s="85"/>
      <c r="V132" s="226"/>
      <c r="W132" s="226"/>
      <c r="X132" s="226"/>
    </row>
    <row r="133" customHeight="1" spans="2:24">
      <c r="B133" s="59"/>
      <c r="C133" s="239" t="s">
        <v>94</v>
      </c>
      <c r="D133" s="237" t="s">
        <v>197</v>
      </c>
      <c r="E133" s="274">
        <v>3</v>
      </c>
      <c r="F133" s="274">
        <v>3</v>
      </c>
      <c r="G133" s="274">
        <v>3</v>
      </c>
      <c r="H133" s="274">
        <v>3</v>
      </c>
      <c r="I133" s="274">
        <v>1</v>
      </c>
      <c r="J133" s="274">
        <v>3</v>
      </c>
      <c r="K133" s="274">
        <v>3</v>
      </c>
      <c r="L133" s="274">
        <v>2</v>
      </c>
      <c r="M133" s="274">
        <v>2</v>
      </c>
      <c r="N133" s="274">
        <v>0</v>
      </c>
      <c r="O133" s="274">
        <v>0</v>
      </c>
      <c r="P133" s="276">
        <v>0</v>
      </c>
      <c r="Q133" s="100"/>
      <c r="R133" s="100"/>
      <c r="S133" s="85"/>
      <c r="T133" s="85"/>
      <c r="U133" s="85"/>
      <c r="V133" s="226"/>
      <c r="W133" s="226"/>
      <c r="X133" s="226"/>
    </row>
    <row r="134" customHeight="1" spans="2:24">
      <c r="B134" s="59"/>
      <c r="C134" s="234" t="s">
        <v>95</v>
      </c>
      <c r="D134" s="237" t="s">
        <v>199</v>
      </c>
      <c r="E134" s="274">
        <v>0</v>
      </c>
      <c r="F134" s="274">
        <v>0</v>
      </c>
      <c r="G134" s="274">
        <v>0</v>
      </c>
      <c r="H134" s="274">
        <v>0</v>
      </c>
      <c r="I134" s="274">
        <v>0</v>
      </c>
      <c r="J134" s="274">
        <v>0</v>
      </c>
      <c r="K134" s="274">
        <v>0</v>
      </c>
      <c r="L134" s="274">
        <v>0</v>
      </c>
      <c r="M134" s="274">
        <v>0</v>
      </c>
      <c r="N134" s="274">
        <v>0</v>
      </c>
      <c r="O134" s="274">
        <v>0</v>
      </c>
      <c r="P134" s="276">
        <v>0</v>
      </c>
      <c r="Q134" s="100"/>
      <c r="R134" s="100"/>
      <c r="S134" s="85"/>
      <c r="T134" s="85"/>
      <c r="U134" s="85"/>
      <c r="V134" s="226"/>
      <c r="W134" s="226"/>
      <c r="X134" s="226"/>
    </row>
    <row r="135" customHeight="1" spans="2:24">
      <c r="B135" s="59"/>
      <c r="C135" s="234" t="s">
        <v>95</v>
      </c>
      <c r="D135" s="237" t="s">
        <v>200</v>
      </c>
      <c r="E135" s="274">
        <v>0</v>
      </c>
      <c r="F135" s="274">
        <v>0</v>
      </c>
      <c r="G135" s="274">
        <v>0</v>
      </c>
      <c r="H135" s="274">
        <v>0</v>
      </c>
      <c r="I135" s="274">
        <v>0</v>
      </c>
      <c r="J135" s="274">
        <v>0</v>
      </c>
      <c r="K135" s="274">
        <v>0</v>
      </c>
      <c r="L135" s="274">
        <v>0</v>
      </c>
      <c r="M135" s="274">
        <v>0</v>
      </c>
      <c r="N135" s="274">
        <v>0</v>
      </c>
      <c r="O135" s="274">
        <v>0</v>
      </c>
      <c r="P135" s="276">
        <v>0</v>
      </c>
      <c r="Q135" s="100"/>
      <c r="R135" s="100"/>
      <c r="S135" s="85"/>
      <c r="T135" s="85"/>
      <c r="U135" s="85"/>
      <c r="V135" s="226"/>
      <c r="W135" s="226"/>
      <c r="X135" s="226"/>
    </row>
    <row r="136" customHeight="1" spans="2:24">
      <c r="B136" s="59"/>
      <c r="C136" s="264" t="s">
        <v>94</v>
      </c>
      <c r="D136" s="241" t="s">
        <v>198</v>
      </c>
      <c r="E136" s="277">
        <v>5</v>
      </c>
      <c r="F136" s="277">
        <v>5</v>
      </c>
      <c r="G136" s="277">
        <v>4</v>
      </c>
      <c r="H136" s="277">
        <v>4</v>
      </c>
      <c r="I136" s="277">
        <v>4</v>
      </c>
      <c r="J136" s="277">
        <v>4</v>
      </c>
      <c r="K136" s="277">
        <v>3</v>
      </c>
      <c r="L136" s="277">
        <v>2</v>
      </c>
      <c r="M136" s="277">
        <v>1</v>
      </c>
      <c r="N136" s="277">
        <v>1</v>
      </c>
      <c r="O136" s="277">
        <v>1</v>
      </c>
      <c r="P136" s="280">
        <v>1</v>
      </c>
      <c r="Q136" s="100"/>
      <c r="R136" s="100"/>
      <c r="S136" s="85"/>
      <c r="T136" s="85"/>
      <c r="U136" s="85"/>
      <c r="V136" s="226"/>
      <c r="W136" s="226"/>
      <c r="X136" s="226"/>
    </row>
    <row r="137" customHeight="1" spans="2:24">
      <c r="B137" s="59"/>
      <c r="C137" s="168" t="s">
        <v>76</v>
      </c>
      <c r="D137" s="271" t="s">
        <v>239</v>
      </c>
      <c r="E137" s="278">
        <f t="shared" ref="E137:P137" si="37">SUM(E102:E136)</f>
        <v>16</v>
      </c>
      <c r="F137" s="278">
        <f t="shared" si="37"/>
        <v>16</v>
      </c>
      <c r="G137" s="278">
        <f t="shared" si="37"/>
        <v>19</v>
      </c>
      <c r="H137" s="278">
        <f t="shared" si="37"/>
        <v>20</v>
      </c>
      <c r="I137" s="278">
        <f t="shared" si="37"/>
        <v>17</v>
      </c>
      <c r="J137" s="278">
        <f t="shared" si="37"/>
        <v>26</v>
      </c>
      <c r="K137" s="278">
        <f t="shared" si="37"/>
        <v>23</v>
      </c>
      <c r="L137" s="278">
        <f t="shared" si="37"/>
        <v>20</v>
      </c>
      <c r="M137" s="278">
        <f t="shared" si="37"/>
        <v>18</v>
      </c>
      <c r="N137" s="278">
        <f t="shared" si="37"/>
        <v>15</v>
      </c>
      <c r="O137" s="278">
        <f t="shared" si="37"/>
        <v>11</v>
      </c>
      <c r="P137" s="281">
        <f t="shared" si="37"/>
        <v>10</v>
      </c>
      <c r="Q137" s="200"/>
      <c r="R137" s="100"/>
      <c r="S137" s="85"/>
      <c r="T137" s="85"/>
      <c r="U137" s="85"/>
      <c r="V137" s="226"/>
      <c r="W137" s="226"/>
      <c r="X137" s="226"/>
    </row>
    <row r="138" customHeight="1" spans="2:24">
      <c r="B138" s="59"/>
      <c r="C138" s="59" t="s">
        <v>10</v>
      </c>
      <c r="D138" s="200"/>
      <c r="E138" s="200"/>
      <c r="F138" s="200"/>
      <c r="G138" s="200"/>
      <c r="H138" s="200"/>
      <c r="I138" s="200"/>
      <c r="J138" s="200"/>
      <c r="K138" s="200"/>
      <c r="L138" s="100"/>
      <c r="M138" s="100"/>
      <c r="N138" s="100"/>
      <c r="O138" s="100"/>
      <c r="P138" s="100"/>
      <c r="Q138" s="100"/>
      <c r="R138" s="100"/>
      <c r="S138" s="255"/>
      <c r="T138" s="255"/>
      <c r="U138" s="85"/>
      <c r="V138" s="226"/>
      <c r="W138" s="226"/>
      <c r="X138" s="226"/>
    </row>
    <row r="139" customHeight="1" spans="2:24">
      <c r="B139" s="59"/>
      <c r="C139" s="126" t="s">
        <v>128</v>
      </c>
      <c r="D139" s="59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0"/>
      <c r="R139" s="100"/>
      <c r="S139" s="255"/>
      <c r="T139" s="255"/>
      <c r="U139" s="85"/>
      <c r="V139" s="226"/>
      <c r="W139" s="226"/>
      <c r="X139" s="226"/>
    </row>
    <row r="140" customHeight="1" spans="2:24">
      <c r="B140" s="59"/>
      <c r="C140" s="59"/>
      <c r="D140" s="59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255"/>
      <c r="T140" s="255"/>
      <c r="U140" s="85"/>
      <c r="V140" s="226"/>
      <c r="W140" s="226"/>
      <c r="X140" s="226"/>
    </row>
    <row r="141" customHeight="1" spans="2:24"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100"/>
      <c r="S141" s="85"/>
      <c r="T141" s="85"/>
      <c r="U141" s="85"/>
      <c r="V141" s="226"/>
      <c r="W141" s="226"/>
      <c r="X141" s="226"/>
    </row>
    <row r="142" customHeight="1" spans="2:24">
      <c r="B142" s="59"/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102"/>
      <c r="R142" s="100"/>
      <c r="S142" s="85"/>
      <c r="T142" s="85"/>
      <c r="U142" s="85"/>
      <c r="V142" s="226"/>
      <c r="W142" s="226"/>
      <c r="X142" s="226"/>
    </row>
    <row r="143" customHeight="1" spans="2:24">
      <c r="B143" s="59"/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102"/>
      <c r="R143" s="100"/>
      <c r="S143" s="85"/>
      <c r="T143" s="85"/>
      <c r="U143" s="85"/>
      <c r="V143" s="226"/>
      <c r="W143" s="226"/>
      <c r="X143" s="226"/>
    </row>
    <row r="144" customHeight="1" spans="2:24">
      <c r="B144" s="59"/>
      <c r="C144" s="101" t="s">
        <v>262</v>
      </c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85"/>
      <c r="T144" s="85"/>
      <c r="U144" s="85"/>
      <c r="V144" s="226"/>
      <c r="W144" s="226"/>
      <c r="X144" s="226"/>
    </row>
    <row r="145" customHeight="1" spans="2:24">
      <c r="B145" s="59"/>
      <c r="C145" s="192" t="s">
        <v>229</v>
      </c>
      <c r="D145" s="118" t="s">
        <v>230</v>
      </c>
      <c r="E145" s="113" t="s">
        <v>114</v>
      </c>
      <c r="F145" s="113" t="s">
        <v>115</v>
      </c>
      <c r="G145" s="113" t="s">
        <v>116</v>
      </c>
      <c r="H145" s="113" t="s">
        <v>117</v>
      </c>
      <c r="I145" s="113" t="s">
        <v>118</v>
      </c>
      <c r="J145" s="113" t="s">
        <v>119</v>
      </c>
      <c r="K145" s="113" t="s">
        <v>120</v>
      </c>
      <c r="L145" s="113" t="s">
        <v>121</v>
      </c>
      <c r="M145" s="113" t="s">
        <v>122</v>
      </c>
      <c r="N145" s="113" t="s">
        <v>123</v>
      </c>
      <c r="O145" s="113" t="s">
        <v>124</v>
      </c>
      <c r="P145" s="138" t="s">
        <v>125</v>
      </c>
      <c r="Q145" s="143" t="s">
        <v>142</v>
      </c>
      <c r="R145" s="100"/>
      <c r="S145" s="85"/>
      <c r="T145" s="85"/>
      <c r="U145" s="85"/>
      <c r="V145" s="226"/>
      <c r="W145" s="226"/>
      <c r="X145" s="226"/>
    </row>
    <row r="146" customHeight="1" spans="2:24">
      <c r="B146" s="59"/>
      <c r="C146" s="262" t="s">
        <v>86</v>
      </c>
      <c r="D146" s="235" t="s">
        <v>233</v>
      </c>
      <c r="E146" s="245">
        <v>0</v>
      </c>
      <c r="F146" s="245">
        <v>0</v>
      </c>
      <c r="G146" s="245">
        <v>0</v>
      </c>
      <c r="H146" s="245">
        <v>0</v>
      </c>
      <c r="I146" s="245">
        <v>0</v>
      </c>
      <c r="J146" s="245">
        <v>0</v>
      </c>
      <c r="K146" s="245">
        <v>0</v>
      </c>
      <c r="L146" s="245">
        <v>0</v>
      </c>
      <c r="M146" s="245">
        <v>0</v>
      </c>
      <c r="N146" s="245">
        <v>0</v>
      </c>
      <c r="O146" s="245">
        <v>0</v>
      </c>
      <c r="P146" s="245">
        <v>0</v>
      </c>
      <c r="Q146" s="282">
        <f t="shared" ref="Q146:Q181" si="38">SUM(E146:P146)</f>
        <v>0</v>
      </c>
      <c r="R146" s="100"/>
      <c r="S146" s="85"/>
      <c r="T146" s="85"/>
      <c r="U146" s="85"/>
      <c r="V146" s="226"/>
      <c r="W146" s="226"/>
      <c r="X146" s="226"/>
    </row>
    <row r="147" customHeight="1" spans="2:24">
      <c r="B147" s="59"/>
      <c r="C147" s="234" t="s">
        <v>84</v>
      </c>
      <c r="D147" s="237" t="s">
        <v>167</v>
      </c>
      <c r="E147" s="245">
        <v>0</v>
      </c>
      <c r="F147" s="245">
        <v>0</v>
      </c>
      <c r="G147" s="245">
        <v>0</v>
      </c>
      <c r="H147" s="245">
        <v>0</v>
      </c>
      <c r="I147" s="245">
        <v>0</v>
      </c>
      <c r="J147" s="245">
        <v>0</v>
      </c>
      <c r="K147" s="245">
        <v>0</v>
      </c>
      <c r="L147" s="245">
        <v>0</v>
      </c>
      <c r="M147" s="245">
        <v>0</v>
      </c>
      <c r="N147" s="245">
        <v>0</v>
      </c>
      <c r="O147" s="245">
        <v>0</v>
      </c>
      <c r="P147" s="245">
        <v>0</v>
      </c>
      <c r="Q147" s="282">
        <f t="shared" si="38"/>
        <v>0</v>
      </c>
      <c r="R147" s="100"/>
      <c r="S147" s="85"/>
      <c r="T147" s="85"/>
      <c r="U147" s="85"/>
      <c r="V147" s="226"/>
      <c r="W147" s="226"/>
      <c r="X147" s="226"/>
    </row>
    <row r="148" customHeight="1" spans="2:24">
      <c r="B148" s="59"/>
      <c r="C148" s="234" t="s">
        <v>84</v>
      </c>
      <c r="D148" s="237" t="s">
        <v>168</v>
      </c>
      <c r="E148" s="245">
        <v>2800</v>
      </c>
      <c r="F148" s="245">
        <v>2800</v>
      </c>
      <c r="G148" s="245">
        <v>2800</v>
      </c>
      <c r="H148" s="245">
        <v>2400</v>
      </c>
      <c r="I148" s="245">
        <v>3600</v>
      </c>
      <c r="J148" s="245">
        <v>4400</v>
      </c>
      <c r="K148" s="245">
        <v>5200</v>
      </c>
      <c r="L148" s="245">
        <v>4400</v>
      </c>
      <c r="M148" s="245">
        <v>4400</v>
      </c>
      <c r="N148" s="245">
        <v>4800</v>
      </c>
      <c r="O148" s="245">
        <v>4800</v>
      </c>
      <c r="P148" s="245">
        <v>4800</v>
      </c>
      <c r="Q148" s="282">
        <f t="shared" si="38"/>
        <v>47200</v>
      </c>
      <c r="R148" s="100"/>
      <c r="S148" s="85"/>
      <c r="T148" s="85"/>
      <c r="U148" s="85"/>
      <c r="V148" s="226"/>
      <c r="W148" s="226"/>
      <c r="X148" s="226"/>
    </row>
    <row r="149" s="84" customFormat="1" customHeight="1" spans="2:24">
      <c r="B149" s="59"/>
      <c r="C149" s="238" t="s">
        <v>85</v>
      </c>
      <c r="D149" s="237" t="s">
        <v>169</v>
      </c>
      <c r="E149" s="245">
        <v>0</v>
      </c>
      <c r="F149" s="245">
        <v>0</v>
      </c>
      <c r="G149" s="245">
        <v>0</v>
      </c>
      <c r="H149" s="245">
        <v>0</v>
      </c>
      <c r="I149" s="245">
        <v>0</v>
      </c>
      <c r="J149" s="245">
        <v>0</v>
      </c>
      <c r="K149" s="245">
        <v>0</v>
      </c>
      <c r="L149" s="245">
        <v>0</v>
      </c>
      <c r="M149" s="245">
        <v>0</v>
      </c>
      <c r="N149" s="245">
        <v>0</v>
      </c>
      <c r="O149" s="245">
        <v>0</v>
      </c>
      <c r="P149" s="245">
        <v>0</v>
      </c>
      <c r="Q149" s="282">
        <f t="shared" si="38"/>
        <v>0</v>
      </c>
      <c r="R149" s="59"/>
      <c r="S149" s="85"/>
      <c r="T149" s="85"/>
      <c r="U149" s="85"/>
      <c r="V149" s="226"/>
      <c r="W149" s="226"/>
      <c r="X149" s="226"/>
    </row>
    <row r="150" customHeight="1" spans="2:24">
      <c r="B150" s="59"/>
      <c r="C150" s="234" t="s">
        <v>85</v>
      </c>
      <c r="D150" s="237" t="s">
        <v>170</v>
      </c>
      <c r="E150" s="245">
        <v>0</v>
      </c>
      <c r="F150" s="245">
        <v>0</v>
      </c>
      <c r="G150" s="245">
        <v>0</v>
      </c>
      <c r="H150" s="245">
        <v>0</v>
      </c>
      <c r="I150" s="245">
        <v>0</v>
      </c>
      <c r="J150" s="245">
        <v>0</v>
      </c>
      <c r="K150" s="245">
        <v>0</v>
      </c>
      <c r="L150" s="245">
        <v>0</v>
      </c>
      <c r="M150" s="245">
        <v>0</v>
      </c>
      <c r="N150" s="245">
        <v>0</v>
      </c>
      <c r="O150" s="245">
        <v>0</v>
      </c>
      <c r="P150" s="245">
        <v>0</v>
      </c>
      <c r="Q150" s="282">
        <f t="shared" si="38"/>
        <v>0</v>
      </c>
      <c r="R150" s="100"/>
      <c r="S150" s="85"/>
      <c r="T150" s="85"/>
      <c r="U150" s="85"/>
      <c r="V150" s="226"/>
      <c r="W150" s="226"/>
      <c r="X150" s="226"/>
    </row>
    <row r="151" customHeight="1" spans="2:24">
      <c r="B151" s="59"/>
      <c r="C151" s="234" t="s">
        <v>85</v>
      </c>
      <c r="D151" s="237" t="s">
        <v>171</v>
      </c>
      <c r="E151" s="245">
        <v>0</v>
      </c>
      <c r="F151" s="245">
        <v>0</v>
      </c>
      <c r="G151" s="245">
        <v>0</v>
      </c>
      <c r="H151" s="245">
        <v>0</v>
      </c>
      <c r="I151" s="245">
        <v>0</v>
      </c>
      <c r="J151" s="245">
        <v>0</v>
      </c>
      <c r="K151" s="245">
        <v>0</v>
      </c>
      <c r="L151" s="245">
        <v>0</v>
      </c>
      <c r="M151" s="245">
        <v>0</v>
      </c>
      <c r="N151" s="245">
        <v>0</v>
      </c>
      <c r="O151" s="245">
        <v>0</v>
      </c>
      <c r="P151" s="245">
        <v>0</v>
      </c>
      <c r="Q151" s="282">
        <f t="shared" si="38"/>
        <v>0</v>
      </c>
      <c r="R151" s="100"/>
      <c r="S151" s="85"/>
      <c r="T151" s="85"/>
      <c r="U151" s="85"/>
      <c r="V151" s="226"/>
      <c r="W151" s="226"/>
      <c r="X151" s="226"/>
    </row>
    <row r="152" customHeight="1" spans="2:24">
      <c r="B152" s="59"/>
      <c r="C152" s="234" t="s">
        <v>87</v>
      </c>
      <c r="D152" s="237" t="s">
        <v>172</v>
      </c>
      <c r="E152" s="245">
        <v>0</v>
      </c>
      <c r="F152" s="245">
        <v>0</v>
      </c>
      <c r="G152" s="245">
        <v>0</v>
      </c>
      <c r="H152" s="245">
        <v>0</v>
      </c>
      <c r="I152" s="245">
        <v>0</v>
      </c>
      <c r="J152" s="245">
        <v>0</v>
      </c>
      <c r="K152" s="245">
        <v>0</v>
      </c>
      <c r="L152" s="245">
        <v>0</v>
      </c>
      <c r="M152" s="245">
        <v>0</v>
      </c>
      <c r="N152" s="245">
        <v>0</v>
      </c>
      <c r="O152" s="245">
        <v>0</v>
      </c>
      <c r="P152" s="245">
        <v>0</v>
      </c>
      <c r="Q152" s="282">
        <f t="shared" si="38"/>
        <v>0</v>
      </c>
      <c r="R152" s="100"/>
      <c r="S152" s="85"/>
      <c r="T152" s="85"/>
      <c r="U152" s="85"/>
      <c r="V152" s="226"/>
      <c r="W152" s="226"/>
      <c r="X152" s="226"/>
    </row>
    <row r="153" customHeight="1" spans="2:24">
      <c r="B153" s="59"/>
      <c r="C153" s="238" t="s">
        <v>87</v>
      </c>
      <c r="D153" s="237" t="s">
        <v>173</v>
      </c>
      <c r="E153" s="245">
        <v>0</v>
      </c>
      <c r="F153" s="245">
        <v>0</v>
      </c>
      <c r="G153" s="245">
        <v>0</v>
      </c>
      <c r="H153" s="245">
        <v>0</v>
      </c>
      <c r="I153" s="245">
        <v>0</v>
      </c>
      <c r="J153" s="245">
        <v>0</v>
      </c>
      <c r="K153" s="245">
        <v>0</v>
      </c>
      <c r="L153" s="245">
        <v>0</v>
      </c>
      <c r="M153" s="245">
        <v>0</v>
      </c>
      <c r="N153" s="245">
        <v>0</v>
      </c>
      <c r="O153" s="245">
        <v>0</v>
      </c>
      <c r="P153" s="245">
        <v>0</v>
      </c>
      <c r="Q153" s="282">
        <f t="shared" si="38"/>
        <v>0</v>
      </c>
      <c r="R153" s="59"/>
      <c r="S153" s="85"/>
      <c r="T153" s="85"/>
      <c r="U153" s="85"/>
      <c r="V153" s="226"/>
      <c r="W153" s="226"/>
      <c r="X153" s="226"/>
    </row>
    <row r="154" customHeight="1" spans="2:24">
      <c r="B154" s="59"/>
      <c r="C154" s="234" t="s">
        <v>87</v>
      </c>
      <c r="D154" s="237" t="s">
        <v>174</v>
      </c>
      <c r="E154" s="245">
        <v>0</v>
      </c>
      <c r="F154" s="245">
        <v>0</v>
      </c>
      <c r="G154" s="245">
        <v>0</v>
      </c>
      <c r="H154" s="245">
        <v>0</v>
      </c>
      <c r="I154" s="245">
        <v>0</v>
      </c>
      <c r="J154" s="245">
        <v>0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82">
        <f t="shared" si="38"/>
        <v>0</v>
      </c>
      <c r="R154" s="100"/>
      <c r="S154" s="85"/>
      <c r="T154" s="85"/>
      <c r="U154" s="85"/>
      <c r="V154" s="226"/>
      <c r="W154" s="226"/>
      <c r="X154" s="226"/>
    </row>
    <row r="155" customHeight="1" spans="2:25">
      <c r="B155" s="59"/>
      <c r="C155" s="234" t="s">
        <v>87</v>
      </c>
      <c r="D155" s="237" t="s">
        <v>175</v>
      </c>
      <c r="E155" s="245">
        <v>0</v>
      </c>
      <c r="F155" s="245">
        <v>0</v>
      </c>
      <c r="G155" s="245">
        <v>0</v>
      </c>
      <c r="H155" s="245">
        <v>0</v>
      </c>
      <c r="I155" s="245">
        <v>0</v>
      </c>
      <c r="J155" s="245">
        <v>0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82">
        <f t="shared" si="38"/>
        <v>0</v>
      </c>
      <c r="R155" s="100"/>
      <c r="S155" s="85"/>
      <c r="T155" s="85"/>
      <c r="U155" s="85"/>
      <c r="V155" s="226"/>
      <c r="W155" s="226"/>
      <c r="X155" s="226"/>
      <c r="Y155" s="226"/>
    </row>
    <row r="156" customHeight="1" spans="2:25">
      <c r="B156" s="59"/>
      <c r="C156" s="238" t="s">
        <v>87</v>
      </c>
      <c r="D156" s="237" t="s">
        <v>176</v>
      </c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0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82">
        <f t="shared" si="38"/>
        <v>0</v>
      </c>
      <c r="R156" s="100"/>
      <c r="S156" s="85"/>
      <c r="T156" s="85"/>
      <c r="U156" s="85"/>
      <c r="V156" s="226"/>
      <c r="W156" s="226"/>
      <c r="X156" s="226"/>
      <c r="Y156" s="226"/>
    </row>
    <row r="157" customHeight="1" spans="2:25">
      <c r="B157" s="59"/>
      <c r="C157" s="234" t="s">
        <v>88</v>
      </c>
      <c r="D157" s="237" t="s">
        <v>177</v>
      </c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0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82">
        <f t="shared" si="38"/>
        <v>0</v>
      </c>
      <c r="R157" s="100"/>
      <c r="S157" s="85"/>
      <c r="T157" s="85"/>
      <c r="U157" s="85"/>
      <c r="V157" s="226"/>
      <c r="W157" s="226"/>
      <c r="X157" s="226"/>
      <c r="Y157" s="226"/>
    </row>
    <row r="158" customHeight="1" spans="2:25">
      <c r="B158" s="59"/>
      <c r="C158" s="234" t="s">
        <v>88</v>
      </c>
      <c r="D158" s="237" t="s">
        <v>178</v>
      </c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0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82">
        <f t="shared" si="38"/>
        <v>0</v>
      </c>
      <c r="R158" s="100"/>
      <c r="S158" s="85"/>
      <c r="T158" s="85"/>
      <c r="U158" s="85"/>
      <c r="V158" s="226"/>
      <c r="W158" s="226"/>
      <c r="X158" s="226"/>
      <c r="Y158" s="226"/>
    </row>
    <row r="159" customHeight="1" spans="2:25">
      <c r="B159" s="59"/>
      <c r="C159" s="234" t="s">
        <v>89</v>
      </c>
      <c r="D159" s="237" t="s">
        <v>179</v>
      </c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0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82">
        <f t="shared" si="38"/>
        <v>0</v>
      </c>
      <c r="R159" s="100"/>
      <c r="S159" s="85"/>
      <c r="T159" s="85"/>
      <c r="U159" s="85"/>
      <c r="V159" s="226"/>
      <c r="W159" s="226"/>
      <c r="X159" s="226"/>
      <c r="Y159" s="226"/>
    </row>
    <row r="160" customHeight="1" spans="2:25">
      <c r="B160" s="59"/>
      <c r="C160" s="234" t="s">
        <v>89</v>
      </c>
      <c r="D160" s="237" t="s">
        <v>180</v>
      </c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82">
        <f t="shared" si="38"/>
        <v>0</v>
      </c>
      <c r="R160" s="100"/>
      <c r="S160" s="85"/>
      <c r="T160" s="85"/>
      <c r="U160" s="85"/>
      <c r="V160" s="226"/>
      <c r="W160" s="226"/>
      <c r="X160" s="226"/>
      <c r="Y160" s="226"/>
    </row>
    <row r="161" customHeight="1" spans="2:25">
      <c r="B161" s="59"/>
      <c r="C161" s="234" t="s">
        <v>90</v>
      </c>
      <c r="D161" s="237" t="s">
        <v>181</v>
      </c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0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82">
        <f t="shared" si="38"/>
        <v>0</v>
      </c>
      <c r="R161" s="100"/>
      <c r="S161" s="85"/>
      <c r="T161" s="85"/>
      <c r="U161" s="85"/>
      <c r="V161" s="226"/>
      <c r="W161" s="226"/>
      <c r="X161" s="226"/>
      <c r="Y161" s="226"/>
    </row>
    <row r="162" customHeight="1" spans="2:25">
      <c r="B162" s="59"/>
      <c r="C162" s="234" t="s">
        <v>90</v>
      </c>
      <c r="D162" s="237" t="s">
        <v>182</v>
      </c>
      <c r="E162" s="245">
        <v>2800</v>
      </c>
      <c r="F162" s="245">
        <v>2800</v>
      </c>
      <c r="G162" s="245">
        <v>0</v>
      </c>
      <c r="H162" s="245">
        <v>4000</v>
      </c>
      <c r="I162" s="245">
        <v>4000</v>
      </c>
      <c r="J162" s="245">
        <v>6400</v>
      </c>
      <c r="K162" s="245">
        <v>4000</v>
      </c>
      <c r="L162" s="245">
        <v>3600</v>
      </c>
      <c r="M162" s="245">
        <v>2400</v>
      </c>
      <c r="N162" s="245">
        <v>2400</v>
      </c>
      <c r="O162" s="245">
        <v>4800</v>
      </c>
      <c r="P162" s="245">
        <v>4800</v>
      </c>
      <c r="Q162" s="282">
        <f t="shared" si="38"/>
        <v>42000</v>
      </c>
      <c r="R162" s="100"/>
      <c r="S162" s="85"/>
      <c r="T162" s="85"/>
      <c r="U162" s="85"/>
      <c r="V162" s="226"/>
      <c r="W162" s="226"/>
      <c r="X162" s="226"/>
      <c r="Y162" s="226"/>
    </row>
    <row r="163" customHeight="1" spans="2:25">
      <c r="B163" s="59"/>
      <c r="C163" s="234" t="s">
        <v>90</v>
      </c>
      <c r="D163" s="237" t="s">
        <v>183</v>
      </c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0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82">
        <f t="shared" si="38"/>
        <v>0</v>
      </c>
      <c r="R163" s="100"/>
      <c r="S163" s="85"/>
      <c r="T163" s="85"/>
      <c r="U163" s="85"/>
      <c r="V163" s="226"/>
      <c r="W163" s="226"/>
      <c r="X163" s="226"/>
      <c r="Y163" s="226"/>
    </row>
    <row r="164" customHeight="1" spans="2:25">
      <c r="B164" s="59"/>
      <c r="C164" s="234" t="s">
        <v>90</v>
      </c>
      <c r="D164" s="237" t="s">
        <v>184</v>
      </c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0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0</v>
      </c>
      <c r="Q164" s="282">
        <f t="shared" si="38"/>
        <v>0</v>
      </c>
      <c r="R164" s="100"/>
      <c r="S164" s="85"/>
      <c r="T164" s="85"/>
      <c r="U164" s="85"/>
      <c r="V164" s="226"/>
      <c r="W164" s="226"/>
      <c r="X164" s="226"/>
      <c r="Y164" s="226"/>
    </row>
    <row r="165" customHeight="1" spans="2:25">
      <c r="B165" s="59"/>
      <c r="C165" s="234" t="s">
        <v>90</v>
      </c>
      <c r="D165" s="237" t="s">
        <v>185</v>
      </c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82">
        <f t="shared" si="38"/>
        <v>0</v>
      </c>
      <c r="R165" s="100"/>
      <c r="S165" s="85"/>
      <c r="T165" s="85"/>
      <c r="U165" s="85"/>
      <c r="V165" s="226"/>
      <c r="W165" s="226"/>
      <c r="X165" s="226"/>
      <c r="Y165" s="226"/>
    </row>
    <row r="166" customHeight="1" spans="2:25">
      <c r="B166" s="59"/>
      <c r="C166" s="238" t="s">
        <v>91</v>
      </c>
      <c r="D166" s="237" t="s">
        <v>186</v>
      </c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0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82">
        <f t="shared" si="38"/>
        <v>0</v>
      </c>
      <c r="R166" s="100"/>
      <c r="S166" s="85"/>
      <c r="T166" s="85"/>
      <c r="U166" s="85"/>
      <c r="V166" s="251"/>
      <c r="W166" s="261"/>
      <c r="X166" s="261"/>
      <c r="Y166" s="226"/>
    </row>
    <row r="167" customHeight="1" spans="2:25">
      <c r="B167" s="59"/>
      <c r="C167" s="238" t="s">
        <v>91</v>
      </c>
      <c r="D167" s="237" t="s">
        <v>187</v>
      </c>
      <c r="E167" s="245">
        <v>0</v>
      </c>
      <c r="F167" s="245">
        <v>0</v>
      </c>
      <c r="G167" s="245">
        <v>0</v>
      </c>
      <c r="H167" s="245">
        <v>0</v>
      </c>
      <c r="I167" s="245">
        <v>0</v>
      </c>
      <c r="J167" s="245">
        <v>0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82">
        <f t="shared" si="38"/>
        <v>0</v>
      </c>
      <c r="R167" s="59"/>
      <c r="S167" s="85"/>
      <c r="T167" s="85"/>
      <c r="U167" s="85"/>
      <c r="V167" s="251"/>
      <c r="W167" s="261"/>
      <c r="X167" s="261"/>
      <c r="Y167" s="226"/>
    </row>
    <row r="168" customHeight="1" spans="2:25">
      <c r="B168" s="59"/>
      <c r="C168" s="234" t="s">
        <v>92</v>
      </c>
      <c r="D168" s="237" t="s">
        <v>188</v>
      </c>
      <c r="E168" s="245">
        <v>4400</v>
      </c>
      <c r="F168" s="245">
        <v>4400</v>
      </c>
      <c r="G168" s="245">
        <v>3600</v>
      </c>
      <c r="H168" s="245">
        <v>3200</v>
      </c>
      <c r="I168" s="245">
        <v>4800</v>
      </c>
      <c r="J168" s="245">
        <v>6400</v>
      </c>
      <c r="K168" s="245">
        <v>4800</v>
      </c>
      <c r="L168" s="245">
        <v>4000</v>
      </c>
      <c r="M168" s="245">
        <v>4000</v>
      </c>
      <c r="N168" s="245">
        <v>4000</v>
      </c>
      <c r="O168" s="245">
        <v>4400</v>
      </c>
      <c r="P168" s="245">
        <v>5200</v>
      </c>
      <c r="Q168" s="282">
        <f t="shared" si="38"/>
        <v>53200</v>
      </c>
      <c r="R168" s="100"/>
      <c r="S168" s="85"/>
      <c r="T168" s="85"/>
      <c r="U168" s="85"/>
      <c r="V168" s="251"/>
      <c r="W168" s="261"/>
      <c r="X168" s="261"/>
      <c r="Y168" s="226"/>
    </row>
    <row r="169" customHeight="1" spans="2:25">
      <c r="B169" s="59"/>
      <c r="C169" s="234" t="s">
        <v>92</v>
      </c>
      <c r="D169" s="237" t="s">
        <v>189</v>
      </c>
      <c r="E169" s="279">
        <v>4000</v>
      </c>
      <c r="F169" s="279">
        <v>3600</v>
      </c>
      <c r="G169" s="279">
        <v>3600</v>
      </c>
      <c r="H169" s="279">
        <v>3600</v>
      </c>
      <c r="I169" s="279">
        <v>3200</v>
      </c>
      <c r="J169" s="279">
        <v>4800</v>
      </c>
      <c r="K169" s="279">
        <v>4800</v>
      </c>
      <c r="L169" s="279">
        <v>4400</v>
      </c>
      <c r="M169" s="279">
        <v>4000</v>
      </c>
      <c r="N169" s="279">
        <v>4000</v>
      </c>
      <c r="O169" s="279">
        <v>3600</v>
      </c>
      <c r="P169" s="279">
        <v>3600</v>
      </c>
      <c r="Q169" s="282">
        <f t="shared" si="38"/>
        <v>47200</v>
      </c>
      <c r="R169" s="100"/>
      <c r="S169" s="85"/>
      <c r="T169" s="85"/>
      <c r="U169" s="85"/>
      <c r="V169" s="251"/>
      <c r="W169" s="261"/>
      <c r="X169" s="261"/>
      <c r="Y169" s="226"/>
    </row>
    <row r="170" customHeight="1" spans="2:25">
      <c r="B170" s="59"/>
      <c r="C170" s="234" t="s">
        <v>92</v>
      </c>
      <c r="D170" s="237" t="s">
        <v>190</v>
      </c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0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82">
        <f t="shared" si="38"/>
        <v>0</v>
      </c>
      <c r="R170" s="100"/>
      <c r="S170" s="85"/>
      <c r="T170" s="85"/>
      <c r="U170" s="85"/>
      <c r="V170" s="251"/>
      <c r="W170" s="261"/>
      <c r="X170" s="261"/>
      <c r="Y170" s="226"/>
    </row>
    <row r="171" customHeight="1" spans="2:21">
      <c r="B171" s="59"/>
      <c r="C171" s="234" t="s">
        <v>92</v>
      </c>
      <c r="D171" s="237" t="s">
        <v>191</v>
      </c>
      <c r="E171" s="245">
        <v>4000</v>
      </c>
      <c r="F171" s="245">
        <v>4000</v>
      </c>
      <c r="G171" s="245">
        <v>3600</v>
      </c>
      <c r="H171" s="245">
        <v>3200</v>
      </c>
      <c r="I171" s="245">
        <v>3200</v>
      </c>
      <c r="J171" s="245">
        <v>3200</v>
      </c>
      <c r="K171" s="245">
        <v>3200</v>
      </c>
      <c r="L171" s="245">
        <v>3200</v>
      </c>
      <c r="M171" s="245">
        <v>2400</v>
      </c>
      <c r="N171" s="245">
        <v>2400</v>
      </c>
      <c r="O171" s="245">
        <v>4800</v>
      </c>
      <c r="P171" s="245">
        <v>4800</v>
      </c>
      <c r="Q171" s="282">
        <f t="shared" si="38"/>
        <v>42000</v>
      </c>
      <c r="R171" s="100"/>
      <c r="S171" s="85"/>
      <c r="T171" s="85"/>
      <c r="U171" s="85"/>
    </row>
    <row r="172" customHeight="1" spans="2:21">
      <c r="B172" s="59"/>
      <c r="C172" s="234" t="s">
        <v>93</v>
      </c>
      <c r="D172" s="237" t="s">
        <v>192</v>
      </c>
      <c r="E172" s="245">
        <v>0</v>
      </c>
      <c r="F172" s="245">
        <v>0</v>
      </c>
      <c r="G172" s="245">
        <v>0</v>
      </c>
      <c r="H172" s="245">
        <v>0</v>
      </c>
      <c r="I172" s="245">
        <v>0</v>
      </c>
      <c r="J172" s="245">
        <v>0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82">
        <f t="shared" si="38"/>
        <v>0</v>
      </c>
      <c r="R172" s="209"/>
      <c r="S172" s="85"/>
      <c r="T172" s="85"/>
      <c r="U172" s="85"/>
    </row>
    <row r="173" customHeight="1" spans="2:21">
      <c r="B173" s="59"/>
      <c r="C173" s="234" t="s">
        <v>93</v>
      </c>
      <c r="D173" s="237" t="s">
        <v>193</v>
      </c>
      <c r="E173" s="245">
        <v>2400</v>
      </c>
      <c r="F173" s="245">
        <v>7200</v>
      </c>
      <c r="G173" s="245">
        <v>4800</v>
      </c>
      <c r="H173" s="245">
        <v>2800</v>
      </c>
      <c r="I173" s="245">
        <v>2400</v>
      </c>
      <c r="J173" s="245">
        <v>2400</v>
      </c>
      <c r="K173" s="245">
        <v>5600</v>
      </c>
      <c r="L173" s="245">
        <v>6000</v>
      </c>
      <c r="M173" s="245">
        <v>4800</v>
      </c>
      <c r="N173" s="245">
        <v>4400</v>
      </c>
      <c r="O173" s="245">
        <v>4800</v>
      </c>
      <c r="P173" s="245">
        <v>4800</v>
      </c>
      <c r="Q173" s="282">
        <f t="shared" si="38"/>
        <v>52400</v>
      </c>
      <c r="R173" s="209"/>
      <c r="S173" s="85"/>
      <c r="T173" s="85"/>
      <c r="U173" s="85"/>
    </row>
    <row r="174" customHeight="1" spans="2:21">
      <c r="B174" s="59"/>
      <c r="C174" s="234" t="s">
        <v>93</v>
      </c>
      <c r="D174" s="237" t="s">
        <v>194</v>
      </c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0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82">
        <f t="shared" si="38"/>
        <v>0</v>
      </c>
      <c r="R174" s="209"/>
      <c r="S174" s="85"/>
      <c r="T174" s="85"/>
      <c r="U174" s="85"/>
    </row>
    <row r="175" customHeight="1" spans="2:21">
      <c r="B175" s="59"/>
      <c r="C175" s="234" t="s">
        <v>94</v>
      </c>
      <c r="D175" s="237" t="s">
        <v>195</v>
      </c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0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82">
        <f t="shared" si="38"/>
        <v>0</v>
      </c>
      <c r="R175" s="59"/>
      <c r="S175" s="85"/>
      <c r="T175" s="85"/>
      <c r="U175" s="85"/>
    </row>
    <row r="176" customHeight="1" spans="2:21">
      <c r="B176" s="59"/>
      <c r="C176" s="234" t="s">
        <v>94</v>
      </c>
      <c r="D176" s="237" t="s">
        <v>196</v>
      </c>
      <c r="E176" s="245">
        <v>3600</v>
      </c>
      <c r="F176" s="245">
        <v>5200</v>
      </c>
      <c r="G176" s="245">
        <v>4400</v>
      </c>
      <c r="H176" s="245">
        <v>2800</v>
      </c>
      <c r="I176" s="245">
        <v>2000</v>
      </c>
      <c r="J176" s="245">
        <v>2000</v>
      </c>
      <c r="K176" s="245">
        <v>6800</v>
      </c>
      <c r="L176" s="245">
        <v>4400</v>
      </c>
      <c r="M176" s="245">
        <v>4000</v>
      </c>
      <c r="N176" s="245">
        <v>3600</v>
      </c>
      <c r="O176" s="245">
        <v>2800</v>
      </c>
      <c r="P176" s="245">
        <v>6000</v>
      </c>
      <c r="Q176" s="282">
        <f t="shared" si="38"/>
        <v>47600</v>
      </c>
      <c r="R176" s="59"/>
      <c r="S176" s="85"/>
      <c r="T176" s="85"/>
      <c r="U176" s="85"/>
    </row>
    <row r="177" customHeight="1" spans="2:22">
      <c r="B177" s="59"/>
      <c r="C177" s="234" t="s">
        <v>94</v>
      </c>
      <c r="D177" s="237" t="s">
        <v>197</v>
      </c>
      <c r="E177" s="245">
        <v>4000</v>
      </c>
      <c r="F177" s="245">
        <v>4000</v>
      </c>
      <c r="G177" s="245">
        <v>4000</v>
      </c>
      <c r="H177" s="245">
        <v>3600</v>
      </c>
      <c r="I177" s="245">
        <v>2000</v>
      </c>
      <c r="J177" s="245">
        <v>2000</v>
      </c>
      <c r="K177" s="245">
        <v>4800</v>
      </c>
      <c r="L177" s="245">
        <v>4800</v>
      </c>
      <c r="M177" s="245">
        <v>4400</v>
      </c>
      <c r="N177" s="245">
        <v>4800</v>
      </c>
      <c r="O177" s="245">
        <v>4800</v>
      </c>
      <c r="P177" s="245">
        <v>4800</v>
      </c>
      <c r="Q177" s="282">
        <f t="shared" si="38"/>
        <v>48000</v>
      </c>
      <c r="R177" s="59"/>
      <c r="S177" s="85"/>
      <c r="T177" s="85"/>
      <c r="U177" s="85"/>
      <c r="V177" s="255"/>
    </row>
    <row r="178" customHeight="1" spans="2:21">
      <c r="B178" s="59"/>
      <c r="C178" s="234" t="s">
        <v>95</v>
      </c>
      <c r="D178" s="237" t="s">
        <v>199</v>
      </c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0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0</v>
      </c>
      <c r="Q178" s="282">
        <f t="shared" si="38"/>
        <v>0</v>
      </c>
      <c r="R178" s="59"/>
      <c r="S178" s="85"/>
      <c r="T178" s="85"/>
      <c r="U178" s="85"/>
    </row>
    <row r="179" s="84" customFormat="1" customHeight="1" spans="2:21">
      <c r="B179" s="59"/>
      <c r="C179" s="234" t="s">
        <v>95</v>
      </c>
      <c r="D179" s="237" t="s">
        <v>200</v>
      </c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0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0</v>
      </c>
      <c r="Q179" s="282">
        <f t="shared" si="38"/>
        <v>0</v>
      </c>
      <c r="R179" s="59"/>
      <c r="S179" s="85"/>
      <c r="T179" s="85"/>
      <c r="U179" s="85"/>
    </row>
    <row r="180" s="84" customFormat="1" customHeight="1" spans="2:21">
      <c r="B180" s="59"/>
      <c r="C180" s="264" t="s">
        <v>94</v>
      </c>
      <c r="D180" s="241" t="s">
        <v>198</v>
      </c>
      <c r="E180" s="245">
        <v>5200</v>
      </c>
      <c r="F180" s="245">
        <v>5200</v>
      </c>
      <c r="G180" s="245">
        <v>5200</v>
      </c>
      <c r="H180" s="245">
        <v>4800</v>
      </c>
      <c r="I180" s="245">
        <v>4800</v>
      </c>
      <c r="J180" s="245">
        <v>4800</v>
      </c>
      <c r="K180" s="245">
        <v>4400</v>
      </c>
      <c r="L180" s="245">
        <v>4800</v>
      </c>
      <c r="M180" s="245">
        <v>5200</v>
      </c>
      <c r="N180" s="245">
        <v>4800</v>
      </c>
      <c r="O180" s="245">
        <v>4800</v>
      </c>
      <c r="P180" s="245">
        <v>4800</v>
      </c>
      <c r="Q180" s="282">
        <f t="shared" si="38"/>
        <v>58800</v>
      </c>
      <c r="R180" s="59"/>
      <c r="S180" s="85"/>
      <c r="T180" s="85"/>
      <c r="U180" s="85"/>
    </row>
    <row r="181" customHeight="1" spans="2:21">
      <c r="B181" s="59"/>
      <c r="C181" s="168" t="s">
        <v>76</v>
      </c>
      <c r="D181" s="242"/>
      <c r="E181" s="247">
        <f>SUM(E146:E180)</f>
        <v>33200</v>
      </c>
      <c r="F181" s="247">
        <f t="shared" ref="F181:P181" si="39">SUM(F146:F180)</f>
        <v>39200</v>
      </c>
      <c r="G181" s="247">
        <f t="shared" si="39"/>
        <v>32000</v>
      </c>
      <c r="H181" s="247">
        <f t="shared" si="39"/>
        <v>30400</v>
      </c>
      <c r="I181" s="247">
        <f t="shared" si="39"/>
        <v>30000</v>
      </c>
      <c r="J181" s="247">
        <f t="shared" si="39"/>
        <v>36400</v>
      </c>
      <c r="K181" s="247">
        <f t="shared" si="39"/>
        <v>43600</v>
      </c>
      <c r="L181" s="247">
        <f t="shared" si="39"/>
        <v>39600</v>
      </c>
      <c r="M181" s="247">
        <f t="shared" si="39"/>
        <v>35600</v>
      </c>
      <c r="N181" s="247">
        <f t="shared" si="39"/>
        <v>35200</v>
      </c>
      <c r="O181" s="247">
        <f t="shared" si="39"/>
        <v>39600</v>
      </c>
      <c r="P181" s="247">
        <f t="shared" si="39"/>
        <v>43600</v>
      </c>
      <c r="Q181" s="248">
        <f t="shared" si="38"/>
        <v>438400</v>
      </c>
      <c r="R181" s="126"/>
      <c r="S181" s="85"/>
      <c r="T181" s="85"/>
      <c r="U181" s="85"/>
    </row>
    <row r="182" customHeight="1" spans="2:21">
      <c r="B182" s="59"/>
      <c r="C182" s="59" t="s">
        <v>10</v>
      </c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59"/>
      <c r="Q182" s="59"/>
      <c r="R182" s="59"/>
      <c r="S182" s="85"/>
      <c r="T182" s="85"/>
      <c r="U182" s="85"/>
    </row>
    <row r="183" s="84" customFormat="1" customHeight="1" spans="2:21">
      <c r="B183" s="59"/>
      <c r="C183" s="126" t="s">
        <v>128</v>
      </c>
      <c r="D183" s="59"/>
      <c r="E183" s="59"/>
      <c r="F183" s="101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85"/>
      <c r="T183" s="85"/>
      <c r="U183" s="85"/>
    </row>
    <row r="184" s="84" customFormat="1" ht="12.75"/>
    <row r="185" s="84" customFormat="1" ht="12.75" spans="6:6">
      <c r="F185" s="256"/>
    </row>
    <row r="186" s="84" customFormat="1" ht="12.75" spans="6:6">
      <c r="F186" s="256"/>
    </row>
    <row r="187" s="84" customFormat="1" ht="12.75" spans="6:6">
      <c r="F187" s="256"/>
    </row>
    <row r="188" s="84" customFormat="1" ht="12.75" spans="6:6">
      <c r="F188" s="256"/>
    </row>
    <row r="189" s="84" customFormat="1" ht="12.75" spans="6:6">
      <c r="F189" s="256"/>
    </row>
    <row r="190" s="84" customFormat="1" ht="12.75" spans="6:6">
      <c r="F190" s="256"/>
    </row>
    <row r="191" s="84" customFormat="1" ht="12.75" spans="6:6">
      <c r="F191" s="256"/>
    </row>
    <row r="192" s="84" customFormat="1" ht="12.75" spans="6:6">
      <c r="F192" s="256"/>
    </row>
    <row r="193" spans="6:6">
      <c r="F193" s="256"/>
    </row>
    <row r="194" spans="6:6">
      <c r="F194" s="256"/>
    </row>
    <row r="195" spans="6:6">
      <c r="F195" s="256"/>
    </row>
    <row r="196" spans="6:6">
      <c r="F196" s="256"/>
    </row>
    <row r="197" spans="6:6">
      <c r="F197" s="256"/>
    </row>
    <row r="198" spans="6:6">
      <c r="F198" s="256"/>
    </row>
    <row r="199" spans="6:6">
      <c r="F199" s="256"/>
    </row>
    <row r="200" spans="6:6">
      <c r="F200" s="256"/>
    </row>
    <row r="201" spans="6:6">
      <c r="F201" s="256"/>
    </row>
    <row r="202" spans="6:6">
      <c r="F202" s="256"/>
    </row>
    <row r="203" spans="6:6">
      <c r="F203" s="256"/>
    </row>
    <row r="204" spans="6:6">
      <c r="F204" s="256"/>
    </row>
    <row r="205" spans="6:6">
      <c r="F205" s="256"/>
    </row>
    <row r="206" spans="6:6">
      <c r="F206" s="256"/>
    </row>
    <row r="207" spans="6:6">
      <c r="F207" s="256"/>
    </row>
    <row r="208" spans="6:6">
      <c r="F208" s="256"/>
    </row>
    <row r="209" spans="6:6">
      <c r="F209" s="256"/>
    </row>
    <row r="210" ht="23.25" spans="6:6">
      <c r="F210" s="85"/>
    </row>
  </sheetData>
  <mergeCells count="63">
    <mergeCell ref="Z7:AO55"/>
    <mergeCell ref="AP7:BE55"/>
    <mergeCell ref="BF7:BU55"/>
    <mergeCell ref="BV7:CK55"/>
    <mergeCell ref="CL7:DA55"/>
    <mergeCell ref="DB7:DQ55"/>
    <mergeCell ref="DR7:EG55"/>
    <mergeCell ref="EH7:EW55"/>
    <mergeCell ref="EX7:FM55"/>
    <mergeCell ref="FN7:GC55"/>
    <mergeCell ref="GD7:GS55"/>
    <mergeCell ref="GT7:HI55"/>
    <mergeCell ref="HJ7:HY55"/>
    <mergeCell ref="HZ7:IO55"/>
    <mergeCell ref="IP7:JE55"/>
    <mergeCell ref="JF7:JU55"/>
    <mergeCell ref="JV7:KK55"/>
    <mergeCell ref="KL7:LA55"/>
    <mergeCell ref="LB7:LQ55"/>
    <mergeCell ref="LR7:MG55"/>
    <mergeCell ref="MH7:MW55"/>
    <mergeCell ref="MX7:NM55"/>
    <mergeCell ref="NN7:OC55"/>
    <mergeCell ref="OD7:OS55"/>
    <mergeCell ref="OT7:PI55"/>
    <mergeCell ref="PJ7:PY55"/>
    <mergeCell ref="PZ7:QO55"/>
    <mergeCell ref="QP7:RE55"/>
    <mergeCell ref="RF7:RU55"/>
    <mergeCell ref="RV7:SK55"/>
    <mergeCell ref="SL7:TA55"/>
    <mergeCell ref="TB7:TQ55"/>
    <mergeCell ref="TR7:UG55"/>
    <mergeCell ref="UH7:UW55"/>
    <mergeCell ref="UX7:VM55"/>
    <mergeCell ref="VN7:WC55"/>
    <mergeCell ref="WD7:WS55"/>
    <mergeCell ref="WT7:XI55"/>
    <mergeCell ref="XJ7:XY55"/>
    <mergeCell ref="XZ7:YO55"/>
    <mergeCell ref="YP7:ZE55"/>
    <mergeCell ref="ZF7:ZU55"/>
    <mergeCell ref="ZV7:AAK55"/>
    <mergeCell ref="AAL7:ABA55"/>
    <mergeCell ref="ABB7:ABQ55"/>
    <mergeCell ref="ABR7:ACG55"/>
    <mergeCell ref="ACH7:ACW55"/>
    <mergeCell ref="ACX7:ADM55"/>
    <mergeCell ref="ADN7:AEC55"/>
    <mergeCell ref="AED7:AES55"/>
    <mergeCell ref="AET7:AFI55"/>
    <mergeCell ref="AFJ7:AFY55"/>
    <mergeCell ref="AFZ7:AGO55"/>
    <mergeCell ref="AGP7:AHE55"/>
    <mergeCell ref="AHF7:AHU55"/>
    <mergeCell ref="AHV7:AIK55"/>
    <mergeCell ref="AIL7:AJA55"/>
    <mergeCell ref="AJB7:AJQ55"/>
    <mergeCell ref="AJR7:AKG55"/>
    <mergeCell ref="AKH7:AKW55"/>
    <mergeCell ref="AKX7:ALM55"/>
    <mergeCell ref="ALN7:AMC55"/>
    <mergeCell ref="AMD7:AMJ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I116"/>
  <sheetViews>
    <sheetView showGridLines="0" zoomScale="75" zoomScaleNormal="75" workbookViewId="0">
      <selection activeCell="C14" sqref="C14"/>
    </sheetView>
  </sheetViews>
  <sheetFormatPr defaultColWidth="0" defaultRowHeight="15"/>
  <cols>
    <col min="1" max="2" width="5.57142857142857" style="84" customWidth="1"/>
    <col min="3" max="3" width="24" style="84" customWidth="1"/>
    <col min="4" max="4" width="32.4285714285714" style="84" customWidth="1"/>
    <col min="5" max="18" width="17" style="84" customWidth="1"/>
    <col min="19" max="21" width="12" style="84" hidden="1" customWidth="1"/>
    <col min="22" max="23" width="11" style="84" hidden="1" customWidth="1"/>
    <col min="24" max="1024" width="9.14285714285714" style="84" hidden="1" customWidth="1"/>
    <col min="1025" max="16384" width="9.14285714285714" hidden="1"/>
  </cols>
  <sheetData>
    <row r="1" s="83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85"/>
    </row>
    <row r="2" s="83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47"/>
      <c r="S2" s="148"/>
    </row>
    <row r="3" s="83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47"/>
      <c r="S3" s="148"/>
    </row>
    <row r="4" s="83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85"/>
      <c r="S4" s="85"/>
    </row>
    <row r="5" s="83" customFormat="1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85"/>
      <c r="S5" s="85"/>
    </row>
    <row r="6" s="83" customFormat="1" customHeight="1" spans="1:19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5"/>
      <c r="R6" s="85"/>
      <c r="S6" s="85"/>
    </row>
    <row r="7" s="82" customFormat="1" customHeight="1" spans="1:24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5"/>
      <c r="R7" s="85"/>
      <c r="S7" s="85"/>
      <c r="T7" s="83"/>
      <c r="U7" s="83"/>
      <c r="V7" s="83"/>
      <c r="W7" s="83"/>
      <c r="X7" s="85"/>
    </row>
    <row r="8" s="82" customFormat="1" customHeight="1" spans="1:24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5"/>
      <c r="R8" s="85"/>
      <c r="S8" s="85"/>
      <c r="T8" s="83"/>
      <c r="U8" s="83"/>
      <c r="V8" s="83"/>
      <c r="W8" s="83"/>
      <c r="X8" s="85"/>
    </row>
    <row r="9" s="82" customFormat="1" customHeight="1" spans="1:24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5"/>
      <c r="R9" s="85"/>
      <c r="S9" s="85"/>
      <c r="T9" s="83"/>
      <c r="U9" s="83"/>
      <c r="V9" s="83"/>
      <c r="W9" s="83"/>
      <c r="X9" s="85"/>
    </row>
    <row r="10" s="82" customFormat="1" customHeight="1" spans="1:24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5"/>
      <c r="R10" s="85"/>
      <c r="S10" s="85"/>
      <c r="T10" s="83"/>
      <c r="U10" s="83"/>
      <c r="V10" s="83"/>
      <c r="W10" s="83"/>
      <c r="X10" s="85"/>
    </row>
    <row r="11" s="82" customFormat="1" customHeight="1" spans="1:24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5"/>
      <c r="R11" s="85"/>
      <c r="S11" s="85"/>
      <c r="T11" s="83"/>
      <c r="U11" s="83"/>
      <c r="V11" s="83"/>
      <c r="W11" s="83"/>
      <c r="X11" s="85"/>
    </row>
    <row r="12" s="82" customFormat="1" customHeight="1" spans="1:24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5"/>
      <c r="R12" s="85"/>
      <c r="S12" s="85"/>
      <c r="T12" s="83"/>
      <c r="U12" s="83"/>
      <c r="V12" s="83"/>
      <c r="W12" s="83"/>
      <c r="X12" s="85"/>
    </row>
    <row r="13" s="82" customFormat="1" customHeight="1" spans="1:24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5"/>
      <c r="R13" s="85"/>
      <c r="S13" s="85"/>
      <c r="T13" s="83"/>
      <c r="U13" s="83"/>
      <c r="V13" s="83"/>
      <c r="W13" s="83"/>
      <c r="X13" s="85"/>
    </row>
    <row r="14" s="82" customFormat="1" customHeight="1" spans="1:24">
      <c r="A14" s="84"/>
      <c r="B14" s="85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85"/>
      <c r="S14" s="85"/>
      <c r="T14" s="85"/>
      <c r="U14" s="85"/>
      <c r="V14" s="85"/>
      <c r="W14" s="85"/>
      <c r="X14" s="85"/>
    </row>
    <row r="15" s="83" customFormat="1" customHeight="1" spans="1:24">
      <c r="A15" s="84"/>
      <c r="B15" s="85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85"/>
      <c r="S15" s="85"/>
      <c r="T15" s="85"/>
      <c r="U15" s="85"/>
      <c r="V15" s="85"/>
      <c r="W15" s="85"/>
      <c r="X15" s="85"/>
    </row>
    <row r="16" s="84" customFormat="1" customHeight="1" spans="2:23">
      <c r="B16" s="85"/>
      <c r="C16" s="101" t="s">
        <v>263</v>
      </c>
      <c r="D16" s="100"/>
      <c r="E16" s="102"/>
      <c r="F16" s="102"/>
      <c r="G16" s="102"/>
      <c r="H16" s="102"/>
      <c r="I16" s="102"/>
      <c r="J16" s="102"/>
      <c r="K16" s="102"/>
      <c r="L16" s="102"/>
      <c r="M16" s="59"/>
      <c r="N16" s="102"/>
      <c r="O16" s="102"/>
      <c r="P16" s="102"/>
      <c r="Q16" s="100"/>
      <c r="R16" s="85"/>
      <c r="S16" s="85"/>
      <c r="T16" s="85"/>
      <c r="U16" s="85"/>
      <c r="V16" s="85"/>
      <c r="W16" s="85"/>
    </row>
    <row r="17" customHeight="1" spans="2:23">
      <c r="B17" s="85"/>
      <c r="C17" s="192" t="s">
        <v>229</v>
      </c>
      <c r="D17" s="118" t="s">
        <v>264</v>
      </c>
      <c r="E17" s="127" t="s">
        <v>114</v>
      </c>
      <c r="F17" s="113" t="s">
        <v>115</v>
      </c>
      <c r="G17" s="113" t="s">
        <v>116</v>
      </c>
      <c r="H17" s="113" t="s">
        <v>117</v>
      </c>
      <c r="I17" s="113" t="s">
        <v>118</v>
      </c>
      <c r="J17" s="113" t="s">
        <v>119</v>
      </c>
      <c r="K17" s="113" t="s">
        <v>120</v>
      </c>
      <c r="L17" s="113" t="s">
        <v>121</v>
      </c>
      <c r="M17" s="113" t="s">
        <v>122</v>
      </c>
      <c r="N17" s="113" t="s">
        <v>123</v>
      </c>
      <c r="O17" s="113" t="s">
        <v>124</v>
      </c>
      <c r="P17" s="138" t="s">
        <v>125</v>
      </c>
      <c r="Q17" s="100"/>
      <c r="S17" s="85"/>
      <c r="T17" s="85"/>
      <c r="U17" s="226"/>
      <c r="V17" s="226"/>
      <c r="W17" s="226"/>
    </row>
    <row r="18" customHeight="1" spans="3:23">
      <c r="C18" s="234" t="s">
        <v>86</v>
      </c>
      <c r="D18" s="235" t="s">
        <v>233</v>
      </c>
      <c r="E18" s="249">
        <v>0</v>
      </c>
      <c r="F18" s="120">
        <v>0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  <c r="L18" s="120">
        <v>0</v>
      </c>
      <c r="M18" s="120">
        <v>0</v>
      </c>
      <c r="N18" s="120">
        <v>0</v>
      </c>
      <c r="O18" s="120">
        <v>0</v>
      </c>
      <c r="P18" s="139">
        <v>0</v>
      </c>
      <c r="Q18" s="100"/>
      <c r="S18" s="85"/>
      <c r="T18" s="85"/>
      <c r="U18" s="226"/>
      <c r="V18" s="226"/>
      <c r="W18" s="226"/>
    </row>
    <row r="19" customHeight="1" spans="3:23">
      <c r="C19" s="234" t="s">
        <v>84</v>
      </c>
      <c r="D19" s="237" t="s">
        <v>167</v>
      </c>
      <c r="E19" s="196">
        <v>0</v>
      </c>
      <c r="F19" s="122">
        <v>0</v>
      </c>
      <c r="G19" s="122">
        <v>0</v>
      </c>
      <c r="H19" s="122">
        <v>0</v>
      </c>
      <c r="I19" s="122">
        <v>0</v>
      </c>
      <c r="J19" s="122">
        <v>0</v>
      </c>
      <c r="K19" s="122">
        <v>0</v>
      </c>
      <c r="L19" s="122">
        <v>0</v>
      </c>
      <c r="M19" s="122">
        <v>0</v>
      </c>
      <c r="N19" s="122">
        <v>0</v>
      </c>
      <c r="O19" s="122">
        <v>0</v>
      </c>
      <c r="P19" s="140">
        <v>0</v>
      </c>
      <c r="Q19" s="100"/>
      <c r="S19" s="85"/>
      <c r="T19" s="85"/>
      <c r="U19" s="226"/>
      <c r="V19" s="226"/>
      <c r="W19" s="226"/>
    </row>
    <row r="20" customHeight="1" spans="3:23">
      <c r="C20" s="234" t="s">
        <v>84</v>
      </c>
      <c r="D20" s="237" t="s">
        <v>168</v>
      </c>
      <c r="E20" s="196">
        <v>2</v>
      </c>
      <c r="F20" s="122">
        <v>2</v>
      </c>
      <c r="G20" s="122">
        <v>2</v>
      </c>
      <c r="H20" s="122">
        <v>2</v>
      </c>
      <c r="I20" s="122">
        <v>2</v>
      </c>
      <c r="J20" s="122">
        <v>2</v>
      </c>
      <c r="K20" s="122">
        <v>2</v>
      </c>
      <c r="L20" s="122">
        <v>2</v>
      </c>
      <c r="M20" s="122">
        <v>2</v>
      </c>
      <c r="N20" s="122">
        <v>2</v>
      </c>
      <c r="O20" s="122">
        <v>2</v>
      </c>
      <c r="P20" s="140">
        <v>2</v>
      </c>
      <c r="Q20" s="100"/>
      <c r="S20" s="85"/>
      <c r="T20" s="85"/>
      <c r="U20" s="226"/>
      <c r="V20" s="226"/>
      <c r="W20" s="226"/>
    </row>
    <row r="21" customHeight="1" spans="3:23">
      <c r="C21" s="238" t="s">
        <v>85</v>
      </c>
      <c r="D21" s="237" t="s">
        <v>169</v>
      </c>
      <c r="E21" s="196">
        <v>0</v>
      </c>
      <c r="F21" s="122">
        <v>0</v>
      </c>
      <c r="G21" s="122">
        <v>0</v>
      </c>
      <c r="H21" s="122">
        <v>0</v>
      </c>
      <c r="I21" s="122">
        <v>0</v>
      </c>
      <c r="J21" s="122">
        <v>0</v>
      </c>
      <c r="K21" s="122">
        <v>0</v>
      </c>
      <c r="L21" s="122">
        <v>0</v>
      </c>
      <c r="M21" s="122">
        <v>0</v>
      </c>
      <c r="N21" s="122">
        <v>0</v>
      </c>
      <c r="O21" s="122">
        <v>0</v>
      </c>
      <c r="P21" s="140">
        <v>0</v>
      </c>
      <c r="Q21" s="59"/>
      <c r="S21" s="85"/>
      <c r="T21" s="85"/>
      <c r="U21" s="226"/>
      <c r="V21" s="226"/>
      <c r="W21" s="226"/>
    </row>
    <row r="22" customHeight="1" spans="3:23">
      <c r="C22" s="234" t="s">
        <v>85</v>
      </c>
      <c r="D22" s="237" t="s">
        <v>170</v>
      </c>
      <c r="E22" s="196">
        <v>0</v>
      </c>
      <c r="F22" s="122">
        <v>0</v>
      </c>
      <c r="G22" s="122">
        <v>0</v>
      </c>
      <c r="H22" s="122">
        <v>0</v>
      </c>
      <c r="I22" s="122">
        <v>0</v>
      </c>
      <c r="J22" s="122">
        <v>0</v>
      </c>
      <c r="K22" s="122">
        <v>0</v>
      </c>
      <c r="L22" s="122">
        <v>0</v>
      </c>
      <c r="M22" s="122">
        <v>0</v>
      </c>
      <c r="N22" s="122">
        <v>0</v>
      </c>
      <c r="O22" s="122">
        <v>0</v>
      </c>
      <c r="P22" s="140">
        <v>0</v>
      </c>
      <c r="Q22" s="100"/>
      <c r="S22" s="85"/>
      <c r="U22" s="226"/>
      <c r="V22" s="226"/>
      <c r="W22" s="226"/>
    </row>
    <row r="23" s="84" customFormat="1" customHeight="1" spans="3:23">
      <c r="C23" s="234" t="s">
        <v>85</v>
      </c>
      <c r="D23" s="237" t="s">
        <v>171</v>
      </c>
      <c r="E23" s="196">
        <v>0</v>
      </c>
      <c r="F23" s="122">
        <v>0</v>
      </c>
      <c r="G23" s="122">
        <v>0</v>
      </c>
      <c r="H23" s="122">
        <v>0</v>
      </c>
      <c r="I23" s="122">
        <v>0</v>
      </c>
      <c r="J23" s="122">
        <v>0</v>
      </c>
      <c r="K23" s="122">
        <v>0</v>
      </c>
      <c r="L23" s="122">
        <v>0</v>
      </c>
      <c r="M23" s="122">
        <v>0</v>
      </c>
      <c r="N23" s="122">
        <v>0</v>
      </c>
      <c r="O23" s="122">
        <v>0</v>
      </c>
      <c r="P23" s="140">
        <v>0</v>
      </c>
      <c r="Q23" s="100"/>
      <c r="S23" s="85"/>
      <c r="U23" s="226"/>
      <c r="V23" s="226"/>
      <c r="W23" s="226"/>
    </row>
    <row r="24" s="84" customFormat="1" customHeight="1" spans="3:23">
      <c r="C24" s="234" t="s">
        <v>87</v>
      </c>
      <c r="D24" s="237" t="s">
        <v>172</v>
      </c>
      <c r="E24" s="196">
        <v>0</v>
      </c>
      <c r="F24" s="122">
        <v>0</v>
      </c>
      <c r="G24" s="122">
        <v>0</v>
      </c>
      <c r="H24" s="122">
        <v>0</v>
      </c>
      <c r="I24" s="122">
        <v>0</v>
      </c>
      <c r="J24" s="122">
        <v>0</v>
      </c>
      <c r="K24" s="122">
        <v>0</v>
      </c>
      <c r="L24" s="122">
        <v>0</v>
      </c>
      <c r="M24" s="122">
        <v>0</v>
      </c>
      <c r="N24" s="122">
        <v>0</v>
      </c>
      <c r="O24" s="122">
        <v>0</v>
      </c>
      <c r="P24" s="140">
        <v>0</v>
      </c>
      <c r="Q24" s="100"/>
      <c r="S24" s="85"/>
      <c r="U24" s="226"/>
      <c r="V24" s="226"/>
      <c r="W24" s="226"/>
    </row>
    <row r="25" s="84" customFormat="1" customHeight="1" spans="3:23">
      <c r="C25" s="238" t="s">
        <v>87</v>
      </c>
      <c r="D25" s="237" t="s">
        <v>173</v>
      </c>
      <c r="E25" s="196">
        <v>0</v>
      </c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2">
        <v>0</v>
      </c>
      <c r="L25" s="122">
        <v>0</v>
      </c>
      <c r="M25" s="122">
        <v>0</v>
      </c>
      <c r="N25" s="122">
        <v>0</v>
      </c>
      <c r="O25" s="122">
        <v>0</v>
      </c>
      <c r="P25" s="140">
        <v>0</v>
      </c>
      <c r="Q25" s="59"/>
      <c r="S25" s="85"/>
      <c r="U25" s="226"/>
      <c r="V25" s="226"/>
      <c r="W25" s="226"/>
    </row>
    <row r="26" s="84" customFormat="1" customHeight="1" spans="3:23">
      <c r="C26" s="234" t="s">
        <v>87</v>
      </c>
      <c r="D26" s="237" t="s">
        <v>174</v>
      </c>
      <c r="E26" s="196">
        <v>0</v>
      </c>
      <c r="F26" s="122">
        <v>0</v>
      </c>
      <c r="G26" s="122">
        <v>0</v>
      </c>
      <c r="H26" s="122">
        <v>0</v>
      </c>
      <c r="I26" s="122">
        <v>0</v>
      </c>
      <c r="J26" s="122">
        <v>0</v>
      </c>
      <c r="K26" s="122">
        <v>0</v>
      </c>
      <c r="L26" s="122">
        <v>0</v>
      </c>
      <c r="M26" s="122">
        <v>0</v>
      </c>
      <c r="N26" s="122">
        <v>0</v>
      </c>
      <c r="O26" s="122">
        <v>0</v>
      </c>
      <c r="P26" s="140">
        <v>0</v>
      </c>
      <c r="Q26" s="100"/>
      <c r="S26" s="85"/>
      <c r="U26" s="226"/>
      <c r="V26" s="226"/>
      <c r="W26" s="226"/>
    </row>
    <row r="27" s="84" customFormat="1" customHeight="1" spans="3:23">
      <c r="C27" s="234" t="s">
        <v>87</v>
      </c>
      <c r="D27" s="237" t="s">
        <v>175</v>
      </c>
      <c r="E27" s="196">
        <v>0</v>
      </c>
      <c r="F27" s="122">
        <v>0</v>
      </c>
      <c r="G27" s="122">
        <v>0</v>
      </c>
      <c r="H27" s="122">
        <v>0</v>
      </c>
      <c r="I27" s="122">
        <v>0</v>
      </c>
      <c r="J27" s="122">
        <v>0</v>
      </c>
      <c r="K27" s="122">
        <v>0</v>
      </c>
      <c r="L27" s="122">
        <v>0</v>
      </c>
      <c r="M27" s="122">
        <v>0</v>
      </c>
      <c r="N27" s="122">
        <v>0</v>
      </c>
      <c r="O27" s="122">
        <v>0</v>
      </c>
      <c r="P27" s="140">
        <v>0</v>
      </c>
      <c r="Q27" s="100"/>
      <c r="S27" s="85"/>
      <c r="U27" s="226"/>
      <c r="V27" s="226"/>
      <c r="W27" s="226"/>
    </row>
    <row r="28" s="84" customFormat="1" customHeight="1" spans="3:23">
      <c r="C28" s="238" t="s">
        <v>87</v>
      </c>
      <c r="D28" s="237" t="s">
        <v>176</v>
      </c>
      <c r="E28" s="196">
        <v>0</v>
      </c>
      <c r="F28" s="122">
        <v>0</v>
      </c>
      <c r="G28" s="122">
        <v>0</v>
      </c>
      <c r="H28" s="122">
        <v>0</v>
      </c>
      <c r="I28" s="122">
        <v>0</v>
      </c>
      <c r="J28" s="122">
        <v>0</v>
      </c>
      <c r="K28" s="122">
        <v>0</v>
      </c>
      <c r="L28" s="122">
        <v>0</v>
      </c>
      <c r="M28" s="122">
        <v>0</v>
      </c>
      <c r="N28" s="122">
        <v>0</v>
      </c>
      <c r="O28" s="122">
        <v>0</v>
      </c>
      <c r="P28" s="140">
        <v>0</v>
      </c>
      <c r="Q28" s="100"/>
      <c r="S28" s="85"/>
      <c r="U28" s="226"/>
      <c r="V28" s="226"/>
      <c r="W28" s="226"/>
    </row>
    <row r="29" customHeight="1" spans="3:23">
      <c r="C29" s="234" t="s">
        <v>88</v>
      </c>
      <c r="D29" s="237" t="s">
        <v>177</v>
      </c>
      <c r="E29" s="196">
        <v>0</v>
      </c>
      <c r="F29" s="122">
        <v>0</v>
      </c>
      <c r="G29" s="122">
        <v>0</v>
      </c>
      <c r="H29" s="122">
        <v>0</v>
      </c>
      <c r="I29" s="122">
        <v>0</v>
      </c>
      <c r="J29" s="122">
        <v>0</v>
      </c>
      <c r="K29" s="122">
        <v>0</v>
      </c>
      <c r="L29" s="122">
        <v>0</v>
      </c>
      <c r="M29" s="122">
        <v>0</v>
      </c>
      <c r="N29" s="122">
        <v>0</v>
      </c>
      <c r="O29" s="122">
        <v>0</v>
      </c>
      <c r="P29" s="140">
        <v>0</v>
      </c>
      <c r="Q29" s="100"/>
      <c r="S29" s="85"/>
      <c r="U29" s="226"/>
      <c r="V29" s="226"/>
      <c r="W29" s="226"/>
    </row>
    <row r="30" customHeight="1" spans="3:23">
      <c r="C30" s="234" t="s">
        <v>88</v>
      </c>
      <c r="D30" s="237" t="s">
        <v>178</v>
      </c>
      <c r="E30" s="196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40">
        <v>0</v>
      </c>
      <c r="Q30" s="100"/>
      <c r="S30" s="85"/>
      <c r="U30" s="226"/>
      <c r="V30" s="226"/>
      <c r="W30" s="226"/>
    </row>
    <row r="31" customHeight="1" spans="3:23">
      <c r="C31" s="234" t="s">
        <v>89</v>
      </c>
      <c r="D31" s="237" t="s">
        <v>179</v>
      </c>
      <c r="E31" s="196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40">
        <v>0</v>
      </c>
      <c r="Q31" s="100"/>
      <c r="U31" s="226"/>
      <c r="V31" s="226"/>
      <c r="W31" s="226"/>
    </row>
    <row r="32" customHeight="1" spans="3:23">
      <c r="C32" s="234" t="s">
        <v>89</v>
      </c>
      <c r="D32" s="237" t="s">
        <v>180</v>
      </c>
      <c r="E32" s="196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40">
        <v>0</v>
      </c>
      <c r="Q32" s="100"/>
      <c r="S32" s="85"/>
      <c r="T32" s="85"/>
      <c r="U32" s="226"/>
      <c r="V32" s="226"/>
      <c r="W32" s="226"/>
    </row>
    <row r="33" customHeight="1" spans="3:23">
      <c r="C33" s="234" t="s">
        <v>90</v>
      </c>
      <c r="D33" s="237" t="s">
        <v>181</v>
      </c>
      <c r="E33" s="196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40">
        <v>0</v>
      </c>
      <c r="Q33" s="59"/>
      <c r="S33" s="85"/>
      <c r="T33" s="85"/>
      <c r="U33" s="226"/>
      <c r="V33" s="226"/>
      <c r="W33" s="226"/>
    </row>
    <row r="34" customHeight="1" spans="3:23">
      <c r="C34" s="234" t="s">
        <v>90</v>
      </c>
      <c r="D34" s="237" t="s">
        <v>182</v>
      </c>
      <c r="E34" s="196">
        <v>2</v>
      </c>
      <c r="F34" s="122">
        <v>2</v>
      </c>
      <c r="G34" s="122">
        <v>2</v>
      </c>
      <c r="H34" s="122">
        <v>2</v>
      </c>
      <c r="I34" s="122">
        <v>2</v>
      </c>
      <c r="J34" s="122">
        <v>2</v>
      </c>
      <c r="K34" s="122">
        <v>2</v>
      </c>
      <c r="L34" s="122">
        <v>2</v>
      </c>
      <c r="M34" s="122">
        <v>2</v>
      </c>
      <c r="N34" s="122">
        <v>2</v>
      </c>
      <c r="O34" s="122">
        <v>2</v>
      </c>
      <c r="P34" s="140">
        <v>2</v>
      </c>
      <c r="Q34" s="100"/>
      <c r="S34" s="85"/>
      <c r="T34" s="85"/>
      <c r="U34" s="226"/>
      <c r="V34" s="226"/>
      <c r="W34" s="226"/>
    </row>
    <row r="35" customHeight="1" spans="3:23">
      <c r="C35" s="234" t="s">
        <v>90</v>
      </c>
      <c r="D35" s="237" t="s">
        <v>183</v>
      </c>
      <c r="E35" s="196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0</v>
      </c>
      <c r="O35" s="122">
        <v>0</v>
      </c>
      <c r="P35" s="140">
        <v>0</v>
      </c>
      <c r="Q35" s="100"/>
      <c r="S35" s="85"/>
      <c r="T35" s="85"/>
      <c r="U35" s="226"/>
      <c r="V35" s="226"/>
      <c r="W35" s="226"/>
    </row>
    <row r="36" customHeight="1" spans="3:23">
      <c r="C36" s="234" t="s">
        <v>90</v>
      </c>
      <c r="D36" s="237" t="s">
        <v>184</v>
      </c>
      <c r="E36" s="196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0</v>
      </c>
      <c r="O36" s="122">
        <v>0</v>
      </c>
      <c r="P36" s="140">
        <v>0</v>
      </c>
      <c r="Q36" s="100"/>
      <c r="S36" s="85"/>
      <c r="T36" s="85"/>
      <c r="U36" s="226"/>
      <c r="V36" s="226"/>
      <c r="W36" s="226"/>
    </row>
    <row r="37" customHeight="1" spans="3:23">
      <c r="C37" s="234" t="s">
        <v>90</v>
      </c>
      <c r="D37" s="237" t="s">
        <v>185</v>
      </c>
      <c r="E37" s="196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40">
        <v>0</v>
      </c>
      <c r="Q37" s="100"/>
      <c r="S37" s="85"/>
      <c r="T37" s="85"/>
      <c r="U37" s="226"/>
      <c r="V37" s="226"/>
      <c r="W37" s="226"/>
    </row>
    <row r="38" customHeight="1" spans="3:23">
      <c r="C38" s="238" t="s">
        <v>91</v>
      </c>
      <c r="D38" s="237" t="s">
        <v>186</v>
      </c>
      <c r="E38" s="196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40">
        <v>0</v>
      </c>
      <c r="Q38" s="100"/>
      <c r="S38" s="85"/>
      <c r="T38" s="85"/>
      <c r="U38" s="226"/>
      <c r="V38" s="226"/>
      <c r="W38" s="226"/>
    </row>
    <row r="39" customHeight="1" spans="3:23">
      <c r="C39" s="238" t="s">
        <v>91</v>
      </c>
      <c r="D39" s="237" t="s">
        <v>187</v>
      </c>
      <c r="E39" s="196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0</v>
      </c>
      <c r="K39" s="122">
        <v>0</v>
      </c>
      <c r="L39" s="122">
        <v>0</v>
      </c>
      <c r="M39" s="122">
        <v>0</v>
      </c>
      <c r="N39" s="122">
        <v>0</v>
      </c>
      <c r="O39" s="122">
        <v>0</v>
      </c>
      <c r="P39" s="140">
        <v>0</v>
      </c>
      <c r="Q39" s="100"/>
      <c r="S39" s="85"/>
      <c r="T39" s="85"/>
      <c r="U39" s="226"/>
      <c r="V39" s="226"/>
      <c r="W39" s="226"/>
    </row>
    <row r="40" customHeight="1" spans="3:23">
      <c r="C40" s="239" t="s">
        <v>92</v>
      </c>
      <c r="D40" s="237" t="s">
        <v>188</v>
      </c>
      <c r="E40" s="196">
        <v>2</v>
      </c>
      <c r="F40" s="122">
        <v>2</v>
      </c>
      <c r="G40" s="122">
        <v>2</v>
      </c>
      <c r="H40" s="122">
        <v>2</v>
      </c>
      <c r="I40" s="122">
        <v>2</v>
      </c>
      <c r="J40" s="122">
        <v>2</v>
      </c>
      <c r="K40" s="122">
        <v>2</v>
      </c>
      <c r="L40" s="122">
        <v>2</v>
      </c>
      <c r="M40" s="122">
        <v>2</v>
      </c>
      <c r="N40" s="122">
        <v>2</v>
      </c>
      <c r="O40" s="122">
        <v>2</v>
      </c>
      <c r="P40" s="140">
        <v>2</v>
      </c>
      <c r="Q40" s="100"/>
      <c r="S40" s="85"/>
      <c r="T40" s="85"/>
      <c r="U40" s="226"/>
      <c r="V40" s="226"/>
      <c r="W40" s="226"/>
    </row>
    <row r="41" customHeight="1" spans="3:23">
      <c r="C41" s="239" t="s">
        <v>92</v>
      </c>
      <c r="D41" s="237" t="s">
        <v>189</v>
      </c>
      <c r="E41" s="196">
        <v>2</v>
      </c>
      <c r="F41" s="122">
        <v>2</v>
      </c>
      <c r="G41" s="122">
        <v>2</v>
      </c>
      <c r="H41" s="122">
        <v>2</v>
      </c>
      <c r="I41" s="122">
        <v>2</v>
      </c>
      <c r="J41" s="122">
        <v>2</v>
      </c>
      <c r="K41" s="122">
        <v>2</v>
      </c>
      <c r="L41" s="122">
        <v>2</v>
      </c>
      <c r="M41" s="122">
        <v>2</v>
      </c>
      <c r="N41" s="122">
        <v>2</v>
      </c>
      <c r="O41" s="122">
        <v>2</v>
      </c>
      <c r="P41" s="140">
        <v>2</v>
      </c>
      <c r="Q41" s="100"/>
      <c r="S41" s="85"/>
      <c r="T41" s="85"/>
      <c r="U41" s="226"/>
      <c r="V41" s="226"/>
      <c r="W41" s="226"/>
    </row>
    <row r="42" customHeight="1" spans="3:23">
      <c r="C42" s="239" t="s">
        <v>92</v>
      </c>
      <c r="D42" s="237" t="s">
        <v>190</v>
      </c>
      <c r="E42" s="196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0</v>
      </c>
      <c r="P42" s="140">
        <v>0</v>
      </c>
      <c r="Q42" s="100"/>
      <c r="S42" s="85"/>
      <c r="T42" s="85"/>
      <c r="U42" s="226"/>
      <c r="V42" s="226"/>
      <c r="W42" s="226"/>
    </row>
    <row r="43" customHeight="1" spans="3:23">
      <c r="C43" s="239" t="s">
        <v>92</v>
      </c>
      <c r="D43" s="237" t="s">
        <v>191</v>
      </c>
      <c r="E43" s="196">
        <v>2</v>
      </c>
      <c r="F43" s="122">
        <v>2</v>
      </c>
      <c r="G43" s="122">
        <v>2</v>
      </c>
      <c r="H43" s="122">
        <v>2</v>
      </c>
      <c r="I43" s="122">
        <v>2</v>
      </c>
      <c r="J43" s="122">
        <v>2</v>
      </c>
      <c r="K43" s="122">
        <v>2</v>
      </c>
      <c r="L43" s="122">
        <v>2</v>
      </c>
      <c r="M43" s="122">
        <v>2</v>
      </c>
      <c r="N43" s="122">
        <v>2</v>
      </c>
      <c r="O43" s="122">
        <v>2</v>
      </c>
      <c r="P43" s="140">
        <v>2</v>
      </c>
      <c r="Q43" s="100"/>
      <c r="S43" s="85"/>
      <c r="T43" s="85"/>
      <c r="U43" s="226"/>
      <c r="V43" s="226"/>
      <c r="W43" s="226"/>
    </row>
    <row r="44" customHeight="1" spans="3:23">
      <c r="C44" s="239" t="s">
        <v>93</v>
      </c>
      <c r="D44" s="237" t="s">
        <v>192</v>
      </c>
      <c r="E44" s="196">
        <v>0</v>
      </c>
      <c r="F44" s="122">
        <v>0</v>
      </c>
      <c r="G44" s="122">
        <v>0</v>
      </c>
      <c r="H44" s="122">
        <v>0</v>
      </c>
      <c r="I44" s="122">
        <v>0</v>
      </c>
      <c r="J44" s="122">
        <v>0</v>
      </c>
      <c r="K44" s="122">
        <v>0</v>
      </c>
      <c r="L44" s="122">
        <v>0</v>
      </c>
      <c r="M44" s="122">
        <v>0</v>
      </c>
      <c r="N44" s="122">
        <v>0</v>
      </c>
      <c r="O44" s="122">
        <v>0</v>
      </c>
      <c r="P44" s="140">
        <v>0</v>
      </c>
      <c r="Q44" s="100"/>
      <c r="S44" s="85"/>
      <c r="T44" s="85"/>
      <c r="U44" s="226"/>
      <c r="V44" s="226"/>
      <c r="W44" s="226"/>
    </row>
    <row r="45" customHeight="1" spans="3:23">
      <c r="C45" s="239" t="s">
        <v>93</v>
      </c>
      <c r="D45" s="237" t="s">
        <v>193</v>
      </c>
      <c r="E45" s="196">
        <v>2</v>
      </c>
      <c r="F45" s="122">
        <v>2</v>
      </c>
      <c r="G45" s="122">
        <v>2</v>
      </c>
      <c r="H45" s="122">
        <v>2</v>
      </c>
      <c r="I45" s="122">
        <v>2</v>
      </c>
      <c r="J45" s="122">
        <v>2</v>
      </c>
      <c r="K45" s="122">
        <v>3</v>
      </c>
      <c r="L45" s="122">
        <v>2</v>
      </c>
      <c r="M45" s="122">
        <v>2</v>
      </c>
      <c r="N45" s="122">
        <v>2</v>
      </c>
      <c r="O45" s="122">
        <v>2</v>
      </c>
      <c r="P45" s="140">
        <v>2</v>
      </c>
      <c r="Q45" s="100"/>
      <c r="S45" s="85"/>
      <c r="T45" s="85"/>
      <c r="U45" s="226"/>
      <c r="V45" s="226"/>
      <c r="W45" s="226"/>
    </row>
    <row r="46" customHeight="1" spans="3:23">
      <c r="C46" s="239" t="s">
        <v>93</v>
      </c>
      <c r="D46" s="237" t="s">
        <v>194</v>
      </c>
      <c r="E46" s="196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40">
        <v>0</v>
      </c>
      <c r="Q46" s="100"/>
      <c r="S46" s="85"/>
      <c r="T46" s="85"/>
      <c r="U46" s="226"/>
      <c r="V46" s="226"/>
      <c r="W46" s="226"/>
    </row>
    <row r="47" customHeight="1" spans="3:23">
      <c r="C47" s="239" t="s">
        <v>94</v>
      </c>
      <c r="D47" s="237" t="s">
        <v>195</v>
      </c>
      <c r="E47" s="196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40">
        <v>0</v>
      </c>
      <c r="Q47" s="100"/>
      <c r="S47" s="85"/>
      <c r="T47" s="85"/>
      <c r="U47" s="226"/>
      <c r="V47" s="226"/>
      <c r="W47" s="226"/>
    </row>
    <row r="48" customHeight="1" spans="3:23">
      <c r="C48" s="239" t="s">
        <v>94</v>
      </c>
      <c r="D48" s="237" t="s">
        <v>196</v>
      </c>
      <c r="E48" s="196">
        <v>2</v>
      </c>
      <c r="F48" s="122">
        <v>2</v>
      </c>
      <c r="G48" s="122">
        <v>2</v>
      </c>
      <c r="H48" s="122">
        <v>2</v>
      </c>
      <c r="I48" s="122">
        <v>2</v>
      </c>
      <c r="J48" s="122">
        <v>2</v>
      </c>
      <c r="K48" s="122">
        <v>2</v>
      </c>
      <c r="L48" s="122">
        <v>2</v>
      </c>
      <c r="M48" s="122">
        <v>2</v>
      </c>
      <c r="N48" s="122">
        <v>2</v>
      </c>
      <c r="O48" s="122">
        <v>2</v>
      </c>
      <c r="P48" s="140">
        <v>2</v>
      </c>
      <c r="Q48" s="100"/>
      <c r="S48" s="85"/>
      <c r="T48" s="85"/>
      <c r="U48" s="226"/>
      <c r="V48" s="226"/>
      <c r="W48" s="226"/>
    </row>
    <row r="49" customHeight="1" spans="3:23">
      <c r="C49" s="239" t="s">
        <v>94</v>
      </c>
      <c r="D49" s="237" t="s">
        <v>197</v>
      </c>
      <c r="E49" s="196">
        <v>2</v>
      </c>
      <c r="F49" s="122">
        <v>2</v>
      </c>
      <c r="G49" s="122">
        <v>2</v>
      </c>
      <c r="H49" s="122">
        <v>2</v>
      </c>
      <c r="I49" s="122">
        <v>2</v>
      </c>
      <c r="J49" s="122">
        <v>2</v>
      </c>
      <c r="K49" s="122">
        <v>2</v>
      </c>
      <c r="L49" s="122">
        <v>2</v>
      </c>
      <c r="M49" s="122">
        <v>2</v>
      </c>
      <c r="N49" s="122">
        <v>2</v>
      </c>
      <c r="O49" s="122">
        <v>2</v>
      </c>
      <c r="P49" s="140">
        <v>2</v>
      </c>
      <c r="Q49" s="100"/>
      <c r="S49" s="251"/>
      <c r="T49" s="85"/>
      <c r="U49" s="226"/>
      <c r="V49" s="226"/>
      <c r="W49" s="226"/>
    </row>
    <row r="50" customHeight="1" spans="3:23">
      <c r="C50" s="234" t="s">
        <v>94</v>
      </c>
      <c r="D50" s="237" t="s">
        <v>198</v>
      </c>
      <c r="E50" s="196">
        <v>2</v>
      </c>
      <c r="F50" s="122">
        <v>2</v>
      </c>
      <c r="G50" s="122">
        <v>2</v>
      </c>
      <c r="H50" s="122">
        <v>2</v>
      </c>
      <c r="I50" s="122">
        <v>2</v>
      </c>
      <c r="J50" s="122">
        <v>2</v>
      </c>
      <c r="K50" s="122">
        <v>2</v>
      </c>
      <c r="L50" s="122">
        <v>2</v>
      </c>
      <c r="M50" s="122">
        <v>2</v>
      </c>
      <c r="N50" s="122">
        <v>2</v>
      </c>
      <c r="O50" s="122">
        <v>2</v>
      </c>
      <c r="P50" s="140">
        <v>2</v>
      </c>
      <c r="Q50" s="100"/>
      <c r="S50" s="251"/>
      <c r="T50" s="85"/>
      <c r="U50" s="226"/>
      <c r="V50" s="226"/>
      <c r="W50" s="226"/>
    </row>
    <row r="51" customHeight="1" spans="3:23">
      <c r="C51" s="239" t="s">
        <v>95</v>
      </c>
      <c r="D51" s="237" t="s">
        <v>199</v>
      </c>
      <c r="E51" s="196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40">
        <v>0</v>
      </c>
      <c r="Q51" s="209"/>
      <c r="S51" s="255"/>
      <c r="T51" s="85"/>
      <c r="U51" s="226"/>
      <c r="V51" s="226"/>
      <c r="W51" s="226"/>
    </row>
    <row r="52" customHeight="1" spans="3:23">
      <c r="C52" s="240" t="s">
        <v>95</v>
      </c>
      <c r="D52" s="241" t="s">
        <v>200</v>
      </c>
      <c r="E52" s="250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41">
        <v>0</v>
      </c>
      <c r="Q52" s="209"/>
      <c r="S52" s="255"/>
      <c r="T52" s="85"/>
      <c r="U52" s="226"/>
      <c r="V52" s="226"/>
      <c r="W52" s="226"/>
    </row>
    <row r="53" customHeight="1" spans="3:23">
      <c r="C53" s="168" t="s">
        <v>76</v>
      </c>
      <c r="D53" s="242"/>
      <c r="E53" s="125">
        <f t="shared" ref="E53:P53" si="0">SUM(E18:E52)</f>
        <v>18</v>
      </c>
      <c r="F53" s="125">
        <f t="shared" si="0"/>
        <v>18</v>
      </c>
      <c r="G53" s="125">
        <f t="shared" si="0"/>
        <v>18</v>
      </c>
      <c r="H53" s="125">
        <f t="shared" si="0"/>
        <v>18</v>
      </c>
      <c r="I53" s="125">
        <f t="shared" si="0"/>
        <v>18</v>
      </c>
      <c r="J53" s="125">
        <f t="shared" si="0"/>
        <v>18</v>
      </c>
      <c r="K53" s="125">
        <f t="shared" si="0"/>
        <v>19</v>
      </c>
      <c r="L53" s="125">
        <f t="shared" si="0"/>
        <v>18</v>
      </c>
      <c r="M53" s="125">
        <f t="shared" si="0"/>
        <v>18</v>
      </c>
      <c r="N53" s="125">
        <f t="shared" si="0"/>
        <v>18</v>
      </c>
      <c r="O53" s="125">
        <f t="shared" si="0"/>
        <v>18</v>
      </c>
      <c r="P53" s="142">
        <f t="shared" si="0"/>
        <v>18</v>
      </c>
      <c r="Q53" s="126"/>
      <c r="R53" s="255"/>
      <c r="S53" s="255"/>
      <c r="T53" s="85"/>
      <c r="U53" s="226"/>
      <c r="V53" s="226"/>
      <c r="W53" s="226"/>
    </row>
    <row r="54" customHeight="1" spans="3:23">
      <c r="C54" s="59" t="s">
        <v>10</v>
      </c>
      <c r="D54" s="209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255"/>
      <c r="S54" s="255"/>
      <c r="T54" s="85"/>
      <c r="U54" s="226"/>
      <c r="V54" s="226"/>
      <c r="W54" s="226"/>
    </row>
    <row r="55" customHeight="1" spans="3:23">
      <c r="C55" s="126" t="s">
        <v>128</v>
      </c>
      <c r="D55" s="126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26"/>
      <c r="R55" s="255"/>
      <c r="S55" s="255"/>
      <c r="T55" s="85"/>
      <c r="U55" s="226"/>
      <c r="V55" s="226"/>
      <c r="W55" s="226"/>
    </row>
    <row r="56" customHeight="1" spans="2:23">
      <c r="B56" s="251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100"/>
      <c r="R56" s="256"/>
      <c r="S56" s="85"/>
      <c r="T56" s="85"/>
      <c r="U56" s="226"/>
      <c r="V56" s="226"/>
      <c r="W56" s="226"/>
    </row>
    <row r="57" customHeight="1" spans="3:23">
      <c r="C57" s="126"/>
      <c r="D57" s="126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200"/>
      <c r="R57" s="257"/>
      <c r="S57" s="85"/>
      <c r="T57" s="85"/>
      <c r="U57" s="226"/>
      <c r="V57" s="226"/>
      <c r="W57" s="226"/>
    </row>
    <row r="58" customHeight="1" spans="3:23"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102"/>
      <c r="R58" s="85"/>
      <c r="S58" s="85"/>
      <c r="T58" s="85"/>
      <c r="U58" s="226"/>
      <c r="V58" s="226"/>
      <c r="W58" s="226"/>
    </row>
    <row r="59" customHeight="1" spans="3:23"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100"/>
      <c r="R59" s="85"/>
      <c r="S59" s="85"/>
      <c r="T59" s="85"/>
      <c r="U59" s="226"/>
      <c r="V59" s="226"/>
      <c r="W59" s="226"/>
    </row>
    <row r="60" customHeight="1" spans="3:23">
      <c r="C60" s="101" t="s">
        <v>265</v>
      </c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85"/>
      <c r="S60" s="85"/>
      <c r="T60" s="85"/>
      <c r="U60" s="226"/>
      <c r="V60" s="226"/>
      <c r="W60" s="226"/>
    </row>
    <row r="61" customHeight="1" spans="3:23">
      <c r="C61" s="192" t="s">
        <v>229</v>
      </c>
      <c r="D61" s="118" t="s">
        <v>264</v>
      </c>
      <c r="E61" s="113" t="s">
        <v>114</v>
      </c>
      <c r="F61" s="113" t="s">
        <v>115</v>
      </c>
      <c r="G61" s="113" t="s">
        <v>116</v>
      </c>
      <c r="H61" s="113" t="s">
        <v>117</v>
      </c>
      <c r="I61" s="113" t="s">
        <v>118</v>
      </c>
      <c r="J61" s="113" t="s">
        <v>119</v>
      </c>
      <c r="K61" s="113" t="s">
        <v>120</v>
      </c>
      <c r="L61" s="113" t="s">
        <v>121</v>
      </c>
      <c r="M61" s="113" t="s">
        <v>122</v>
      </c>
      <c r="N61" s="113" t="s">
        <v>123</v>
      </c>
      <c r="O61" s="113" t="s">
        <v>124</v>
      </c>
      <c r="P61" s="138" t="s">
        <v>125</v>
      </c>
      <c r="Q61" s="138" t="s">
        <v>142</v>
      </c>
      <c r="S61" s="85"/>
      <c r="T61" s="85"/>
      <c r="U61" s="226"/>
      <c r="V61" s="226"/>
      <c r="W61" s="226"/>
    </row>
    <row r="62" customHeight="1" spans="3:23">
      <c r="C62" s="234" t="s">
        <v>86</v>
      </c>
      <c r="D62" s="237" t="s">
        <v>266</v>
      </c>
      <c r="E62" s="252">
        <v>0</v>
      </c>
      <c r="F62" s="252">
        <v>0</v>
      </c>
      <c r="G62" s="252">
        <v>0</v>
      </c>
      <c r="H62" s="252">
        <v>0</v>
      </c>
      <c r="I62" s="252">
        <v>0</v>
      </c>
      <c r="J62" s="252">
        <v>0</v>
      </c>
      <c r="K62" s="252">
        <v>0</v>
      </c>
      <c r="L62" s="252">
        <v>0</v>
      </c>
      <c r="M62" s="252">
        <v>0</v>
      </c>
      <c r="N62" s="252">
        <v>0</v>
      </c>
      <c r="O62" s="252">
        <v>0</v>
      </c>
      <c r="P62" s="253">
        <v>0</v>
      </c>
      <c r="Q62" s="253">
        <f>SUM(E62:P62)</f>
        <v>0</v>
      </c>
      <c r="S62" s="85"/>
      <c r="T62" s="85"/>
      <c r="U62" s="226"/>
      <c r="V62" s="226"/>
      <c r="W62" s="226"/>
    </row>
    <row r="63" customHeight="1" spans="3:23">
      <c r="C63" s="234" t="s">
        <v>84</v>
      </c>
      <c r="D63" s="237" t="s">
        <v>167</v>
      </c>
      <c r="E63" s="245">
        <v>0</v>
      </c>
      <c r="F63" s="245">
        <v>0</v>
      </c>
      <c r="G63" s="245">
        <v>0</v>
      </c>
      <c r="H63" s="245">
        <v>0</v>
      </c>
      <c r="I63" s="245">
        <v>0</v>
      </c>
      <c r="J63" s="245">
        <v>0</v>
      </c>
      <c r="K63" s="245">
        <v>0</v>
      </c>
      <c r="L63" s="245">
        <v>0</v>
      </c>
      <c r="M63" s="245">
        <v>0</v>
      </c>
      <c r="N63" s="245">
        <v>0</v>
      </c>
      <c r="O63" s="245">
        <v>0</v>
      </c>
      <c r="P63" s="254">
        <v>0</v>
      </c>
      <c r="Q63" s="254">
        <f>SUM(E63:P63)</f>
        <v>0</v>
      </c>
      <c r="S63" s="85"/>
      <c r="T63" s="85"/>
      <c r="U63" s="226"/>
      <c r="V63" s="226"/>
      <c r="W63" s="226"/>
    </row>
    <row r="64" customHeight="1" spans="3:23">
      <c r="C64" s="234" t="s">
        <v>84</v>
      </c>
      <c r="D64" s="237" t="s">
        <v>168</v>
      </c>
      <c r="E64" s="114">
        <v>2200</v>
      </c>
      <c r="F64" s="114">
        <v>2200</v>
      </c>
      <c r="G64" s="114">
        <v>2200</v>
      </c>
      <c r="H64" s="114">
        <v>2200</v>
      </c>
      <c r="I64" s="114">
        <v>2200</v>
      </c>
      <c r="J64" s="114">
        <v>2200</v>
      </c>
      <c r="K64" s="114">
        <v>2200</v>
      </c>
      <c r="L64" s="114">
        <v>2200</v>
      </c>
      <c r="M64" s="114">
        <v>2200</v>
      </c>
      <c r="N64" s="114">
        <v>2200</v>
      </c>
      <c r="O64" s="114">
        <v>2200</v>
      </c>
      <c r="P64" s="136">
        <v>2200</v>
      </c>
      <c r="Q64" s="136">
        <f>SUM(E64:P64)</f>
        <v>26400</v>
      </c>
      <c r="S64" s="85"/>
      <c r="T64" s="85"/>
      <c r="U64" s="226"/>
      <c r="V64" s="226"/>
      <c r="W64" s="226"/>
    </row>
    <row r="65" customHeight="1" spans="3:23">
      <c r="C65" s="238" t="s">
        <v>85</v>
      </c>
      <c r="D65" s="237" t="s">
        <v>169</v>
      </c>
      <c r="E65" s="245">
        <v>0</v>
      </c>
      <c r="F65" s="245">
        <v>0</v>
      </c>
      <c r="G65" s="245">
        <v>0</v>
      </c>
      <c r="H65" s="245">
        <v>0</v>
      </c>
      <c r="I65" s="245">
        <v>0</v>
      </c>
      <c r="J65" s="245">
        <v>0</v>
      </c>
      <c r="K65" s="245">
        <v>0</v>
      </c>
      <c r="L65" s="245">
        <v>0</v>
      </c>
      <c r="M65" s="245">
        <v>0</v>
      </c>
      <c r="N65" s="245">
        <v>0</v>
      </c>
      <c r="O65" s="245">
        <v>0</v>
      </c>
      <c r="P65" s="254">
        <v>0</v>
      </c>
      <c r="Q65" s="254">
        <f t="shared" ref="Q65:Q96" si="1">SUM(E65:P65)</f>
        <v>0</v>
      </c>
      <c r="S65" s="85"/>
      <c r="T65" s="85"/>
      <c r="U65" s="226"/>
      <c r="V65" s="226"/>
      <c r="W65" s="226"/>
    </row>
    <row r="66" customHeight="1" spans="3:23">
      <c r="C66" s="234" t="s">
        <v>85</v>
      </c>
      <c r="D66" s="237" t="s">
        <v>170</v>
      </c>
      <c r="E66" s="245">
        <v>0</v>
      </c>
      <c r="F66" s="245">
        <v>0</v>
      </c>
      <c r="G66" s="245">
        <v>0</v>
      </c>
      <c r="H66" s="245">
        <v>0</v>
      </c>
      <c r="I66" s="245">
        <v>0</v>
      </c>
      <c r="J66" s="245">
        <v>0</v>
      </c>
      <c r="K66" s="245">
        <v>0</v>
      </c>
      <c r="L66" s="245">
        <v>0</v>
      </c>
      <c r="M66" s="245">
        <v>0</v>
      </c>
      <c r="N66" s="245">
        <v>0</v>
      </c>
      <c r="O66" s="245">
        <v>0</v>
      </c>
      <c r="P66" s="254">
        <v>0</v>
      </c>
      <c r="Q66" s="254">
        <f t="shared" si="1"/>
        <v>0</v>
      </c>
      <c r="S66" s="85"/>
      <c r="T66" s="85"/>
      <c r="U66" s="226"/>
      <c r="V66" s="226"/>
      <c r="W66" s="226"/>
    </row>
    <row r="67" s="84" customFormat="1" customHeight="1" spans="3:23">
      <c r="C67" s="234" t="s">
        <v>85</v>
      </c>
      <c r="D67" s="237" t="s">
        <v>171</v>
      </c>
      <c r="E67" s="245">
        <v>0</v>
      </c>
      <c r="F67" s="245">
        <v>0</v>
      </c>
      <c r="G67" s="245">
        <v>0</v>
      </c>
      <c r="H67" s="245">
        <v>0</v>
      </c>
      <c r="I67" s="245">
        <v>0</v>
      </c>
      <c r="J67" s="245">
        <v>0</v>
      </c>
      <c r="K67" s="245">
        <v>0</v>
      </c>
      <c r="L67" s="245">
        <v>0</v>
      </c>
      <c r="M67" s="245">
        <v>0</v>
      </c>
      <c r="N67" s="245">
        <v>0</v>
      </c>
      <c r="O67" s="245">
        <v>0</v>
      </c>
      <c r="P67" s="254">
        <v>0</v>
      </c>
      <c r="Q67" s="254">
        <f t="shared" si="1"/>
        <v>0</v>
      </c>
      <c r="S67" s="85"/>
      <c r="T67" s="85"/>
      <c r="U67" s="226"/>
      <c r="V67" s="226"/>
      <c r="W67" s="226"/>
    </row>
    <row r="68" customHeight="1" spans="3:23">
      <c r="C68" s="234" t="s">
        <v>87</v>
      </c>
      <c r="D68" s="237" t="s">
        <v>172</v>
      </c>
      <c r="E68" s="245">
        <v>0</v>
      </c>
      <c r="F68" s="245">
        <v>0</v>
      </c>
      <c r="G68" s="245">
        <v>0</v>
      </c>
      <c r="H68" s="245">
        <v>0</v>
      </c>
      <c r="I68" s="245">
        <v>0</v>
      </c>
      <c r="J68" s="245">
        <v>0</v>
      </c>
      <c r="K68" s="245">
        <v>0</v>
      </c>
      <c r="L68" s="245">
        <v>0</v>
      </c>
      <c r="M68" s="245">
        <v>0</v>
      </c>
      <c r="N68" s="245">
        <v>0</v>
      </c>
      <c r="O68" s="245">
        <v>0</v>
      </c>
      <c r="P68" s="254">
        <v>0</v>
      </c>
      <c r="Q68" s="254">
        <f t="shared" si="1"/>
        <v>0</v>
      </c>
      <c r="S68" s="85"/>
      <c r="T68" s="85"/>
      <c r="U68" s="226"/>
      <c r="V68" s="226"/>
      <c r="W68" s="226"/>
    </row>
    <row r="69" customHeight="1" spans="3:23">
      <c r="C69" s="238" t="s">
        <v>87</v>
      </c>
      <c r="D69" s="237" t="s">
        <v>173</v>
      </c>
      <c r="E69" s="245">
        <v>0</v>
      </c>
      <c r="F69" s="245">
        <v>0</v>
      </c>
      <c r="G69" s="245">
        <v>0</v>
      </c>
      <c r="H69" s="245">
        <v>0</v>
      </c>
      <c r="I69" s="245">
        <v>0</v>
      </c>
      <c r="J69" s="245">
        <v>0</v>
      </c>
      <c r="K69" s="245">
        <v>0</v>
      </c>
      <c r="L69" s="245">
        <v>0</v>
      </c>
      <c r="M69" s="245">
        <v>0</v>
      </c>
      <c r="N69" s="245">
        <v>0</v>
      </c>
      <c r="O69" s="245">
        <v>0</v>
      </c>
      <c r="P69" s="254">
        <v>0</v>
      </c>
      <c r="Q69" s="254">
        <f t="shared" si="1"/>
        <v>0</v>
      </c>
      <c r="S69" s="85"/>
      <c r="T69" s="85"/>
      <c r="U69" s="226"/>
      <c r="V69" s="226"/>
      <c r="W69" s="226"/>
    </row>
    <row r="70" customHeight="1" spans="3:23">
      <c r="C70" s="234" t="s">
        <v>87</v>
      </c>
      <c r="D70" s="237" t="s">
        <v>174</v>
      </c>
      <c r="E70" s="245">
        <v>0</v>
      </c>
      <c r="F70" s="245">
        <v>0</v>
      </c>
      <c r="G70" s="245">
        <v>0</v>
      </c>
      <c r="H70" s="245">
        <v>0</v>
      </c>
      <c r="I70" s="245">
        <v>0</v>
      </c>
      <c r="J70" s="245">
        <v>0</v>
      </c>
      <c r="K70" s="245">
        <v>0</v>
      </c>
      <c r="L70" s="245">
        <v>0</v>
      </c>
      <c r="M70" s="245">
        <v>0</v>
      </c>
      <c r="N70" s="245">
        <v>0</v>
      </c>
      <c r="O70" s="245">
        <v>0</v>
      </c>
      <c r="P70" s="254">
        <v>0</v>
      </c>
      <c r="Q70" s="254">
        <f t="shared" si="1"/>
        <v>0</v>
      </c>
      <c r="S70" s="85"/>
      <c r="T70" s="85"/>
      <c r="U70" s="226"/>
      <c r="V70" s="226"/>
      <c r="W70" s="226"/>
    </row>
    <row r="71" customHeight="1" spans="3:23">
      <c r="C71" s="234" t="s">
        <v>87</v>
      </c>
      <c r="D71" s="237" t="s">
        <v>175</v>
      </c>
      <c r="E71" s="245">
        <v>0</v>
      </c>
      <c r="F71" s="245">
        <v>0</v>
      </c>
      <c r="G71" s="245">
        <v>0</v>
      </c>
      <c r="H71" s="245">
        <v>0</v>
      </c>
      <c r="I71" s="245">
        <v>0</v>
      </c>
      <c r="J71" s="245">
        <v>0</v>
      </c>
      <c r="K71" s="245">
        <v>0</v>
      </c>
      <c r="L71" s="245">
        <v>0</v>
      </c>
      <c r="M71" s="245">
        <v>0</v>
      </c>
      <c r="N71" s="245">
        <v>0</v>
      </c>
      <c r="O71" s="245">
        <v>0</v>
      </c>
      <c r="P71" s="254">
        <v>0</v>
      </c>
      <c r="Q71" s="254">
        <f t="shared" si="1"/>
        <v>0</v>
      </c>
      <c r="S71" s="85"/>
      <c r="T71" s="85"/>
      <c r="U71" s="226"/>
      <c r="V71" s="226"/>
      <c r="W71" s="226"/>
    </row>
    <row r="72" customHeight="1" spans="3:23">
      <c r="C72" s="238" t="s">
        <v>87</v>
      </c>
      <c r="D72" s="237" t="s">
        <v>176</v>
      </c>
      <c r="E72" s="245">
        <v>0</v>
      </c>
      <c r="F72" s="245">
        <v>0</v>
      </c>
      <c r="G72" s="245">
        <v>0</v>
      </c>
      <c r="H72" s="245">
        <v>0</v>
      </c>
      <c r="I72" s="245">
        <v>0</v>
      </c>
      <c r="J72" s="245">
        <v>0</v>
      </c>
      <c r="K72" s="245">
        <v>0</v>
      </c>
      <c r="L72" s="245">
        <v>0</v>
      </c>
      <c r="M72" s="245">
        <v>0</v>
      </c>
      <c r="N72" s="245">
        <v>0</v>
      </c>
      <c r="O72" s="245">
        <v>0</v>
      </c>
      <c r="P72" s="254">
        <v>0</v>
      </c>
      <c r="Q72" s="254">
        <f t="shared" si="1"/>
        <v>0</v>
      </c>
      <c r="S72" s="85"/>
      <c r="T72" s="85"/>
      <c r="U72" s="226"/>
      <c r="V72" s="226"/>
      <c r="W72" s="226"/>
    </row>
    <row r="73" customHeight="1" spans="3:24">
      <c r="C73" s="234" t="s">
        <v>88</v>
      </c>
      <c r="D73" s="237" t="s">
        <v>177</v>
      </c>
      <c r="E73" s="245">
        <v>0</v>
      </c>
      <c r="F73" s="245">
        <v>0</v>
      </c>
      <c r="G73" s="245">
        <v>0</v>
      </c>
      <c r="H73" s="245">
        <v>0</v>
      </c>
      <c r="I73" s="245">
        <v>0</v>
      </c>
      <c r="J73" s="245">
        <v>0</v>
      </c>
      <c r="K73" s="245">
        <v>0</v>
      </c>
      <c r="L73" s="245">
        <v>0</v>
      </c>
      <c r="M73" s="245">
        <v>0</v>
      </c>
      <c r="N73" s="245">
        <v>0</v>
      </c>
      <c r="O73" s="245">
        <v>0</v>
      </c>
      <c r="P73" s="254">
        <v>0</v>
      </c>
      <c r="Q73" s="254">
        <f t="shared" si="1"/>
        <v>0</v>
      </c>
      <c r="S73" s="85"/>
      <c r="T73" s="85"/>
      <c r="U73" s="226"/>
      <c r="V73" s="226"/>
      <c r="W73" s="226"/>
      <c r="X73" s="226"/>
    </row>
    <row r="74" customHeight="1" spans="3:24">
      <c r="C74" s="234" t="s">
        <v>88</v>
      </c>
      <c r="D74" s="237" t="s">
        <v>178</v>
      </c>
      <c r="E74" s="245">
        <v>0</v>
      </c>
      <c r="F74" s="245">
        <v>0</v>
      </c>
      <c r="G74" s="245">
        <v>0</v>
      </c>
      <c r="H74" s="245">
        <v>0</v>
      </c>
      <c r="I74" s="245">
        <v>0</v>
      </c>
      <c r="J74" s="245">
        <v>0</v>
      </c>
      <c r="K74" s="245">
        <v>0</v>
      </c>
      <c r="L74" s="245">
        <v>0</v>
      </c>
      <c r="M74" s="245">
        <v>0</v>
      </c>
      <c r="N74" s="245">
        <v>0</v>
      </c>
      <c r="O74" s="245">
        <v>0</v>
      </c>
      <c r="P74" s="254">
        <v>0</v>
      </c>
      <c r="Q74" s="254">
        <f t="shared" si="1"/>
        <v>0</v>
      </c>
      <c r="S74" s="85"/>
      <c r="T74" s="85"/>
      <c r="U74" s="226"/>
      <c r="V74" s="226"/>
      <c r="W74" s="226"/>
      <c r="X74" s="226"/>
    </row>
    <row r="75" customHeight="1" spans="3:24">
      <c r="C75" s="234" t="s">
        <v>89</v>
      </c>
      <c r="D75" s="237" t="s">
        <v>179</v>
      </c>
      <c r="E75" s="245">
        <v>0</v>
      </c>
      <c r="F75" s="245">
        <v>0</v>
      </c>
      <c r="G75" s="245">
        <v>0</v>
      </c>
      <c r="H75" s="245">
        <v>0</v>
      </c>
      <c r="I75" s="245">
        <v>0</v>
      </c>
      <c r="J75" s="245">
        <v>0</v>
      </c>
      <c r="K75" s="245">
        <v>0</v>
      </c>
      <c r="L75" s="245">
        <v>0</v>
      </c>
      <c r="M75" s="245">
        <v>0</v>
      </c>
      <c r="N75" s="245">
        <v>0</v>
      </c>
      <c r="O75" s="245">
        <v>0</v>
      </c>
      <c r="P75" s="254">
        <v>0</v>
      </c>
      <c r="Q75" s="254">
        <f t="shared" si="1"/>
        <v>0</v>
      </c>
      <c r="S75" s="85"/>
      <c r="T75" s="85"/>
      <c r="U75" s="226"/>
      <c r="V75" s="226"/>
      <c r="W75" s="226"/>
      <c r="X75" s="226"/>
    </row>
    <row r="76" customHeight="1" spans="3:24">
      <c r="C76" s="234" t="s">
        <v>89</v>
      </c>
      <c r="D76" s="237" t="s">
        <v>180</v>
      </c>
      <c r="E76" s="245">
        <v>0</v>
      </c>
      <c r="F76" s="245">
        <v>0</v>
      </c>
      <c r="G76" s="245">
        <v>0</v>
      </c>
      <c r="H76" s="245">
        <v>0</v>
      </c>
      <c r="I76" s="245">
        <v>0</v>
      </c>
      <c r="J76" s="245">
        <v>0</v>
      </c>
      <c r="K76" s="245">
        <v>0</v>
      </c>
      <c r="L76" s="245">
        <v>0</v>
      </c>
      <c r="M76" s="245">
        <v>0</v>
      </c>
      <c r="N76" s="245">
        <v>0</v>
      </c>
      <c r="O76" s="245">
        <v>0</v>
      </c>
      <c r="P76" s="254">
        <v>0</v>
      </c>
      <c r="Q76" s="254">
        <f t="shared" si="1"/>
        <v>0</v>
      </c>
      <c r="S76" s="85"/>
      <c r="T76" s="85"/>
      <c r="U76" s="226"/>
      <c r="V76" s="226"/>
      <c r="W76" s="226"/>
      <c r="X76" s="226"/>
    </row>
    <row r="77" customHeight="1" spans="3:24">
      <c r="C77" s="234" t="s">
        <v>90</v>
      </c>
      <c r="D77" s="237" t="s">
        <v>181</v>
      </c>
      <c r="E77" s="245">
        <v>0</v>
      </c>
      <c r="F77" s="245">
        <v>0</v>
      </c>
      <c r="G77" s="245">
        <v>0</v>
      </c>
      <c r="H77" s="245">
        <v>0</v>
      </c>
      <c r="I77" s="245">
        <v>0</v>
      </c>
      <c r="J77" s="245">
        <v>0</v>
      </c>
      <c r="K77" s="245">
        <v>0</v>
      </c>
      <c r="L77" s="245">
        <v>0</v>
      </c>
      <c r="M77" s="245">
        <v>0</v>
      </c>
      <c r="N77" s="245">
        <v>0</v>
      </c>
      <c r="O77" s="245">
        <v>0</v>
      </c>
      <c r="P77" s="254">
        <v>0</v>
      </c>
      <c r="Q77" s="254">
        <f t="shared" si="1"/>
        <v>0</v>
      </c>
      <c r="S77" s="85"/>
      <c r="T77" s="85"/>
      <c r="U77" s="226"/>
      <c r="V77" s="226"/>
      <c r="W77" s="226"/>
      <c r="X77" s="226"/>
    </row>
    <row r="78" customHeight="1" spans="3:24">
      <c r="C78" s="234" t="s">
        <v>90</v>
      </c>
      <c r="D78" s="237" t="s">
        <v>182</v>
      </c>
      <c r="E78" s="114">
        <v>0</v>
      </c>
      <c r="F78" s="114">
        <v>0</v>
      </c>
      <c r="G78" s="114">
        <v>0</v>
      </c>
      <c r="H78" s="114">
        <v>4400</v>
      </c>
      <c r="I78" s="114">
        <v>2200</v>
      </c>
      <c r="J78" s="114">
        <v>2200</v>
      </c>
      <c r="K78" s="114">
        <v>2200</v>
      </c>
      <c r="L78" s="114">
        <v>2200</v>
      </c>
      <c r="M78" s="114">
        <v>2200</v>
      </c>
      <c r="N78" s="114">
        <v>2200</v>
      </c>
      <c r="O78" s="114">
        <v>2200</v>
      </c>
      <c r="P78" s="136">
        <v>2200</v>
      </c>
      <c r="Q78" s="136">
        <f t="shared" si="1"/>
        <v>22000</v>
      </c>
      <c r="S78" s="85"/>
      <c r="T78" s="85"/>
      <c r="U78" s="226"/>
      <c r="V78" s="226"/>
      <c r="W78" s="226"/>
      <c r="X78" s="226"/>
    </row>
    <row r="79" customHeight="1" spans="3:24">
      <c r="C79" s="234" t="s">
        <v>90</v>
      </c>
      <c r="D79" s="237" t="s">
        <v>183</v>
      </c>
      <c r="E79" s="245">
        <v>0</v>
      </c>
      <c r="F79" s="245">
        <v>0</v>
      </c>
      <c r="G79" s="245">
        <v>0</v>
      </c>
      <c r="H79" s="245">
        <v>0</v>
      </c>
      <c r="I79" s="245">
        <v>0</v>
      </c>
      <c r="J79" s="245">
        <v>0</v>
      </c>
      <c r="K79" s="245">
        <v>0</v>
      </c>
      <c r="L79" s="245">
        <v>0</v>
      </c>
      <c r="M79" s="245">
        <v>0</v>
      </c>
      <c r="N79" s="245">
        <v>0</v>
      </c>
      <c r="O79" s="245">
        <v>0</v>
      </c>
      <c r="P79" s="254">
        <v>0</v>
      </c>
      <c r="Q79" s="254">
        <f t="shared" si="1"/>
        <v>0</v>
      </c>
      <c r="S79" s="85"/>
      <c r="T79" s="85"/>
      <c r="U79" s="226"/>
      <c r="V79" s="226"/>
      <c r="W79" s="226"/>
      <c r="X79" s="226"/>
    </row>
    <row r="80" customHeight="1" spans="3:24">
      <c r="C80" s="234" t="s">
        <v>90</v>
      </c>
      <c r="D80" s="237" t="s">
        <v>184</v>
      </c>
      <c r="E80" s="245">
        <v>0</v>
      </c>
      <c r="F80" s="245">
        <v>0</v>
      </c>
      <c r="G80" s="245">
        <v>0</v>
      </c>
      <c r="H80" s="245">
        <v>0</v>
      </c>
      <c r="I80" s="245">
        <v>0</v>
      </c>
      <c r="J80" s="245">
        <v>0</v>
      </c>
      <c r="K80" s="245">
        <v>0</v>
      </c>
      <c r="L80" s="245">
        <v>0</v>
      </c>
      <c r="M80" s="245">
        <v>0</v>
      </c>
      <c r="N80" s="245">
        <v>0</v>
      </c>
      <c r="O80" s="245">
        <v>0</v>
      </c>
      <c r="P80" s="254">
        <v>0</v>
      </c>
      <c r="Q80" s="254">
        <f t="shared" si="1"/>
        <v>0</v>
      </c>
      <c r="S80" s="85"/>
      <c r="T80" s="85"/>
      <c r="U80" s="226"/>
      <c r="V80" s="226"/>
      <c r="W80" s="226"/>
      <c r="X80" s="226"/>
    </row>
    <row r="81" customHeight="1" spans="3:24">
      <c r="C81" s="234" t="s">
        <v>90</v>
      </c>
      <c r="D81" s="237" t="s">
        <v>185</v>
      </c>
      <c r="E81" s="245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45">
        <v>0</v>
      </c>
      <c r="L81" s="245">
        <v>0</v>
      </c>
      <c r="M81" s="245">
        <v>0</v>
      </c>
      <c r="N81" s="245">
        <v>0</v>
      </c>
      <c r="O81" s="245">
        <v>0</v>
      </c>
      <c r="P81" s="254">
        <v>0</v>
      </c>
      <c r="Q81" s="254">
        <f t="shared" si="1"/>
        <v>0</v>
      </c>
      <c r="S81" s="85"/>
      <c r="T81" s="85"/>
      <c r="U81" s="226"/>
      <c r="V81" s="226"/>
      <c r="W81" s="226"/>
      <c r="X81" s="226"/>
    </row>
    <row r="82" customHeight="1" spans="3:24">
      <c r="C82" s="238" t="s">
        <v>91</v>
      </c>
      <c r="D82" s="237" t="s">
        <v>186</v>
      </c>
      <c r="E82" s="245">
        <v>0</v>
      </c>
      <c r="F82" s="245">
        <v>0</v>
      </c>
      <c r="G82" s="245">
        <v>0</v>
      </c>
      <c r="H82" s="245">
        <v>0</v>
      </c>
      <c r="I82" s="245">
        <v>0</v>
      </c>
      <c r="J82" s="245">
        <v>0</v>
      </c>
      <c r="K82" s="245">
        <v>0</v>
      </c>
      <c r="L82" s="245">
        <v>0</v>
      </c>
      <c r="M82" s="245">
        <v>0</v>
      </c>
      <c r="N82" s="245">
        <v>0</v>
      </c>
      <c r="O82" s="245">
        <v>0</v>
      </c>
      <c r="P82" s="254">
        <v>0</v>
      </c>
      <c r="Q82" s="254">
        <f t="shared" si="1"/>
        <v>0</v>
      </c>
      <c r="S82" s="85"/>
      <c r="T82" s="85"/>
      <c r="U82" s="226"/>
      <c r="V82" s="226"/>
      <c r="W82" s="226"/>
      <c r="X82" s="226"/>
    </row>
    <row r="83" customHeight="1" spans="3:24">
      <c r="C83" s="238" t="s">
        <v>91</v>
      </c>
      <c r="D83" s="237" t="s">
        <v>187</v>
      </c>
      <c r="E83" s="245">
        <v>0</v>
      </c>
      <c r="F83" s="245">
        <v>0</v>
      </c>
      <c r="G83" s="245">
        <v>0</v>
      </c>
      <c r="H83" s="245">
        <v>0</v>
      </c>
      <c r="I83" s="245">
        <v>0</v>
      </c>
      <c r="J83" s="245">
        <v>0</v>
      </c>
      <c r="K83" s="245">
        <v>0</v>
      </c>
      <c r="L83" s="245">
        <v>0</v>
      </c>
      <c r="M83" s="245">
        <v>0</v>
      </c>
      <c r="N83" s="245">
        <v>0</v>
      </c>
      <c r="O83" s="245">
        <v>0</v>
      </c>
      <c r="P83" s="254">
        <v>0</v>
      </c>
      <c r="Q83" s="254">
        <f t="shared" si="1"/>
        <v>0</v>
      </c>
      <c r="S83" s="85"/>
      <c r="T83" s="85"/>
      <c r="U83" s="226"/>
      <c r="V83" s="226"/>
      <c r="W83" s="226"/>
      <c r="X83" s="226"/>
    </row>
    <row r="84" customHeight="1" spans="3:24">
      <c r="C84" s="239" t="s">
        <v>92</v>
      </c>
      <c r="D84" s="237" t="s">
        <v>188</v>
      </c>
      <c r="E84" s="114">
        <v>2200</v>
      </c>
      <c r="F84" s="114">
        <v>2200</v>
      </c>
      <c r="G84" s="114">
        <v>2200</v>
      </c>
      <c r="H84" s="114">
        <v>2200</v>
      </c>
      <c r="I84" s="114">
        <v>2200</v>
      </c>
      <c r="J84" s="114">
        <v>2200</v>
      </c>
      <c r="K84" s="114">
        <v>2200</v>
      </c>
      <c r="L84" s="114">
        <v>2200</v>
      </c>
      <c r="M84" s="114">
        <v>2200</v>
      </c>
      <c r="N84" s="114">
        <v>2200</v>
      </c>
      <c r="O84" s="114">
        <v>2200</v>
      </c>
      <c r="P84" s="136">
        <v>2200</v>
      </c>
      <c r="Q84" s="136">
        <f t="shared" si="1"/>
        <v>26400</v>
      </c>
      <c r="S84" s="85"/>
      <c r="T84" s="85"/>
      <c r="U84" s="251"/>
      <c r="V84" s="261"/>
      <c r="W84" s="261"/>
      <c r="X84" s="226"/>
    </row>
    <row r="85" customHeight="1" spans="3:24">
      <c r="C85" s="239" t="s">
        <v>92</v>
      </c>
      <c r="D85" s="237" t="s">
        <v>189</v>
      </c>
      <c r="E85" s="114">
        <v>0</v>
      </c>
      <c r="F85" s="114">
        <v>4400</v>
      </c>
      <c r="G85" s="114">
        <v>2200</v>
      </c>
      <c r="H85" s="114">
        <v>2200</v>
      </c>
      <c r="I85" s="114">
        <v>2200</v>
      </c>
      <c r="J85" s="114">
        <v>2200</v>
      </c>
      <c r="K85" s="114">
        <v>2200</v>
      </c>
      <c r="L85" s="114">
        <v>2200</v>
      </c>
      <c r="M85" s="114">
        <v>2200</v>
      </c>
      <c r="N85" s="114">
        <v>2200</v>
      </c>
      <c r="O85" s="114">
        <v>2200</v>
      </c>
      <c r="P85" s="136">
        <v>2200</v>
      </c>
      <c r="Q85" s="136">
        <f t="shared" si="1"/>
        <v>26400</v>
      </c>
      <c r="S85" s="85"/>
      <c r="T85" s="85"/>
      <c r="U85" s="251"/>
      <c r="V85" s="261"/>
      <c r="W85" s="261"/>
      <c r="X85" s="226"/>
    </row>
    <row r="86" customHeight="1" spans="3:24">
      <c r="C86" s="239" t="s">
        <v>92</v>
      </c>
      <c r="D86" s="237" t="s">
        <v>190</v>
      </c>
      <c r="E86" s="245">
        <v>0</v>
      </c>
      <c r="F86" s="245">
        <v>0</v>
      </c>
      <c r="G86" s="245">
        <v>0</v>
      </c>
      <c r="H86" s="245">
        <v>0</v>
      </c>
      <c r="I86" s="245">
        <v>0</v>
      </c>
      <c r="J86" s="245">
        <v>0</v>
      </c>
      <c r="K86" s="245">
        <v>0</v>
      </c>
      <c r="L86" s="245">
        <v>0</v>
      </c>
      <c r="M86" s="245">
        <v>0</v>
      </c>
      <c r="N86" s="245">
        <v>0</v>
      </c>
      <c r="O86" s="245">
        <v>0</v>
      </c>
      <c r="P86" s="254">
        <v>0</v>
      </c>
      <c r="Q86" s="254">
        <f t="shared" si="1"/>
        <v>0</v>
      </c>
      <c r="S86" s="251"/>
      <c r="T86" s="251"/>
      <c r="U86" s="251"/>
      <c r="V86" s="261"/>
      <c r="W86" s="261"/>
      <c r="X86" s="226"/>
    </row>
    <row r="87" customHeight="1" spans="3:24">
      <c r="C87" s="239" t="s">
        <v>92</v>
      </c>
      <c r="D87" s="237" t="s">
        <v>191</v>
      </c>
      <c r="E87" s="114">
        <v>2200</v>
      </c>
      <c r="F87" s="114">
        <v>2200</v>
      </c>
      <c r="G87" s="114">
        <v>2200</v>
      </c>
      <c r="H87" s="114">
        <v>2200</v>
      </c>
      <c r="I87" s="114">
        <v>2200</v>
      </c>
      <c r="J87" s="114">
        <v>2200</v>
      </c>
      <c r="K87" s="114">
        <v>2200</v>
      </c>
      <c r="L87" s="114">
        <v>2200</v>
      </c>
      <c r="M87" s="114">
        <v>2200</v>
      </c>
      <c r="N87" s="114">
        <v>2200</v>
      </c>
      <c r="O87" s="114">
        <v>2200</v>
      </c>
      <c r="P87" s="136">
        <v>2200</v>
      </c>
      <c r="Q87" s="136">
        <f t="shared" si="1"/>
        <v>26400</v>
      </c>
      <c r="S87" s="251"/>
      <c r="T87" s="251"/>
      <c r="U87" s="251"/>
      <c r="V87" s="261"/>
      <c r="W87" s="261"/>
      <c r="X87" s="226"/>
    </row>
    <row r="88" customHeight="1" spans="3:24">
      <c r="C88" s="239" t="s">
        <v>93</v>
      </c>
      <c r="D88" s="237" t="s">
        <v>192</v>
      </c>
      <c r="E88" s="245">
        <v>0</v>
      </c>
      <c r="F88" s="245">
        <v>0</v>
      </c>
      <c r="G88" s="245">
        <v>0</v>
      </c>
      <c r="H88" s="245">
        <v>0</v>
      </c>
      <c r="I88" s="245">
        <v>0</v>
      </c>
      <c r="J88" s="245">
        <v>0</v>
      </c>
      <c r="K88" s="245">
        <v>0</v>
      </c>
      <c r="L88" s="245">
        <v>0</v>
      </c>
      <c r="M88" s="245">
        <v>0</v>
      </c>
      <c r="N88" s="245">
        <v>0</v>
      </c>
      <c r="O88" s="245">
        <v>0</v>
      </c>
      <c r="P88" s="254">
        <v>0</v>
      </c>
      <c r="Q88" s="254">
        <f t="shared" si="1"/>
        <v>0</v>
      </c>
      <c r="S88" s="251"/>
      <c r="T88" s="251"/>
      <c r="U88" s="251"/>
      <c r="V88" s="261"/>
      <c r="W88" s="261"/>
      <c r="X88" s="226"/>
    </row>
    <row r="89" customHeight="1" spans="3:17">
      <c r="C89" s="239" t="s">
        <v>93</v>
      </c>
      <c r="D89" s="237" t="s">
        <v>193</v>
      </c>
      <c r="E89" s="114">
        <v>2200</v>
      </c>
      <c r="F89" s="114">
        <v>2200</v>
      </c>
      <c r="G89" s="114">
        <v>2200</v>
      </c>
      <c r="H89" s="114">
        <v>2200</v>
      </c>
      <c r="I89" s="114">
        <v>2200</v>
      </c>
      <c r="J89" s="114">
        <v>2200</v>
      </c>
      <c r="K89" s="114">
        <v>2200</v>
      </c>
      <c r="L89" s="114">
        <v>2200</v>
      </c>
      <c r="M89" s="114">
        <v>2200</v>
      </c>
      <c r="N89" s="114">
        <v>2200</v>
      </c>
      <c r="O89" s="114">
        <v>2200</v>
      </c>
      <c r="P89" s="136">
        <v>2200</v>
      </c>
      <c r="Q89" s="136">
        <f t="shared" si="1"/>
        <v>26400</v>
      </c>
    </row>
    <row r="90" customHeight="1" spans="3:17">
      <c r="C90" s="239" t="s">
        <v>93</v>
      </c>
      <c r="D90" s="237" t="s">
        <v>194</v>
      </c>
      <c r="E90" s="245">
        <v>0</v>
      </c>
      <c r="F90" s="245">
        <v>0</v>
      </c>
      <c r="G90" s="245">
        <v>0</v>
      </c>
      <c r="H90" s="245">
        <v>0</v>
      </c>
      <c r="I90" s="245">
        <v>0</v>
      </c>
      <c r="J90" s="245">
        <v>0</v>
      </c>
      <c r="K90" s="245">
        <v>0</v>
      </c>
      <c r="L90" s="245">
        <v>0</v>
      </c>
      <c r="M90" s="245">
        <v>0</v>
      </c>
      <c r="N90" s="245">
        <v>0</v>
      </c>
      <c r="O90" s="245">
        <v>0</v>
      </c>
      <c r="P90" s="254">
        <v>0</v>
      </c>
      <c r="Q90" s="254">
        <f t="shared" si="1"/>
        <v>0</v>
      </c>
    </row>
    <row r="91" customHeight="1" spans="3:17">
      <c r="C91" s="239" t="s">
        <v>94</v>
      </c>
      <c r="D91" s="237" t="s">
        <v>195</v>
      </c>
      <c r="E91" s="245">
        <v>0</v>
      </c>
      <c r="F91" s="245">
        <v>0</v>
      </c>
      <c r="G91" s="245">
        <v>0</v>
      </c>
      <c r="H91" s="245">
        <v>0</v>
      </c>
      <c r="I91" s="245">
        <v>0</v>
      </c>
      <c r="J91" s="245">
        <v>0</v>
      </c>
      <c r="K91" s="245">
        <v>0</v>
      </c>
      <c r="L91" s="245">
        <v>0</v>
      </c>
      <c r="M91" s="245">
        <v>0</v>
      </c>
      <c r="N91" s="245">
        <v>0</v>
      </c>
      <c r="O91" s="245">
        <v>0</v>
      </c>
      <c r="P91" s="254">
        <v>0</v>
      </c>
      <c r="Q91" s="254">
        <f t="shared" si="1"/>
        <v>0</v>
      </c>
    </row>
    <row r="92" customHeight="1" spans="3:17">
      <c r="C92" s="239" t="s">
        <v>94</v>
      </c>
      <c r="D92" s="237" t="s">
        <v>196</v>
      </c>
      <c r="E92" s="114">
        <v>2200</v>
      </c>
      <c r="F92" s="114">
        <v>2200</v>
      </c>
      <c r="G92" s="114">
        <v>2200</v>
      </c>
      <c r="H92" s="114">
        <v>2200</v>
      </c>
      <c r="I92" s="114">
        <v>2200</v>
      </c>
      <c r="J92" s="114">
        <v>2200</v>
      </c>
      <c r="K92" s="114">
        <v>2200</v>
      </c>
      <c r="L92" s="114">
        <v>2200</v>
      </c>
      <c r="M92" s="114">
        <v>2200</v>
      </c>
      <c r="N92" s="114">
        <v>2200</v>
      </c>
      <c r="O92" s="114">
        <v>2200</v>
      </c>
      <c r="P92" s="136">
        <v>2200</v>
      </c>
      <c r="Q92" s="136">
        <f t="shared" si="1"/>
        <v>26400</v>
      </c>
    </row>
    <row r="93" customHeight="1" spans="3:17">
      <c r="C93" s="239" t="s">
        <v>94</v>
      </c>
      <c r="D93" s="237" t="s">
        <v>197</v>
      </c>
      <c r="E93" s="114">
        <v>2200</v>
      </c>
      <c r="F93" s="114">
        <v>2200</v>
      </c>
      <c r="G93" s="114">
        <v>2200</v>
      </c>
      <c r="H93" s="114">
        <v>2200</v>
      </c>
      <c r="I93" s="114">
        <v>2200</v>
      </c>
      <c r="J93" s="114">
        <v>2200</v>
      </c>
      <c r="K93" s="114">
        <v>2200</v>
      </c>
      <c r="L93" s="114">
        <v>2200</v>
      </c>
      <c r="M93" s="114">
        <v>2200</v>
      </c>
      <c r="N93" s="114">
        <v>2200</v>
      </c>
      <c r="O93" s="114">
        <v>2200</v>
      </c>
      <c r="P93" s="136">
        <v>2200</v>
      </c>
      <c r="Q93" s="136">
        <f t="shared" si="1"/>
        <v>26400</v>
      </c>
    </row>
    <row r="94" customHeight="1" spans="3:17">
      <c r="C94" s="234" t="s">
        <v>94</v>
      </c>
      <c r="D94" s="237" t="s">
        <v>198</v>
      </c>
      <c r="E94" s="114">
        <v>2200</v>
      </c>
      <c r="F94" s="114">
        <v>2200</v>
      </c>
      <c r="G94" s="114">
        <v>2200</v>
      </c>
      <c r="H94" s="114">
        <v>2200</v>
      </c>
      <c r="I94" s="114">
        <v>2200</v>
      </c>
      <c r="J94" s="114">
        <v>2200</v>
      </c>
      <c r="K94" s="114">
        <v>2200</v>
      </c>
      <c r="L94" s="114">
        <v>2200</v>
      </c>
      <c r="M94" s="114">
        <v>2200</v>
      </c>
      <c r="N94" s="114">
        <v>2200</v>
      </c>
      <c r="O94" s="114">
        <v>2200</v>
      </c>
      <c r="P94" s="136">
        <v>2200</v>
      </c>
      <c r="Q94" s="136">
        <f t="shared" si="1"/>
        <v>26400</v>
      </c>
    </row>
    <row r="95" customHeight="1" spans="3:21">
      <c r="C95" s="239" t="s">
        <v>95</v>
      </c>
      <c r="D95" s="237" t="s">
        <v>199</v>
      </c>
      <c r="E95" s="245">
        <v>0</v>
      </c>
      <c r="F95" s="245">
        <v>0</v>
      </c>
      <c r="G95" s="245">
        <v>0</v>
      </c>
      <c r="H95" s="245">
        <v>0</v>
      </c>
      <c r="I95" s="245">
        <v>0</v>
      </c>
      <c r="J95" s="245">
        <v>0</v>
      </c>
      <c r="K95" s="245">
        <v>0</v>
      </c>
      <c r="L95" s="245">
        <v>0</v>
      </c>
      <c r="M95" s="245">
        <v>0</v>
      </c>
      <c r="N95" s="245">
        <v>0</v>
      </c>
      <c r="O95" s="245">
        <v>0</v>
      </c>
      <c r="P95" s="254">
        <v>0</v>
      </c>
      <c r="Q95" s="254">
        <f t="shared" si="1"/>
        <v>0</v>
      </c>
      <c r="S95" s="255"/>
      <c r="T95" s="255"/>
      <c r="U95" s="255"/>
    </row>
    <row r="96" spans="3:17">
      <c r="C96" s="240" t="s">
        <v>95</v>
      </c>
      <c r="D96" s="241" t="s">
        <v>200</v>
      </c>
      <c r="E96" s="258">
        <v>0</v>
      </c>
      <c r="F96" s="258">
        <v>0</v>
      </c>
      <c r="G96" s="258">
        <v>0</v>
      </c>
      <c r="H96" s="258">
        <v>0</v>
      </c>
      <c r="I96" s="258">
        <v>0</v>
      </c>
      <c r="J96" s="258">
        <v>0</v>
      </c>
      <c r="K96" s="258">
        <v>0</v>
      </c>
      <c r="L96" s="258">
        <v>0</v>
      </c>
      <c r="M96" s="258">
        <v>0</v>
      </c>
      <c r="N96" s="258">
        <v>0</v>
      </c>
      <c r="O96" s="258">
        <v>0</v>
      </c>
      <c r="P96" s="259">
        <v>0</v>
      </c>
      <c r="Q96" s="259">
        <f t="shared" si="1"/>
        <v>0</v>
      </c>
    </row>
    <row r="97" s="84" customFormat="1" ht="12.75" spans="3:17">
      <c r="C97" s="168" t="s">
        <v>76</v>
      </c>
      <c r="D97" s="242"/>
      <c r="E97" s="247">
        <f>SUM(E62:E96)</f>
        <v>15400</v>
      </c>
      <c r="F97" s="247">
        <f t="shared" ref="F97:Q97" si="2">SUM(F62:F96)</f>
        <v>19800</v>
      </c>
      <c r="G97" s="247">
        <f t="shared" si="2"/>
        <v>17600</v>
      </c>
      <c r="H97" s="247">
        <f t="shared" si="2"/>
        <v>22000</v>
      </c>
      <c r="I97" s="247">
        <f t="shared" si="2"/>
        <v>19800</v>
      </c>
      <c r="J97" s="247">
        <f t="shared" si="2"/>
        <v>19800</v>
      </c>
      <c r="K97" s="247">
        <f t="shared" si="2"/>
        <v>19800</v>
      </c>
      <c r="L97" s="247">
        <f t="shared" si="2"/>
        <v>19800</v>
      </c>
      <c r="M97" s="247">
        <f t="shared" si="2"/>
        <v>19800</v>
      </c>
      <c r="N97" s="247">
        <f t="shared" si="2"/>
        <v>19800</v>
      </c>
      <c r="O97" s="247">
        <f t="shared" si="2"/>
        <v>19800</v>
      </c>
      <c r="P97" s="260">
        <f t="shared" si="2"/>
        <v>19800</v>
      </c>
      <c r="Q97" s="260">
        <f t="shared" si="2"/>
        <v>233200</v>
      </c>
    </row>
    <row r="98" s="84" customFormat="1" ht="13.5" spans="3:17">
      <c r="C98" s="59" t="s">
        <v>10</v>
      </c>
      <c r="D98" s="20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</row>
    <row r="99" spans="3:17">
      <c r="C99" s="126" t="s">
        <v>128</v>
      </c>
      <c r="D99" s="20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</row>
    <row r="100" s="84" customFormat="1" ht="13.5" spans="3:17"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</row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</sheetData>
  <mergeCells count="63">
    <mergeCell ref="Y7:AN14"/>
    <mergeCell ref="AO7:BD14"/>
    <mergeCell ref="BE7:BT14"/>
    <mergeCell ref="BU7:CJ14"/>
    <mergeCell ref="CK7:CZ14"/>
    <mergeCell ref="DA7:DP14"/>
    <mergeCell ref="DQ7:EF14"/>
    <mergeCell ref="EG7:EV14"/>
    <mergeCell ref="EW7:FL14"/>
    <mergeCell ref="FM7:GB14"/>
    <mergeCell ref="GC7:GR14"/>
    <mergeCell ref="GS7:HH14"/>
    <mergeCell ref="HI7:HX14"/>
    <mergeCell ref="HY7:IN14"/>
    <mergeCell ref="IO7:JD14"/>
    <mergeCell ref="JE7:JT14"/>
    <mergeCell ref="JU7:KJ14"/>
    <mergeCell ref="KK7:KZ14"/>
    <mergeCell ref="LA7:LP14"/>
    <mergeCell ref="LQ7:MF14"/>
    <mergeCell ref="MG7:MV14"/>
    <mergeCell ref="MW7:NL14"/>
    <mergeCell ref="NM7:OB14"/>
    <mergeCell ref="OC7:OR14"/>
    <mergeCell ref="OS7:PH14"/>
    <mergeCell ref="PI7:PX14"/>
    <mergeCell ref="PY7:QN14"/>
    <mergeCell ref="QO7:RD14"/>
    <mergeCell ref="RE7:RT14"/>
    <mergeCell ref="RU7:SJ14"/>
    <mergeCell ref="SK7:SZ14"/>
    <mergeCell ref="TA7:TP14"/>
    <mergeCell ref="TQ7:UF14"/>
    <mergeCell ref="UG7:UV14"/>
    <mergeCell ref="UW7:VL14"/>
    <mergeCell ref="VM7:WB14"/>
    <mergeCell ref="WC7:WR14"/>
    <mergeCell ref="WS7:XH14"/>
    <mergeCell ref="XI7:XX14"/>
    <mergeCell ref="XY7:YN14"/>
    <mergeCell ref="YO7:ZD14"/>
    <mergeCell ref="ZE7:ZT14"/>
    <mergeCell ref="ZU7:AAJ14"/>
    <mergeCell ref="AAK7:AAZ14"/>
    <mergeCell ref="ABA7:ABP14"/>
    <mergeCell ref="ABQ7:ACF14"/>
    <mergeCell ref="ACG7:ACV14"/>
    <mergeCell ref="ACW7:ADL14"/>
    <mergeCell ref="ADM7:AEB14"/>
    <mergeCell ref="AEC7:AER14"/>
    <mergeCell ref="AES7:AFH14"/>
    <mergeCell ref="AFI7:AFX14"/>
    <mergeCell ref="AFY7:AGN14"/>
    <mergeCell ref="AGO7:AHD14"/>
    <mergeCell ref="AHE7:AHT14"/>
    <mergeCell ref="AHU7:AIJ14"/>
    <mergeCell ref="AIK7:AIZ14"/>
    <mergeCell ref="AJA7:AJP14"/>
    <mergeCell ref="AJQ7:AKF14"/>
    <mergeCell ref="AKG7:AKV14"/>
    <mergeCell ref="AKW7:ALL14"/>
    <mergeCell ref="ALM7:AMB14"/>
    <mergeCell ref="AMC7:AMI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157"/>
  <sheetViews>
    <sheetView showGridLines="0" zoomScale="75" zoomScaleNormal="75" workbookViewId="0">
      <selection activeCell="B13" sqref="B13"/>
    </sheetView>
  </sheetViews>
  <sheetFormatPr defaultColWidth="0" defaultRowHeight="15"/>
  <cols>
    <col min="1" max="1" width="9.71428571428571" style="84" customWidth="1"/>
    <col min="2" max="19" width="17.2857142857143" style="84" customWidth="1"/>
    <col min="20" max="20" width="12" style="84" customWidth="1"/>
    <col min="21" max="21" width="11" style="84" hidden="1" customWidth="1"/>
    <col min="22" max="1025" width="9.14285714285714" style="84" hidden="1" customWidth="1"/>
    <col min="1026" max="16384" width="9.14285714285714" hidden="1"/>
  </cols>
  <sheetData>
    <row r="1" s="82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85"/>
      <c r="V1" s="85"/>
    </row>
    <row r="2" s="82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85"/>
      <c r="V2" s="85"/>
    </row>
    <row r="3" s="82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85"/>
      <c r="V3" s="85"/>
    </row>
    <row r="4" s="82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0"/>
      <c r="U4" s="98"/>
      <c r="V4" s="85"/>
    </row>
    <row r="5" s="82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0"/>
      <c r="U5" s="98"/>
      <c r="V5" s="85"/>
    </row>
    <row r="6" s="82" customFormat="1" customHeight="1" spans="1:22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5"/>
      <c r="V6" s="85"/>
    </row>
    <row r="7" s="82" customFormat="1" customHeight="1" spans="1:22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5"/>
      <c r="V7" s="85"/>
    </row>
    <row r="8" s="82" customFormat="1" customHeight="1" spans="1:2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5"/>
      <c r="V8" s="85"/>
    </row>
    <row r="9" s="82" customFormat="1" customHeight="1" spans="1:22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5"/>
      <c r="V9" s="85"/>
    </row>
    <row r="10" s="82" customFormat="1" customHeight="1" spans="1:22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5"/>
      <c r="V10" s="85"/>
    </row>
    <row r="11" s="82" customFormat="1" customHeight="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85"/>
      <c r="V11" s="85"/>
    </row>
    <row r="12" s="82" customFormat="1" customHeight="1" spans="1:22">
      <c r="A12" s="184"/>
      <c r="B12" s="19"/>
      <c r="C12" s="19"/>
      <c r="D12" s="19"/>
      <c r="E12" s="19"/>
      <c r="F12" s="19"/>
      <c r="G12" s="19"/>
      <c r="H12" s="19"/>
      <c r="I12" s="19"/>
      <c r="J12" s="19"/>
      <c r="K12" s="188"/>
      <c r="L12" s="188"/>
      <c r="M12" s="188"/>
      <c r="N12" s="188"/>
      <c r="O12" s="19"/>
      <c r="P12" s="19"/>
      <c r="Q12" s="19"/>
      <c r="R12" s="19"/>
      <c r="S12" s="19"/>
      <c r="T12" s="19"/>
      <c r="U12" s="85"/>
      <c r="V12" s="85"/>
    </row>
    <row r="13" s="82" customFormat="1" customHeight="1" spans="1:22">
      <c r="A13" s="19"/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85"/>
      <c r="V13" s="85"/>
    </row>
    <row r="14" s="82" customFormat="1" customHeight="1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85"/>
      <c r="S14" s="185"/>
      <c r="T14" s="185"/>
      <c r="U14" s="85"/>
      <c r="V14" s="85"/>
    </row>
    <row r="15" s="82" customFormat="1" ht="45" customHeight="1" spans="1:22">
      <c r="A15" s="84"/>
      <c r="B15" s="187" t="s">
        <v>267</v>
      </c>
      <c r="C15" s="187"/>
      <c r="D15" s="187"/>
      <c r="E15" s="187"/>
      <c r="F15" s="187"/>
      <c r="G15" s="187"/>
      <c r="H15" s="189" t="s">
        <v>268</v>
      </c>
      <c r="I15" s="189"/>
      <c r="J15" s="189"/>
      <c r="K15" s="189"/>
      <c r="L15" s="189"/>
      <c r="M15" s="189"/>
      <c r="N15" s="187" t="s">
        <v>269</v>
      </c>
      <c r="O15" s="187"/>
      <c r="P15" s="187"/>
      <c r="Q15" s="187"/>
      <c r="R15" s="187"/>
      <c r="S15" s="187"/>
      <c r="T15" s="85"/>
      <c r="U15" s="85"/>
      <c r="V15" s="85"/>
    </row>
    <row r="16" s="82" customFormat="1" customHeight="1" spans="1:22">
      <c r="A16" s="84"/>
      <c r="B16" s="87"/>
      <c r="C16" s="88"/>
      <c r="D16" s="88"/>
      <c r="E16" s="88"/>
      <c r="F16" s="88"/>
      <c r="G16" s="89"/>
      <c r="H16" s="87"/>
      <c r="I16" s="88"/>
      <c r="J16" s="88"/>
      <c r="K16" s="88"/>
      <c r="L16" s="88"/>
      <c r="M16" s="89"/>
      <c r="N16" s="87"/>
      <c r="O16" s="88"/>
      <c r="P16" s="88"/>
      <c r="Q16" s="88"/>
      <c r="R16" s="88"/>
      <c r="S16" s="89"/>
      <c r="T16" s="85"/>
      <c r="U16" s="85"/>
      <c r="V16" s="85"/>
    </row>
    <row r="17" s="82" customFormat="1" customHeight="1" spans="1:22">
      <c r="A17" s="84"/>
      <c r="B17" s="90"/>
      <c r="C17" s="91"/>
      <c r="D17" s="91"/>
      <c r="E17" s="91"/>
      <c r="F17" s="91"/>
      <c r="G17" s="92"/>
      <c r="H17" s="90"/>
      <c r="I17" s="91"/>
      <c r="J17" s="91"/>
      <c r="K17" s="91"/>
      <c r="L17" s="91"/>
      <c r="M17" s="92"/>
      <c r="N17" s="90"/>
      <c r="O17" s="91"/>
      <c r="P17" s="91"/>
      <c r="Q17" s="91"/>
      <c r="R17" s="91"/>
      <c r="S17" s="92"/>
      <c r="T17" s="85"/>
      <c r="U17" s="85"/>
      <c r="V17" s="85"/>
    </row>
    <row r="18" s="82" customFormat="1" customHeight="1" spans="1:22">
      <c r="A18" s="84"/>
      <c r="B18" s="90"/>
      <c r="C18" s="91"/>
      <c r="D18" s="91"/>
      <c r="E18" s="91"/>
      <c r="F18" s="91"/>
      <c r="G18" s="92"/>
      <c r="H18" s="90"/>
      <c r="I18" s="91"/>
      <c r="J18" s="91"/>
      <c r="K18" s="91"/>
      <c r="L18" s="91"/>
      <c r="M18" s="92"/>
      <c r="N18" s="90"/>
      <c r="O18" s="91"/>
      <c r="P18" s="91"/>
      <c r="Q18" s="91"/>
      <c r="R18" s="91"/>
      <c r="S18" s="92"/>
      <c r="T18" s="85"/>
      <c r="U18" s="85"/>
      <c r="V18" s="85"/>
    </row>
    <row r="19" s="82" customFormat="1" customHeight="1" spans="1:22">
      <c r="A19" s="84"/>
      <c r="B19" s="90"/>
      <c r="C19" s="91"/>
      <c r="D19" s="91"/>
      <c r="E19" s="91"/>
      <c r="F19" s="91"/>
      <c r="G19" s="92"/>
      <c r="H19" s="90"/>
      <c r="I19" s="91"/>
      <c r="J19" s="91"/>
      <c r="K19" s="91"/>
      <c r="L19" s="91"/>
      <c r="M19" s="92"/>
      <c r="N19" s="90"/>
      <c r="O19" s="91"/>
      <c r="P19" s="91"/>
      <c r="Q19" s="91"/>
      <c r="R19" s="91"/>
      <c r="S19" s="92"/>
      <c r="T19" s="85"/>
      <c r="U19" s="85"/>
      <c r="V19" s="85"/>
    </row>
    <row r="20" s="82" customFormat="1" customHeight="1" spans="1:22">
      <c r="A20" s="84"/>
      <c r="B20" s="90"/>
      <c r="C20" s="91"/>
      <c r="D20" s="91"/>
      <c r="E20" s="91"/>
      <c r="F20" s="91"/>
      <c r="G20" s="92"/>
      <c r="H20" s="90"/>
      <c r="I20" s="91"/>
      <c r="J20" s="91"/>
      <c r="K20" s="91"/>
      <c r="L20" s="91"/>
      <c r="M20" s="92"/>
      <c r="N20" s="90"/>
      <c r="O20" s="91"/>
      <c r="P20" s="91"/>
      <c r="Q20" s="91"/>
      <c r="R20" s="91"/>
      <c r="S20" s="92"/>
      <c r="T20" s="85"/>
      <c r="U20" s="85"/>
      <c r="V20" s="85"/>
    </row>
    <row r="21" s="82" customFormat="1" customHeight="1" spans="1:22">
      <c r="A21" s="84"/>
      <c r="B21" s="90"/>
      <c r="C21" s="91"/>
      <c r="D21" s="91"/>
      <c r="E21" s="91"/>
      <c r="F21" s="91"/>
      <c r="G21" s="92"/>
      <c r="H21" s="90"/>
      <c r="I21" s="91"/>
      <c r="J21" s="91"/>
      <c r="K21" s="91"/>
      <c r="L21" s="91"/>
      <c r="M21" s="92"/>
      <c r="N21" s="90"/>
      <c r="O21" s="91"/>
      <c r="P21" s="91"/>
      <c r="Q21" s="91"/>
      <c r="R21" s="91"/>
      <c r="S21" s="92"/>
      <c r="T21" s="85"/>
      <c r="U21" s="85"/>
      <c r="V21" s="85"/>
    </row>
    <row r="22" s="82" customFormat="1" customHeight="1" spans="1:22">
      <c r="A22" s="84"/>
      <c r="B22" s="90"/>
      <c r="C22" s="91"/>
      <c r="D22" s="91"/>
      <c r="E22" s="91"/>
      <c r="F22" s="91"/>
      <c r="G22" s="92"/>
      <c r="H22" s="90"/>
      <c r="I22" s="91"/>
      <c r="J22" s="91"/>
      <c r="K22" s="91"/>
      <c r="L22" s="91"/>
      <c r="M22" s="92"/>
      <c r="N22" s="90"/>
      <c r="O22" s="91"/>
      <c r="P22" s="91"/>
      <c r="Q22" s="91"/>
      <c r="R22" s="91"/>
      <c r="S22" s="92"/>
      <c r="T22" s="85"/>
      <c r="U22" s="85"/>
      <c r="V22" s="85"/>
    </row>
    <row r="23" s="82" customFormat="1" customHeight="1" spans="1:22">
      <c r="A23" s="84"/>
      <c r="B23" s="90"/>
      <c r="C23" s="91"/>
      <c r="D23" s="91"/>
      <c r="E23" s="91"/>
      <c r="F23" s="91"/>
      <c r="G23" s="92"/>
      <c r="H23" s="90"/>
      <c r="I23" s="91"/>
      <c r="J23" s="91"/>
      <c r="K23" s="91"/>
      <c r="L23" s="91"/>
      <c r="M23" s="92"/>
      <c r="N23" s="90"/>
      <c r="O23" s="91"/>
      <c r="P23" s="91"/>
      <c r="Q23" s="91"/>
      <c r="R23" s="91"/>
      <c r="S23" s="92"/>
      <c r="T23" s="85"/>
      <c r="U23" s="85"/>
      <c r="V23" s="85"/>
    </row>
    <row r="24" s="82" customFormat="1" customHeight="1" spans="1:22">
      <c r="A24" s="84"/>
      <c r="B24" s="90"/>
      <c r="C24" s="91"/>
      <c r="D24" s="91"/>
      <c r="E24" s="91"/>
      <c r="F24" s="91"/>
      <c r="G24" s="92"/>
      <c r="H24" s="90"/>
      <c r="I24" s="91"/>
      <c r="J24" s="91"/>
      <c r="K24" s="91"/>
      <c r="L24" s="91"/>
      <c r="M24" s="92"/>
      <c r="N24" s="90"/>
      <c r="O24" s="91"/>
      <c r="P24" s="91"/>
      <c r="Q24" s="91"/>
      <c r="R24" s="91"/>
      <c r="S24" s="92"/>
      <c r="T24" s="85"/>
      <c r="U24" s="85"/>
      <c r="V24" s="85"/>
    </row>
    <row r="25" s="83" customFormat="1" customHeight="1" spans="1:22">
      <c r="A25" s="84"/>
      <c r="B25" s="90"/>
      <c r="C25" s="91"/>
      <c r="D25" s="91"/>
      <c r="E25" s="91"/>
      <c r="F25" s="91"/>
      <c r="G25" s="92"/>
      <c r="H25" s="90"/>
      <c r="I25" s="91"/>
      <c r="J25" s="91"/>
      <c r="K25" s="91"/>
      <c r="L25" s="91"/>
      <c r="M25" s="92"/>
      <c r="N25" s="90"/>
      <c r="O25" s="91"/>
      <c r="P25" s="91"/>
      <c r="Q25" s="91"/>
      <c r="R25" s="91"/>
      <c r="S25" s="92"/>
      <c r="T25" s="85"/>
      <c r="U25" s="85"/>
      <c r="V25" s="85"/>
    </row>
    <row r="26" spans="2:19">
      <c r="B26" s="90"/>
      <c r="C26" s="91"/>
      <c r="D26" s="91"/>
      <c r="E26" s="91"/>
      <c r="F26" s="91"/>
      <c r="G26" s="92"/>
      <c r="H26" s="90"/>
      <c r="I26" s="91"/>
      <c r="J26" s="91"/>
      <c r="K26" s="91"/>
      <c r="L26" s="91"/>
      <c r="M26" s="92"/>
      <c r="N26" s="90"/>
      <c r="O26" s="91"/>
      <c r="P26" s="91"/>
      <c r="Q26" s="91"/>
      <c r="R26" s="91"/>
      <c r="S26" s="92"/>
    </row>
    <row r="27" spans="2:19">
      <c r="B27" s="90"/>
      <c r="C27" s="91"/>
      <c r="D27" s="91"/>
      <c r="E27" s="91"/>
      <c r="F27" s="91"/>
      <c r="G27" s="92"/>
      <c r="H27" s="90"/>
      <c r="I27" s="91"/>
      <c r="J27" s="91"/>
      <c r="K27" s="91"/>
      <c r="L27" s="91"/>
      <c r="M27" s="92"/>
      <c r="N27" s="90"/>
      <c r="O27" s="91"/>
      <c r="P27" s="91"/>
      <c r="Q27" s="91"/>
      <c r="R27" s="91"/>
      <c r="S27" s="92"/>
    </row>
    <row r="28" spans="2:19">
      <c r="B28" s="90"/>
      <c r="C28" s="91"/>
      <c r="D28" s="91"/>
      <c r="E28" s="91"/>
      <c r="F28" s="91"/>
      <c r="G28" s="92"/>
      <c r="H28" s="90"/>
      <c r="I28" s="91"/>
      <c r="J28" s="91"/>
      <c r="K28" s="91"/>
      <c r="L28" s="91"/>
      <c r="M28" s="92"/>
      <c r="N28" s="90"/>
      <c r="O28" s="91"/>
      <c r="P28" s="91"/>
      <c r="Q28" s="91"/>
      <c r="R28" s="91"/>
      <c r="S28" s="92"/>
    </row>
    <row r="29" spans="2:19">
      <c r="B29" s="90"/>
      <c r="C29" s="91"/>
      <c r="D29" s="91"/>
      <c r="E29" s="91"/>
      <c r="F29" s="91"/>
      <c r="G29" s="92"/>
      <c r="H29" s="90"/>
      <c r="I29" s="91"/>
      <c r="J29" s="91"/>
      <c r="K29" s="91"/>
      <c r="L29" s="91"/>
      <c r="M29" s="92"/>
      <c r="N29" s="90"/>
      <c r="O29" s="91"/>
      <c r="P29" s="91"/>
      <c r="Q29" s="91"/>
      <c r="R29" s="91"/>
      <c r="S29" s="92"/>
    </row>
    <row r="30" spans="2:19">
      <c r="B30" s="90"/>
      <c r="C30" s="91"/>
      <c r="D30" s="91"/>
      <c r="E30" s="91"/>
      <c r="F30" s="91"/>
      <c r="G30" s="92"/>
      <c r="H30" s="90"/>
      <c r="I30" s="91"/>
      <c r="J30" s="91"/>
      <c r="K30" s="91"/>
      <c r="L30" s="91"/>
      <c r="M30" s="92"/>
      <c r="N30" s="90"/>
      <c r="O30" s="91"/>
      <c r="P30" s="91"/>
      <c r="Q30" s="91"/>
      <c r="R30" s="91"/>
      <c r="S30" s="92"/>
    </row>
    <row r="31" spans="2:19">
      <c r="B31" s="90"/>
      <c r="C31" s="91"/>
      <c r="D31" s="91"/>
      <c r="E31" s="91"/>
      <c r="F31" s="91"/>
      <c r="G31" s="92"/>
      <c r="H31" s="90"/>
      <c r="I31" s="91"/>
      <c r="J31" s="91"/>
      <c r="K31" s="91"/>
      <c r="L31" s="91"/>
      <c r="M31" s="92"/>
      <c r="N31" s="90"/>
      <c r="O31" s="91"/>
      <c r="P31" s="91"/>
      <c r="Q31" s="91"/>
      <c r="R31" s="91"/>
      <c r="S31" s="92"/>
    </row>
    <row r="32" spans="2:19">
      <c r="B32" s="90"/>
      <c r="C32" s="91"/>
      <c r="D32" s="91"/>
      <c r="E32" s="91"/>
      <c r="F32" s="91"/>
      <c r="G32" s="92"/>
      <c r="H32" s="90"/>
      <c r="I32" s="91"/>
      <c r="J32" s="91"/>
      <c r="K32" s="91"/>
      <c r="L32" s="91"/>
      <c r="M32" s="92"/>
      <c r="N32" s="90"/>
      <c r="O32" s="91"/>
      <c r="P32" s="91"/>
      <c r="Q32" s="91"/>
      <c r="R32" s="91"/>
      <c r="S32" s="92"/>
    </row>
    <row r="33" spans="2:19">
      <c r="B33" s="90"/>
      <c r="C33" s="91"/>
      <c r="D33" s="91"/>
      <c r="E33" s="91"/>
      <c r="F33" s="91"/>
      <c r="G33" s="92"/>
      <c r="H33" s="90"/>
      <c r="I33" s="91"/>
      <c r="J33" s="91"/>
      <c r="K33" s="91"/>
      <c r="L33" s="91"/>
      <c r="M33" s="92"/>
      <c r="N33" s="90"/>
      <c r="O33" s="91"/>
      <c r="P33" s="91"/>
      <c r="Q33" s="91"/>
      <c r="R33" s="91"/>
      <c r="S33" s="92"/>
    </row>
    <row r="34" spans="2:19">
      <c r="B34" s="90"/>
      <c r="C34" s="91"/>
      <c r="D34" s="91"/>
      <c r="E34" s="91"/>
      <c r="F34" s="91"/>
      <c r="G34" s="92"/>
      <c r="H34" s="90"/>
      <c r="I34" s="91"/>
      <c r="J34" s="91"/>
      <c r="K34" s="91"/>
      <c r="L34" s="91"/>
      <c r="M34" s="92"/>
      <c r="N34" s="90"/>
      <c r="O34" s="91"/>
      <c r="P34" s="91"/>
      <c r="Q34" s="91"/>
      <c r="R34" s="91"/>
      <c r="S34" s="92"/>
    </row>
    <row r="35" spans="2:19">
      <c r="B35" s="90"/>
      <c r="C35" s="91"/>
      <c r="D35" s="91"/>
      <c r="E35" s="91"/>
      <c r="F35" s="91"/>
      <c r="G35" s="92"/>
      <c r="H35" s="90"/>
      <c r="I35" s="91"/>
      <c r="J35" s="91"/>
      <c r="K35" s="91"/>
      <c r="L35" s="91"/>
      <c r="M35" s="92"/>
      <c r="N35" s="90"/>
      <c r="O35" s="91"/>
      <c r="P35" s="91"/>
      <c r="Q35" s="91"/>
      <c r="R35" s="91"/>
      <c r="S35" s="92"/>
    </row>
    <row r="36" spans="2:19">
      <c r="B36" s="90"/>
      <c r="C36" s="91"/>
      <c r="D36" s="91"/>
      <c r="E36" s="91"/>
      <c r="F36" s="91"/>
      <c r="G36" s="92"/>
      <c r="H36" s="90"/>
      <c r="I36" s="91"/>
      <c r="J36" s="91"/>
      <c r="K36" s="91"/>
      <c r="L36" s="91"/>
      <c r="M36" s="92"/>
      <c r="N36" s="90"/>
      <c r="O36" s="91"/>
      <c r="P36" s="91"/>
      <c r="Q36" s="91"/>
      <c r="R36" s="91"/>
      <c r="S36" s="92"/>
    </row>
    <row r="37" spans="2:19">
      <c r="B37" s="90"/>
      <c r="C37" s="91"/>
      <c r="D37" s="91"/>
      <c r="E37" s="91"/>
      <c r="F37" s="91"/>
      <c r="G37" s="92"/>
      <c r="H37" s="90"/>
      <c r="I37" s="91"/>
      <c r="J37" s="91"/>
      <c r="K37" s="91"/>
      <c r="L37" s="91"/>
      <c r="M37" s="92"/>
      <c r="N37" s="90"/>
      <c r="O37" s="91"/>
      <c r="P37" s="91"/>
      <c r="Q37" s="91"/>
      <c r="R37" s="91"/>
      <c r="S37" s="92"/>
    </row>
    <row r="38" spans="2:19">
      <c r="B38" s="90"/>
      <c r="C38" s="91"/>
      <c r="D38" s="91"/>
      <c r="E38" s="91"/>
      <c r="F38" s="91"/>
      <c r="G38" s="92"/>
      <c r="H38" s="90"/>
      <c r="I38" s="91"/>
      <c r="J38" s="91"/>
      <c r="K38" s="91"/>
      <c r="L38" s="91"/>
      <c r="M38" s="92"/>
      <c r="N38" s="90"/>
      <c r="O38" s="91"/>
      <c r="P38" s="91"/>
      <c r="Q38" s="91"/>
      <c r="R38" s="91"/>
      <c r="S38" s="92"/>
    </row>
    <row r="39" spans="2:19">
      <c r="B39" s="90"/>
      <c r="C39" s="91"/>
      <c r="D39" s="91"/>
      <c r="E39" s="91"/>
      <c r="F39" s="91"/>
      <c r="G39" s="92"/>
      <c r="H39" s="90"/>
      <c r="I39" s="91"/>
      <c r="J39" s="91"/>
      <c r="K39" s="91"/>
      <c r="L39" s="91"/>
      <c r="M39" s="92"/>
      <c r="N39" s="90"/>
      <c r="O39" s="91"/>
      <c r="P39" s="91"/>
      <c r="Q39" s="91"/>
      <c r="R39" s="91"/>
      <c r="S39" s="92"/>
    </row>
    <row r="40" ht="15.75" spans="2:19">
      <c r="B40" s="93"/>
      <c r="C40" s="94"/>
      <c r="D40" s="94"/>
      <c r="E40" s="94"/>
      <c r="F40" s="94"/>
      <c r="G40" s="95"/>
      <c r="H40" s="93"/>
      <c r="I40" s="94"/>
      <c r="J40" s="94"/>
      <c r="K40" s="94"/>
      <c r="L40" s="94"/>
      <c r="M40" s="95"/>
      <c r="N40" s="93"/>
      <c r="O40" s="94"/>
      <c r="P40" s="94"/>
      <c r="Q40" s="94"/>
      <c r="R40" s="94"/>
      <c r="S40" s="95"/>
    </row>
    <row r="41" ht="45" customHeight="1" spans="2:19">
      <c r="B41" s="189" t="s">
        <v>270</v>
      </c>
      <c r="C41" s="189"/>
      <c r="D41" s="189"/>
      <c r="E41" s="189"/>
      <c r="F41" s="189"/>
      <c r="G41" s="189"/>
      <c r="H41" s="189" t="s">
        <v>271</v>
      </c>
      <c r="I41" s="189"/>
      <c r="J41" s="189"/>
      <c r="K41" s="189"/>
      <c r="L41" s="189"/>
      <c r="M41" s="189"/>
      <c r="N41" s="189" t="s">
        <v>272</v>
      </c>
      <c r="O41" s="189"/>
      <c r="P41" s="189"/>
      <c r="Q41" s="189"/>
      <c r="R41" s="189"/>
      <c r="S41" s="189"/>
    </row>
    <row r="42" spans="2:19">
      <c r="B42" s="90"/>
      <c r="C42" s="91"/>
      <c r="D42" s="91"/>
      <c r="E42" s="91"/>
      <c r="F42" s="91"/>
      <c r="G42" s="92"/>
      <c r="H42" s="90"/>
      <c r="I42" s="91"/>
      <c r="J42" s="91"/>
      <c r="K42" s="91"/>
      <c r="L42" s="91"/>
      <c r="M42" s="92"/>
      <c r="N42" s="87"/>
      <c r="O42" s="88"/>
      <c r="P42" s="88"/>
      <c r="Q42" s="88"/>
      <c r="R42" s="88"/>
      <c r="S42" s="89"/>
    </row>
    <row r="43" spans="2:19">
      <c r="B43" s="90"/>
      <c r="C43" s="91"/>
      <c r="D43" s="91"/>
      <c r="E43" s="91"/>
      <c r="F43" s="91"/>
      <c r="G43" s="92"/>
      <c r="H43" s="90"/>
      <c r="I43" s="91"/>
      <c r="J43" s="91"/>
      <c r="K43" s="91"/>
      <c r="L43" s="91"/>
      <c r="M43" s="92"/>
      <c r="N43" s="90"/>
      <c r="O43" s="91"/>
      <c r="P43" s="91"/>
      <c r="Q43" s="91"/>
      <c r="R43" s="91"/>
      <c r="S43" s="92"/>
    </row>
    <row r="44" spans="2:19">
      <c r="B44" s="90"/>
      <c r="C44" s="91"/>
      <c r="D44" s="91"/>
      <c r="E44" s="91"/>
      <c r="F44" s="91"/>
      <c r="G44" s="92"/>
      <c r="H44" s="90"/>
      <c r="I44" s="91"/>
      <c r="J44" s="91"/>
      <c r="K44" s="91"/>
      <c r="L44" s="91"/>
      <c r="M44" s="92"/>
      <c r="N44" s="90"/>
      <c r="O44" s="91"/>
      <c r="P44" s="91"/>
      <c r="Q44" s="91"/>
      <c r="R44" s="91"/>
      <c r="S44" s="92"/>
    </row>
    <row r="45" spans="2:19">
      <c r="B45" s="90"/>
      <c r="C45" s="91"/>
      <c r="D45" s="91"/>
      <c r="E45" s="91"/>
      <c r="F45" s="91"/>
      <c r="G45" s="92"/>
      <c r="H45" s="90"/>
      <c r="I45" s="91"/>
      <c r="J45" s="91"/>
      <c r="K45" s="91"/>
      <c r="L45" s="91"/>
      <c r="M45" s="92"/>
      <c r="N45" s="90"/>
      <c r="O45" s="91"/>
      <c r="P45" s="91"/>
      <c r="Q45" s="91"/>
      <c r="R45" s="91"/>
      <c r="S45" s="92"/>
    </row>
    <row r="46" spans="2:19">
      <c r="B46" s="90"/>
      <c r="C46" s="91"/>
      <c r="D46" s="91"/>
      <c r="E46" s="91"/>
      <c r="F46" s="91"/>
      <c r="G46" s="92"/>
      <c r="H46" s="90"/>
      <c r="I46" s="91"/>
      <c r="J46" s="91"/>
      <c r="K46" s="91"/>
      <c r="L46" s="91"/>
      <c r="M46" s="92"/>
      <c r="N46" s="90"/>
      <c r="O46" s="91"/>
      <c r="P46" s="91"/>
      <c r="Q46" s="91"/>
      <c r="R46" s="91"/>
      <c r="S46" s="92"/>
    </row>
    <row r="47" spans="2:19">
      <c r="B47" s="90"/>
      <c r="C47" s="91"/>
      <c r="D47" s="91"/>
      <c r="E47" s="91"/>
      <c r="F47" s="91"/>
      <c r="G47" s="92"/>
      <c r="H47" s="90"/>
      <c r="I47" s="91"/>
      <c r="J47" s="91"/>
      <c r="K47" s="91"/>
      <c r="L47" s="91"/>
      <c r="M47" s="92"/>
      <c r="N47" s="90"/>
      <c r="O47" s="91"/>
      <c r="P47" s="91"/>
      <c r="Q47" s="91"/>
      <c r="R47" s="91"/>
      <c r="S47" s="92"/>
    </row>
    <row r="48" spans="2:19">
      <c r="B48" s="90"/>
      <c r="C48" s="91"/>
      <c r="D48" s="91"/>
      <c r="E48" s="91"/>
      <c r="F48" s="91"/>
      <c r="G48" s="92"/>
      <c r="H48" s="90"/>
      <c r="I48" s="91"/>
      <c r="J48" s="91"/>
      <c r="K48" s="91"/>
      <c r="L48" s="91"/>
      <c r="M48" s="92"/>
      <c r="N48" s="90"/>
      <c r="O48" s="91"/>
      <c r="P48" s="91"/>
      <c r="Q48" s="91"/>
      <c r="R48" s="91"/>
      <c r="S48" s="92"/>
    </row>
    <row r="49" spans="2:19">
      <c r="B49" s="90"/>
      <c r="C49" s="91"/>
      <c r="D49" s="91"/>
      <c r="E49" s="91"/>
      <c r="F49" s="91"/>
      <c r="G49" s="92"/>
      <c r="H49" s="90"/>
      <c r="I49" s="91"/>
      <c r="J49" s="91"/>
      <c r="K49" s="91"/>
      <c r="L49" s="91"/>
      <c r="M49" s="92"/>
      <c r="N49" s="90"/>
      <c r="O49" s="91"/>
      <c r="P49" s="91"/>
      <c r="Q49" s="91"/>
      <c r="R49" s="91"/>
      <c r="S49" s="92"/>
    </row>
    <row r="50" spans="2:19">
      <c r="B50" s="90"/>
      <c r="C50" s="91"/>
      <c r="D50" s="91"/>
      <c r="E50" s="91"/>
      <c r="F50" s="91"/>
      <c r="G50" s="92"/>
      <c r="H50" s="90"/>
      <c r="I50" s="91"/>
      <c r="J50" s="91"/>
      <c r="K50" s="91"/>
      <c r="L50" s="91"/>
      <c r="M50" s="92"/>
      <c r="N50" s="90"/>
      <c r="O50" s="91"/>
      <c r="P50" s="91"/>
      <c r="Q50" s="91"/>
      <c r="R50" s="91"/>
      <c r="S50" s="92"/>
    </row>
    <row r="51" spans="2:19">
      <c r="B51" s="90"/>
      <c r="C51" s="91"/>
      <c r="D51" s="91"/>
      <c r="E51" s="91"/>
      <c r="F51" s="91"/>
      <c r="G51" s="92"/>
      <c r="H51" s="90"/>
      <c r="I51" s="91"/>
      <c r="J51" s="91"/>
      <c r="K51" s="91"/>
      <c r="L51" s="91"/>
      <c r="M51" s="92"/>
      <c r="N51" s="90"/>
      <c r="O51" s="91"/>
      <c r="P51" s="91"/>
      <c r="Q51" s="91"/>
      <c r="R51" s="91"/>
      <c r="S51" s="92"/>
    </row>
    <row r="52" spans="2:19">
      <c r="B52" s="90"/>
      <c r="C52" s="91"/>
      <c r="D52" s="91"/>
      <c r="E52" s="91"/>
      <c r="F52" s="91"/>
      <c r="G52" s="92"/>
      <c r="H52" s="90"/>
      <c r="I52" s="91"/>
      <c r="J52" s="91"/>
      <c r="K52" s="91"/>
      <c r="L52" s="91"/>
      <c r="M52" s="92"/>
      <c r="N52" s="90"/>
      <c r="O52" s="91"/>
      <c r="P52" s="91"/>
      <c r="Q52" s="91"/>
      <c r="R52" s="91"/>
      <c r="S52" s="92"/>
    </row>
    <row r="53" spans="2:19">
      <c r="B53" s="90"/>
      <c r="C53" s="91"/>
      <c r="D53" s="91"/>
      <c r="E53" s="91"/>
      <c r="F53" s="91"/>
      <c r="G53" s="92"/>
      <c r="H53" s="90"/>
      <c r="I53" s="91"/>
      <c r="J53" s="91"/>
      <c r="K53" s="91"/>
      <c r="L53" s="91"/>
      <c r="M53" s="92"/>
      <c r="N53" s="90"/>
      <c r="O53" s="91"/>
      <c r="P53" s="91"/>
      <c r="Q53" s="91"/>
      <c r="R53" s="91"/>
      <c r="S53" s="92"/>
    </row>
    <row r="54" spans="2:19">
      <c r="B54" s="90"/>
      <c r="C54" s="91"/>
      <c r="D54" s="91"/>
      <c r="E54" s="91"/>
      <c r="F54" s="91"/>
      <c r="G54" s="92"/>
      <c r="H54" s="90"/>
      <c r="I54" s="91"/>
      <c r="J54" s="91"/>
      <c r="K54" s="91"/>
      <c r="L54" s="91"/>
      <c r="M54" s="92"/>
      <c r="N54" s="90"/>
      <c r="O54" s="91"/>
      <c r="P54" s="91"/>
      <c r="Q54" s="91"/>
      <c r="R54" s="91"/>
      <c r="S54" s="92"/>
    </row>
    <row r="55" spans="2:19">
      <c r="B55" s="90"/>
      <c r="C55" s="91"/>
      <c r="D55" s="91"/>
      <c r="E55" s="91"/>
      <c r="F55" s="91"/>
      <c r="G55" s="92"/>
      <c r="H55" s="90"/>
      <c r="I55" s="91"/>
      <c r="J55" s="91"/>
      <c r="K55" s="91"/>
      <c r="L55" s="91"/>
      <c r="M55" s="92"/>
      <c r="N55" s="90"/>
      <c r="O55" s="91"/>
      <c r="P55" s="91"/>
      <c r="Q55" s="91"/>
      <c r="R55" s="91"/>
      <c r="S55" s="92"/>
    </row>
    <row r="56" spans="2:19">
      <c r="B56" s="90"/>
      <c r="C56" s="91"/>
      <c r="D56" s="91"/>
      <c r="E56" s="91"/>
      <c r="F56" s="91"/>
      <c r="G56" s="92"/>
      <c r="H56" s="90"/>
      <c r="I56" s="91"/>
      <c r="J56" s="91"/>
      <c r="K56" s="91"/>
      <c r="L56" s="91"/>
      <c r="M56" s="92"/>
      <c r="N56" s="90"/>
      <c r="O56" s="91"/>
      <c r="P56" s="91"/>
      <c r="Q56" s="91"/>
      <c r="R56" s="91"/>
      <c r="S56" s="92"/>
    </row>
    <row r="57" spans="2:19">
      <c r="B57" s="90"/>
      <c r="C57" s="91"/>
      <c r="D57" s="91"/>
      <c r="E57" s="91"/>
      <c r="F57" s="91"/>
      <c r="G57" s="92"/>
      <c r="H57" s="90"/>
      <c r="I57" s="91"/>
      <c r="J57" s="91"/>
      <c r="K57" s="91"/>
      <c r="L57" s="91"/>
      <c r="M57" s="92"/>
      <c r="N57" s="90"/>
      <c r="O57" s="91"/>
      <c r="P57" s="91"/>
      <c r="Q57" s="91"/>
      <c r="R57" s="91"/>
      <c r="S57" s="92"/>
    </row>
    <row r="58" spans="2:19">
      <c r="B58" s="90"/>
      <c r="C58" s="91"/>
      <c r="D58" s="91"/>
      <c r="E58" s="91"/>
      <c r="F58" s="91"/>
      <c r="G58" s="92"/>
      <c r="H58" s="90"/>
      <c r="I58" s="91"/>
      <c r="J58" s="91"/>
      <c r="K58" s="91"/>
      <c r="L58" s="91"/>
      <c r="M58" s="92"/>
      <c r="N58" s="90"/>
      <c r="O58" s="91"/>
      <c r="P58" s="91"/>
      <c r="Q58" s="91"/>
      <c r="R58" s="91"/>
      <c r="S58" s="92"/>
    </row>
    <row r="59" spans="2:19">
      <c r="B59" s="90"/>
      <c r="C59" s="91"/>
      <c r="D59" s="91"/>
      <c r="E59" s="91"/>
      <c r="F59" s="91"/>
      <c r="G59" s="92"/>
      <c r="H59" s="90"/>
      <c r="I59" s="91"/>
      <c r="J59" s="91"/>
      <c r="K59" s="91"/>
      <c r="L59" s="91"/>
      <c r="M59" s="92"/>
      <c r="N59" s="90"/>
      <c r="O59" s="91"/>
      <c r="P59" s="91"/>
      <c r="Q59" s="91"/>
      <c r="R59" s="91"/>
      <c r="S59" s="92"/>
    </row>
    <row r="60" spans="2:19">
      <c r="B60" s="90"/>
      <c r="C60" s="91"/>
      <c r="D60" s="91"/>
      <c r="E60" s="91"/>
      <c r="F60" s="91"/>
      <c r="G60" s="92"/>
      <c r="H60" s="90"/>
      <c r="I60" s="91"/>
      <c r="J60" s="91"/>
      <c r="K60" s="91"/>
      <c r="L60" s="91"/>
      <c r="M60" s="92"/>
      <c r="N60" s="90"/>
      <c r="O60" s="91"/>
      <c r="P60" s="91"/>
      <c r="Q60" s="91"/>
      <c r="R60" s="91"/>
      <c r="S60" s="92"/>
    </row>
    <row r="61" spans="2:19">
      <c r="B61" s="90"/>
      <c r="C61" s="91"/>
      <c r="D61" s="91"/>
      <c r="E61" s="91"/>
      <c r="F61" s="91"/>
      <c r="G61" s="92"/>
      <c r="H61" s="90"/>
      <c r="I61" s="91"/>
      <c r="J61" s="91"/>
      <c r="K61" s="91"/>
      <c r="L61" s="91"/>
      <c r="M61" s="92"/>
      <c r="N61" s="90"/>
      <c r="O61" s="91"/>
      <c r="P61" s="91"/>
      <c r="Q61" s="91"/>
      <c r="R61" s="91"/>
      <c r="S61" s="92"/>
    </row>
    <row r="62" spans="2:19">
      <c r="B62" s="90"/>
      <c r="C62" s="91"/>
      <c r="D62" s="91"/>
      <c r="E62" s="91"/>
      <c r="F62" s="91"/>
      <c r="G62" s="92"/>
      <c r="H62" s="90"/>
      <c r="I62" s="91"/>
      <c r="J62" s="91"/>
      <c r="K62" s="91"/>
      <c r="L62" s="91"/>
      <c r="M62" s="92"/>
      <c r="N62" s="90"/>
      <c r="O62" s="91"/>
      <c r="P62" s="91"/>
      <c r="Q62" s="91"/>
      <c r="R62" s="91"/>
      <c r="S62" s="92"/>
    </row>
    <row r="63" spans="2:19">
      <c r="B63" s="90"/>
      <c r="C63" s="91"/>
      <c r="D63" s="91"/>
      <c r="E63" s="91"/>
      <c r="F63" s="91"/>
      <c r="G63" s="92"/>
      <c r="H63" s="90"/>
      <c r="I63" s="91"/>
      <c r="J63" s="91"/>
      <c r="K63" s="91"/>
      <c r="L63" s="91"/>
      <c r="M63" s="92"/>
      <c r="N63" s="90"/>
      <c r="O63" s="91"/>
      <c r="P63" s="91"/>
      <c r="Q63" s="91"/>
      <c r="R63" s="91"/>
      <c r="S63" s="92"/>
    </row>
    <row r="64" spans="2:19">
      <c r="B64" s="90"/>
      <c r="C64" s="91"/>
      <c r="D64" s="91"/>
      <c r="E64" s="91"/>
      <c r="F64" s="91"/>
      <c r="G64" s="92"/>
      <c r="H64" s="90"/>
      <c r="I64" s="91"/>
      <c r="J64" s="91"/>
      <c r="K64" s="91"/>
      <c r="L64" s="91"/>
      <c r="M64" s="92"/>
      <c r="N64" s="90"/>
      <c r="O64" s="91"/>
      <c r="P64" s="91"/>
      <c r="Q64" s="91"/>
      <c r="R64" s="91"/>
      <c r="S64" s="92"/>
    </row>
    <row r="65" spans="2:19">
      <c r="B65" s="90"/>
      <c r="C65" s="91"/>
      <c r="D65" s="91"/>
      <c r="E65" s="91"/>
      <c r="F65" s="91"/>
      <c r="G65" s="92"/>
      <c r="H65" s="90"/>
      <c r="I65" s="91"/>
      <c r="J65" s="91"/>
      <c r="K65" s="91"/>
      <c r="L65" s="91"/>
      <c r="M65" s="92"/>
      <c r="N65" s="90"/>
      <c r="O65" s="91"/>
      <c r="P65" s="91"/>
      <c r="Q65" s="91"/>
      <c r="R65" s="91"/>
      <c r="S65" s="92"/>
    </row>
    <row r="66" spans="2:19">
      <c r="B66" s="90"/>
      <c r="C66" s="91"/>
      <c r="D66" s="91"/>
      <c r="E66" s="91"/>
      <c r="F66" s="91"/>
      <c r="G66" s="92"/>
      <c r="H66" s="90"/>
      <c r="I66" s="91"/>
      <c r="J66" s="91"/>
      <c r="K66" s="91"/>
      <c r="L66" s="91"/>
      <c r="M66" s="92"/>
      <c r="N66" s="90"/>
      <c r="O66" s="91"/>
      <c r="P66" s="91"/>
      <c r="Q66" s="91"/>
      <c r="R66" s="91"/>
      <c r="S66" s="92"/>
    </row>
    <row r="67" spans="2:19">
      <c r="B67" s="90"/>
      <c r="C67" s="91"/>
      <c r="D67" s="91"/>
      <c r="E67" s="91"/>
      <c r="F67" s="91"/>
      <c r="G67" s="92"/>
      <c r="H67" s="90"/>
      <c r="I67" s="91"/>
      <c r="J67" s="91"/>
      <c r="K67" s="91"/>
      <c r="L67" s="91"/>
      <c r="M67" s="92"/>
      <c r="N67" s="90"/>
      <c r="O67" s="91"/>
      <c r="P67" s="91"/>
      <c r="Q67" s="91"/>
      <c r="R67" s="91"/>
      <c r="S67" s="92"/>
    </row>
    <row r="68" spans="2:19">
      <c r="B68" s="90"/>
      <c r="C68" s="91"/>
      <c r="D68" s="91"/>
      <c r="E68" s="91"/>
      <c r="F68" s="91"/>
      <c r="G68" s="92"/>
      <c r="H68" s="90"/>
      <c r="I68" s="91"/>
      <c r="J68" s="91"/>
      <c r="K68" s="91"/>
      <c r="L68" s="91"/>
      <c r="M68" s="92"/>
      <c r="N68" s="90"/>
      <c r="O68" s="91"/>
      <c r="P68" s="91"/>
      <c r="Q68" s="91"/>
      <c r="R68" s="91"/>
      <c r="S68" s="92"/>
    </row>
    <row r="69" spans="2:19">
      <c r="B69" s="90"/>
      <c r="C69" s="91"/>
      <c r="D69" s="91"/>
      <c r="E69" s="91"/>
      <c r="F69" s="91"/>
      <c r="G69" s="92"/>
      <c r="H69" s="90"/>
      <c r="I69" s="91"/>
      <c r="J69" s="91"/>
      <c r="K69" s="91"/>
      <c r="L69" s="91"/>
      <c r="M69" s="92"/>
      <c r="N69" s="90"/>
      <c r="O69" s="91"/>
      <c r="P69" s="91"/>
      <c r="Q69" s="91"/>
      <c r="R69" s="91"/>
      <c r="S69" s="92"/>
    </row>
    <row r="70" spans="2:19">
      <c r="B70" s="90"/>
      <c r="C70" s="91"/>
      <c r="D70" s="91"/>
      <c r="E70" s="91"/>
      <c r="F70" s="91"/>
      <c r="G70" s="92"/>
      <c r="H70" s="90"/>
      <c r="I70" s="91"/>
      <c r="J70" s="91"/>
      <c r="K70" s="91"/>
      <c r="L70" s="91"/>
      <c r="M70" s="92"/>
      <c r="N70" s="90"/>
      <c r="O70" s="91"/>
      <c r="P70" s="91"/>
      <c r="Q70" s="91"/>
      <c r="R70" s="91"/>
      <c r="S70" s="92"/>
    </row>
    <row r="71" spans="2:19">
      <c r="B71" s="90"/>
      <c r="C71" s="91"/>
      <c r="D71" s="91"/>
      <c r="E71" s="91"/>
      <c r="F71" s="91"/>
      <c r="G71" s="92"/>
      <c r="H71" s="90"/>
      <c r="I71" s="91"/>
      <c r="J71" s="91"/>
      <c r="K71" s="91"/>
      <c r="L71" s="91"/>
      <c r="M71" s="92"/>
      <c r="N71" s="90"/>
      <c r="O71" s="91"/>
      <c r="P71" s="91"/>
      <c r="Q71" s="91"/>
      <c r="R71" s="91"/>
      <c r="S71" s="92"/>
    </row>
    <row r="72" spans="2:19">
      <c r="B72" s="90"/>
      <c r="C72" s="91"/>
      <c r="D72" s="91"/>
      <c r="E72" s="91"/>
      <c r="F72" s="91"/>
      <c r="G72" s="92"/>
      <c r="H72" s="90"/>
      <c r="I72" s="91"/>
      <c r="J72" s="91"/>
      <c r="K72" s="91"/>
      <c r="L72" s="91"/>
      <c r="M72" s="92"/>
      <c r="N72" s="90"/>
      <c r="O72" s="91"/>
      <c r="P72" s="91"/>
      <c r="Q72" s="91"/>
      <c r="R72" s="91"/>
      <c r="S72" s="92"/>
    </row>
    <row r="73" spans="2:19">
      <c r="B73" s="90"/>
      <c r="C73" s="91"/>
      <c r="D73" s="91"/>
      <c r="E73" s="91"/>
      <c r="F73" s="91"/>
      <c r="G73" s="92"/>
      <c r="H73" s="90"/>
      <c r="I73" s="91"/>
      <c r="J73" s="91"/>
      <c r="K73" s="91"/>
      <c r="L73" s="91"/>
      <c r="M73" s="92"/>
      <c r="N73" s="90"/>
      <c r="O73" s="91"/>
      <c r="P73" s="91"/>
      <c r="Q73" s="91"/>
      <c r="R73" s="91"/>
      <c r="S73" s="92"/>
    </row>
    <row r="74" spans="2:19">
      <c r="B74" s="90"/>
      <c r="C74" s="91"/>
      <c r="D74" s="91"/>
      <c r="E74" s="91"/>
      <c r="F74" s="91"/>
      <c r="G74" s="92"/>
      <c r="H74" s="90"/>
      <c r="I74" s="91"/>
      <c r="J74" s="91"/>
      <c r="K74" s="91"/>
      <c r="L74" s="91"/>
      <c r="M74" s="92"/>
      <c r="N74" s="90"/>
      <c r="O74" s="91"/>
      <c r="P74" s="91"/>
      <c r="Q74" s="91"/>
      <c r="R74" s="91"/>
      <c r="S74" s="92"/>
    </row>
    <row r="75" spans="2:19">
      <c r="B75" s="90"/>
      <c r="C75" s="91"/>
      <c r="D75" s="91"/>
      <c r="E75" s="91"/>
      <c r="F75" s="91"/>
      <c r="G75" s="92"/>
      <c r="H75" s="90"/>
      <c r="I75" s="91"/>
      <c r="J75" s="91"/>
      <c r="K75" s="91"/>
      <c r="L75" s="91"/>
      <c r="M75" s="92"/>
      <c r="N75" s="90"/>
      <c r="O75" s="91"/>
      <c r="P75" s="91"/>
      <c r="Q75" s="91"/>
      <c r="R75" s="91"/>
      <c r="S75" s="92"/>
    </row>
    <row r="76" spans="2:19">
      <c r="B76" s="90"/>
      <c r="C76" s="91"/>
      <c r="D76" s="91"/>
      <c r="E76" s="91"/>
      <c r="F76" s="91"/>
      <c r="G76" s="92"/>
      <c r="H76" s="90"/>
      <c r="I76" s="91"/>
      <c r="J76" s="91"/>
      <c r="K76" s="91"/>
      <c r="L76" s="91"/>
      <c r="M76" s="92"/>
      <c r="N76" s="90"/>
      <c r="O76" s="91"/>
      <c r="P76" s="91"/>
      <c r="Q76" s="91"/>
      <c r="R76" s="91"/>
      <c r="S76" s="92"/>
    </row>
    <row r="77" spans="2:19">
      <c r="B77" s="90"/>
      <c r="C77" s="91"/>
      <c r="D77" s="91"/>
      <c r="E77" s="91"/>
      <c r="F77" s="91"/>
      <c r="G77" s="92"/>
      <c r="H77" s="90"/>
      <c r="I77" s="91"/>
      <c r="J77" s="91"/>
      <c r="K77" s="91"/>
      <c r="L77" s="91"/>
      <c r="M77" s="92"/>
      <c r="N77" s="90"/>
      <c r="O77" s="91"/>
      <c r="P77" s="91"/>
      <c r="Q77" s="91"/>
      <c r="R77" s="91"/>
      <c r="S77" s="92"/>
    </row>
    <row r="78" spans="2:19">
      <c r="B78" s="90"/>
      <c r="C78" s="91"/>
      <c r="D78" s="91"/>
      <c r="E78" s="91"/>
      <c r="F78" s="91"/>
      <c r="G78" s="92"/>
      <c r="H78" s="90"/>
      <c r="I78" s="91"/>
      <c r="J78" s="91"/>
      <c r="K78" s="91"/>
      <c r="L78" s="91"/>
      <c r="M78" s="92"/>
      <c r="N78" s="90"/>
      <c r="O78" s="91"/>
      <c r="P78" s="91"/>
      <c r="Q78" s="91"/>
      <c r="R78" s="91"/>
      <c r="S78" s="92"/>
    </row>
    <row r="79" spans="2:19">
      <c r="B79" s="90"/>
      <c r="C79" s="91"/>
      <c r="D79" s="91"/>
      <c r="E79" s="91"/>
      <c r="F79" s="91"/>
      <c r="G79" s="92"/>
      <c r="H79" s="90"/>
      <c r="I79" s="91"/>
      <c r="J79" s="91"/>
      <c r="K79" s="91"/>
      <c r="L79" s="91"/>
      <c r="M79" s="92"/>
      <c r="N79" s="90"/>
      <c r="O79" s="91"/>
      <c r="P79" s="91"/>
      <c r="Q79" s="91"/>
      <c r="R79" s="91"/>
      <c r="S79" s="92"/>
    </row>
    <row r="80" spans="2:19">
      <c r="B80" s="90"/>
      <c r="C80" s="91"/>
      <c r="D80" s="91"/>
      <c r="E80" s="91"/>
      <c r="F80" s="91"/>
      <c r="G80" s="92"/>
      <c r="H80" s="90"/>
      <c r="I80" s="91"/>
      <c r="J80" s="91"/>
      <c r="K80" s="91"/>
      <c r="L80" s="91"/>
      <c r="M80" s="92"/>
      <c r="N80" s="90"/>
      <c r="O80" s="91"/>
      <c r="P80" s="91"/>
      <c r="Q80" s="91"/>
      <c r="R80" s="91"/>
      <c r="S80" s="92"/>
    </row>
    <row r="81" spans="2:19">
      <c r="B81" s="90"/>
      <c r="C81" s="91"/>
      <c r="D81" s="91"/>
      <c r="E81" s="91"/>
      <c r="F81" s="91"/>
      <c r="G81" s="92"/>
      <c r="H81" s="90"/>
      <c r="I81" s="91"/>
      <c r="J81" s="91"/>
      <c r="K81" s="91"/>
      <c r="L81" s="91"/>
      <c r="M81" s="92"/>
      <c r="N81" s="90"/>
      <c r="O81" s="91"/>
      <c r="P81" s="91"/>
      <c r="Q81" s="91"/>
      <c r="R81" s="91"/>
      <c r="S81" s="92"/>
    </row>
    <row r="82" spans="2:19">
      <c r="B82" s="90"/>
      <c r="C82" s="91"/>
      <c r="D82" s="91"/>
      <c r="E82" s="91"/>
      <c r="F82" s="91"/>
      <c r="G82" s="92"/>
      <c r="H82" s="90"/>
      <c r="I82" s="91"/>
      <c r="J82" s="91"/>
      <c r="K82" s="91"/>
      <c r="L82" s="91"/>
      <c r="M82" s="92"/>
      <c r="N82" s="90"/>
      <c r="O82" s="91"/>
      <c r="P82" s="91"/>
      <c r="Q82" s="91"/>
      <c r="R82" s="91"/>
      <c r="S82" s="92"/>
    </row>
    <row r="83" spans="2:19">
      <c r="B83" s="90"/>
      <c r="C83" s="91"/>
      <c r="D83" s="91"/>
      <c r="E83" s="91"/>
      <c r="F83" s="91"/>
      <c r="G83" s="92"/>
      <c r="H83" s="90"/>
      <c r="I83" s="91"/>
      <c r="J83" s="91"/>
      <c r="K83" s="91"/>
      <c r="L83" s="91"/>
      <c r="M83" s="92"/>
      <c r="N83" s="90"/>
      <c r="O83" s="91"/>
      <c r="P83" s="91"/>
      <c r="Q83" s="91"/>
      <c r="R83" s="91"/>
      <c r="S83" s="92"/>
    </row>
    <row r="84" spans="2:19">
      <c r="B84" s="90"/>
      <c r="C84" s="91"/>
      <c r="D84" s="91"/>
      <c r="E84" s="91"/>
      <c r="F84" s="91"/>
      <c r="G84" s="92"/>
      <c r="H84" s="90"/>
      <c r="I84" s="91"/>
      <c r="J84" s="91"/>
      <c r="K84" s="91"/>
      <c r="L84" s="91"/>
      <c r="M84" s="92"/>
      <c r="N84" s="90"/>
      <c r="O84" s="91"/>
      <c r="P84" s="91"/>
      <c r="Q84" s="91"/>
      <c r="R84" s="91"/>
      <c r="S84" s="92"/>
    </row>
    <row r="85" spans="2:19">
      <c r="B85" s="90"/>
      <c r="C85" s="91"/>
      <c r="D85" s="91"/>
      <c r="E85" s="91"/>
      <c r="F85" s="91"/>
      <c r="G85" s="92"/>
      <c r="H85" s="90"/>
      <c r="I85" s="91"/>
      <c r="J85" s="91"/>
      <c r="K85" s="91"/>
      <c r="L85" s="91"/>
      <c r="M85" s="92"/>
      <c r="N85" s="90"/>
      <c r="O85" s="91"/>
      <c r="P85" s="91"/>
      <c r="Q85" s="91"/>
      <c r="R85" s="91"/>
      <c r="S85" s="92"/>
    </row>
    <row r="86" spans="2:19">
      <c r="B86" s="90"/>
      <c r="C86" s="91"/>
      <c r="D86" s="91"/>
      <c r="E86" s="91"/>
      <c r="F86" s="91"/>
      <c r="G86" s="92"/>
      <c r="H86" s="90"/>
      <c r="I86" s="91"/>
      <c r="J86" s="91"/>
      <c r="K86" s="91"/>
      <c r="L86" s="91"/>
      <c r="M86" s="92"/>
      <c r="N86" s="90"/>
      <c r="O86" s="91"/>
      <c r="P86" s="91"/>
      <c r="Q86" s="91"/>
      <c r="R86" s="91"/>
      <c r="S86" s="92"/>
    </row>
    <row r="87" spans="2:19">
      <c r="B87" s="90"/>
      <c r="C87" s="91"/>
      <c r="D87" s="91"/>
      <c r="E87" s="91"/>
      <c r="F87" s="91"/>
      <c r="G87" s="92"/>
      <c r="H87" s="90"/>
      <c r="I87" s="91"/>
      <c r="J87" s="91"/>
      <c r="K87" s="91"/>
      <c r="L87" s="91"/>
      <c r="M87" s="92"/>
      <c r="N87" s="90"/>
      <c r="O87" s="91"/>
      <c r="P87" s="91"/>
      <c r="Q87" s="91"/>
      <c r="R87" s="91"/>
      <c r="S87" s="92"/>
    </row>
    <row r="88" spans="2:19">
      <c r="B88" s="90"/>
      <c r="C88" s="91"/>
      <c r="D88" s="91"/>
      <c r="E88" s="91"/>
      <c r="F88" s="91"/>
      <c r="G88" s="92"/>
      <c r="H88" s="90"/>
      <c r="I88" s="91"/>
      <c r="J88" s="91"/>
      <c r="K88" s="91"/>
      <c r="L88" s="91"/>
      <c r="M88" s="92"/>
      <c r="N88" s="90"/>
      <c r="O88" s="91"/>
      <c r="P88" s="91"/>
      <c r="Q88" s="91"/>
      <c r="R88" s="91"/>
      <c r="S88" s="92"/>
    </row>
    <row r="89" spans="2:19">
      <c r="B89" s="90"/>
      <c r="C89" s="91"/>
      <c r="D89" s="91"/>
      <c r="E89" s="91"/>
      <c r="F89" s="91"/>
      <c r="G89" s="92"/>
      <c r="H89" s="90"/>
      <c r="I89" s="91"/>
      <c r="J89" s="91"/>
      <c r="K89" s="91"/>
      <c r="L89" s="91"/>
      <c r="M89" s="92"/>
      <c r="N89" s="90"/>
      <c r="O89" s="91"/>
      <c r="P89" s="91"/>
      <c r="Q89" s="91"/>
      <c r="R89" s="91"/>
      <c r="S89" s="92"/>
    </row>
    <row r="90" spans="2:19">
      <c r="B90" s="90"/>
      <c r="C90" s="91"/>
      <c r="D90" s="91"/>
      <c r="E90" s="91"/>
      <c r="F90" s="91"/>
      <c r="G90" s="92"/>
      <c r="H90" s="90"/>
      <c r="I90" s="91"/>
      <c r="J90" s="91"/>
      <c r="K90" s="91"/>
      <c r="L90" s="91"/>
      <c r="M90" s="92"/>
      <c r="N90" s="90"/>
      <c r="O90" s="91"/>
      <c r="P90" s="91"/>
      <c r="Q90" s="91"/>
      <c r="R90" s="91"/>
      <c r="S90" s="92"/>
    </row>
    <row r="91" spans="2:19">
      <c r="B91" s="90"/>
      <c r="C91" s="91"/>
      <c r="D91" s="91"/>
      <c r="E91" s="91"/>
      <c r="F91" s="91"/>
      <c r="G91" s="92"/>
      <c r="H91" s="90"/>
      <c r="I91" s="91"/>
      <c r="J91" s="91"/>
      <c r="K91" s="91"/>
      <c r="L91" s="91"/>
      <c r="M91" s="92"/>
      <c r="N91" s="90"/>
      <c r="O91" s="91"/>
      <c r="P91" s="91"/>
      <c r="Q91" s="91"/>
      <c r="R91" s="91"/>
      <c r="S91" s="92"/>
    </row>
    <row r="92" ht="15.75" spans="2:19">
      <c r="B92" s="93"/>
      <c r="C92" s="94"/>
      <c r="D92" s="94"/>
      <c r="E92" s="94"/>
      <c r="F92" s="94"/>
      <c r="G92" s="95"/>
      <c r="H92" s="93"/>
      <c r="I92" s="94"/>
      <c r="J92" s="94"/>
      <c r="K92" s="94"/>
      <c r="L92" s="94"/>
      <c r="M92" s="95"/>
      <c r="N92" s="93"/>
      <c r="O92" s="94"/>
      <c r="P92" s="94"/>
      <c r="Q92" s="94"/>
      <c r="R92" s="94"/>
      <c r="S92" s="95"/>
    </row>
    <row r="93" ht="45" customHeight="1" spans="2:19">
      <c r="B93" s="187" t="s">
        <v>273</v>
      </c>
      <c r="C93" s="187"/>
      <c r="D93" s="187"/>
      <c r="E93" s="187"/>
      <c r="F93" s="187"/>
      <c r="G93" s="187"/>
      <c r="H93" s="189" t="s">
        <v>274</v>
      </c>
      <c r="I93" s="189"/>
      <c r="J93" s="189"/>
      <c r="K93" s="189"/>
      <c r="L93" s="189"/>
      <c r="M93" s="189"/>
      <c r="N93" s="189" t="s">
        <v>275</v>
      </c>
      <c r="O93" s="189"/>
      <c r="P93" s="189"/>
      <c r="Q93" s="189"/>
      <c r="R93" s="189"/>
      <c r="S93" s="189"/>
    </row>
    <row r="94" spans="2:19">
      <c r="B94" s="87"/>
      <c r="C94" s="88"/>
      <c r="D94" s="88"/>
      <c r="E94" s="88"/>
      <c r="F94" s="88"/>
      <c r="G94" s="89"/>
      <c r="H94" s="90"/>
      <c r="I94" s="91"/>
      <c r="J94" s="91"/>
      <c r="K94" s="91"/>
      <c r="L94" s="91"/>
      <c r="M94" s="92"/>
      <c r="N94" s="87"/>
      <c r="O94" s="88"/>
      <c r="P94" s="88"/>
      <c r="Q94" s="88"/>
      <c r="R94" s="88"/>
      <c r="S94" s="89"/>
    </row>
    <row r="95" spans="2:19">
      <c r="B95" s="90"/>
      <c r="C95" s="91"/>
      <c r="D95" s="91"/>
      <c r="E95" s="91"/>
      <c r="F95" s="91"/>
      <c r="G95" s="92"/>
      <c r="H95" s="90"/>
      <c r="I95" s="91"/>
      <c r="J95" s="91"/>
      <c r="K95" s="91"/>
      <c r="L95" s="91"/>
      <c r="M95" s="92"/>
      <c r="N95" s="90"/>
      <c r="O95" s="91"/>
      <c r="P95" s="91"/>
      <c r="Q95" s="91"/>
      <c r="R95" s="91"/>
      <c r="S95" s="92"/>
    </row>
    <row r="96" spans="2:19">
      <c r="B96" s="90"/>
      <c r="C96" s="91"/>
      <c r="D96" s="91"/>
      <c r="E96" s="91"/>
      <c r="F96" s="91"/>
      <c r="G96" s="92"/>
      <c r="H96" s="90"/>
      <c r="I96" s="91"/>
      <c r="J96" s="91"/>
      <c r="K96" s="91"/>
      <c r="L96" s="91"/>
      <c r="M96" s="92"/>
      <c r="N96" s="90"/>
      <c r="O96" s="91"/>
      <c r="P96" s="91"/>
      <c r="Q96" s="91"/>
      <c r="R96" s="91"/>
      <c r="S96" s="92"/>
    </row>
    <row r="97" spans="2:19">
      <c r="B97" s="90"/>
      <c r="C97" s="91"/>
      <c r="D97" s="91"/>
      <c r="E97" s="91"/>
      <c r="F97" s="91"/>
      <c r="G97" s="92"/>
      <c r="H97" s="90"/>
      <c r="I97" s="91"/>
      <c r="J97" s="91"/>
      <c r="K97" s="91"/>
      <c r="L97" s="91"/>
      <c r="M97" s="92"/>
      <c r="N97" s="90"/>
      <c r="O97" s="91"/>
      <c r="P97" s="91"/>
      <c r="Q97" s="91"/>
      <c r="R97" s="91"/>
      <c r="S97" s="92"/>
    </row>
    <row r="98" spans="2:19">
      <c r="B98" s="90"/>
      <c r="C98" s="91"/>
      <c r="D98" s="91"/>
      <c r="E98" s="91"/>
      <c r="F98" s="91"/>
      <c r="G98" s="92"/>
      <c r="H98" s="90"/>
      <c r="I98" s="91"/>
      <c r="J98" s="91"/>
      <c r="K98" s="91"/>
      <c r="L98" s="91"/>
      <c r="M98" s="92"/>
      <c r="N98" s="90"/>
      <c r="O98" s="91"/>
      <c r="P98" s="91"/>
      <c r="Q98" s="91"/>
      <c r="R98" s="91"/>
      <c r="S98" s="92"/>
    </row>
    <row r="99" spans="2:19">
      <c r="B99" s="90"/>
      <c r="C99" s="91"/>
      <c r="D99" s="91"/>
      <c r="E99" s="91"/>
      <c r="F99" s="91"/>
      <c r="G99" s="92"/>
      <c r="H99" s="90"/>
      <c r="I99" s="91"/>
      <c r="J99" s="91"/>
      <c r="K99" s="91"/>
      <c r="L99" s="91"/>
      <c r="M99" s="92"/>
      <c r="N99" s="90"/>
      <c r="O99" s="91"/>
      <c r="P99" s="91"/>
      <c r="Q99" s="91"/>
      <c r="R99" s="91"/>
      <c r="S99" s="92"/>
    </row>
    <row r="100" spans="2:19">
      <c r="B100" s="90"/>
      <c r="C100" s="91"/>
      <c r="D100" s="91"/>
      <c r="E100" s="91"/>
      <c r="F100" s="91"/>
      <c r="G100" s="92"/>
      <c r="H100" s="90"/>
      <c r="I100" s="91"/>
      <c r="J100" s="91"/>
      <c r="K100" s="91"/>
      <c r="L100" s="91"/>
      <c r="M100" s="92"/>
      <c r="N100" s="90"/>
      <c r="O100" s="91"/>
      <c r="P100" s="91"/>
      <c r="Q100" s="91"/>
      <c r="R100" s="91"/>
      <c r="S100" s="92"/>
    </row>
    <row r="101" spans="2:19">
      <c r="B101" s="90"/>
      <c r="C101" s="91"/>
      <c r="D101" s="91"/>
      <c r="E101" s="91"/>
      <c r="F101" s="91"/>
      <c r="G101" s="92"/>
      <c r="H101" s="90"/>
      <c r="I101" s="91"/>
      <c r="J101" s="91"/>
      <c r="K101" s="91"/>
      <c r="L101" s="91"/>
      <c r="M101" s="92"/>
      <c r="N101" s="90"/>
      <c r="O101" s="91"/>
      <c r="P101" s="91"/>
      <c r="Q101" s="91"/>
      <c r="R101" s="91"/>
      <c r="S101" s="92"/>
    </row>
    <row r="102" spans="2:19">
      <c r="B102" s="90"/>
      <c r="C102" s="91"/>
      <c r="D102" s="91"/>
      <c r="E102" s="91"/>
      <c r="F102" s="91"/>
      <c r="G102" s="92"/>
      <c r="H102" s="90"/>
      <c r="I102" s="91"/>
      <c r="J102" s="91"/>
      <c r="K102" s="91"/>
      <c r="L102" s="91"/>
      <c r="M102" s="92"/>
      <c r="N102" s="90"/>
      <c r="O102" s="91"/>
      <c r="P102" s="91"/>
      <c r="Q102" s="91"/>
      <c r="R102" s="91"/>
      <c r="S102" s="92"/>
    </row>
    <row r="103" spans="2:19">
      <c r="B103" s="90"/>
      <c r="C103" s="91"/>
      <c r="D103" s="91"/>
      <c r="E103" s="91"/>
      <c r="F103" s="91"/>
      <c r="G103" s="92"/>
      <c r="H103" s="90"/>
      <c r="I103" s="91"/>
      <c r="J103" s="91"/>
      <c r="K103" s="91"/>
      <c r="L103" s="91"/>
      <c r="M103" s="92"/>
      <c r="N103" s="90"/>
      <c r="O103" s="91"/>
      <c r="P103" s="91"/>
      <c r="Q103" s="91"/>
      <c r="R103" s="91"/>
      <c r="S103" s="92"/>
    </row>
    <row r="104" spans="2:19">
      <c r="B104" s="90"/>
      <c r="C104" s="91"/>
      <c r="D104" s="91"/>
      <c r="E104" s="91"/>
      <c r="F104" s="91"/>
      <c r="G104" s="92"/>
      <c r="H104" s="90"/>
      <c r="I104" s="91"/>
      <c r="J104" s="91"/>
      <c r="K104" s="91"/>
      <c r="L104" s="91"/>
      <c r="M104" s="92"/>
      <c r="N104" s="90"/>
      <c r="O104" s="91"/>
      <c r="P104" s="91"/>
      <c r="Q104" s="91"/>
      <c r="R104" s="91"/>
      <c r="S104" s="92"/>
    </row>
    <row r="105" spans="2:19">
      <c r="B105" s="90"/>
      <c r="C105" s="91"/>
      <c r="D105" s="91"/>
      <c r="E105" s="91"/>
      <c r="F105" s="91"/>
      <c r="G105" s="92"/>
      <c r="H105" s="90"/>
      <c r="I105" s="91"/>
      <c r="J105" s="91"/>
      <c r="K105" s="91"/>
      <c r="L105" s="91"/>
      <c r="M105" s="92"/>
      <c r="N105" s="90"/>
      <c r="O105" s="91"/>
      <c r="P105" s="91"/>
      <c r="Q105" s="91"/>
      <c r="R105" s="91"/>
      <c r="S105" s="92"/>
    </row>
    <row r="106" spans="2:19">
      <c r="B106" s="90"/>
      <c r="C106" s="91"/>
      <c r="D106" s="91"/>
      <c r="E106" s="91"/>
      <c r="F106" s="91"/>
      <c r="G106" s="92"/>
      <c r="H106" s="90"/>
      <c r="I106" s="91"/>
      <c r="J106" s="91"/>
      <c r="K106" s="91"/>
      <c r="L106" s="91"/>
      <c r="M106" s="92"/>
      <c r="N106" s="90"/>
      <c r="O106" s="91"/>
      <c r="P106" s="91"/>
      <c r="Q106" s="91"/>
      <c r="R106" s="91"/>
      <c r="S106" s="92"/>
    </row>
    <row r="107" spans="2:19">
      <c r="B107" s="90"/>
      <c r="C107" s="91"/>
      <c r="D107" s="91"/>
      <c r="E107" s="91"/>
      <c r="F107" s="91"/>
      <c r="G107" s="92"/>
      <c r="H107" s="90"/>
      <c r="I107" s="91"/>
      <c r="J107" s="91"/>
      <c r="K107" s="91"/>
      <c r="L107" s="91"/>
      <c r="M107" s="92"/>
      <c r="N107" s="90"/>
      <c r="O107" s="91"/>
      <c r="P107" s="91"/>
      <c r="Q107" s="91"/>
      <c r="R107" s="91"/>
      <c r="S107" s="92"/>
    </row>
    <row r="108" spans="2:19">
      <c r="B108" s="90"/>
      <c r="C108" s="91"/>
      <c r="D108" s="91"/>
      <c r="E108" s="91"/>
      <c r="F108" s="91"/>
      <c r="G108" s="92"/>
      <c r="H108" s="90"/>
      <c r="I108" s="91"/>
      <c r="J108" s="91"/>
      <c r="K108" s="91"/>
      <c r="L108" s="91"/>
      <c r="M108" s="92"/>
      <c r="N108" s="90"/>
      <c r="O108" s="91"/>
      <c r="P108" s="91"/>
      <c r="Q108" s="91"/>
      <c r="R108" s="91"/>
      <c r="S108" s="92"/>
    </row>
    <row r="109" spans="2:19">
      <c r="B109" s="90"/>
      <c r="C109" s="91"/>
      <c r="D109" s="91"/>
      <c r="E109" s="91"/>
      <c r="F109" s="91"/>
      <c r="G109" s="92"/>
      <c r="H109" s="90"/>
      <c r="I109" s="91"/>
      <c r="J109" s="91"/>
      <c r="K109" s="91"/>
      <c r="L109" s="91"/>
      <c r="M109" s="92"/>
      <c r="N109" s="90"/>
      <c r="O109" s="91"/>
      <c r="P109" s="91"/>
      <c r="Q109" s="91"/>
      <c r="R109" s="91"/>
      <c r="S109" s="92"/>
    </row>
    <row r="110" spans="2:19">
      <c r="B110" s="90"/>
      <c r="C110" s="91"/>
      <c r="D110" s="91"/>
      <c r="E110" s="91"/>
      <c r="F110" s="91"/>
      <c r="G110" s="92"/>
      <c r="H110" s="90"/>
      <c r="I110" s="91"/>
      <c r="J110" s="91"/>
      <c r="K110" s="91"/>
      <c r="L110" s="91"/>
      <c r="M110" s="92"/>
      <c r="N110" s="90"/>
      <c r="O110" s="91"/>
      <c r="P110" s="91"/>
      <c r="Q110" s="91"/>
      <c r="R110" s="91"/>
      <c r="S110" s="92"/>
    </row>
    <row r="111" spans="2:19">
      <c r="B111" s="90"/>
      <c r="C111" s="91"/>
      <c r="D111" s="91"/>
      <c r="E111" s="91"/>
      <c r="F111" s="91"/>
      <c r="G111" s="92"/>
      <c r="H111" s="90"/>
      <c r="I111" s="91"/>
      <c r="J111" s="91"/>
      <c r="K111" s="91"/>
      <c r="L111" s="91"/>
      <c r="M111" s="92"/>
      <c r="N111" s="90"/>
      <c r="O111" s="91"/>
      <c r="P111" s="91"/>
      <c r="Q111" s="91"/>
      <c r="R111" s="91"/>
      <c r="S111" s="92"/>
    </row>
    <row r="112" spans="2:19">
      <c r="B112" s="90"/>
      <c r="C112" s="91"/>
      <c r="D112" s="91"/>
      <c r="E112" s="91"/>
      <c r="F112" s="91"/>
      <c r="G112" s="92"/>
      <c r="H112" s="90"/>
      <c r="I112" s="91"/>
      <c r="J112" s="91"/>
      <c r="K112" s="91"/>
      <c r="L112" s="91"/>
      <c r="M112" s="92"/>
      <c r="N112" s="90"/>
      <c r="O112" s="91"/>
      <c r="P112" s="91"/>
      <c r="Q112" s="91"/>
      <c r="R112" s="91"/>
      <c r="S112" s="92"/>
    </row>
    <row r="113" spans="2:19">
      <c r="B113" s="90"/>
      <c r="C113" s="91"/>
      <c r="D113" s="91"/>
      <c r="E113" s="91"/>
      <c r="F113" s="91"/>
      <c r="G113" s="92"/>
      <c r="H113" s="90"/>
      <c r="I113" s="91"/>
      <c r="J113" s="91"/>
      <c r="K113" s="91"/>
      <c r="L113" s="91"/>
      <c r="M113" s="92"/>
      <c r="N113" s="90"/>
      <c r="O113" s="91"/>
      <c r="P113" s="91"/>
      <c r="Q113" s="91"/>
      <c r="R113" s="91"/>
      <c r="S113" s="92"/>
    </row>
    <row r="114" spans="2:19">
      <c r="B114" s="90"/>
      <c r="C114" s="91"/>
      <c r="D114" s="91"/>
      <c r="E114" s="91"/>
      <c r="F114" s="91"/>
      <c r="G114" s="92"/>
      <c r="H114" s="90"/>
      <c r="I114" s="91"/>
      <c r="J114" s="91"/>
      <c r="K114" s="91"/>
      <c r="L114" s="91"/>
      <c r="M114" s="92"/>
      <c r="N114" s="90"/>
      <c r="O114" s="91"/>
      <c r="P114" s="91"/>
      <c r="Q114" s="91"/>
      <c r="R114" s="91"/>
      <c r="S114" s="92"/>
    </row>
    <row r="115" spans="2:19">
      <c r="B115" s="90"/>
      <c r="C115" s="91"/>
      <c r="D115" s="91"/>
      <c r="E115" s="91"/>
      <c r="F115" s="91"/>
      <c r="G115" s="92"/>
      <c r="H115" s="90"/>
      <c r="I115" s="91"/>
      <c r="J115" s="91"/>
      <c r="K115" s="91"/>
      <c r="L115" s="91"/>
      <c r="M115" s="92"/>
      <c r="N115" s="90"/>
      <c r="O115" s="91"/>
      <c r="P115" s="91"/>
      <c r="Q115" s="91"/>
      <c r="R115" s="91"/>
      <c r="S115" s="92"/>
    </row>
    <row r="116" spans="2:19">
      <c r="B116" s="90"/>
      <c r="C116" s="91"/>
      <c r="D116" s="91"/>
      <c r="E116" s="91"/>
      <c r="F116" s="91"/>
      <c r="G116" s="92"/>
      <c r="H116" s="90"/>
      <c r="I116" s="91"/>
      <c r="J116" s="91"/>
      <c r="K116" s="91"/>
      <c r="L116" s="91"/>
      <c r="M116" s="92"/>
      <c r="N116" s="90"/>
      <c r="O116" s="91"/>
      <c r="P116" s="91"/>
      <c r="Q116" s="91"/>
      <c r="R116" s="91"/>
      <c r="S116" s="92"/>
    </row>
    <row r="117" spans="2:19">
      <c r="B117" s="90"/>
      <c r="C117" s="91"/>
      <c r="D117" s="91"/>
      <c r="E117" s="91"/>
      <c r="F117" s="91"/>
      <c r="G117" s="92"/>
      <c r="H117" s="90"/>
      <c r="I117" s="91"/>
      <c r="J117" s="91"/>
      <c r="K117" s="91"/>
      <c r="L117" s="91"/>
      <c r="M117" s="92"/>
      <c r="N117" s="90"/>
      <c r="O117" s="91"/>
      <c r="P117" s="91"/>
      <c r="Q117" s="91"/>
      <c r="R117" s="91"/>
      <c r="S117" s="92"/>
    </row>
    <row r="118" spans="2:19">
      <c r="B118" s="90"/>
      <c r="C118" s="91"/>
      <c r="D118" s="91"/>
      <c r="E118" s="91"/>
      <c r="F118" s="91"/>
      <c r="G118" s="92"/>
      <c r="H118" s="90"/>
      <c r="I118" s="91"/>
      <c r="J118" s="91"/>
      <c r="K118" s="91"/>
      <c r="L118" s="91"/>
      <c r="M118" s="92"/>
      <c r="N118" s="90"/>
      <c r="O118" s="91"/>
      <c r="P118" s="91"/>
      <c r="Q118" s="91"/>
      <c r="R118" s="91"/>
      <c r="S118" s="92"/>
    </row>
    <row r="119" ht="15.75" spans="2:19">
      <c r="B119" s="93"/>
      <c r="C119" s="94"/>
      <c r="D119" s="94"/>
      <c r="E119" s="94"/>
      <c r="F119" s="94"/>
      <c r="G119" s="95"/>
      <c r="H119" s="90"/>
      <c r="I119" s="91"/>
      <c r="J119" s="91"/>
      <c r="K119" s="91"/>
      <c r="L119" s="91"/>
      <c r="M119" s="92"/>
      <c r="N119" s="90"/>
      <c r="O119" s="91"/>
      <c r="P119" s="91"/>
      <c r="Q119" s="91"/>
      <c r="R119" s="91"/>
      <c r="S119" s="92"/>
    </row>
    <row r="120" ht="45" customHeight="1" spans="2:19">
      <c r="B120" s="187" t="s">
        <v>276</v>
      </c>
      <c r="C120" s="187"/>
      <c r="D120" s="187"/>
      <c r="E120" s="187"/>
      <c r="F120" s="187"/>
      <c r="G120" s="187"/>
      <c r="H120" s="90"/>
      <c r="I120" s="91"/>
      <c r="J120" s="91"/>
      <c r="K120" s="91"/>
      <c r="L120" s="91"/>
      <c r="M120" s="92"/>
      <c r="N120" s="90"/>
      <c r="O120" s="91"/>
      <c r="P120" s="91"/>
      <c r="Q120" s="91"/>
      <c r="R120" s="91"/>
      <c r="S120" s="92"/>
    </row>
    <row r="121" spans="2:19">
      <c r="B121" s="87"/>
      <c r="C121" s="88"/>
      <c r="D121" s="88"/>
      <c r="E121" s="88"/>
      <c r="F121" s="88"/>
      <c r="G121" s="89"/>
      <c r="H121" s="90"/>
      <c r="I121" s="91"/>
      <c r="J121" s="91"/>
      <c r="K121" s="91"/>
      <c r="L121" s="91"/>
      <c r="M121" s="92"/>
      <c r="N121" s="90"/>
      <c r="O121" s="91"/>
      <c r="P121" s="91"/>
      <c r="Q121" s="91"/>
      <c r="R121" s="91"/>
      <c r="S121" s="92"/>
    </row>
    <row r="122" spans="2:19">
      <c r="B122" s="90"/>
      <c r="C122" s="91"/>
      <c r="D122" s="91"/>
      <c r="E122" s="91"/>
      <c r="F122" s="91"/>
      <c r="G122" s="92"/>
      <c r="H122" s="90"/>
      <c r="I122" s="91"/>
      <c r="J122" s="91"/>
      <c r="K122" s="91"/>
      <c r="L122" s="91"/>
      <c r="M122" s="92"/>
      <c r="N122" s="90"/>
      <c r="O122" s="91"/>
      <c r="P122" s="91"/>
      <c r="Q122" s="91"/>
      <c r="R122" s="91"/>
      <c r="S122" s="92"/>
    </row>
    <row r="123" spans="2:19">
      <c r="B123" s="90"/>
      <c r="C123" s="91"/>
      <c r="D123" s="91"/>
      <c r="E123" s="91"/>
      <c r="F123" s="91"/>
      <c r="G123" s="92"/>
      <c r="H123" s="90"/>
      <c r="I123" s="91"/>
      <c r="J123" s="91"/>
      <c r="K123" s="91"/>
      <c r="L123" s="91"/>
      <c r="M123" s="92"/>
      <c r="N123" s="90"/>
      <c r="O123" s="91"/>
      <c r="P123" s="91"/>
      <c r="Q123" s="91"/>
      <c r="R123" s="91"/>
      <c r="S123" s="92"/>
    </row>
    <row r="124" spans="2:19">
      <c r="B124" s="90"/>
      <c r="C124" s="91"/>
      <c r="D124" s="91"/>
      <c r="E124" s="91"/>
      <c r="F124" s="91"/>
      <c r="G124" s="92"/>
      <c r="H124" s="90"/>
      <c r="I124" s="91"/>
      <c r="J124" s="91"/>
      <c r="K124" s="91"/>
      <c r="L124" s="91"/>
      <c r="M124" s="92"/>
      <c r="N124" s="90"/>
      <c r="O124" s="91"/>
      <c r="P124" s="91"/>
      <c r="Q124" s="91"/>
      <c r="R124" s="91"/>
      <c r="S124" s="92"/>
    </row>
    <row r="125" spans="2:19">
      <c r="B125" s="90"/>
      <c r="C125" s="91"/>
      <c r="D125" s="91"/>
      <c r="E125" s="91"/>
      <c r="F125" s="91"/>
      <c r="G125" s="92"/>
      <c r="H125" s="90"/>
      <c r="I125" s="91"/>
      <c r="J125" s="91"/>
      <c r="K125" s="91"/>
      <c r="L125" s="91"/>
      <c r="M125" s="92"/>
      <c r="N125" s="90"/>
      <c r="O125" s="91"/>
      <c r="P125" s="91"/>
      <c r="Q125" s="91"/>
      <c r="R125" s="91"/>
      <c r="S125" s="92"/>
    </row>
    <row r="126" spans="2:19">
      <c r="B126" s="90"/>
      <c r="C126" s="91"/>
      <c r="D126" s="91"/>
      <c r="E126" s="91"/>
      <c r="F126" s="91"/>
      <c r="G126" s="92"/>
      <c r="H126" s="90"/>
      <c r="I126" s="91"/>
      <c r="J126" s="91"/>
      <c r="K126" s="91"/>
      <c r="L126" s="91"/>
      <c r="M126" s="92"/>
      <c r="N126" s="90"/>
      <c r="O126" s="91"/>
      <c r="P126" s="91"/>
      <c r="Q126" s="91"/>
      <c r="R126" s="91"/>
      <c r="S126" s="92"/>
    </row>
    <row r="127" spans="2:19">
      <c r="B127" s="90"/>
      <c r="C127" s="91"/>
      <c r="D127" s="91"/>
      <c r="E127" s="91"/>
      <c r="F127" s="91"/>
      <c r="G127" s="92"/>
      <c r="H127" s="90"/>
      <c r="I127" s="91"/>
      <c r="J127" s="91"/>
      <c r="K127" s="91"/>
      <c r="L127" s="91"/>
      <c r="M127" s="92"/>
      <c r="N127" s="90"/>
      <c r="O127" s="91"/>
      <c r="P127" s="91"/>
      <c r="Q127" s="91"/>
      <c r="R127" s="91"/>
      <c r="S127" s="92"/>
    </row>
    <row r="128" spans="2:19">
      <c r="B128" s="90"/>
      <c r="C128" s="91"/>
      <c r="D128" s="91"/>
      <c r="E128" s="91"/>
      <c r="F128" s="91"/>
      <c r="G128" s="92"/>
      <c r="H128" s="90"/>
      <c r="I128" s="91"/>
      <c r="J128" s="91"/>
      <c r="K128" s="91"/>
      <c r="L128" s="91"/>
      <c r="M128" s="92"/>
      <c r="N128" s="90"/>
      <c r="O128" s="91"/>
      <c r="P128" s="91"/>
      <c r="Q128" s="91"/>
      <c r="R128" s="91"/>
      <c r="S128" s="92"/>
    </row>
    <row r="129" spans="2:19">
      <c r="B129" s="90"/>
      <c r="C129" s="91"/>
      <c r="D129" s="91"/>
      <c r="E129" s="91"/>
      <c r="F129" s="91"/>
      <c r="G129" s="92"/>
      <c r="H129" s="90"/>
      <c r="I129" s="91"/>
      <c r="J129" s="91"/>
      <c r="K129" s="91"/>
      <c r="L129" s="91"/>
      <c r="M129" s="92"/>
      <c r="N129" s="90"/>
      <c r="O129" s="91"/>
      <c r="P129" s="91"/>
      <c r="Q129" s="91"/>
      <c r="R129" s="91"/>
      <c r="S129" s="92"/>
    </row>
    <row r="130" spans="2:19">
      <c r="B130" s="90"/>
      <c r="C130" s="91"/>
      <c r="D130" s="91"/>
      <c r="E130" s="91"/>
      <c r="F130" s="91"/>
      <c r="G130" s="92"/>
      <c r="H130" s="90"/>
      <c r="I130" s="91"/>
      <c r="J130" s="91"/>
      <c r="K130" s="91"/>
      <c r="L130" s="91"/>
      <c r="M130" s="92"/>
      <c r="N130" s="90"/>
      <c r="O130" s="91"/>
      <c r="P130" s="91"/>
      <c r="Q130" s="91"/>
      <c r="R130" s="91"/>
      <c r="S130" s="92"/>
    </row>
    <row r="131" spans="2:19">
      <c r="B131" s="90"/>
      <c r="C131" s="91"/>
      <c r="D131" s="91"/>
      <c r="E131" s="91"/>
      <c r="F131" s="91"/>
      <c r="G131" s="92"/>
      <c r="H131" s="90"/>
      <c r="I131" s="91"/>
      <c r="J131" s="91"/>
      <c r="K131" s="91"/>
      <c r="L131" s="91"/>
      <c r="M131" s="92"/>
      <c r="N131" s="90"/>
      <c r="O131" s="91"/>
      <c r="P131" s="91"/>
      <c r="Q131" s="91"/>
      <c r="R131" s="91"/>
      <c r="S131" s="92"/>
    </row>
    <row r="132" spans="2:19">
      <c r="B132" s="90"/>
      <c r="C132" s="91"/>
      <c r="D132" s="91"/>
      <c r="E132" s="91"/>
      <c r="F132" s="91"/>
      <c r="G132" s="92"/>
      <c r="H132" s="90"/>
      <c r="I132" s="91"/>
      <c r="J132" s="91"/>
      <c r="K132" s="91"/>
      <c r="L132" s="91"/>
      <c r="M132" s="92"/>
      <c r="N132" s="90"/>
      <c r="O132" s="91"/>
      <c r="P132" s="91"/>
      <c r="Q132" s="91"/>
      <c r="R132" s="91"/>
      <c r="S132" s="92"/>
    </row>
    <row r="133" spans="2:19">
      <c r="B133" s="90"/>
      <c r="C133" s="91"/>
      <c r="D133" s="91"/>
      <c r="E133" s="91"/>
      <c r="F133" s="91"/>
      <c r="G133" s="92"/>
      <c r="H133" s="90"/>
      <c r="I133" s="91"/>
      <c r="J133" s="91"/>
      <c r="K133" s="91"/>
      <c r="L133" s="91"/>
      <c r="M133" s="92"/>
      <c r="N133" s="90"/>
      <c r="O133" s="91"/>
      <c r="P133" s="91"/>
      <c r="Q133" s="91"/>
      <c r="R133" s="91"/>
      <c r="S133" s="92"/>
    </row>
    <row r="134" spans="2:19">
      <c r="B134" s="90"/>
      <c r="C134" s="91"/>
      <c r="D134" s="91"/>
      <c r="E134" s="91"/>
      <c r="F134" s="91"/>
      <c r="G134" s="92"/>
      <c r="H134" s="90"/>
      <c r="I134" s="91"/>
      <c r="J134" s="91"/>
      <c r="K134" s="91"/>
      <c r="L134" s="91"/>
      <c r="M134" s="92"/>
      <c r="N134" s="90"/>
      <c r="O134" s="91"/>
      <c r="P134" s="91"/>
      <c r="Q134" s="91"/>
      <c r="R134" s="91"/>
      <c r="S134" s="92"/>
    </row>
    <row r="135" spans="2:19">
      <c r="B135" s="90"/>
      <c r="C135" s="91"/>
      <c r="D135" s="91"/>
      <c r="E135" s="91"/>
      <c r="F135" s="91"/>
      <c r="G135" s="92"/>
      <c r="H135" s="90"/>
      <c r="I135" s="91"/>
      <c r="J135" s="91"/>
      <c r="K135" s="91"/>
      <c r="L135" s="91"/>
      <c r="M135" s="92"/>
      <c r="N135" s="90"/>
      <c r="O135" s="91"/>
      <c r="P135" s="91"/>
      <c r="Q135" s="91"/>
      <c r="R135" s="91"/>
      <c r="S135" s="92"/>
    </row>
    <row r="136" spans="2:19">
      <c r="B136" s="90"/>
      <c r="C136" s="91"/>
      <c r="D136" s="91"/>
      <c r="E136" s="91"/>
      <c r="F136" s="91"/>
      <c r="G136" s="92"/>
      <c r="H136" s="90"/>
      <c r="I136" s="91"/>
      <c r="J136" s="91"/>
      <c r="K136" s="91"/>
      <c r="L136" s="91"/>
      <c r="M136" s="92"/>
      <c r="N136" s="90"/>
      <c r="O136" s="91"/>
      <c r="P136" s="91"/>
      <c r="Q136" s="91"/>
      <c r="R136" s="91"/>
      <c r="S136" s="92"/>
    </row>
    <row r="137" spans="2:19">
      <c r="B137" s="90"/>
      <c r="C137" s="91"/>
      <c r="D137" s="91"/>
      <c r="E137" s="91"/>
      <c r="F137" s="91"/>
      <c r="G137" s="92"/>
      <c r="H137" s="90"/>
      <c r="I137" s="91"/>
      <c r="J137" s="91"/>
      <c r="K137" s="91"/>
      <c r="L137" s="91"/>
      <c r="M137" s="92"/>
      <c r="N137" s="90"/>
      <c r="O137" s="91"/>
      <c r="P137" s="91"/>
      <c r="Q137" s="91"/>
      <c r="R137" s="91"/>
      <c r="S137" s="92"/>
    </row>
    <row r="138" spans="2:19">
      <c r="B138" s="90"/>
      <c r="C138" s="91"/>
      <c r="D138" s="91"/>
      <c r="E138" s="91"/>
      <c r="F138" s="91"/>
      <c r="G138" s="92"/>
      <c r="H138" s="90"/>
      <c r="I138" s="91"/>
      <c r="J138" s="91"/>
      <c r="K138" s="91"/>
      <c r="L138" s="91"/>
      <c r="M138" s="92"/>
      <c r="N138" s="90"/>
      <c r="O138" s="91"/>
      <c r="P138" s="91"/>
      <c r="Q138" s="91"/>
      <c r="R138" s="91"/>
      <c r="S138" s="92"/>
    </row>
    <row r="139" spans="2:19">
      <c r="B139" s="90"/>
      <c r="C139" s="91"/>
      <c r="D139" s="91"/>
      <c r="E139" s="91"/>
      <c r="F139" s="91"/>
      <c r="G139" s="92"/>
      <c r="H139" s="90"/>
      <c r="I139" s="91"/>
      <c r="J139" s="91"/>
      <c r="K139" s="91"/>
      <c r="L139" s="91"/>
      <c r="M139" s="92"/>
      <c r="N139" s="90"/>
      <c r="O139" s="91"/>
      <c r="P139" s="91"/>
      <c r="Q139" s="91"/>
      <c r="R139" s="91"/>
      <c r="S139" s="92"/>
    </row>
    <row r="140" spans="2:19">
      <c r="B140" s="90"/>
      <c r="C140" s="91"/>
      <c r="D140" s="91"/>
      <c r="E140" s="91"/>
      <c r="F140" s="91"/>
      <c r="G140" s="92"/>
      <c r="H140" s="90"/>
      <c r="I140" s="91"/>
      <c r="J140" s="91"/>
      <c r="K140" s="91"/>
      <c r="L140" s="91"/>
      <c r="M140" s="92"/>
      <c r="N140" s="90"/>
      <c r="O140" s="91"/>
      <c r="P140" s="91"/>
      <c r="Q140" s="91"/>
      <c r="R140" s="91"/>
      <c r="S140" s="92"/>
    </row>
    <row r="141" spans="2:19">
      <c r="B141" s="90"/>
      <c r="C141" s="91"/>
      <c r="D141" s="91"/>
      <c r="E141" s="91"/>
      <c r="F141" s="91"/>
      <c r="G141" s="92"/>
      <c r="H141" s="90"/>
      <c r="I141" s="91"/>
      <c r="J141" s="91"/>
      <c r="K141" s="91"/>
      <c r="L141" s="91"/>
      <c r="M141" s="92"/>
      <c r="N141" s="90"/>
      <c r="O141" s="91"/>
      <c r="P141" s="91"/>
      <c r="Q141" s="91"/>
      <c r="R141" s="91"/>
      <c r="S141" s="92"/>
    </row>
    <row r="142" spans="2:19">
      <c r="B142" s="90"/>
      <c r="C142" s="91"/>
      <c r="D142" s="91"/>
      <c r="E142" s="91"/>
      <c r="F142" s="91"/>
      <c r="G142" s="92"/>
      <c r="H142" s="90"/>
      <c r="I142" s="91"/>
      <c r="J142" s="91"/>
      <c r="K142" s="91"/>
      <c r="L142" s="91"/>
      <c r="M142" s="92"/>
      <c r="N142" s="90"/>
      <c r="O142" s="91"/>
      <c r="P142" s="91"/>
      <c r="Q142" s="91"/>
      <c r="R142" s="91"/>
      <c r="S142" s="92"/>
    </row>
    <row r="143" spans="2:19">
      <c r="B143" s="90"/>
      <c r="C143" s="91"/>
      <c r="D143" s="91"/>
      <c r="E143" s="91"/>
      <c r="F143" s="91"/>
      <c r="G143" s="92"/>
      <c r="H143" s="90"/>
      <c r="I143" s="91"/>
      <c r="J143" s="91"/>
      <c r="K143" s="91"/>
      <c r="L143" s="91"/>
      <c r="M143" s="92"/>
      <c r="N143" s="90"/>
      <c r="O143" s="91"/>
      <c r="P143" s="91"/>
      <c r="Q143" s="91"/>
      <c r="R143" s="91"/>
      <c r="S143" s="92"/>
    </row>
    <row r="144" ht="15.75" spans="2:19">
      <c r="B144" s="93"/>
      <c r="C144" s="94"/>
      <c r="D144" s="94"/>
      <c r="E144" s="94"/>
      <c r="F144" s="94"/>
      <c r="G144" s="95"/>
      <c r="H144" s="93"/>
      <c r="I144" s="94"/>
      <c r="J144" s="94"/>
      <c r="K144" s="94"/>
      <c r="L144" s="94"/>
      <c r="M144" s="95"/>
      <c r="N144" s="93"/>
      <c r="O144" s="94"/>
      <c r="P144" s="94"/>
      <c r="Q144" s="94"/>
      <c r="R144" s="94"/>
      <c r="S144" s="95"/>
    </row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</sheetData>
  <mergeCells count="73">
    <mergeCell ref="B15:G15"/>
    <mergeCell ref="H15:M15"/>
    <mergeCell ref="N15:S15"/>
    <mergeCell ref="B41:G41"/>
    <mergeCell ref="H41:M41"/>
    <mergeCell ref="N41:S41"/>
    <mergeCell ref="B93:G93"/>
    <mergeCell ref="H93:M93"/>
    <mergeCell ref="N93:S93"/>
    <mergeCell ref="B120:G120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386"/>
  <sheetViews>
    <sheetView showGridLines="0" zoomScale="75" zoomScaleNormal="75" workbookViewId="0">
      <selection activeCell="C14" sqref="C14"/>
    </sheetView>
  </sheetViews>
  <sheetFormatPr defaultColWidth="0" defaultRowHeight="15"/>
  <cols>
    <col min="1" max="2" width="5.57142857142857" style="84" customWidth="1"/>
    <col min="3" max="3" width="37.1428571428571" style="84" customWidth="1"/>
    <col min="4" max="4" width="44.7142857142857" style="84" customWidth="1"/>
    <col min="5" max="16" width="17.7142857142857" style="84" customWidth="1"/>
    <col min="17" max="17" width="18.7142857142857" style="84" customWidth="1"/>
    <col min="18" max="19" width="17.7142857142857" style="84" customWidth="1"/>
    <col min="20" max="20" width="17.7142857142857" style="84" hidden="1" customWidth="1"/>
    <col min="21" max="21" width="12" style="84" hidden="1" customWidth="1"/>
    <col min="22" max="23" width="11" style="84" hidden="1" customWidth="1"/>
    <col min="24" max="1025" width="9.14285714285714" style="84" hidden="1" customWidth="1"/>
    <col min="1026" max="16384" width="9.14285714285714" hidden="1"/>
  </cols>
  <sheetData>
    <row r="1" s="83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85"/>
    </row>
    <row r="2" s="83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47"/>
      <c r="T2" s="148"/>
    </row>
    <row r="3" s="83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47"/>
      <c r="T3" s="85"/>
    </row>
    <row r="4" s="83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47"/>
      <c r="T4" s="85"/>
    </row>
    <row r="5" s="83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47"/>
      <c r="T5" s="85"/>
    </row>
    <row r="6" s="83" customFormat="1" customHeight="1" spans="1:20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5"/>
      <c r="R6" s="85"/>
      <c r="S6" s="85"/>
      <c r="T6" s="85"/>
    </row>
    <row r="7" s="82" customFormat="1" customHeight="1" spans="1:25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5"/>
      <c r="R7" s="85"/>
      <c r="S7" s="85"/>
      <c r="T7" s="85"/>
      <c r="U7" s="83"/>
      <c r="V7" s="83"/>
      <c r="W7" s="83"/>
      <c r="X7" s="83"/>
      <c r="Y7" s="85"/>
    </row>
    <row r="8" s="82" customFormat="1" customHeight="1" spans="1:25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5"/>
      <c r="R8" s="85"/>
      <c r="S8" s="85"/>
      <c r="T8" s="85"/>
      <c r="U8" s="83"/>
      <c r="V8" s="83"/>
      <c r="W8" s="83"/>
      <c r="X8" s="83"/>
      <c r="Y8" s="85"/>
    </row>
    <row r="9" s="82" customFormat="1" customHeight="1" spans="1: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5"/>
      <c r="R9" s="85"/>
      <c r="S9" s="85"/>
      <c r="T9" s="85"/>
      <c r="U9" s="83"/>
      <c r="V9" s="83"/>
      <c r="W9" s="83"/>
      <c r="X9" s="83"/>
      <c r="Y9" s="85"/>
    </row>
    <row r="10" s="82" customFormat="1" customHeight="1" spans="1: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5"/>
      <c r="R10" s="85"/>
      <c r="S10" s="85"/>
      <c r="T10" s="85"/>
      <c r="U10" s="83"/>
      <c r="V10" s="83"/>
      <c r="W10" s="83"/>
      <c r="X10" s="83"/>
      <c r="Y10" s="85"/>
    </row>
    <row r="11" s="82" customFormat="1" customHeight="1" spans="1: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5"/>
      <c r="R11" s="85"/>
      <c r="S11" s="85"/>
      <c r="T11" s="85"/>
      <c r="U11" s="83"/>
      <c r="V11" s="83"/>
      <c r="W11" s="83"/>
      <c r="X11" s="83"/>
      <c r="Y11" s="85"/>
    </row>
    <row r="12" s="82" customFormat="1" customHeight="1" spans="1:25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5"/>
      <c r="R12" s="85"/>
      <c r="S12" s="85"/>
      <c r="T12" s="85"/>
      <c r="U12" s="83"/>
      <c r="V12" s="83"/>
      <c r="W12" s="83"/>
      <c r="X12" s="83"/>
      <c r="Y12" s="85"/>
    </row>
    <row r="13" s="82" customFormat="1" customHeight="1" spans="1:25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5"/>
      <c r="R13" s="85"/>
      <c r="S13" s="85"/>
      <c r="T13" s="85"/>
      <c r="U13" s="83"/>
      <c r="V13" s="83"/>
      <c r="W13" s="83"/>
      <c r="X13" s="83"/>
      <c r="Y13" s="85"/>
    </row>
    <row r="14" s="82" customFormat="1" customHeight="1" spans="1:25">
      <c r="A14" s="84"/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1"/>
      <c r="R14" s="191"/>
      <c r="S14" s="191"/>
      <c r="T14" s="191"/>
      <c r="U14" s="83"/>
      <c r="V14" s="83"/>
      <c r="W14" s="83"/>
      <c r="X14" s="83"/>
      <c r="Y14" s="85"/>
    </row>
    <row r="15" s="82" customFormat="1" customHeight="1" spans="1:25">
      <c r="A15" s="84"/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1"/>
      <c r="R15" s="191"/>
      <c r="S15" s="191"/>
      <c r="T15" s="191"/>
      <c r="U15" s="83"/>
      <c r="V15" s="83"/>
      <c r="W15" s="83"/>
      <c r="X15" s="83"/>
      <c r="Y15" s="85"/>
    </row>
    <row r="16" s="84" customFormat="1" customHeight="1" spans="2:23">
      <c r="B16" s="191"/>
      <c r="C16" s="101" t="s">
        <v>277</v>
      </c>
      <c r="D16" s="102"/>
      <c r="E16" s="102"/>
      <c r="F16" s="102"/>
      <c r="G16" s="102"/>
      <c r="H16" s="102"/>
      <c r="I16" s="102"/>
      <c r="J16" s="102"/>
      <c r="K16" s="102"/>
      <c r="L16" s="59"/>
      <c r="M16" s="102"/>
      <c r="N16" s="102"/>
      <c r="O16" s="102"/>
      <c r="P16" s="100"/>
      <c r="Q16" s="100"/>
      <c r="R16" s="100"/>
      <c r="S16" s="191"/>
      <c r="T16" s="191"/>
      <c r="U16" s="85"/>
      <c r="V16" s="85"/>
      <c r="W16" s="85"/>
    </row>
    <row r="17" ht="21.75" customHeight="1" spans="2:23">
      <c r="B17" s="191"/>
      <c r="C17" s="192" t="s">
        <v>278</v>
      </c>
      <c r="D17" s="193"/>
      <c r="E17" s="127" t="s">
        <v>114</v>
      </c>
      <c r="F17" s="113" t="s">
        <v>115</v>
      </c>
      <c r="G17" s="113" t="s">
        <v>116</v>
      </c>
      <c r="H17" s="113" t="s">
        <v>117</v>
      </c>
      <c r="I17" s="113" t="s">
        <v>118</v>
      </c>
      <c r="J17" s="113" t="s">
        <v>119</v>
      </c>
      <c r="K17" s="113" t="s">
        <v>120</v>
      </c>
      <c r="L17" s="113" t="s">
        <v>121</v>
      </c>
      <c r="M17" s="113" t="s">
        <v>122</v>
      </c>
      <c r="N17" s="113" t="s">
        <v>123</v>
      </c>
      <c r="O17" s="113" t="s">
        <v>124</v>
      </c>
      <c r="P17" s="138" t="s">
        <v>125</v>
      </c>
      <c r="Q17" s="100"/>
      <c r="R17" s="100"/>
      <c r="S17" s="191"/>
      <c r="T17" s="191"/>
      <c r="U17" s="226"/>
      <c r="V17" s="226"/>
      <c r="W17" s="226"/>
    </row>
    <row r="18" customHeight="1" spans="2:23">
      <c r="B18" s="190"/>
      <c r="C18" s="194" t="s">
        <v>279</v>
      </c>
      <c r="D18" s="195"/>
      <c r="E18" s="196">
        <v>3</v>
      </c>
      <c r="F18" s="120">
        <v>3</v>
      </c>
      <c r="G18" s="120">
        <v>3</v>
      </c>
      <c r="H18" s="120">
        <v>3</v>
      </c>
      <c r="I18" s="120">
        <v>3</v>
      </c>
      <c r="J18" s="120">
        <v>3</v>
      </c>
      <c r="K18" s="120">
        <v>3</v>
      </c>
      <c r="L18" s="120">
        <v>3</v>
      </c>
      <c r="M18" s="120">
        <v>3</v>
      </c>
      <c r="N18" s="120" t="s">
        <v>80</v>
      </c>
      <c r="O18" s="120" t="s">
        <v>80</v>
      </c>
      <c r="P18" s="139" t="s">
        <v>80</v>
      </c>
      <c r="Q18" s="100"/>
      <c r="R18" s="100"/>
      <c r="S18" s="191"/>
      <c r="T18" s="191"/>
      <c r="U18" s="226"/>
      <c r="V18" s="226"/>
      <c r="W18" s="226"/>
    </row>
    <row r="19" customHeight="1" spans="2:23">
      <c r="B19" s="190"/>
      <c r="C19" s="194" t="s">
        <v>280</v>
      </c>
      <c r="D19" s="195"/>
      <c r="E19" s="196">
        <v>1</v>
      </c>
      <c r="F19" s="122">
        <v>1</v>
      </c>
      <c r="G19" s="122">
        <v>1</v>
      </c>
      <c r="H19" s="122">
        <v>1</v>
      </c>
      <c r="I19" s="122">
        <v>1</v>
      </c>
      <c r="J19" s="122">
        <v>1</v>
      </c>
      <c r="K19" s="122">
        <v>1</v>
      </c>
      <c r="L19" s="122">
        <v>1</v>
      </c>
      <c r="M19" s="122">
        <v>1</v>
      </c>
      <c r="N19" s="122" t="s">
        <v>80</v>
      </c>
      <c r="O19" s="122" t="s">
        <v>80</v>
      </c>
      <c r="P19" s="140" t="s">
        <v>80</v>
      </c>
      <c r="Q19" s="126"/>
      <c r="R19" s="126"/>
      <c r="S19" s="227"/>
      <c r="T19" s="191"/>
      <c r="U19" s="226"/>
      <c r="V19" s="226"/>
      <c r="W19" s="226"/>
    </row>
    <row r="20" customHeight="1" spans="2:23">
      <c r="B20" s="190"/>
      <c r="C20" s="194" t="s">
        <v>281</v>
      </c>
      <c r="D20" s="195"/>
      <c r="E20" s="196">
        <v>26</v>
      </c>
      <c r="F20" s="122">
        <v>26</v>
      </c>
      <c r="G20" s="122">
        <v>26</v>
      </c>
      <c r="H20" s="122">
        <v>26</v>
      </c>
      <c r="I20" s="122">
        <v>26</v>
      </c>
      <c r="J20" s="122">
        <v>26</v>
      </c>
      <c r="K20" s="122">
        <v>26</v>
      </c>
      <c r="L20" s="122">
        <v>26</v>
      </c>
      <c r="M20" s="122">
        <v>26</v>
      </c>
      <c r="N20" s="122" t="s">
        <v>80</v>
      </c>
      <c r="O20" s="122" t="s">
        <v>80</v>
      </c>
      <c r="P20" s="140" t="s">
        <v>80</v>
      </c>
      <c r="Q20" s="126"/>
      <c r="R20" s="126"/>
      <c r="S20" s="227"/>
      <c r="T20" s="191"/>
      <c r="U20" s="226"/>
      <c r="V20" s="226"/>
      <c r="W20" s="226"/>
    </row>
    <row r="21" customHeight="1" spans="2:23">
      <c r="B21" s="190"/>
      <c r="C21" s="194" t="s">
        <v>282</v>
      </c>
      <c r="D21" s="195"/>
      <c r="E21" s="196">
        <v>56</v>
      </c>
      <c r="F21" s="122">
        <v>56</v>
      </c>
      <c r="G21" s="122">
        <v>56</v>
      </c>
      <c r="H21" s="122">
        <v>55</v>
      </c>
      <c r="I21" s="122">
        <v>56</v>
      </c>
      <c r="J21" s="122">
        <v>53</v>
      </c>
      <c r="K21" s="122">
        <v>56</v>
      </c>
      <c r="L21" s="122">
        <v>56</v>
      </c>
      <c r="M21" s="122">
        <v>56</v>
      </c>
      <c r="N21" s="122" t="s">
        <v>80</v>
      </c>
      <c r="O21" s="122" t="s">
        <v>80</v>
      </c>
      <c r="P21" s="140" t="s">
        <v>80</v>
      </c>
      <c r="Q21" s="126"/>
      <c r="R21" s="126"/>
      <c r="S21" s="227"/>
      <c r="T21" s="191"/>
      <c r="U21" s="226"/>
      <c r="V21" s="226"/>
      <c r="W21" s="226"/>
    </row>
    <row r="22" customHeight="1" spans="2:23">
      <c r="B22" s="190"/>
      <c r="C22" s="197" t="s">
        <v>48</v>
      </c>
      <c r="D22" s="195"/>
      <c r="E22" s="196">
        <v>325</v>
      </c>
      <c r="F22" s="122">
        <v>328</v>
      </c>
      <c r="G22" s="122">
        <v>328</v>
      </c>
      <c r="H22" s="122">
        <v>328</v>
      </c>
      <c r="I22" s="122">
        <v>328</v>
      </c>
      <c r="J22" s="122">
        <v>329</v>
      </c>
      <c r="K22" s="122">
        <v>328</v>
      </c>
      <c r="L22" s="122">
        <v>325</v>
      </c>
      <c r="M22" s="122">
        <v>328</v>
      </c>
      <c r="N22" s="122" t="s">
        <v>80</v>
      </c>
      <c r="O22" s="122" t="s">
        <v>80</v>
      </c>
      <c r="P22" s="140" t="s">
        <v>80</v>
      </c>
      <c r="Q22" s="126"/>
      <c r="R22" s="126"/>
      <c r="S22" s="227"/>
      <c r="T22" s="191"/>
      <c r="U22" s="226"/>
      <c r="V22" s="226"/>
      <c r="W22" s="226"/>
    </row>
    <row r="23" customHeight="1" spans="2:23">
      <c r="B23" s="190"/>
      <c r="C23" s="168" t="s">
        <v>142</v>
      </c>
      <c r="D23" s="198"/>
      <c r="E23" s="199">
        <f t="shared" ref="E23:M23" si="0">SUM(E18:E22)</f>
        <v>411</v>
      </c>
      <c r="F23" s="125">
        <f t="shared" si="0"/>
        <v>414</v>
      </c>
      <c r="G23" s="125">
        <f t="shared" si="0"/>
        <v>414</v>
      </c>
      <c r="H23" s="125">
        <f t="shared" si="0"/>
        <v>413</v>
      </c>
      <c r="I23" s="125">
        <f t="shared" si="0"/>
        <v>414</v>
      </c>
      <c r="J23" s="125">
        <f t="shared" si="0"/>
        <v>412</v>
      </c>
      <c r="K23" s="125">
        <f t="shared" si="0"/>
        <v>414</v>
      </c>
      <c r="L23" s="125">
        <f t="shared" si="0"/>
        <v>411</v>
      </c>
      <c r="M23" s="125">
        <f t="shared" si="0"/>
        <v>414</v>
      </c>
      <c r="N23" s="125" t="s">
        <v>80</v>
      </c>
      <c r="O23" s="125" t="s">
        <v>80</v>
      </c>
      <c r="P23" s="142" t="s">
        <v>80</v>
      </c>
      <c r="Q23" s="126"/>
      <c r="R23" s="126"/>
      <c r="S23" s="227"/>
      <c r="T23" s="191"/>
      <c r="U23" s="226"/>
      <c r="V23" s="226"/>
      <c r="W23" s="226"/>
    </row>
    <row r="24" customHeight="1" spans="2:23">
      <c r="B24" s="190"/>
      <c r="C24" s="59" t="s">
        <v>10</v>
      </c>
      <c r="D24" s="200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100"/>
      <c r="R24" s="126"/>
      <c r="S24" s="227"/>
      <c r="T24" s="191"/>
      <c r="U24" s="226"/>
      <c r="V24" s="226"/>
      <c r="W24" s="226"/>
    </row>
    <row r="25" s="84" customFormat="1" ht="13.5" spans="2:20">
      <c r="B25" s="190"/>
      <c r="C25" s="201" t="s">
        <v>283</v>
      </c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59"/>
      <c r="Q25" s="59"/>
      <c r="R25" s="59"/>
      <c r="S25" s="190"/>
      <c r="T25" s="190"/>
    </row>
    <row r="26" s="84" customFormat="1" ht="13.5" spans="2:20">
      <c r="B26" s="190"/>
      <c r="C26" s="126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59"/>
      <c r="Q26" s="59"/>
      <c r="R26" s="59"/>
      <c r="S26" s="190"/>
      <c r="T26" s="190"/>
    </row>
    <row r="27" s="84" customFormat="1" ht="13.5" spans="2:20">
      <c r="B27" s="190"/>
      <c r="C27" s="126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59"/>
      <c r="Q27" s="59"/>
      <c r="R27" s="59"/>
      <c r="S27" s="190"/>
      <c r="T27" s="190"/>
    </row>
    <row r="28" s="84" customFormat="1" ht="13.5" spans="2:20">
      <c r="B28" s="190"/>
      <c r="C28" s="126"/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59"/>
      <c r="Q28" s="59"/>
      <c r="R28" s="59"/>
      <c r="S28" s="190"/>
      <c r="T28" s="190"/>
    </row>
    <row r="29" spans="2:20">
      <c r="B29" s="190"/>
      <c r="C29" s="101" t="s">
        <v>284</v>
      </c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59"/>
      <c r="Q29" s="59"/>
      <c r="R29" s="59"/>
      <c r="S29" s="190"/>
      <c r="T29" s="190"/>
    </row>
    <row r="30" ht="25.5" customHeight="1" spans="2:20">
      <c r="B30" s="190"/>
      <c r="C30" s="192" t="s">
        <v>278</v>
      </c>
      <c r="D30" s="193"/>
      <c r="E30" s="127" t="s">
        <v>114</v>
      </c>
      <c r="F30" s="113" t="s">
        <v>115</v>
      </c>
      <c r="G30" s="113" t="s">
        <v>116</v>
      </c>
      <c r="H30" s="113" t="s">
        <v>117</v>
      </c>
      <c r="I30" s="113" t="s">
        <v>118</v>
      </c>
      <c r="J30" s="113" t="s">
        <v>119</v>
      </c>
      <c r="K30" s="113" t="s">
        <v>120</v>
      </c>
      <c r="L30" s="113" t="s">
        <v>121</v>
      </c>
      <c r="M30" s="113" t="s">
        <v>122</v>
      </c>
      <c r="N30" s="113" t="s">
        <v>123</v>
      </c>
      <c r="O30" s="113" t="s">
        <v>124</v>
      </c>
      <c r="P30" s="138" t="s">
        <v>125</v>
      </c>
      <c r="Q30" s="138" t="s">
        <v>142</v>
      </c>
      <c r="R30" s="59"/>
      <c r="S30" s="190"/>
      <c r="T30" s="190"/>
    </row>
    <row r="31" spans="2:20">
      <c r="B31" s="190"/>
      <c r="C31" s="202" t="s">
        <v>279</v>
      </c>
      <c r="D31" s="195"/>
      <c r="E31" s="203">
        <v>4200</v>
      </c>
      <c r="F31" s="204">
        <v>4200</v>
      </c>
      <c r="G31" s="204">
        <v>4200</v>
      </c>
      <c r="H31" s="204">
        <v>4200</v>
      </c>
      <c r="I31" s="204">
        <v>4200</v>
      </c>
      <c r="J31" s="204">
        <v>4200</v>
      </c>
      <c r="K31" s="204">
        <v>4200</v>
      </c>
      <c r="L31" s="204">
        <v>4200</v>
      </c>
      <c r="M31" s="204">
        <v>4200</v>
      </c>
      <c r="N31" s="204" t="s">
        <v>80</v>
      </c>
      <c r="O31" s="204" t="s">
        <v>80</v>
      </c>
      <c r="P31" s="216" t="s">
        <v>80</v>
      </c>
      <c r="Q31" s="216">
        <f t="shared" ref="Q31:Q36" si="1">SUM(E31:P31)</f>
        <v>37800</v>
      </c>
      <c r="R31" s="59"/>
      <c r="S31" s="190"/>
      <c r="T31" s="190"/>
    </row>
    <row r="32" spans="2:20">
      <c r="B32" s="190"/>
      <c r="C32" s="194" t="s">
        <v>285</v>
      </c>
      <c r="D32" s="195"/>
      <c r="E32" s="205">
        <v>1500</v>
      </c>
      <c r="F32" s="206">
        <v>1500</v>
      </c>
      <c r="G32" s="206">
        <v>1500</v>
      </c>
      <c r="H32" s="206">
        <v>1500</v>
      </c>
      <c r="I32" s="206">
        <v>1500</v>
      </c>
      <c r="J32" s="206">
        <v>1500</v>
      </c>
      <c r="K32" s="206">
        <v>1500</v>
      </c>
      <c r="L32" s="206">
        <v>1500</v>
      </c>
      <c r="M32" s="206">
        <v>1500</v>
      </c>
      <c r="N32" s="206" t="s">
        <v>80</v>
      </c>
      <c r="O32" s="206" t="s">
        <v>80</v>
      </c>
      <c r="P32" s="217" t="s">
        <v>80</v>
      </c>
      <c r="Q32" s="217">
        <f t="shared" si="1"/>
        <v>13500</v>
      </c>
      <c r="R32" s="59"/>
      <c r="S32" s="190"/>
      <c r="T32" s="190"/>
    </row>
    <row r="33" spans="2:20">
      <c r="B33" s="190"/>
      <c r="C33" s="194" t="s">
        <v>281</v>
      </c>
      <c r="D33" s="195"/>
      <c r="E33" s="205">
        <v>36400</v>
      </c>
      <c r="F33" s="206">
        <v>36400</v>
      </c>
      <c r="G33" s="206">
        <v>36400</v>
      </c>
      <c r="H33" s="206">
        <v>36400</v>
      </c>
      <c r="I33" s="206">
        <v>36400</v>
      </c>
      <c r="J33" s="206">
        <v>36400</v>
      </c>
      <c r="K33" s="206">
        <v>36400</v>
      </c>
      <c r="L33" s="206">
        <v>36400</v>
      </c>
      <c r="M33" s="206">
        <v>35000</v>
      </c>
      <c r="N33" s="206" t="s">
        <v>80</v>
      </c>
      <c r="O33" s="206" t="s">
        <v>80</v>
      </c>
      <c r="P33" s="217" t="s">
        <v>80</v>
      </c>
      <c r="Q33" s="217">
        <f t="shared" si="1"/>
        <v>326200</v>
      </c>
      <c r="R33" s="59"/>
      <c r="S33" s="190"/>
      <c r="T33" s="190"/>
    </row>
    <row r="34" spans="2:20">
      <c r="B34" s="190"/>
      <c r="C34" s="194" t="s">
        <v>282</v>
      </c>
      <c r="D34" s="195"/>
      <c r="E34" s="205">
        <v>42840</v>
      </c>
      <c r="F34" s="206">
        <v>42840</v>
      </c>
      <c r="G34" s="206">
        <v>42840</v>
      </c>
      <c r="H34" s="206">
        <v>42075</v>
      </c>
      <c r="I34" s="206">
        <v>42840</v>
      </c>
      <c r="J34" s="206">
        <v>40545</v>
      </c>
      <c r="K34" s="206">
        <v>42840</v>
      </c>
      <c r="L34" s="206">
        <v>42840</v>
      </c>
      <c r="M34" s="206">
        <v>42840</v>
      </c>
      <c r="N34" s="206" t="s">
        <v>80</v>
      </c>
      <c r="O34" s="206" t="s">
        <v>80</v>
      </c>
      <c r="P34" s="217" t="s">
        <v>80</v>
      </c>
      <c r="Q34" s="217">
        <f t="shared" si="1"/>
        <v>382500</v>
      </c>
      <c r="R34" s="59"/>
      <c r="S34" s="190"/>
      <c r="T34" s="190"/>
    </row>
    <row r="35" spans="2:20">
      <c r="B35" s="190"/>
      <c r="C35" s="197" t="s">
        <v>48</v>
      </c>
      <c r="D35" s="195"/>
      <c r="E35" s="205">
        <v>130000</v>
      </c>
      <c r="F35" s="206">
        <v>131200</v>
      </c>
      <c r="G35" s="206">
        <v>131200</v>
      </c>
      <c r="H35" s="206">
        <v>131200</v>
      </c>
      <c r="I35" s="206">
        <v>131200</v>
      </c>
      <c r="J35" s="206">
        <v>131600</v>
      </c>
      <c r="K35" s="206">
        <v>131200</v>
      </c>
      <c r="L35" s="206">
        <v>130000</v>
      </c>
      <c r="M35" s="206">
        <v>126000</v>
      </c>
      <c r="N35" s="206" t="s">
        <v>80</v>
      </c>
      <c r="O35" s="206" t="s">
        <v>80</v>
      </c>
      <c r="P35" s="217" t="s">
        <v>80</v>
      </c>
      <c r="Q35" s="217">
        <f t="shared" si="1"/>
        <v>1173600</v>
      </c>
      <c r="R35" s="59"/>
      <c r="S35" s="190"/>
      <c r="T35" s="190"/>
    </row>
    <row r="36" spans="2:20">
      <c r="B36" s="190"/>
      <c r="C36" s="168" t="s">
        <v>142</v>
      </c>
      <c r="D36" s="198"/>
      <c r="E36" s="207">
        <f t="shared" ref="E36:M36" si="2">SUM(E31:E35)</f>
        <v>214940</v>
      </c>
      <c r="F36" s="208">
        <f t="shared" si="2"/>
        <v>216140</v>
      </c>
      <c r="G36" s="208">
        <f t="shared" si="2"/>
        <v>216140</v>
      </c>
      <c r="H36" s="208">
        <f t="shared" si="2"/>
        <v>215375</v>
      </c>
      <c r="I36" s="208">
        <f t="shared" si="2"/>
        <v>216140</v>
      </c>
      <c r="J36" s="208">
        <f t="shared" si="2"/>
        <v>214245</v>
      </c>
      <c r="K36" s="208">
        <f t="shared" si="2"/>
        <v>216140</v>
      </c>
      <c r="L36" s="208">
        <f t="shared" si="2"/>
        <v>214940</v>
      </c>
      <c r="M36" s="208">
        <f t="shared" si="2"/>
        <v>209540</v>
      </c>
      <c r="N36" s="208" t="s">
        <v>80</v>
      </c>
      <c r="O36" s="208" t="s">
        <v>80</v>
      </c>
      <c r="P36" s="218" t="s">
        <v>80</v>
      </c>
      <c r="Q36" s="218">
        <f t="shared" si="1"/>
        <v>1933600</v>
      </c>
      <c r="R36" s="59"/>
      <c r="S36" s="190"/>
      <c r="T36" s="190"/>
    </row>
    <row r="37" spans="2:20">
      <c r="B37" s="190"/>
      <c r="C37" s="59" t="s">
        <v>10</v>
      </c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190"/>
      <c r="T37" s="190"/>
    </row>
    <row r="38" spans="2:20">
      <c r="B38" s="190"/>
      <c r="C38" s="201" t="s">
        <v>283</v>
      </c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190"/>
      <c r="T38" s="190"/>
    </row>
    <row r="39" spans="2:20">
      <c r="B39" s="190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190"/>
      <c r="T39" s="190"/>
    </row>
    <row r="40" spans="2:20">
      <c r="B40" s="190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190"/>
      <c r="T40" s="190"/>
    </row>
    <row r="41" spans="2:20">
      <c r="B41" s="190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190"/>
      <c r="T41" s="190"/>
    </row>
    <row r="42" spans="2:20">
      <c r="B42" s="190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102"/>
      <c r="R42" s="59"/>
      <c r="S42" s="190"/>
      <c r="T42" s="190"/>
    </row>
    <row r="43" spans="2:20">
      <c r="B43" s="190"/>
      <c r="C43" s="101" t="s">
        <v>286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59"/>
      <c r="S43" s="190"/>
      <c r="T43" s="190"/>
    </row>
    <row r="44" spans="2:20">
      <c r="B44" s="190"/>
      <c r="C44" s="210" t="s">
        <v>287</v>
      </c>
      <c r="D44" s="193"/>
      <c r="E44" s="127" t="s">
        <v>114</v>
      </c>
      <c r="F44" s="113" t="s">
        <v>115</v>
      </c>
      <c r="G44" s="113" t="s">
        <v>116</v>
      </c>
      <c r="H44" s="113" t="s">
        <v>117</v>
      </c>
      <c r="I44" s="113" t="s">
        <v>118</v>
      </c>
      <c r="J44" s="113" t="s">
        <v>119</v>
      </c>
      <c r="K44" s="113" t="s">
        <v>120</v>
      </c>
      <c r="L44" s="113" t="s">
        <v>121</v>
      </c>
      <c r="M44" s="113" t="s">
        <v>122</v>
      </c>
      <c r="N44" s="113" t="s">
        <v>123</v>
      </c>
      <c r="O44" s="113" t="s">
        <v>124</v>
      </c>
      <c r="P44" s="138" t="s">
        <v>125</v>
      </c>
      <c r="Q44" s="200"/>
      <c r="R44" s="59"/>
      <c r="S44" s="190"/>
      <c r="T44" s="190"/>
    </row>
    <row r="45" spans="2:20">
      <c r="B45" s="190"/>
      <c r="C45" s="211" t="s">
        <v>288</v>
      </c>
      <c r="D45" s="195"/>
      <c r="E45" s="149">
        <v>2</v>
      </c>
      <c r="F45" s="150">
        <v>2</v>
      </c>
      <c r="G45" s="150">
        <v>2</v>
      </c>
      <c r="H45" s="150">
        <v>2</v>
      </c>
      <c r="I45" s="150">
        <v>2</v>
      </c>
      <c r="J45" s="150">
        <v>2</v>
      </c>
      <c r="K45" s="150">
        <v>2</v>
      </c>
      <c r="L45" s="150">
        <v>2</v>
      </c>
      <c r="M45" s="150">
        <v>2</v>
      </c>
      <c r="N45" s="219" t="s">
        <v>80</v>
      </c>
      <c r="O45" s="219" t="s">
        <v>80</v>
      </c>
      <c r="P45" s="220" t="s">
        <v>80</v>
      </c>
      <c r="Q45" s="200"/>
      <c r="R45" s="59"/>
      <c r="S45" s="190"/>
      <c r="T45" s="190"/>
    </row>
    <row r="46" spans="2:20">
      <c r="B46" s="190"/>
      <c r="C46" s="211" t="s">
        <v>289</v>
      </c>
      <c r="D46" s="195"/>
      <c r="E46" s="151">
        <v>2</v>
      </c>
      <c r="F46" s="152">
        <v>2</v>
      </c>
      <c r="G46" s="152">
        <v>2</v>
      </c>
      <c r="H46" s="152">
        <v>2</v>
      </c>
      <c r="I46" s="152">
        <v>2</v>
      </c>
      <c r="J46" s="152">
        <v>2</v>
      </c>
      <c r="K46" s="152">
        <v>2</v>
      </c>
      <c r="L46" s="152">
        <v>2</v>
      </c>
      <c r="M46" s="152">
        <v>2</v>
      </c>
      <c r="N46" s="221" t="s">
        <v>80</v>
      </c>
      <c r="O46" s="221" t="s">
        <v>80</v>
      </c>
      <c r="P46" s="222" t="s">
        <v>80</v>
      </c>
      <c r="Q46" s="200"/>
      <c r="R46" s="59"/>
      <c r="S46" s="190"/>
      <c r="T46" s="190"/>
    </row>
    <row r="47" spans="2:20">
      <c r="B47" s="190"/>
      <c r="C47" s="211" t="s">
        <v>290</v>
      </c>
      <c r="D47" s="195"/>
      <c r="E47" s="151">
        <v>1</v>
      </c>
      <c r="F47" s="152">
        <v>1</v>
      </c>
      <c r="G47" s="152">
        <v>1</v>
      </c>
      <c r="H47" s="152">
        <v>1</v>
      </c>
      <c r="I47" s="152">
        <v>1</v>
      </c>
      <c r="J47" s="152">
        <v>1</v>
      </c>
      <c r="K47" s="152">
        <v>1</v>
      </c>
      <c r="L47" s="152">
        <v>1</v>
      </c>
      <c r="M47" s="152">
        <v>1</v>
      </c>
      <c r="N47" s="221" t="s">
        <v>80</v>
      </c>
      <c r="O47" s="221" t="s">
        <v>80</v>
      </c>
      <c r="P47" s="222" t="s">
        <v>80</v>
      </c>
      <c r="Q47" s="200"/>
      <c r="R47" s="59"/>
      <c r="S47" s="190"/>
      <c r="T47" s="190"/>
    </row>
    <row r="48" spans="2:20">
      <c r="B48" s="190"/>
      <c r="C48" s="211" t="s">
        <v>291</v>
      </c>
      <c r="D48" s="195"/>
      <c r="E48" s="151">
        <v>2</v>
      </c>
      <c r="F48" s="152">
        <v>2</v>
      </c>
      <c r="G48" s="152">
        <v>2</v>
      </c>
      <c r="H48" s="152">
        <v>2</v>
      </c>
      <c r="I48" s="152">
        <v>2</v>
      </c>
      <c r="J48" s="152">
        <v>2</v>
      </c>
      <c r="K48" s="152">
        <v>2</v>
      </c>
      <c r="L48" s="152">
        <v>2</v>
      </c>
      <c r="M48" s="152">
        <v>2</v>
      </c>
      <c r="N48" s="221" t="s">
        <v>80</v>
      </c>
      <c r="O48" s="221" t="s">
        <v>80</v>
      </c>
      <c r="P48" s="222" t="s">
        <v>80</v>
      </c>
      <c r="Q48" s="200"/>
      <c r="R48" s="59"/>
      <c r="S48" s="190"/>
      <c r="T48" s="190"/>
    </row>
    <row r="49" spans="2:20">
      <c r="B49" s="190"/>
      <c r="C49" s="211" t="s">
        <v>292</v>
      </c>
      <c r="D49" s="195"/>
      <c r="E49" s="151">
        <v>2</v>
      </c>
      <c r="F49" s="152">
        <v>2</v>
      </c>
      <c r="G49" s="152">
        <v>2</v>
      </c>
      <c r="H49" s="152">
        <v>2</v>
      </c>
      <c r="I49" s="152">
        <v>2</v>
      </c>
      <c r="J49" s="152">
        <v>2</v>
      </c>
      <c r="K49" s="152">
        <v>2</v>
      </c>
      <c r="L49" s="152">
        <v>2</v>
      </c>
      <c r="M49" s="152">
        <v>2</v>
      </c>
      <c r="N49" s="221" t="s">
        <v>80</v>
      </c>
      <c r="O49" s="221" t="s">
        <v>80</v>
      </c>
      <c r="P49" s="222" t="s">
        <v>80</v>
      </c>
      <c r="Q49" s="200"/>
      <c r="R49" s="59"/>
      <c r="S49" s="190"/>
      <c r="T49" s="190"/>
    </row>
    <row r="50" spans="2:20">
      <c r="B50" s="190"/>
      <c r="C50" s="211" t="s">
        <v>293</v>
      </c>
      <c r="D50" s="195"/>
      <c r="E50" s="151">
        <v>2</v>
      </c>
      <c r="F50" s="152">
        <v>2</v>
      </c>
      <c r="G50" s="152">
        <v>2</v>
      </c>
      <c r="H50" s="152">
        <v>2</v>
      </c>
      <c r="I50" s="152">
        <v>2</v>
      </c>
      <c r="J50" s="152">
        <v>2</v>
      </c>
      <c r="K50" s="152">
        <v>2</v>
      </c>
      <c r="L50" s="152">
        <v>2</v>
      </c>
      <c r="M50" s="152">
        <v>2</v>
      </c>
      <c r="N50" s="221" t="s">
        <v>80</v>
      </c>
      <c r="O50" s="221" t="s">
        <v>80</v>
      </c>
      <c r="P50" s="222" t="s">
        <v>80</v>
      </c>
      <c r="Q50" s="200"/>
      <c r="R50" s="59"/>
      <c r="S50" s="190"/>
      <c r="T50" s="190"/>
    </row>
    <row r="51" spans="2:20">
      <c r="B51" s="190"/>
      <c r="C51" s="211" t="s">
        <v>294</v>
      </c>
      <c r="D51" s="195"/>
      <c r="E51" s="151">
        <v>2</v>
      </c>
      <c r="F51" s="152">
        <v>2</v>
      </c>
      <c r="G51" s="152">
        <v>2</v>
      </c>
      <c r="H51" s="152">
        <v>2</v>
      </c>
      <c r="I51" s="152">
        <v>2</v>
      </c>
      <c r="J51" s="152">
        <v>2</v>
      </c>
      <c r="K51" s="152">
        <v>2</v>
      </c>
      <c r="L51" s="152">
        <v>2</v>
      </c>
      <c r="M51" s="152">
        <v>2</v>
      </c>
      <c r="N51" s="221" t="s">
        <v>80</v>
      </c>
      <c r="O51" s="221" t="s">
        <v>80</v>
      </c>
      <c r="P51" s="222" t="s">
        <v>80</v>
      </c>
      <c r="Q51" s="200"/>
      <c r="R51" s="59"/>
      <c r="S51" s="190"/>
      <c r="T51" s="190"/>
    </row>
    <row r="52" spans="2:20">
      <c r="B52" s="190"/>
      <c r="C52" s="211" t="s">
        <v>295</v>
      </c>
      <c r="D52" s="195"/>
      <c r="E52" s="151">
        <v>2</v>
      </c>
      <c r="F52" s="152">
        <v>2</v>
      </c>
      <c r="G52" s="152">
        <v>2</v>
      </c>
      <c r="H52" s="152">
        <v>2</v>
      </c>
      <c r="I52" s="152">
        <v>2</v>
      </c>
      <c r="J52" s="152">
        <v>2</v>
      </c>
      <c r="K52" s="152">
        <v>2</v>
      </c>
      <c r="L52" s="152">
        <v>2</v>
      </c>
      <c r="M52" s="152">
        <v>2</v>
      </c>
      <c r="N52" s="221" t="s">
        <v>80</v>
      </c>
      <c r="O52" s="221" t="s">
        <v>80</v>
      </c>
      <c r="P52" s="222" t="s">
        <v>80</v>
      </c>
      <c r="Q52" s="200"/>
      <c r="R52" s="59"/>
      <c r="S52" s="190"/>
      <c r="T52" s="190"/>
    </row>
    <row r="53" spans="2:20">
      <c r="B53" s="190"/>
      <c r="C53" s="211" t="s">
        <v>296</v>
      </c>
      <c r="D53" s="195"/>
      <c r="E53" s="151">
        <v>2</v>
      </c>
      <c r="F53" s="152">
        <v>2</v>
      </c>
      <c r="G53" s="152">
        <v>2</v>
      </c>
      <c r="H53" s="152">
        <v>2</v>
      </c>
      <c r="I53" s="152">
        <v>2</v>
      </c>
      <c r="J53" s="152">
        <v>2</v>
      </c>
      <c r="K53" s="152">
        <v>2</v>
      </c>
      <c r="L53" s="152">
        <v>2</v>
      </c>
      <c r="M53" s="152">
        <v>2</v>
      </c>
      <c r="N53" s="221" t="s">
        <v>80</v>
      </c>
      <c r="O53" s="221" t="s">
        <v>80</v>
      </c>
      <c r="P53" s="222" t="s">
        <v>80</v>
      </c>
      <c r="Q53" s="200"/>
      <c r="R53" s="59"/>
      <c r="S53" s="190"/>
      <c r="T53" s="190"/>
    </row>
    <row r="54" spans="2:20">
      <c r="B54" s="190"/>
      <c r="C54" s="211" t="s">
        <v>297</v>
      </c>
      <c r="D54" s="195"/>
      <c r="E54" s="151">
        <v>2</v>
      </c>
      <c r="F54" s="152">
        <v>2</v>
      </c>
      <c r="G54" s="152">
        <v>2</v>
      </c>
      <c r="H54" s="152">
        <v>2</v>
      </c>
      <c r="I54" s="152">
        <v>2</v>
      </c>
      <c r="J54" s="152">
        <v>2</v>
      </c>
      <c r="K54" s="152">
        <v>2</v>
      </c>
      <c r="L54" s="152">
        <v>2</v>
      </c>
      <c r="M54" s="152">
        <v>2</v>
      </c>
      <c r="N54" s="221" t="s">
        <v>80</v>
      </c>
      <c r="O54" s="221" t="s">
        <v>80</v>
      </c>
      <c r="P54" s="222" t="s">
        <v>80</v>
      </c>
      <c r="Q54" s="200"/>
      <c r="R54" s="59"/>
      <c r="S54" s="190"/>
      <c r="T54" s="190"/>
    </row>
    <row r="55" spans="2:20">
      <c r="B55" s="190"/>
      <c r="C55" s="211" t="s">
        <v>298</v>
      </c>
      <c r="D55" s="195"/>
      <c r="E55" s="151">
        <v>1</v>
      </c>
      <c r="F55" s="152">
        <v>1</v>
      </c>
      <c r="G55" s="152">
        <v>1</v>
      </c>
      <c r="H55" s="152">
        <v>1</v>
      </c>
      <c r="I55" s="152">
        <v>1</v>
      </c>
      <c r="J55" s="152">
        <v>1</v>
      </c>
      <c r="K55" s="152">
        <v>1</v>
      </c>
      <c r="L55" s="152">
        <v>1</v>
      </c>
      <c r="M55" s="152">
        <v>1</v>
      </c>
      <c r="N55" s="221" t="s">
        <v>80</v>
      </c>
      <c r="O55" s="221" t="s">
        <v>80</v>
      </c>
      <c r="P55" s="222" t="s">
        <v>80</v>
      </c>
      <c r="Q55" s="200"/>
      <c r="R55" s="59"/>
      <c r="S55" s="190"/>
      <c r="T55" s="190"/>
    </row>
    <row r="56" spans="2:20">
      <c r="B56" s="190"/>
      <c r="C56" s="211" t="s">
        <v>299</v>
      </c>
      <c r="D56" s="195"/>
      <c r="E56" s="151">
        <v>2</v>
      </c>
      <c r="F56" s="152">
        <v>2</v>
      </c>
      <c r="G56" s="152">
        <v>2</v>
      </c>
      <c r="H56" s="152">
        <v>2</v>
      </c>
      <c r="I56" s="152">
        <v>2</v>
      </c>
      <c r="J56" s="152">
        <v>2</v>
      </c>
      <c r="K56" s="152">
        <v>2</v>
      </c>
      <c r="L56" s="152">
        <v>2</v>
      </c>
      <c r="M56" s="152">
        <v>2</v>
      </c>
      <c r="N56" s="221" t="s">
        <v>80</v>
      </c>
      <c r="O56" s="221" t="s">
        <v>80</v>
      </c>
      <c r="P56" s="222" t="s">
        <v>80</v>
      </c>
      <c r="Q56" s="200"/>
      <c r="R56" s="59"/>
      <c r="S56" s="190"/>
      <c r="T56" s="190"/>
    </row>
    <row r="57" spans="2:20">
      <c r="B57" s="190"/>
      <c r="C57" s="211" t="s">
        <v>300</v>
      </c>
      <c r="D57" s="195"/>
      <c r="E57" s="151">
        <v>2</v>
      </c>
      <c r="F57" s="152">
        <v>2</v>
      </c>
      <c r="G57" s="152">
        <v>2</v>
      </c>
      <c r="H57" s="152">
        <v>2</v>
      </c>
      <c r="I57" s="152">
        <v>2</v>
      </c>
      <c r="J57" s="152">
        <v>2</v>
      </c>
      <c r="K57" s="152">
        <v>2</v>
      </c>
      <c r="L57" s="152">
        <v>2</v>
      </c>
      <c r="M57" s="152">
        <v>2</v>
      </c>
      <c r="N57" s="221" t="s">
        <v>80</v>
      </c>
      <c r="O57" s="221" t="s">
        <v>80</v>
      </c>
      <c r="P57" s="222" t="s">
        <v>80</v>
      </c>
      <c r="Q57" s="200"/>
      <c r="R57" s="59"/>
      <c r="S57" s="190"/>
      <c r="T57" s="190"/>
    </row>
    <row r="58" spans="2:20">
      <c r="B58" s="190"/>
      <c r="C58" s="211" t="s">
        <v>301</v>
      </c>
      <c r="D58" s="212"/>
      <c r="E58" s="151">
        <v>2</v>
      </c>
      <c r="F58" s="152">
        <v>2</v>
      </c>
      <c r="G58" s="152">
        <v>2</v>
      </c>
      <c r="H58" s="152">
        <v>2</v>
      </c>
      <c r="I58" s="152">
        <v>2</v>
      </c>
      <c r="J58" s="152">
        <v>2</v>
      </c>
      <c r="K58" s="152">
        <v>2</v>
      </c>
      <c r="L58" s="152">
        <v>2</v>
      </c>
      <c r="M58" s="152">
        <v>2</v>
      </c>
      <c r="N58" s="221" t="s">
        <v>80</v>
      </c>
      <c r="O58" s="221" t="s">
        <v>80</v>
      </c>
      <c r="P58" s="222" t="s">
        <v>80</v>
      </c>
      <c r="Q58" s="200"/>
      <c r="R58" s="59"/>
      <c r="S58" s="190"/>
      <c r="T58" s="190"/>
    </row>
    <row r="59" spans="2:20">
      <c r="B59" s="190"/>
      <c r="C59" s="213" t="s">
        <v>76</v>
      </c>
      <c r="D59" s="193"/>
      <c r="E59" s="214">
        <f>SUM(E45:E58)</f>
        <v>26</v>
      </c>
      <c r="F59" s="162">
        <f t="shared" ref="F59:M59" si="3">SUM(F45:F58)</f>
        <v>26</v>
      </c>
      <c r="G59" s="162">
        <f t="shared" si="3"/>
        <v>26</v>
      </c>
      <c r="H59" s="162">
        <f t="shared" si="3"/>
        <v>26</v>
      </c>
      <c r="I59" s="162">
        <f t="shared" si="3"/>
        <v>26</v>
      </c>
      <c r="J59" s="162">
        <f t="shared" si="3"/>
        <v>26</v>
      </c>
      <c r="K59" s="162">
        <f t="shared" si="3"/>
        <v>26</v>
      </c>
      <c r="L59" s="162">
        <f t="shared" si="3"/>
        <v>26</v>
      </c>
      <c r="M59" s="162">
        <f t="shared" si="3"/>
        <v>26</v>
      </c>
      <c r="N59" s="223" t="s">
        <v>80</v>
      </c>
      <c r="O59" s="223" t="s">
        <v>80</v>
      </c>
      <c r="P59" s="224" t="s">
        <v>80</v>
      </c>
      <c r="Q59" s="200"/>
      <c r="R59" s="59"/>
      <c r="S59" s="190"/>
      <c r="T59" s="190"/>
    </row>
    <row r="60" spans="2:20">
      <c r="B60" s="190"/>
      <c r="C60" s="59" t="s">
        <v>10</v>
      </c>
      <c r="D60" s="195"/>
      <c r="E60" s="215"/>
      <c r="F60" s="215"/>
      <c r="G60" s="215"/>
      <c r="H60" s="215"/>
      <c r="I60" s="215"/>
      <c r="J60" s="215"/>
      <c r="K60" s="215"/>
      <c r="L60" s="215"/>
      <c r="M60" s="215"/>
      <c r="N60" s="225"/>
      <c r="O60" s="225"/>
      <c r="P60" s="225"/>
      <c r="Q60" s="200"/>
      <c r="R60" s="59"/>
      <c r="S60" s="190"/>
      <c r="T60" s="190"/>
    </row>
    <row r="61" spans="2:20">
      <c r="B61" s="190"/>
      <c r="C61" s="201" t="s">
        <v>283</v>
      </c>
      <c r="D61" s="195"/>
      <c r="E61" s="215"/>
      <c r="F61" s="215"/>
      <c r="G61" s="215"/>
      <c r="H61" s="215"/>
      <c r="I61" s="215"/>
      <c r="J61" s="215"/>
      <c r="K61" s="215"/>
      <c r="L61" s="215"/>
      <c r="M61" s="215"/>
      <c r="N61" s="225"/>
      <c r="O61" s="225"/>
      <c r="P61" s="225"/>
      <c r="Q61" s="200"/>
      <c r="R61" s="59"/>
      <c r="S61" s="190"/>
      <c r="T61" s="190"/>
    </row>
    <row r="62" spans="2:20">
      <c r="B62" s="190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59"/>
      <c r="S62" s="190"/>
      <c r="T62" s="190"/>
    </row>
    <row r="63" spans="2:20">
      <c r="B63" s="19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59"/>
      <c r="S63" s="190"/>
      <c r="T63" s="190"/>
    </row>
    <row r="64" spans="2:20">
      <c r="B64" s="190"/>
      <c r="C64" s="101" t="s">
        <v>302</v>
      </c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59"/>
      <c r="S64" s="190"/>
      <c r="T64" s="190"/>
    </row>
    <row r="65" spans="2:20">
      <c r="B65" s="190"/>
      <c r="C65" s="210" t="s">
        <v>287</v>
      </c>
      <c r="D65" s="193"/>
      <c r="E65" s="127" t="s">
        <v>114</v>
      </c>
      <c r="F65" s="113" t="s">
        <v>115</v>
      </c>
      <c r="G65" s="113" t="s">
        <v>116</v>
      </c>
      <c r="H65" s="113" t="s">
        <v>117</v>
      </c>
      <c r="I65" s="113" t="s">
        <v>118</v>
      </c>
      <c r="J65" s="113" t="s">
        <v>119</v>
      </c>
      <c r="K65" s="113" t="s">
        <v>120</v>
      </c>
      <c r="L65" s="113" t="s">
        <v>121</v>
      </c>
      <c r="M65" s="113" t="s">
        <v>122</v>
      </c>
      <c r="N65" s="113" t="s">
        <v>123</v>
      </c>
      <c r="O65" s="113" t="s">
        <v>124</v>
      </c>
      <c r="P65" s="138" t="s">
        <v>125</v>
      </c>
      <c r="Q65" s="138" t="s">
        <v>142</v>
      </c>
      <c r="R65" s="59"/>
      <c r="S65" s="190"/>
      <c r="T65" s="190"/>
    </row>
    <row r="66" spans="2:20">
      <c r="B66" s="190"/>
      <c r="C66" s="211" t="s">
        <v>288</v>
      </c>
      <c r="D66" s="195"/>
      <c r="E66" s="203">
        <v>2800</v>
      </c>
      <c r="F66" s="204">
        <v>2800</v>
      </c>
      <c r="G66" s="204">
        <v>2800</v>
      </c>
      <c r="H66" s="204">
        <v>2800</v>
      </c>
      <c r="I66" s="204">
        <v>2800</v>
      </c>
      <c r="J66" s="204">
        <v>2800</v>
      </c>
      <c r="K66" s="204">
        <v>2800</v>
      </c>
      <c r="L66" s="204">
        <v>2800</v>
      </c>
      <c r="M66" s="204">
        <v>2800</v>
      </c>
      <c r="N66" s="204" t="s">
        <v>80</v>
      </c>
      <c r="O66" s="204" t="s">
        <v>80</v>
      </c>
      <c r="P66" s="216" t="s">
        <v>80</v>
      </c>
      <c r="Q66" s="216">
        <f t="shared" ref="Q66:Q79" si="4">SUM(E66:P66)</f>
        <v>25200</v>
      </c>
      <c r="R66" s="59"/>
      <c r="S66" s="190"/>
      <c r="T66" s="190"/>
    </row>
    <row r="67" spans="2:20">
      <c r="B67" s="190"/>
      <c r="C67" s="211" t="s">
        <v>289</v>
      </c>
      <c r="D67" s="195"/>
      <c r="E67" s="205">
        <v>2800</v>
      </c>
      <c r="F67" s="206">
        <v>2800</v>
      </c>
      <c r="G67" s="206">
        <v>2800</v>
      </c>
      <c r="H67" s="206">
        <v>2800</v>
      </c>
      <c r="I67" s="206">
        <v>2800</v>
      </c>
      <c r="J67" s="206">
        <v>2800</v>
      </c>
      <c r="K67" s="206">
        <v>2800</v>
      </c>
      <c r="L67" s="206">
        <v>2800</v>
      </c>
      <c r="M67" s="206">
        <v>2800</v>
      </c>
      <c r="N67" s="206" t="s">
        <v>80</v>
      </c>
      <c r="O67" s="206" t="s">
        <v>80</v>
      </c>
      <c r="P67" s="217" t="s">
        <v>80</v>
      </c>
      <c r="Q67" s="217">
        <f t="shared" si="4"/>
        <v>25200</v>
      </c>
      <c r="R67" s="59"/>
      <c r="S67" s="190"/>
      <c r="T67" s="190"/>
    </row>
    <row r="68" spans="2:20">
      <c r="B68" s="190"/>
      <c r="C68" s="211" t="s">
        <v>290</v>
      </c>
      <c r="D68" s="195"/>
      <c r="E68" s="205">
        <v>1400</v>
      </c>
      <c r="F68" s="206">
        <v>1400</v>
      </c>
      <c r="G68" s="206">
        <v>1400</v>
      </c>
      <c r="H68" s="206">
        <v>1400</v>
      </c>
      <c r="I68" s="206">
        <v>1400</v>
      </c>
      <c r="J68" s="206">
        <v>1400</v>
      </c>
      <c r="K68" s="206">
        <v>1400</v>
      </c>
      <c r="L68" s="206">
        <v>1400</v>
      </c>
      <c r="M68" s="206">
        <v>1400</v>
      </c>
      <c r="N68" s="206" t="s">
        <v>80</v>
      </c>
      <c r="O68" s="206" t="s">
        <v>80</v>
      </c>
      <c r="P68" s="217" t="s">
        <v>80</v>
      </c>
      <c r="Q68" s="217">
        <f t="shared" si="4"/>
        <v>12600</v>
      </c>
      <c r="R68" s="59"/>
      <c r="S68" s="190"/>
      <c r="T68" s="190"/>
    </row>
    <row r="69" spans="2:20">
      <c r="B69" s="190"/>
      <c r="C69" s="211" t="s">
        <v>291</v>
      </c>
      <c r="D69" s="195"/>
      <c r="E69" s="205">
        <v>2800</v>
      </c>
      <c r="F69" s="206">
        <v>2800</v>
      </c>
      <c r="G69" s="206">
        <v>2800</v>
      </c>
      <c r="H69" s="206">
        <v>2800</v>
      </c>
      <c r="I69" s="206">
        <v>2800</v>
      </c>
      <c r="J69" s="206">
        <v>2800</v>
      </c>
      <c r="K69" s="206">
        <v>2800</v>
      </c>
      <c r="L69" s="206">
        <v>2800</v>
      </c>
      <c r="M69" s="206">
        <v>2800</v>
      </c>
      <c r="N69" s="206" t="s">
        <v>80</v>
      </c>
      <c r="O69" s="206" t="s">
        <v>80</v>
      </c>
      <c r="P69" s="217" t="s">
        <v>80</v>
      </c>
      <c r="Q69" s="217">
        <f t="shared" si="4"/>
        <v>25200</v>
      </c>
      <c r="R69" s="59"/>
      <c r="S69" s="190"/>
      <c r="T69" s="190"/>
    </row>
    <row r="70" spans="2:20">
      <c r="B70" s="190"/>
      <c r="C70" s="211" t="s">
        <v>292</v>
      </c>
      <c r="D70" s="195"/>
      <c r="E70" s="205">
        <v>2800</v>
      </c>
      <c r="F70" s="206">
        <v>2800</v>
      </c>
      <c r="G70" s="206">
        <v>2800</v>
      </c>
      <c r="H70" s="206">
        <v>2800</v>
      </c>
      <c r="I70" s="206">
        <v>2800</v>
      </c>
      <c r="J70" s="206">
        <v>2800</v>
      </c>
      <c r="K70" s="206">
        <v>2800</v>
      </c>
      <c r="L70" s="206">
        <v>2800</v>
      </c>
      <c r="M70" s="206">
        <v>1400</v>
      </c>
      <c r="N70" s="206" t="s">
        <v>80</v>
      </c>
      <c r="O70" s="206" t="s">
        <v>80</v>
      </c>
      <c r="P70" s="217" t="s">
        <v>80</v>
      </c>
      <c r="Q70" s="217">
        <f t="shared" si="4"/>
        <v>23800</v>
      </c>
      <c r="R70" s="59"/>
      <c r="S70" s="190"/>
      <c r="T70" s="190"/>
    </row>
    <row r="71" spans="2:20">
      <c r="B71" s="190"/>
      <c r="C71" s="211" t="s">
        <v>293</v>
      </c>
      <c r="D71" s="195"/>
      <c r="E71" s="205">
        <v>2800</v>
      </c>
      <c r="F71" s="206">
        <v>2800</v>
      </c>
      <c r="G71" s="206">
        <v>2800</v>
      </c>
      <c r="H71" s="206">
        <v>2800</v>
      </c>
      <c r="I71" s="206">
        <v>2800</v>
      </c>
      <c r="J71" s="206">
        <v>2800</v>
      </c>
      <c r="K71" s="206">
        <v>2800</v>
      </c>
      <c r="L71" s="206">
        <v>2800</v>
      </c>
      <c r="M71" s="206">
        <v>2800</v>
      </c>
      <c r="N71" s="206" t="s">
        <v>80</v>
      </c>
      <c r="O71" s="206" t="s">
        <v>80</v>
      </c>
      <c r="P71" s="217" t="s">
        <v>80</v>
      </c>
      <c r="Q71" s="217">
        <f t="shared" si="4"/>
        <v>25200</v>
      </c>
      <c r="R71" s="59"/>
      <c r="S71" s="190"/>
      <c r="T71" s="190"/>
    </row>
    <row r="72" spans="2:20">
      <c r="B72" s="190"/>
      <c r="C72" s="211" t="s">
        <v>294</v>
      </c>
      <c r="D72" s="195"/>
      <c r="E72" s="205">
        <v>2800</v>
      </c>
      <c r="F72" s="206">
        <v>2800</v>
      </c>
      <c r="G72" s="206">
        <v>2800</v>
      </c>
      <c r="H72" s="206">
        <v>2800</v>
      </c>
      <c r="I72" s="206">
        <v>2800</v>
      </c>
      <c r="J72" s="206">
        <v>2800</v>
      </c>
      <c r="K72" s="206">
        <v>2800</v>
      </c>
      <c r="L72" s="206">
        <v>2800</v>
      </c>
      <c r="M72" s="206">
        <v>2800</v>
      </c>
      <c r="N72" s="206" t="s">
        <v>80</v>
      </c>
      <c r="O72" s="206" t="s">
        <v>80</v>
      </c>
      <c r="P72" s="217" t="s">
        <v>80</v>
      </c>
      <c r="Q72" s="217">
        <f t="shared" si="4"/>
        <v>25200</v>
      </c>
      <c r="R72" s="59"/>
      <c r="S72" s="190"/>
      <c r="T72" s="190"/>
    </row>
    <row r="73" spans="2:20">
      <c r="B73" s="190"/>
      <c r="C73" s="211" t="s">
        <v>295</v>
      </c>
      <c r="D73" s="195"/>
      <c r="E73" s="205">
        <v>2800</v>
      </c>
      <c r="F73" s="206">
        <v>2800</v>
      </c>
      <c r="G73" s="206">
        <v>2800</v>
      </c>
      <c r="H73" s="206">
        <v>2800</v>
      </c>
      <c r="I73" s="206">
        <v>2800</v>
      </c>
      <c r="J73" s="206">
        <v>2800</v>
      </c>
      <c r="K73" s="206">
        <v>2800</v>
      </c>
      <c r="L73" s="206">
        <v>2800</v>
      </c>
      <c r="M73" s="206">
        <v>2800</v>
      </c>
      <c r="N73" s="206" t="s">
        <v>80</v>
      </c>
      <c r="O73" s="206" t="s">
        <v>80</v>
      </c>
      <c r="P73" s="217" t="s">
        <v>80</v>
      </c>
      <c r="Q73" s="217">
        <f t="shared" si="4"/>
        <v>25200</v>
      </c>
      <c r="R73" s="59"/>
      <c r="S73" s="190"/>
      <c r="T73" s="190"/>
    </row>
    <row r="74" spans="2:20">
      <c r="B74" s="190"/>
      <c r="C74" s="211" t="s">
        <v>296</v>
      </c>
      <c r="D74" s="195"/>
      <c r="E74" s="205">
        <v>2800</v>
      </c>
      <c r="F74" s="206">
        <v>2800</v>
      </c>
      <c r="G74" s="206">
        <v>2800</v>
      </c>
      <c r="H74" s="206">
        <v>2800</v>
      </c>
      <c r="I74" s="206">
        <v>2800</v>
      </c>
      <c r="J74" s="206">
        <v>2800</v>
      </c>
      <c r="K74" s="206">
        <v>2800</v>
      </c>
      <c r="L74" s="206">
        <v>2800</v>
      </c>
      <c r="M74" s="206">
        <v>2800</v>
      </c>
      <c r="N74" s="206" t="s">
        <v>80</v>
      </c>
      <c r="O74" s="206" t="s">
        <v>80</v>
      </c>
      <c r="P74" s="217" t="s">
        <v>80</v>
      </c>
      <c r="Q74" s="217">
        <f t="shared" si="4"/>
        <v>25200</v>
      </c>
      <c r="R74" s="59"/>
      <c r="S74" s="190"/>
      <c r="T74" s="190"/>
    </row>
    <row r="75" spans="2:20">
      <c r="B75" s="190"/>
      <c r="C75" s="211" t="s">
        <v>297</v>
      </c>
      <c r="D75" s="195"/>
      <c r="E75" s="205">
        <v>2800</v>
      </c>
      <c r="F75" s="206">
        <v>2800</v>
      </c>
      <c r="G75" s="206">
        <v>2800</v>
      </c>
      <c r="H75" s="206">
        <v>2800</v>
      </c>
      <c r="I75" s="206">
        <v>2800</v>
      </c>
      <c r="J75" s="206">
        <v>2800</v>
      </c>
      <c r="K75" s="206">
        <v>2800</v>
      </c>
      <c r="L75" s="206">
        <v>2800</v>
      </c>
      <c r="M75" s="206">
        <v>2800</v>
      </c>
      <c r="N75" s="206" t="s">
        <v>80</v>
      </c>
      <c r="O75" s="206" t="s">
        <v>80</v>
      </c>
      <c r="P75" s="217" t="s">
        <v>80</v>
      </c>
      <c r="Q75" s="217">
        <f t="shared" si="4"/>
        <v>25200</v>
      </c>
      <c r="R75" s="59"/>
      <c r="S75" s="190"/>
      <c r="T75" s="190"/>
    </row>
    <row r="76" spans="2:20">
      <c r="B76" s="190"/>
      <c r="C76" s="211" t="s">
        <v>298</v>
      </c>
      <c r="D76" s="195"/>
      <c r="E76" s="205">
        <v>1400</v>
      </c>
      <c r="F76" s="206">
        <v>1400</v>
      </c>
      <c r="G76" s="206">
        <v>1400</v>
      </c>
      <c r="H76" s="206">
        <v>1400</v>
      </c>
      <c r="I76" s="206">
        <v>1400</v>
      </c>
      <c r="J76" s="206">
        <v>1400</v>
      </c>
      <c r="K76" s="206">
        <v>1400</v>
      </c>
      <c r="L76" s="206">
        <v>1400</v>
      </c>
      <c r="M76" s="206">
        <v>1400</v>
      </c>
      <c r="N76" s="206" t="s">
        <v>80</v>
      </c>
      <c r="O76" s="206" t="s">
        <v>80</v>
      </c>
      <c r="P76" s="217" t="s">
        <v>80</v>
      </c>
      <c r="Q76" s="217">
        <f t="shared" si="4"/>
        <v>12600</v>
      </c>
      <c r="R76" s="59"/>
      <c r="S76" s="190"/>
      <c r="T76" s="190"/>
    </row>
    <row r="77" spans="2:20">
      <c r="B77" s="190"/>
      <c r="C77" s="211" t="s">
        <v>299</v>
      </c>
      <c r="D77" s="195"/>
      <c r="E77" s="205">
        <v>2800</v>
      </c>
      <c r="F77" s="206">
        <v>2800</v>
      </c>
      <c r="G77" s="206">
        <v>2800</v>
      </c>
      <c r="H77" s="206">
        <v>2800</v>
      </c>
      <c r="I77" s="206">
        <v>2800</v>
      </c>
      <c r="J77" s="206">
        <v>2800</v>
      </c>
      <c r="K77" s="206">
        <v>2800</v>
      </c>
      <c r="L77" s="206">
        <v>2800</v>
      </c>
      <c r="M77" s="206">
        <v>2800</v>
      </c>
      <c r="N77" s="206" t="s">
        <v>80</v>
      </c>
      <c r="O77" s="206" t="s">
        <v>80</v>
      </c>
      <c r="P77" s="217" t="s">
        <v>80</v>
      </c>
      <c r="Q77" s="217">
        <f t="shared" si="4"/>
        <v>25200</v>
      </c>
      <c r="R77" s="59"/>
      <c r="S77" s="190"/>
      <c r="T77" s="190"/>
    </row>
    <row r="78" spans="2:20">
      <c r="B78" s="190"/>
      <c r="C78" s="211" t="s">
        <v>300</v>
      </c>
      <c r="D78" s="195"/>
      <c r="E78" s="205">
        <v>2800</v>
      </c>
      <c r="F78" s="206">
        <v>2800</v>
      </c>
      <c r="G78" s="206">
        <v>2800</v>
      </c>
      <c r="H78" s="206">
        <v>2800</v>
      </c>
      <c r="I78" s="206">
        <v>2800</v>
      </c>
      <c r="J78" s="206">
        <v>2800</v>
      </c>
      <c r="K78" s="206">
        <v>2800</v>
      </c>
      <c r="L78" s="206">
        <v>2800</v>
      </c>
      <c r="M78" s="206">
        <v>2800</v>
      </c>
      <c r="N78" s="206" t="s">
        <v>80</v>
      </c>
      <c r="O78" s="206" t="s">
        <v>80</v>
      </c>
      <c r="P78" s="217" t="s">
        <v>80</v>
      </c>
      <c r="Q78" s="217">
        <f t="shared" si="4"/>
        <v>25200</v>
      </c>
      <c r="R78" s="59"/>
      <c r="S78" s="190"/>
      <c r="T78" s="190"/>
    </row>
    <row r="79" spans="2:20">
      <c r="B79" s="190"/>
      <c r="C79" s="211" t="s">
        <v>301</v>
      </c>
      <c r="D79" s="212"/>
      <c r="E79" s="205">
        <v>2800</v>
      </c>
      <c r="F79" s="206">
        <v>2800</v>
      </c>
      <c r="G79" s="206">
        <v>2800</v>
      </c>
      <c r="H79" s="206">
        <v>2800</v>
      </c>
      <c r="I79" s="206">
        <v>2800</v>
      </c>
      <c r="J79" s="206">
        <v>2800</v>
      </c>
      <c r="K79" s="206">
        <v>2800</v>
      </c>
      <c r="L79" s="206">
        <v>2800</v>
      </c>
      <c r="M79" s="206">
        <v>2800</v>
      </c>
      <c r="N79" s="206" t="s">
        <v>80</v>
      </c>
      <c r="O79" s="206" t="s">
        <v>80</v>
      </c>
      <c r="P79" s="217" t="s">
        <v>80</v>
      </c>
      <c r="Q79" s="217">
        <f t="shared" si="4"/>
        <v>25200</v>
      </c>
      <c r="R79" s="59"/>
      <c r="S79" s="190"/>
      <c r="T79" s="190"/>
    </row>
    <row r="80" spans="2:20">
      <c r="B80" s="190"/>
      <c r="C80" s="213" t="s">
        <v>76</v>
      </c>
      <c r="D80" s="193"/>
      <c r="E80" s="207">
        <f t="shared" ref="E80:Q80" si="5">SUM(E66:E79)</f>
        <v>36400</v>
      </c>
      <c r="F80" s="208">
        <f t="shared" si="5"/>
        <v>36400</v>
      </c>
      <c r="G80" s="208">
        <f t="shared" si="5"/>
        <v>36400</v>
      </c>
      <c r="H80" s="208">
        <f t="shared" si="5"/>
        <v>36400</v>
      </c>
      <c r="I80" s="208">
        <f t="shared" si="5"/>
        <v>36400</v>
      </c>
      <c r="J80" s="208">
        <f t="shared" si="5"/>
        <v>36400</v>
      </c>
      <c r="K80" s="208">
        <f t="shared" si="5"/>
        <v>36400</v>
      </c>
      <c r="L80" s="208">
        <f t="shared" si="5"/>
        <v>36400</v>
      </c>
      <c r="M80" s="208">
        <f t="shared" si="5"/>
        <v>35000</v>
      </c>
      <c r="N80" s="208" t="s">
        <v>80</v>
      </c>
      <c r="O80" s="208" t="s">
        <v>80</v>
      </c>
      <c r="P80" s="218" t="s">
        <v>80</v>
      </c>
      <c r="Q80" s="218">
        <f t="shared" si="5"/>
        <v>326200</v>
      </c>
      <c r="R80" s="59"/>
      <c r="S80" s="190"/>
      <c r="T80" s="190"/>
    </row>
    <row r="81" spans="2:20">
      <c r="B81" s="190"/>
      <c r="C81" s="59" t="s">
        <v>10</v>
      </c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59"/>
      <c r="Q81" s="200"/>
      <c r="R81" s="59"/>
      <c r="S81" s="190"/>
      <c r="T81" s="190"/>
    </row>
    <row r="82" spans="2:20">
      <c r="B82" s="190"/>
      <c r="C82" s="201" t="s">
        <v>283</v>
      </c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59"/>
      <c r="S82" s="190"/>
      <c r="T82" s="190"/>
    </row>
    <row r="83" spans="2:20">
      <c r="B83" s="190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190"/>
      <c r="T83" s="190"/>
    </row>
    <row r="84" spans="2:20">
      <c r="B84" s="190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190"/>
      <c r="T84" s="190"/>
    </row>
    <row r="85" spans="2:20">
      <c r="B85" s="190"/>
      <c r="C85" s="101" t="s">
        <v>303</v>
      </c>
      <c r="D85" s="100"/>
      <c r="E85" s="102"/>
      <c r="F85" s="102"/>
      <c r="G85" s="102"/>
      <c r="H85" s="102"/>
      <c r="I85" s="102"/>
      <c r="J85" s="102"/>
      <c r="K85" s="102"/>
      <c r="L85" s="102"/>
      <c r="M85" s="59"/>
      <c r="N85" s="102"/>
      <c r="O85" s="102"/>
      <c r="P85" s="102"/>
      <c r="Q85" s="100"/>
      <c r="R85" s="59"/>
      <c r="S85" s="190"/>
      <c r="T85" s="190"/>
    </row>
    <row r="86" ht="23.25" customHeight="1" spans="2:20">
      <c r="B86" s="190"/>
      <c r="C86" s="103" t="s">
        <v>287</v>
      </c>
      <c r="D86" s="103"/>
      <c r="E86" s="113" t="s">
        <v>114</v>
      </c>
      <c r="F86" s="113" t="s">
        <v>115</v>
      </c>
      <c r="G86" s="113" t="s">
        <v>116</v>
      </c>
      <c r="H86" s="113" t="s">
        <v>117</v>
      </c>
      <c r="I86" s="113" t="s">
        <v>118</v>
      </c>
      <c r="J86" s="113" t="s">
        <v>119</v>
      </c>
      <c r="K86" s="113" t="s">
        <v>120</v>
      </c>
      <c r="L86" s="113" t="s">
        <v>121</v>
      </c>
      <c r="M86" s="113" t="s">
        <v>122</v>
      </c>
      <c r="N86" s="113" t="s">
        <v>123</v>
      </c>
      <c r="O86" s="113" t="s">
        <v>124</v>
      </c>
      <c r="P86" s="138" t="s">
        <v>125</v>
      </c>
      <c r="Q86" s="100"/>
      <c r="R86" s="59"/>
      <c r="S86" s="190"/>
      <c r="T86" s="190"/>
    </row>
    <row r="87" ht="14.25" customHeight="1" spans="2:20">
      <c r="B87" s="190"/>
      <c r="C87" s="194" t="s">
        <v>288</v>
      </c>
      <c r="D87" s="228"/>
      <c r="E87" s="122">
        <v>4</v>
      </c>
      <c r="F87" s="120">
        <v>4</v>
      </c>
      <c r="G87" s="120">
        <v>4</v>
      </c>
      <c r="H87" s="120">
        <v>4</v>
      </c>
      <c r="I87" s="120">
        <v>4</v>
      </c>
      <c r="J87" s="120">
        <v>5</v>
      </c>
      <c r="K87" s="120">
        <v>4</v>
      </c>
      <c r="L87" s="120">
        <v>4</v>
      </c>
      <c r="M87" s="120">
        <v>4</v>
      </c>
      <c r="N87" s="120" t="s">
        <v>80</v>
      </c>
      <c r="O87" s="120" t="s">
        <v>80</v>
      </c>
      <c r="P87" s="139" t="s">
        <v>80</v>
      </c>
      <c r="Q87" s="100"/>
      <c r="R87" s="59"/>
      <c r="S87" s="190"/>
      <c r="T87" s="190"/>
    </row>
    <row r="88" ht="14.25" customHeight="1" spans="2:20">
      <c r="B88" s="190"/>
      <c r="C88" s="194" t="s">
        <v>289</v>
      </c>
      <c r="D88" s="228"/>
      <c r="E88" s="122">
        <v>4</v>
      </c>
      <c r="F88" s="122">
        <v>4</v>
      </c>
      <c r="G88" s="122">
        <v>4</v>
      </c>
      <c r="H88" s="122">
        <v>4</v>
      </c>
      <c r="I88" s="122">
        <v>4</v>
      </c>
      <c r="J88" s="122">
        <v>4</v>
      </c>
      <c r="K88" s="122">
        <v>4</v>
      </c>
      <c r="L88" s="122">
        <v>4</v>
      </c>
      <c r="M88" s="122">
        <v>4</v>
      </c>
      <c r="N88" s="122" t="s">
        <v>80</v>
      </c>
      <c r="O88" s="122" t="s">
        <v>80</v>
      </c>
      <c r="P88" s="140" t="s">
        <v>80</v>
      </c>
      <c r="Q88" s="100"/>
      <c r="R88" s="59"/>
      <c r="S88" s="190"/>
      <c r="T88" s="190"/>
    </row>
    <row r="89" ht="14.25" customHeight="1" spans="2:20">
      <c r="B89" s="190"/>
      <c r="C89" s="194" t="s">
        <v>290</v>
      </c>
      <c r="D89" s="228"/>
      <c r="E89" s="122">
        <v>4</v>
      </c>
      <c r="F89" s="122">
        <v>4</v>
      </c>
      <c r="G89" s="122">
        <v>4</v>
      </c>
      <c r="H89" s="122">
        <v>4</v>
      </c>
      <c r="I89" s="122">
        <v>4</v>
      </c>
      <c r="J89" s="122">
        <v>3</v>
      </c>
      <c r="K89" s="122">
        <v>4</v>
      </c>
      <c r="L89" s="122">
        <v>4</v>
      </c>
      <c r="M89" s="122">
        <v>4</v>
      </c>
      <c r="N89" s="122" t="s">
        <v>80</v>
      </c>
      <c r="O89" s="122" t="s">
        <v>80</v>
      </c>
      <c r="P89" s="140" t="s">
        <v>80</v>
      </c>
      <c r="Q89" s="100"/>
      <c r="R89" s="59"/>
      <c r="S89" s="190"/>
      <c r="T89" s="190"/>
    </row>
    <row r="90" ht="14.25" customHeight="1" spans="2:20">
      <c r="B90" s="190"/>
      <c r="C90" s="194" t="s">
        <v>291</v>
      </c>
      <c r="D90" s="228"/>
      <c r="E90" s="122">
        <v>4</v>
      </c>
      <c r="F90" s="122">
        <v>4</v>
      </c>
      <c r="G90" s="122">
        <v>4</v>
      </c>
      <c r="H90" s="122">
        <v>4</v>
      </c>
      <c r="I90" s="122">
        <v>4</v>
      </c>
      <c r="J90" s="122">
        <v>2</v>
      </c>
      <c r="K90" s="122">
        <v>4</v>
      </c>
      <c r="L90" s="122">
        <v>4</v>
      </c>
      <c r="M90" s="122">
        <v>4</v>
      </c>
      <c r="N90" s="122" t="s">
        <v>80</v>
      </c>
      <c r="O90" s="122" t="s">
        <v>80</v>
      </c>
      <c r="P90" s="140" t="s">
        <v>80</v>
      </c>
      <c r="Q90" s="100"/>
      <c r="R90" s="59"/>
      <c r="S90" s="190"/>
      <c r="T90" s="190"/>
    </row>
    <row r="91" ht="14.25" customHeight="1" spans="2:20">
      <c r="B91" s="190"/>
      <c r="C91" s="194" t="s">
        <v>292</v>
      </c>
      <c r="D91" s="228"/>
      <c r="E91" s="122">
        <v>4</v>
      </c>
      <c r="F91" s="122">
        <v>4</v>
      </c>
      <c r="G91" s="122">
        <v>4</v>
      </c>
      <c r="H91" s="122">
        <v>4</v>
      </c>
      <c r="I91" s="122">
        <v>4</v>
      </c>
      <c r="J91" s="122">
        <v>3</v>
      </c>
      <c r="K91" s="122">
        <v>4</v>
      </c>
      <c r="L91" s="122">
        <v>4</v>
      </c>
      <c r="M91" s="122">
        <v>4</v>
      </c>
      <c r="N91" s="122" t="s">
        <v>80</v>
      </c>
      <c r="O91" s="122" t="s">
        <v>80</v>
      </c>
      <c r="P91" s="140" t="s">
        <v>80</v>
      </c>
      <c r="Q91" s="100"/>
      <c r="R91" s="59"/>
      <c r="S91" s="190"/>
      <c r="T91" s="190"/>
    </row>
    <row r="92" ht="14.25" customHeight="1" spans="2:20">
      <c r="B92" s="190"/>
      <c r="C92" s="194" t="s">
        <v>293</v>
      </c>
      <c r="D92" s="228"/>
      <c r="E92" s="122">
        <v>4</v>
      </c>
      <c r="F92" s="122">
        <v>4</v>
      </c>
      <c r="G92" s="122">
        <v>4</v>
      </c>
      <c r="H92" s="122">
        <v>4</v>
      </c>
      <c r="I92" s="122">
        <v>4</v>
      </c>
      <c r="J92" s="122">
        <v>4</v>
      </c>
      <c r="K92" s="122">
        <v>4</v>
      </c>
      <c r="L92" s="122">
        <v>4</v>
      </c>
      <c r="M92" s="122">
        <v>4</v>
      </c>
      <c r="N92" s="122" t="s">
        <v>80</v>
      </c>
      <c r="O92" s="122" t="s">
        <v>80</v>
      </c>
      <c r="P92" s="140" t="s">
        <v>80</v>
      </c>
      <c r="Q92" s="100"/>
      <c r="R92" s="59"/>
      <c r="S92" s="190"/>
      <c r="T92" s="190"/>
    </row>
    <row r="93" ht="14.25" customHeight="1" spans="2:20">
      <c r="B93" s="190"/>
      <c r="C93" s="194" t="s">
        <v>294</v>
      </c>
      <c r="D93" s="228"/>
      <c r="E93" s="122">
        <v>4</v>
      </c>
      <c r="F93" s="122">
        <v>4</v>
      </c>
      <c r="G93" s="122">
        <v>4</v>
      </c>
      <c r="H93" s="122">
        <v>4</v>
      </c>
      <c r="I93" s="122">
        <v>4</v>
      </c>
      <c r="J93" s="122">
        <v>4</v>
      </c>
      <c r="K93" s="122">
        <v>4</v>
      </c>
      <c r="L93" s="122">
        <v>4</v>
      </c>
      <c r="M93" s="122">
        <v>4</v>
      </c>
      <c r="N93" s="122" t="s">
        <v>80</v>
      </c>
      <c r="O93" s="122" t="s">
        <v>80</v>
      </c>
      <c r="P93" s="140" t="s">
        <v>80</v>
      </c>
      <c r="Q93" s="100"/>
      <c r="R93" s="59"/>
      <c r="S93" s="190"/>
      <c r="T93" s="190"/>
    </row>
    <row r="94" ht="14.25" customHeight="1" spans="2:20">
      <c r="B94" s="190"/>
      <c r="C94" s="194" t="s">
        <v>295</v>
      </c>
      <c r="D94" s="228"/>
      <c r="E94" s="122">
        <v>5</v>
      </c>
      <c r="F94" s="122">
        <v>5</v>
      </c>
      <c r="G94" s="122">
        <v>5</v>
      </c>
      <c r="H94" s="122">
        <v>5</v>
      </c>
      <c r="I94" s="122">
        <v>5</v>
      </c>
      <c r="J94" s="122">
        <v>5</v>
      </c>
      <c r="K94" s="122">
        <v>5</v>
      </c>
      <c r="L94" s="122">
        <v>5</v>
      </c>
      <c r="M94" s="122">
        <v>5</v>
      </c>
      <c r="N94" s="122" t="s">
        <v>80</v>
      </c>
      <c r="O94" s="122" t="s">
        <v>80</v>
      </c>
      <c r="P94" s="140" t="s">
        <v>80</v>
      </c>
      <c r="Q94" s="100"/>
      <c r="R94" s="59"/>
      <c r="S94" s="190"/>
      <c r="T94" s="190"/>
    </row>
    <row r="95" ht="14.25" customHeight="1" spans="2:20">
      <c r="B95" s="190"/>
      <c r="C95" s="194" t="s">
        <v>296</v>
      </c>
      <c r="D95" s="228"/>
      <c r="E95" s="122">
        <v>4</v>
      </c>
      <c r="F95" s="122">
        <v>4</v>
      </c>
      <c r="G95" s="122">
        <v>4</v>
      </c>
      <c r="H95" s="122">
        <v>4</v>
      </c>
      <c r="I95" s="122">
        <v>4</v>
      </c>
      <c r="J95" s="122">
        <v>4</v>
      </c>
      <c r="K95" s="122">
        <v>4</v>
      </c>
      <c r="L95" s="122">
        <v>4</v>
      </c>
      <c r="M95" s="122">
        <v>4</v>
      </c>
      <c r="N95" s="122" t="s">
        <v>80</v>
      </c>
      <c r="O95" s="122" t="s">
        <v>80</v>
      </c>
      <c r="P95" s="140" t="s">
        <v>80</v>
      </c>
      <c r="Q95" s="100"/>
      <c r="R95" s="59"/>
      <c r="S95" s="190"/>
      <c r="T95" s="190"/>
    </row>
    <row r="96" ht="14.25" customHeight="1" spans="2:20">
      <c r="B96" s="190"/>
      <c r="C96" s="194" t="s">
        <v>297</v>
      </c>
      <c r="D96" s="228"/>
      <c r="E96" s="122">
        <v>4</v>
      </c>
      <c r="F96" s="122">
        <v>4</v>
      </c>
      <c r="G96" s="122">
        <v>4</v>
      </c>
      <c r="H96" s="122">
        <v>4</v>
      </c>
      <c r="I96" s="122">
        <v>4</v>
      </c>
      <c r="J96" s="122">
        <v>4</v>
      </c>
      <c r="K96" s="122">
        <v>4</v>
      </c>
      <c r="L96" s="122">
        <v>4</v>
      </c>
      <c r="M96" s="122">
        <v>4</v>
      </c>
      <c r="N96" s="122" t="s">
        <v>80</v>
      </c>
      <c r="O96" s="122" t="s">
        <v>80</v>
      </c>
      <c r="P96" s="140" t="s">
        <v>80</v>
      </c>
      <c r="Q96" s="100"/>
      <c r="R96" s="59"/>
      <c r="S96" s="190"/>
      <c r="T96" s="190"/>
    </row>
    <row r="97" ht="14.25" customHeight="1" spans="2:20">
      <c r="B97" s="190"/>
      <c r="C97" s="194" t="s">
        <v>298</v>
      </c>
      <c r="D97" s="228"/>
      <c r="E97" s="122">
        <v>2</v>
      </c>
      <c r="F97" s="122">
        <v>2</v>
      </c>
      <c r="G97" s="122">
        <v>2</v>
      </c>
      <c r="H97" s="122">
        <v>1</v>
      </c>
      <c r="I97" s="122">
        <v>2</v>
      </c>
      <c r="J97" s="122">
        <v>2</v>
      </c>
      <c r="K97" s="122">
        <v>2</v>
      </c>
      <c r="L97" s="122">
        <v>2</v>
      </c>
      <c r="M97" s="122">
        <v>2</v>
      </c>
      <c r="N97" s="122" t="s">
        <v>80</v>
      </c>
      <c r="O97" s="122" t="s">
        <v>80</v>
      </c>
      <c r="P97" s="140" t="s">
        <v>80</v>
      </c>
      <c r="Q97" s="100"/>
      <c r="R97" s="59"/>
      <c r="S97" s="190"/>
      <c r="T97" s="190"/>
    </row>
    <row r="98" ht="14.25" customHeight="1" spans="2:20">
      <c r="B98" s="190"/>
      <c r="C98" s="194" t="s">
        <v>299</v>
      </c>
      <c r="D98" s="228"/>
      <c r="E98" s="122">
        <v>4</v>
      </c>
      <c r="F98" s="122">
        <v>4</v>
      </c>
      <c r="G98" s="122">
        <v>4</v>
      </c>
      <c r="H98" s="122">
        <v>4</v>
      </c>
      <c r="I98" s="122">
        <v>4</v>
      </c>
      <c r="J98" s="122">
        <v>4</v>
      </c>
      <c r="K98" s="122">
        <v>4</v>
      </c>
      <c r="L98" s="122">
        <v>4</v>
      </c>
      <c r="M98" s="122">
        <v>4</v>
      </c>
      <c r="N98" s="122" t="s">
        <v>80</v>
      </c>
      <c r="O98" s="122" t="s">
        <v>80</v>
      </c>
      <c r="P98" s="140" t="s">
        <v>80</v>
      </c>
      <c r="Q98" s="100"/>
      <c r="R98" s="59"/>
      <c r="S98" s="190"/>
      <c r="T98" s="190"/>
    </row>
    <row r="99" ht="14.25" customHeight="1" spans="2:20">
      <c r="B99" s="190"/>
      <c r="C99" s="194" t="s">
        <v>300</v>
      </c>
      <c r="D99" s="228"/>
      <c r="E99" s="122">
        <v>5</v>
      </c>
      <c r="F99" s="122">
        <v>5</v>
      </c>
      <c r="G99" s="122">
        <v>5</v>
      </c>
      <c r="H99" s="122">
        <v>5</v>
      </c>
      <c r="I99" s="122">
        <v>5</v>
      </c>
      <c r="J99" s="122">
        <v>5</v>
      </c>
      <c r="K99" s="122">
        <v>5</v>
      </c>
      <c r="L99" s="122">
        <v>5</v>
      </c>
      <c r="M99" s="122">
        <v>5</v>
      </c>
      <c r="N99" s="122" t="s">
        <v>80</v>
      </c>
      <c r="O99" s="122" t="s">
        <v>80</v>
      </c>
      <c r="P99" s="140" t="s">
        <v>80</v>
      </c>
      <c r="Q99" s="100"/>
      <c r="R99" s="59"/>
      <c r="S99" s="190"/>
      <c r="T99" s="190"/>
    </row>
    <row r="100" ht="14.25" customHeight="1" spans="2:20">
      <c r="B100" s="190"/>
      <c r="C100" s="194" t="s">
        <v>301</v>
      </c>
      <c r="D100" s="228"/>
      <c r="E100" s="122">
        <v>4</v>
      </c>
      <c r="F100" s="122">
        <v>4</v>
      </c>
      <c r="G100" s="122">
        <v>4</v>
      </c>
      <c r="H100" s="122">
        <v>4</v>
      </c>
      <c r="I100" s="122">
        <v>4</v>
      </c>
      <c r="J100" s="122">
        <v>4</v>
      </c>
      <c r="K100" s="122">
        <v>4</v>
      </c>
      <c r="L100" s="122">
        <v>4</v>
      </c>
      <c r="M100" s="122">
        <v>4</v>
      </c>
      <c r="N100" s="122" t="s">
        <v>80</v>
      </c>
      <c r="O100" s="122" t="s">
        <v>80</v>
      </c>
      <c r="P100" s="140" t="s">
        <v>80</v>
      </c>
      <c r="Q100" s="59"/>
      <c r="R100" s="59"/>
      <c r="S100" s="190"/>
      <c r="T100" s="190"/>
    </row>
    <row r="101" spans="2:20">
      <c r="B101" s="190"/>
      <c r="C101" s="109" t="s">
        <v>76</v>
      </c>
      <c r="D101" s="109"/>
      <c r="E101" s="125">
        <f>SUM(E87:E100)</f>
        <v>56</v>
      </c>
      <c r="F101" s="125">
        <f t="shared" ref="F101:M101" si="6">SUM(F87:F100)</f>
        <v>56</v>
      </c>
      <c r="G101" s="125">
        <f t="shared" si="6"/>
        <v>56</v>
      </c>
      <c r="H101" s="125">
        <f t="shared" si="6"/>
        <v>55</v>
      </c>
      <c r="I101" s="125">
        <f t="shared" si="6"/>
        <v>56</v>
      </c>
      <c r="J101" s="125">
        <f t="shared" si="6"/>
        <v>53</v>
      </c>
      <c r="K101" s="125">
        <f t="shared" si="6"/>
        <v>56</v>
      </c>
      <c r="L101" s="125">
        <f t="shared" si="6"/>
        <v>56</v>
      </c>
      <c r="M101" s="125">
        <f t="shared" si="6"/>
        <v>56</v>
      </c>
      <c r="N101" s="125" t="s">
        <v>80</v>
      </c>
      <c r="O101" s="125" t="s">
        <v>80</v>
      </c>
      <c r="P101" s="142" t="s">
        <v>80</v>
      </c>
      <c r="Q101" s="126"/>
      <c r="R101" s="59"/>
      <c r="S101" s="190"/>
      <c r="T101" s="190"/>
    </row>
    <row r="102" spans="2:20">
      <c r="B102" s="190"/>
      <c r="C102" s="59" t="s">
        <v>10</v>
      </c>
      <c r="D102" s="209"/>
      <c r="E102" s="200"/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  <c r="R102" s="59"/>
      <c r="S102" s="190"/>
      <c r="T102" s="190"/>
    </row>
    <row r="103" spans="2:20">
      <c r="B103" s="190"/>
      <c r="C103" s="201" t="s">
        <v>283</v>
      </c>
      <c r="D103" s="126"/>
      <c r="E103" s="200"/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  <c r="P103" s="200"/>
      <c r="Q103" s="200"/>
      <c r="R103" s="59"/>
      <c r="S103" s="190"/>
      <c r="T103" s="190"/>
    </row>
    <row r="104" spans="2:20">
      <c r="B104" s="190"/>
      <c r="C104" s="126"/>
      <c r="D104" s="126"/>
      <c r="E104" s="200"/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  <c r="P104" s="200"/>
      <c r="Q104" s="200"/>
      <c r="R104" s="59"/>
      <c r="S104" s="190"/>
      <c r="T104" s="190"/>
    </row>
    <row r="105" spans="2:20">
      <c r="B105" s="190"/>
      <c r="C105" s="126"/>
      <c r="D105" s="126"/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  <c r="P105" s="200"/>
      <c r="Q105" s="200"/>
      <c r="R105" s="59"/>
      <c r="S105" s="190"/>
      <c r="T105" s="190"/>
    </row>
    <row r="106" spans="2:20">
      <c r="B106" s="190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190"/>
      <c r="T106" s="190"/>
    </row>
    <row r="107" spans="2:20">
      <c r="B107" s="190"/>
      <c r="C107" s="101" t="s">
        <v>304</v>
      </c>
      <c r="D107" s="102"/>
      <c r="E107" s="102"/>
      <c r="F107" s="102"/>
      <c r="G107" s="102"/>
      <c r="H107" s="102"/>
      <c r="I107" s="102"/>
      <c r="J107" s="102"/>
      <c r="K107" s="102"/>
      <c r="L107" s="59"/>
      <c r="M107" s="102"/>
      <c r="N107" s="102"/>
      <c r="O107" s="102"/>
      <c r="P107" s="59"/>
      <c r="Q107" s="59"/>
      <c r="R107" s="59"/>
      <c r="S107" s="190"/>
      <c r="T107" s="190"/>
    </row>
    <row r="108" ht="12.75" customHeight="1" spans="2:20">
      <c r="B108" s="190"/>
      <c r="C108" s="103" t="s">
        <v>287</v>
      </c>
      <c r="D108" s="103"/>
      <c r="E108" s="113" t="s">
        <v>114</v>
      </c>
      <c r="F108" s="113" t="s">
        <v>115</v>
      </c>
      <c r="G108" s="113" t="s">
        <v>116</v>
      </c>
      <c r="H108" s="113" t="s">
        <v>117</v>
      </c>
      <c r="I108" s="113" t="s">
        <v>118</v>
      </c>
      <c r="J108" s="113" t="s">
        <v>119</v>
      </c>
      <c r="K108" s="113" t="s">
        <v>120</v>
      </c>
      <c r="L108" s="113" t="s">
        <v>121</v>
      </c>
      <c r="M108" s="113" t="s">
        <v>122</v>
      </c>
      <c r="N108" s="113" t="s">
        <v>123</v>
      </c>
      <c r="O108" s="113" t="s">
        <v>124</v>
      </c>
      <c r="P108" s="138" t="s">
        <v>125</v>
      </c>
      <c r="Q108" s="138" t="s">
        <v>142</v>
      </c>
      <c r="R108" s="59"/>
      <c r="S108" s="190"/>
      <c r="T108" s="190"/>
    </row>
    <row r="109" spans="2:20">
      <c r="B109" s="190"/>
      <c r="C109" s="211" t="s">
        <v>288</v>
      </c>
      <c r="D109" s="228"/>
      <c r="E109" s="129">
        <v>3060</v>
      </c>
      <c r="F109" s="129">
        <v>3060</v>
      </c>
      <c r="G109" s="129">
        <v>3060</v>
      </c>
      <c r="H109" s="129">
        <v>3060</v>
      </c>
      <c r="I109" s="129">
        <v>3060</v>
      </c>
      <c r="J109" s="129">
        <v>3825</v>
      </c>
      <c r="K109" s="129">
        <v>3060</v>
      </c>
      <c r="L109" s="129">
        <v>3060</v>
      </c>
      <c r="M109" s="129">
        <v>3060</v>
      </c>
      <c r="N109" s="129" t="s">
        <v>80</v>
      </c>
      <c r="O109" s="129" t="s">
        <v>80</v>
      </c>
      <c r="P109" s="232" t="s">
        <v>80</v>
      </c>
      <c r="Q109" s="232">
        <f t="shared" ref="Q109:Q123" si="7">SUM(E109:P109)</f>
        <v>28305</v>
      </c>
      <c r="R109" s="59"/>
      <c r="S109" s="190"/>
      <c r="T109" s="190"/>
    </row>
    <row r="110" spans="2:20">
      <c r="B110" s="190"/>
      <c r="C110" s="211" t="s">
        <v>289</v>
      </c>
      <c r="D110" s="228"/>
      <c r="E110" s="114">
        <v>3060</v>
      </c>
      <c r="F110" s="114">
        <v>3060</v>
      </c>
      <c r="G110" s="114">
        <v>3060</v>
      </c>
      <c r="H110" s="114">
        <v>3060</v>
      </c>
      <c r="I110" s="114">
        <v>3060</v>
      </c>
      <c r="J110" s="114">
        <v>3060</v>
      </c>
      <c r="K110" s="114">
        <v>3060</v>
      </c>
      <c r="L110" s="114">
        <v>3060</v>
      </c>
      <c r="M110" s="114">
        <v>3060</v>
      </c>
      <c r="N110" s="114" t="s">
        <v>80</v>
      </c>
      <c r="O110" s="114" t="s">
        <v>80</v>
      </c>
      <c r="P110" s="136" t="s">
        <v>80</v>
      </c>
      <c r="Q110" s="136">
        <f t="shared" si="7"/>
        <v>27540</v>
      </c>
      <c r="R110" s="59"/>
      <c r="S110" s="190"/>
      <c r="T110" s="190"/>
    </row>
    <row r="111" spans="2:20">
      <c r="B111" s="190"/>
      <c r="C111" s="211" t="s">
        <v>290</v>
      </c>
      <c r="D111" s="228"/>
      <c r="E111" s="114">
        <v>3060</v>
      </c>
      <c r="F111" s="114">
        <v>3060</v>
      </c>
      <c r="G111" s="114">
        <v>3060</v>
      </c>
      <c r="H111" s="114">
        <v>3060</v>
      </c>
      <c r="I111" s="114">
        <v>3060</v>
      </c>
      <c r="J111" s="114">
        <v>2295</v>
      </c>
      <c r="K111" s="114">
        <v>3060</v>
      </c>
      <c r="L111" s="114">
        <v>3060</v>
      </c>
      <c r="M111" s="114">
        <v>3060</v>
      </c>
      <c r="N111" s="114" t="s">
        <v>80</v>
      </c>
      <c r="O111" s="114" t="s">
        <v>80</v>
      </c>
      <c r="P111" s="136" t="s">
        <v>80</v>
      </c>
      <c r="Q111" s="136">
        <f t="shared" si="7"/>
        <v>26775</v>
      </c>
      <c r="R111" s="59"/>
      <c r="S111" s="190"/>
      <c r="T111" s="190"/>
    </row>
    <row r="112" spans="2:20">
      <c r="B112" s="190"/>
      <c r="C112" s="211" t="s">
        <v>291</v>
      </c>
      <c r="D112" s="228"/>
      <c r="E112" s="114">
        <v>3060</v>
      </c>
      <c r="F112" s="114">
        <v>3060</v>
      </c>
      <c r="G112" s="114">
        <v>3060</v>
      </c>
      <c r="H112" s="114">
        <v>3060</v>
      </c>
      <c r="I112" s="114">
        <v>3060</v>
      </c>
      <c r="J112" s="114">
        <v>1530</v>
      </c>
      <c r="K112" s="114">
        <v>3060</v>
      </c>
      <c r="L112" s="114">
        <v>3060</v>
      </c>
      <c r="M112" s="114">
        <v>3060</v>
      </c>
      <c r="N112" s="114" t="s">
        <v>80</v>
      </c>
      <c r="O112" s="114" t="s">
        <v>80</v>
      </c>
      <c r="P112" s="136" t="s">
        <v>80</v>
      </c>
      <c r="Q112" s="136">
        <f t="shared" si="7"/>
        <v>26010</v>
      </c>
      <c r="R112" s="59"/>
      <c r="S112" s="190"/>
      <c r="T112" s="190"/>
    </row>
    <row r="113" spans="2:20">
      <c r="B113" s="190"/>
      <c r="C113" s="211" t="s">
        <v>292</v>
      </c>
      <c r="D113" s="228"/>
      <c r="E113" s="114">
        <v>3060</v>
      </c>
      <c r="F113" s="114">
        <v>3060</v>
      </c>
      <c r="G113" s="114">
        <v>3060</v>
      </c>
      <c r="H113" s="114">
        <v>3060</v>
      </c>
      <c r="I113" s="114">
        <v>3060</v>
      </c>
      <c r="J113" s="114">
        <v>2295</v>
      </c>
      <c r="K113" s="114">
        <v>3060</v>
      </c>
      <c r="L113" s="114">
        <v>3060</v>
      </c>
      <c r="M113" s="114">
        <v>3060</v>
      </c>
      <c r="N113" s="114" t="s">
        <v>80</v>
      </c>
      <c r="O113" s="114" t="s">
        <v>80</v>
      </c>
      <c r="P113" s="136" t="s">
        <v>80</v>
      </c>
      <c r="Q113" s="136">
        <f t="shared" si="7"/>
        <v>26775</v>
      </c>
      <c r="R113" s="59"/>
      <c r="S113" s="190"/>
      <c r="T113" s="190"/>
    </row>
    <row r="114" spans="2:20">
      <c r="B114" s="190"/>
      <c r="C114" s="211" t="s">
        <v>293</v>
      </c>
      <c r="D114" s="228"/>
      <c r="E114" s="114">
        <v>3060</v>
      </c>
      <c r="F114" s="114">
        <v>3060</v>
      </c>
      <c r="G114" s="114">
        <v>3060</v>
      </c>
      <c r="H114" s="114">
        <v>3060</v>
      </c>
      <c r="I114" s="114">
        <v>3060</v>
      </c>
      <c r="J114" s="114">
        <v>3060</v>
      </c>
      <c r="K114" s="114">
        <v>3060</v>
      </c>
      <c r="L114" s="114">
        <v>3060</v>
      </c>
      <c r="M114" s="114">
        <v>3060</v>
      </c>
      <c r="N114" s="114" t="s">
        <v>80</v>
      </c>
      <c r="O114" s="114" t="s">
        <v>80</v>
      </c>
      <c r="P114" s="136" t="s">
        <v>80</v>
      </c>
      <c r="Q114" s="136">
        <f t="shared" si="7"/>
        <v>27540</v>
      </c>
      <c r="R114" s="59"/>
      <c r="S114" s="190"/>
      <c r="T114" s="190"/>
    </row>
    <row r="115" spans="2:20">
      <c r="B115" s="190"/>
      <c r="C115" s="211" t="s">
        <v>294</v>
      </c>
      <c r="D115" s="228"/>
      <c r="E115" s="114">
        <v>3060</v>
      </c>
      <c r="F115" s="114">
        <v>3060</v>
      </c>
      <c r="G115" s="114">
        <v>3060</v>
      </c>
      <c r="H115" s="114">
        <v>3060</v>
      </c>
      <c r="I115" s="114">
        <v>3060</v>
      </c>
      <c r="J115" s="114">
        <v>3060</v>
      </c>
      <c r="K115" s="114">
        <v>3060</v>
      </c>
      <c r="L115" s="114">
        <v>3060</v>
      </c>
      <c r="M115" s="114">
        <v>3060</v>
      </c>
      <c r="N115" s="114" t="s">
        <v>80</v>
      </c>
      <c r="O115" s="114" t="s">
        <v>80</v>
      </c>
      <c r="P115" s="136" t="s">
        <v>80</v>
      </c>
      <c r="Q115" s="136">
        <f t="shared" si="7"/>
        <v>27540</v>
      </c>
      <c r="R115" s="59"/>
      <c r="S115" s="190"/>
      <c r="T115" s="190"/>
    </row>
    <row r="116" spans="2:20">
      <c r="B116" s="190"/>
      <c r="C116" s="211" t="s">
        <v>295</v>
      </c>
      <c r="D116" s="228"/>
      <c r="E116" s="114">
        <v>3825</v>
      </c>
      <c r="F116" s="114">
        <v>3825</v>
      </c>
      <c r="G116" s="114">
        <v>3825</v>
      </c>
      <c r="H116" s="114">
        <v>3825</v>
      </c>
      <c r="I116" s="114">
        <v>3825</v>
      </c>
      <c r="J116" s="114">
        <v>3825</v>
      </c>
      <c r="K116" s="114">
        <v>3825</v>
      </c>
      <c r="L116" s="114">
        <v>3825</v>
      </c>
      <c r="M116" s="114">
        <v>3825</v>
      </c>
      <c r="N116" s="114" t="s">
        <v>80</v>
      </c>
      <c r="O116" s="114" t="s">
        <v>80</v>
      </c>
      <c r="P116" s="136" t="s">
        <v>80</v>
      </c>
      <c r="Q116" s="136">
        <f t="shared" si="7"/>
        <v>34425</v>
      </c>
      <c r="R116" s="59"/>
      <c r="S116" s="190"/>
      <c r="T116" s="190"/>
    </row>
    <row r="117" spans="2:20">
      <c r="B117" s="190"/>
      <c r="C117" s="211" t="s">
        <v>296</v>
      </c>
      <c r="D117" s="228"/>
      <c r="E117" s="114">
        <v>3060</v>
      </c>
      <c r="F117" s="114">
        <v>3060</v>
      </c>
      <c r="G117" s="114">
        <v>3060</v>
      </c>
      <c r="H117" s="114">
        <v>3060</v>
      </c>
      <c r="I117" s="114">
        <v>3060</v>
      </c>
      <c r="J117" s="114">
        <v>3060</v>
      </c>
      <c r="K117" s="114">
        <v>3060</v>
      </c>
      <c r="L117" s="114">
        <v>3060</v>
      </c>
      <c r="M117" s="114">
        <v>3060</v>
      </c>
      <c r="N117" s="114" t="s">
        <v>80</v>
      </c>
      <c r="O117" s="114" t="s">
        <v>80</v>
      </c>
      <c r="P117" s="136" t="s">
        <v>80</v>
      </c>
      <c r="Q117" s="136">
        <f t="shared" si="7"/>
        <v>27540</v>
      </c>
      <c r="R117" s="59"/>
      <c r="S117" s="190"/>
      <c r="T117" s="190"/>
    </row>
    <row r="118" spans="2:20">
      <c r="B118" s="190"/>
      <c r="C118" s="211" t="s">
        <v>297</v>
      </c>
      <c r="D118" s="228"/>
      <c r="E118" s="114">
        <v>3060</v>
      </c>
      <c r="F118" s="114">
        <v>3060</v>
      </c>
      <c r="G118" s="114">
        <v>3060</v>
      </c>
      <c r="H118" s="114">
        <v>3060</v>
      </c>
      <c r="I118" s="114">
        <v>3060</v>
      </c>
      <c r="J118" s="114">
        <v>3060</v>
      </c>
      <c r="K118" s="114">
        <v>3060</v>
      </c>
      <c r="L118" s="114">
        <v>3060</v>
      </c>
      <c r="M118" s="114">
        <v>3060</v>
      </c>
      <c r="N118" s="114" t="s">
        <v>80</v>
      </c>
      <c r="O118" s="114" t="s">
        <v>80</v>
      </c>
      <c r="P118" s="136" t="s">
        <v>80</v>
      </c>
      <c r="Q118" s="136">
        <f t="shared" si="7"/>
        <v>27540</v>
      </c>
      <c r="R118" s="59"/>
      <c r="S118" s="190"/>
      <c r="T118" s="190"/>
    </row>
    <row r="119" spans="2:20">
      <c r="B119" s="190"/>
      <c r="C119" s="211" t="s">
        <v>298</v>
      </c>
      <c r="D119" s="228"/>
      <c r="E119" s="114">
        <v>1530</v>
      </c>
      <c r="F119" s="114">
        <v>1530</v>
      </c>
      <c r="G119" s="114">
        <v>1530</v>
      </c>
      <c r="H119" s="114">
        <v>765</v>
      </c>
      <c r="I119" s="114">
        <v>1530</v>
      </c>
      <c r="J119" s="114">
        <v>1530</v>
      </c>
      <c r="K119" s="114">
        <v>1530</v>
      </c>
      <c r="L119" s="114">
        <v>1530</v>
      </c>
      <c r="M119" s="114">
        <v>1530</v>
      </c>
      <c r="N119" s="114" t="s">
        <v>80</v>
      </c>
      <c r="O119" s="114" t="s">
        <v>80</v>
      </c>
      <c r="P119" s="136" t="s">
        <v>80</v>
      </c>
      <c r="Q119" s="136">
        <f t="shared" si="7"/>
        <v>13005</v>
      </c>
      <c r="R119" s="59"/>
      <c r="S119" s="190"/>
      <c r="T119" s="190"/>
    </row>
    <row r="120" spans="2:20">
      <c r="B120" s="190"/>
      <c r="C120" s="211" t="s">
        <v>299</v>
      </c>
      <c r="D120" s="228"/>
      <c r="E120" s="114">
        <v>3060</v>
      </c>
      <c r="F120" s="114">
        <v>3060</v>
      </c>
      <c r="G120" s="114">
        <v>3060</v>
      </c>
      <c r="H120" s="114">
        <v>3060</v>
      </c>
      <c r="I120" s="114">
        <v>3060</v>
      </c>
      <c r="J120" s="114">
        <v>3060</v>
      </c>
      <c r="K120" s="114">
        <v>3060</v>
      </c>
      <c r="L120" s="114">
        <v>3060</v>
      </c>
      <c r="M120" s="114">
        <v>3060</v>
      </c>
      <c r="N120" s="114" t="s">
        <v>80</v>
      </c>
      <c r="O120" s="114" t="s">
        <v>80</v>
      </c>
      <c r="P120" s="136" t="s">
        <v>80</v>
      </c>
      <c r="Q120" s="136">
        <f t="shared" si="7"/>
        <v>27540</v>
      </c>
      <c r="R120" s="59"/>
      <c r="S120" s="190"/>
      <c r="T120" s="190"/>
    </row>
    <row r="121" spans="2:20">
      <c r="B121" s="190"/>
      <c r="C121" s="211" t="s">
        <v>300</v>
      </c>
      <c r="D121" s="228"/>
      <c r="E121" s="114">
        <v>3825</v>
      </c>
      <c r="F121" s="114">
        <v>3825</v>
      </c>
      <c r="G121" s="114">
        <v>3825</v>
      </c>
      <c r="H121" s="114">
        <v>3825</v>
      </c>
      <c r="I121" s="114">
        <v>3825</v>
      </c>
      <c r="J121" s="114">
        <v>3825</v>
      </c>
      <c r="K121" s="114">
        <v>3825</v>
      </c>
      <c r="L121" s="114">
        <v>3825</v>
      </c>
      <c r="M121" s="114">
        <v>3825</v>
      </c>
      <c r="N121" s="114" t="s">
        <v>80</v>
      </c>
      <c r="O121" s="114" t="s">
        <v>80</v>
      </c>
      <c r="P121" s="136" t="s">
        <v>80</v>
      </c>
      <c r="Q121" s="136">
        <f t="shared" si="7"/>
        <v>34425</v>
      </c>
      <c r="R121" s="59"/>
      <c r="S121" s="190"/>
      <c r="T121" s="190"/>
    </row>
    <row r="122" spans="2:20">
      <c r="B122" s="190"/>
      <c r="C122" s="211" t="s">
        <v>301</v>
      </c>
      <c r="D122" s="228"/>
      <c r="E122" s="114">
        <v>3060</v>
      </c>
      <c r="F122" s="114">
        <v>3060</v>
      </c>
      <c r="G122" s="114">
        <v>3060</v>
      </c>
      <c r="H122" s="114">
        <v>3060</v>
      </c>
      <c r="I122" s="114">
        <v>3060</v>
      </c>
      <c r="J122" s="114">
        <v>3060</v>
      </c>
      <c r="K122" s="114">
        <v>3060</v>
      </c>
      <c r="L122" s="114">
        <v>3060</v>
      </c>
      <c r="M122" s="114">
        <v>3060</v>
      </c>
      <c r="N122" s="114" t="s">
        <v>80</v>
      </c>
      <c r="O122" s="114" t="s">
        <v>80</v>
      </c>
      <c r="P122" s="136" t="s">
        <v>80</v>
      </c>
      <c r="Q122" s="136">
        <f t="shared" si="7"/>
        <v>27540</v>
      </c>
      <c r="R122" s="59"/>
      <c r="S122" s="190"/>
      <c r="T122" s="190"/>
    </row>
    <row r="123" spans="2:20">
      <c r="B123" s="190"/>
      <c r="C123" s="213" t="s">
        <v>76</v>
      </c>
      <c r="D123" s="229"/>
      <c r="E123" s="115">
        <v>42840</v>
      </c>
      <c r="F123" s="115">
        <v>42840</v>
      </c>
      <c r="G123" s="115">
        <v>42840</v>
      </c>
      <c r="H123" s="115">
        <v>42075</v>
      </c>
      <c r="I123" s="115">
        <v>42840</v>
      </c>
      <c r="J123" s="115">
        <v>40545</v>
      </c>
      <c r="K123" s="115">
        <v>42840</v>
      </c>
      <c r="L123" s="115">
        <v>42840</v>
      </c>
      <c r="M123" s="115">
        <v>42840</v>
      </c>
      <c r="N123" s="115" t="s">
        <v>80</v>
      </c>
      <c r="O123" s="115" t="s">
        <v>80</v>
      </c>
      <c r="P123" s="137" t="s">
        <v>80</v>
      </c>
      <c r="Q123" s="137">
        <f t="shared" si="7"/>
        <v>382500</v>
      </c>
      <c r="R123" s="59"/>
      <c r="S123" s="190"/>
      <c r="T123" s="190"/>
    </row>
    <row r="124" spans="2:20">
      <c r="B124" s="190"/>
      <c r="C124" s="59" t="s">
        <v>10</v>
      </c>
      <c r="D124" s="195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  <c r="P124" s="230"/>
      <c r="Q124" s="230"/>
      <c r="R124" s="59"/>
      <c r="S124" s="190"/>
      <c r="T124" s="190"/>
    </row>
    <row r="125" spans="2:20">
      <c r="B125" s="190"/>
      <c r="C125" s="201" t="s">
        <v>283</v>
      </c>
      <c r="D125" s="195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59"/>
      <c r="S125" s="190"/>
      <c r="T125" s="190"/>
    </row>
    <row r="126" spans="2:20">
      <c r="B126" s="190"/>
      <c r="C126" s="231"/>
      <c r="D126" s="195"/>
      <c r="E126" s="230"/>
      <c r="F126" s="230"/>
      <c r="G126" s="230"/>
      <c r="H126" s="230"/>
      <c r="I126" s="230"/>
      <c r="J126" s="230"/>
      <c r="K126" s="230"/>
      <c r="L126" s="230"/>
      <c r="M126" s="230"/>
      <c r="N126" s="230"/>
      <c r="O126" s="230"/>
      <c r="P126" s="230"/>
      <c r="Q126" s="230"/>
      <c r="R126" s="59"/>
      <c r="S126" s="190"/>
      <c r="T126" s="190"/>
    </row>
    <row r="127" spans="2:20">
      <c r="B127" s="190"/>
      <c r="C127" s="231"/>
      <c r="D127" s="195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  <c r="P127" s="230"/>
      <c r="Q127" s="230"/>
      <c r="R127" s="59"/>
      <c r="S127" s="190"/>
      <c r="T127" s="190"/>
    </row>
    <row r="128" customHeight="1" spans="2:20">
      <c r="B128" s="190"/>
      <c r="C128" s="101" t="s">
        <v>305</v>
      </c>
      <c r="D128" s="102"/>
      <c r="E128" s="102"/>
      <c r="F128" s="102"/>
      <c r="G128" s="102"/>
      <c r="H128" s="102"/>
      <c r="I128" s="102"/>
      <c r="J128" s="102"/>
      <c r="K128" s="102"/>
      <c r="L128" s="59"/>
      <c r="M128" s="102"/>
      <c r="N128" s="102"/>
      <c r="O128" s="102"/>
      <c r="P128" s="59"/>
      <c r="Q128" s="230"/>
      <c r="R128" s="59"/>
      <c r="S128" s="190"/>
      <c r="T128" s="190"/>
    </row>
    <row r="129" spans="2:20">
      <c r="B129" s="190"/>
      <c r="C129" s="103" t="s">
        <v>264</v>
      </c>
      <c r="D129" s="103"/>
      <c r="E129" s="113" t="s">
        <v>114</v>
      </c>
      <c r="F129" s="113" t="s">
        <v>115</v>
      </c>
      <c r="G129" s="113" t="s">
        <v>116</v>
      </c>
      <c r="H129" s="113" t="s">
        <v>117</v>
      </c>
      <c r="I129" s="113" t="s">
        <v>118</v>
      </c>
      <c r="J129" s="113" t="s">
        <v>119</v>
      </c>
      <c r="K129" s="113" t="s">
        <v>120</v>
      </c>
      <c r="L129" s="113" t="s">
        <v>121</v>
      </c>
      <c r="M129" s="113" t="s">
        <v>122</v>
      </c>
      <c r="N129" s="113" t="s">
        <v>123</v>
      </c>
      <c r="O129" s="113" t="s">
        <v>124</v>
      </c>
      <c r="P129" s="138" t="s">
        <v>125</v>
      </c>
      <c r="Q129" s="230"/>
      <c r="R129" s="59"/>
      <c r="S129" s="190"/>
      <c r="T129" s="190"/>
    </row>
    <row r="130" spans="2:20">
      <c r="B130" s="190"/>
      <c r="C130" s="233" t="s">
        <v>293</v>
      </c>
      <c r="D130" s="228"/>
      <c r="E130" s="120">
        <v>24</v>
      </c>
      <c r="F130" s="120">
        <v>24</v>
      </c>
      <c r="G130" s="120">
        <v>24</v>
      </c>
      <c r="H130" s="120">
        <v>24</v>
      </c>
      <c r="I130" s="120">
        <v>24</v>
      </c>
      <c r="J130" s="120">
        <v>23</v>
      </c>
      <c r="K130" s="120">
        <v>24</v>
      </c>
      <c r="L130" s="120">
        <v>24</v>
      </c>
      <c r="M130" s="120">
        <v>24</v>
      </c>
      <c r="N130" s="120" t="s">
        <v>80</v>
      </c>
      <c r="O130" s="120" t="s">
        <v>80</v>
      </c>
      <c r="P130" s="139" t="s">
        <v>80</v>
      </c>
      <c r="Q130" s="230"/>
      <c r="R130" s="59"/>
      <c r="S130" s="190"/>
      <c r="T130" s="190"/>
    </row>
    <row r="131" spans="2:20">
      <c r="B131" s="190"/>
      <c r="C131" s="233" t="s">
        <v>294</v>
      </c>
      <c r="D131" s="228"/>
      <c r="E131" s="122">
        <v>24</v>
      </c>
      <c r="F131" s="122">
        <v>24</v>
      </c>
      <c r="G131" s="122">
        <v>24</v>
      </c>
      <c r="H131" s="122">
        <v>24</v>
      </c>
      <c r="I131" s="122">
        <v>24</v>
      </c>
      <c r="J131" s="122">
        <v>24</v>
      </c>
      <c r="K131" s="122">
        <v>24</v>
      </c>
      <c r="L131" s="122">
        <v>24</v>
      </c>
      <c r="M131" s="122">
        <v>24</v>
      </c>
      <c r="N131" s="122" t="s">
        <v>80</v>
      </c>
      <c r="O131" s="122" t="s">
        <v>80</v>
      </c>
      <c r="P131" s="140" t="s">
        <v>80</v>
      </c>
      <c r="Q131" s="230"/>
      <c r="R131" s="59"/>
      <c r="S131" s="190"/>
      <c r="T131" s="190"/>
    </row>
    <row r="132" spans="2:20">
      <c r="B132" s="190"/>
      <c r="C132" s="233" t="s">
        <v>298</v>
      </c>
      <c r="D132" s="228"/>
      <c r="E132" s="122">
        <v>10</v>
      </c>
      <c r="F132" s="122">
        <v>10</v>
      </c>
      <c r="G132" s="122">
        <v>10</v>
      </c>
      <c r="H132" s="122">
        <v>10</v>
      </c>
      <c r="I132" s="122">
        <v>10</v>
      </c>
      <c r="J132" s="122">
        <v>10</v>
      </c>
      <c r="K132" s="122">
        <v>10</v>
      </c>
      <c r="L132" s="122">
        <v>10</v>
      </c>
      <c r="M132" s="122">
        <v>10</v>
      </c>
      <c r="N132" s="122" t="s">
        <v>80</v>
      </c>
      <c r="O132" s="122" t="s">
        <v>80</v>
      </c>
      <c r="P132" s="140" t="s">
        <v>80</v>
      </c>
      <c r="Q132" s="230"/>
      <c r="R132" s="59"/>
      <c r="S132" s="190"/>
      <c r="T132" s="190"/>
    </row>
    <row r="133" spans="2:20">
      <c r="B133" s="190"/>
      <c r="C133" s="233" t="s">
        <v>295</v>
      </c>
      <c r="D133" s="228"/>
      <c r="E133" s="122">
        <v>29</v>
      </c>
      <c r="F133" s="122">
        <v>29</v>
      </c>
      <c r="G133" s="122">
        <v>29</v>
      </c>
      <c r="H133" s="122">
        <v>29</v>
      </c>
      <c r="I133" s="122">
        <v>29</v>
      </c>
      <c r="J133" s="122">
        <v>29</v>
      </c>
      <c r="K133" s="122">
        <v>29</v>
      </c>
      <c r="L133" s="122">
        <v>29</v>
      </c>
      <c r="M133" s="122">
        <v>29</v>
      </c>
      <c r="N133" s="122" t="s">
        <v>80</v>
      </c>
      <c r="O133" s="122" t="s">
        <v>80</v>
      </c>
      <c r="P133" s="140" t="s">
        <v>80</v>
      </c>
      <c r="Q133" s="230"/>
      <c r="R133" s="59"/>
      <c r="S133" s="190"/>
      <c r="T133" s="190"/>
    </row>
    <row r="134" spans="2:20">
      <c r="B134" s="190"/>
      <c r="C134" s="233" t="s">
        <v>301</v>
      </c>
      <c r="D134" s="228"/>
      <c r="E134" s="122">
        <v>24</v>
      </c>
      <c r="F134" s="122">
        <v>24</v>
      </c>
      <c r="G134" s="122">
        <v>24</v>
      </c>
      <c r="H134" s="122">
        <v>24</v>
      </c>
      <c r="I134" s="122">
        <v>24</v>
      </c>
      <c r="J134" s="122">
        <v>27</v>
      </c>
      <c r="K134" s="122">
        <v>24</v>
      </c>
      <c r="L134" s="122">
        <v>24</v>
      </c>
      <c r="M134" s="122">
        <v>24</v>
      </c>
      <c r="N134" s="122" t="s">
        <v>80</v>
      </c>
      <c r="O134" s="122" t="s">
        <v>80</v>
      </c>
      <c r="P134" s="140" t="s">
        <v>80</v>
      </c>
      <c r="Q134" s="230"/>
      <c r="R134" s="59"/>
      <c r="S134" s="190"/>
      <c r="T134" s="190"/>
    </row>
    <row r="135" spans="2:20">
      <c r="B135" s="190"/>
      <c r="C135" s="233" t="s">
        <v>296</v>
      </c>
      <c r="D135" s="228"/>
      <c r="E135" s="122">
        <v>24</v>
      </c>
      <c r="F135" s="122">
        <v>24</v>
      </c>
      <c r="G135" s="122">
        <v>24</v>
      </c>
      <c r="H135" s="122">
        <v>24</v>
      </c>
      <c r="I135" s="122">
        <v>24</v>
      </c>
      <c r="J135" s="122">
        <v>22</v>
      </c>
      <c r="K135" s="122">
        <v>24</v>
      </c>
      <c r="L135" s="122">
        <v>24</v>
      </c>
      <c r="M135" s="122">
        <v>24</v>
      </c>
      <c r="N135" s="122" t="s">
        <v>80</v>
      </c>
      <c r="O135" s="122" t="s">
        <v>80</v>
      </c>
      <c r="P135" s="140" t="s">
        <v>80</v>
      </c>
      <c r="Q135" s="230"/>
      <c r="R135" s="59"/>
      <c r="S135" s="190"/>
      <c r="T135" s="190"/>
    </row>
    <row r="136" spans="2:20">
      <c r="B136" s="190"/>
      <c r="C136" s="233" t="s">
        <v>300</v>
      </c>
      <c r="D136" s="228"/>
      <c r="E136" s="122">
        <v>30</v>
      </c>
      <c r="F136" s="122">
        <v>30</v>
      </c>
      <c r="G136" s="122">
        <v>30</v>
      </c>
      <c r="H136" s="122">
        <v>30</v>
      </c>
      <c r="I136" s="122">
        <v>30</v>
      </c>
      <c r="J136" s="122">
        <v>32</v>
      </c>
      <c r="K136" s="122">
        <v>30</v>
      </c>
      <c r="L136" s="122">
        <v>30</v>
      </c>
      <c r="M136" s="122">
        <v>30</v>
      </c>
      <c r="N136" s="122" t="s">
        <v>80</v>
      </c>
      <c r="O136" s="122" t="s">
        <v>80</v>
      </c>
      <c r="P136" s="140" t="s">
        <v>80</v>
      </c>
      <c r="Q136" s="230"/>
      <c r="R136" s="59"/>
      <c r="S136" s="190"/>
      <c r="T136" s="190"/>
    </row>
    <row r="137" spans="2:20">
      <c r="B137" s="190"/>
      <c r="C137" s="233" t="s">
        <v>290</v>
      </c>
      <c r="D137" s="228"/>
      <c r="E137" s="122">
        <v>20</v>
      </c>
      <c r="F137" s="122">
        <v>20</v>
      </c>
      <c r="G137" s="122">
        <v>20</v>
      </c>
      <c r="H137" s="122">
        <v>20</v>
      </c>
      <c r="I137" s="122">
        <v>20</v>
      </c>
      <c r="J137" s="122">
        <v>20</v>
      </c>
      <c r="K137" s="122">
        <v>20</v>
      </c>
      <c r="L137" s="122">
        <v>20</v>
      </c>
      <c r="M137" s="122">
        <v>20</v>
      </c>
      <c r="N137" s="122" t="s">
        <v>80</v>
      </c>
      <c r="O137" s="122" t="s">
        <v>80</v>
      </c>
      <c r="P137" s="140" t="s">
        <v>80</v>
      </c>
      <c r="Q137" s="230"/>
      <c r="R137" s="59"/>
      <c r="S137" s="190"/>
      <c r="T137" s="190"/>
    </row>
    <row r="138" spans="2:20">
      <c r="B138" s="190"/>
      <c r="C138" s="233" t="s">
        <v>297</v>
      </c>
      <c r="D138" s="228"/>
      <c r="E138" s="122">
        <v>21</v>
      </c>
      <c r="F138" s="122">
        <v>24</v>
      </c>
      <c r="G138" s="122">
        <v>24</v>
      </c>
      <c r="H138" s="122">
        <v>24</v>
      </c>
      <c r="I138" s="122">
        <v>24</v>
      </c>
      <c r="J138" s="122">
        <v>23</v>
      </c>
      <c r="K138" s="122">
        <v>24</v>
      </c>
      <c r="L138" s="122">
        <v>24</v>
      </c>
      <c r="M138" s="122">
        <v>24</v>
      </c>
      <c r="N138" s="122" t="s">
        <v>80</v>
      </c>
      <c r="O138" s="122" t="s">
        <v>80</v>
      </c>
      <c r="P138" s="140" t="s">
        <v>80</v>
      </c>
      <c r="Q138" s="230"/>
      <c r="R138" s="59"/>
      <c r="S138" s="190"/>
      <c r="T138" s="190"/>
    </row>
    <row r="139" spans="2:20">
      <c r="B139" s="190"/>
      <c r="C139" s="233" t="s">
        <v>288</v>
      </c>
      <c r="D139" s="228"/>
      <c r="E139" s="122">
        <v>26</v>
      </c>
      <c r="F139" s="122">
        <v>26</v>
      </c>
      <c r="G139" s="122">
        <v>26</v>
      </c>
      <c r="H139" s="122">
        <v>26</v>
      </c>
      <c r="I139" s="122">
        <v>26</v>
      </c>
      <c r="J139" s="122">
        <v>26</v>
      </c>
      <c r="K139" s="122">
        <v>26</v>
      </c>
      <c r="L139" s="122">
        <v>26</v>
      </c>
      <c r="M139" s="122">
        <v>26</v>
      </c>
      <c r="N139" s="122" t="s">
        <v>80</v>
      </c>
      <c r="O139" s="122" t="s">
        <v>80</v>
      </c>
      <c r="P139" s="140" t="s">
        <v>80</v>
      </c>
      <c r="Q139" s="230"/>
      <c r="R139" s="59"/>
      <c r="S139" s="190"/>
      <c r="T139" s="190"/>
    </row>
    <row r="140" spans="2:20">
      <c r="B140" s="190"/>
      <c r="C140" s="233" t="s">
        <v>289</v>
      </c>
      <c r="D140" s="228"/>
      <c r="E140" s="122">
        <v>24</v>
      </c>
      <c r="F140" s="122">
        <v>24</v>
      </c>
      <c r="G140" s="122">
        <v>24</v>
      </c>
      <c r="H140" s="122">
        <v>24</v>
      </c>
      <c r="I140" s="122">
        <v>24</v>
      </c>
      <c r="J140" s="122">
        <v>24</v>
      </c>
      <c r="K140" s="122">
        <v>24</v>
      </c>
      <c r="L140" s="122">
        <v>24</v>
      </c>
      <c r="M140" s="122">
        <v>24</v>
      </c>
      <c r="N140" s="122" t="s">
        <v>80</v>
      </c>
      <c r="O140" s="122" t="s">
        <v>80</v>
      </c>
      <c r="P140" s="140" t="s">
        <v>80</v>
      </c>
      <c r="Q140" s="230"/>
      <c r="R140" s="59"/>
      <c r="S140" s="190"/>
      <c r="T140" s="190"/>
    </row>
    <row r="141" spans="2:20">
      <c r="B141" s="190"/>
      <c r="C141" s="233" t="s">
        <v>291</v>
      </c>
      <c r="D141" s="228"/>
      <c r="E141" s="122">
        <v>24</v>
      </c>
      <c r="F141" s="122">
        <v>24</v>
      </c>
      <c r="G141" s="122">
        <v>24</v>
      </c>
      <c r="H141" s="122">
        <v>24</v>
      </c>
      <c r="I141" s="122">
        <v>24</v>
      </c>
      <c r="J141" s="122">
        <v>24</v>
      </c>
      <c r="K141" s="122">
        <v>24</v>
      </c>
      <c r="L141" s="122">
        <v>21</v>
      </c>
      <c r="M141" s="122">
        <v>24</v>
      </c>
      <c r="N141" s="122" t="s">
        <v>80</v>
      </c>
      <c r="O141" s="122" t="s">
        <v>80</v>
      </c>
      <c r="P141" s="140" t="s">
        <v>80</v>
      </c>
      <c r="Q141" s="230"/>
      <c r="R141" s="59"/>
      <c r="S141" s="190"/>
      <c r="T141" s="190"/>
    </row>
    <row r="142" spans="2:20">
      <c r="B142" s="190"/>
      <c r="C142" s="233" t="s">
        <v>292</v>
      </c>
      <c r="D142" s="228"/>
      <c r="E142" s="122">
        <v>22</v>
      </c>
      <c r="F142" s="122">
        <v>22</v>
      </c>
      <c r="G142" s="122">
        <v>22</v>
      </c>
      <c r="H142" s="122">
        <v>22</v>
      </c>
      <c r="I142" s="122">
        <v>22</v>
      </c>
      <c r="J142" s="122">
        <v>22</v>
      </c>
      <c r="K142" s="122">
        <v>22</v>
      </c>
      <c r="L142" s="122">
        <v>22</v>
      </c>
      <c r="M142" s="122">
        <v>22</v>
      </c>
      <c r="N142" s="122" t="s">
        <v>80</v>
      </c>
      <c r="O142" s="122" t="s">
        <v>80</v>
      </c>
      <c r="P142" s="140" t="s">
        <v>80</v>
      </c>
      <c r="Q142" s="230"/>
      <c r="R142" s="59"/>
      <c r="S142" s="190"/>
      <c r="T142" s="190"/>
    </row>
    <row r="143" spans="2:20">
      <c r="B143" s="190"/>
      <c r="C143" s="233" t="s">
        <v>299</v>
      </c>
      <c r="D143" s="228"/>
      <c r="E143" s="122">
        <v>23</v>
      </c>
      <c r="F143" s="122">
        <v>23</v>
      </c>
      <c r="G143" s="122">
        <v>23</v>
      </c>
      <c r="H143" s="122">
        <v>23</v>
      </c>
      <c r="I143" s="122">
        <v>23</v>
      </c>
      <c r="J143" s="122">
        <v>23</v>
      </c>
      <c r="K143" s="122">
        <v>23</v>
      </c>
      <c r="L143" s="122">
        <v>23</v>
      </c>
      <c r="M143" s="122">
        <v>23</v>
      </c>
      <c r="N143" s="122" t="s">
        <v>80</v>
      </c>
      <c r="O143" s="122" t="s">
        <v>80</v>
      </c>
      <c r="P143" s="140" t="s">
        <v>80</v>
      </c>
      <c r="Q143" s="230"/>
      <c r="R143" s="59"/>
      <c r="S143" s="190"/>
      <c r="T143" s="190"/>
    </row>
    <row r="144" spans="2:20">
      <c r="B144" s="190"/>
      <c r="C144" s="213" t="s">
        <v>76</v>
      </c>
      <c r="D144" s="229"/>
      <c r="E144" s="125">
        <f>SUM(E130:E143)</f>
        <v>325</v>
      </c>
      <c r="F144" s="125">
        <f t="shared" ref="F144:M144" si="8">SUM(F130:F143)</f>
        <v>328</v>
      </c>
      <c r="G144" s="125">
        <f t="shared" si="8"/>
        <v>328</v>
      </c>
      <c r="H144" s="125">
        <f t="shared" si="8"/>
        <v>328</v>
      </c>
      <c r="I144" s="125">
        <f t="shared" si="8"/>
        <v>328</v>
      </c>
      <c r="J144" s="125">
        <f t="shared" si="8"/>
        <v>329</v>
      </c>
      <c r="K144" s="125">
        <f t="shared" si="8"/>
        <v>328</v>
      </c>
      <c r="L144" s="125">
        <f t="shared" si="8"/>
        <v>325</v>
      </c>
      <c r="M144" s="125">
        <f t="shared" si="8"/>
        <v>328</v>
      </c>
      <c r="N144" s="125" t="s">
        <v>80</v>
      </c>
      <c r="O144" s="125" t="s">
        <v>80</v>
      </c>
      <c r="P144" s="142" t="s">
        <v>80</v>
      </c>
      <c r="Q144" s="230"/>
      <c r="R144" s="59"/>
      <c r="S144" s="190"/>
      <c r="T144" s="190"/>
    </row>
    <row r="145" spans="2:20">
      <c r="B145" s="190"/>
      <c r="C145" s="59" t="s">
        <v>10</v>
      </c>
      <c r="D145" s="200"/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  <c r="P145" s="59"/>
      <c r="Q145" s="230"/>
      <c r="R145" s="59"/>
      <c r="S145" s="190"/>
      <c r="T145" s="190"/>
    </row>
    <row r="146" spans="2:20">
      <c r="B146" s="190"/>
      <c r="C146" s="201" t="s">
        <v>283</v>
      </c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230"/>
      <c r="R146" s="59"/>
      <c r="S146" s="190"/>
      <c r="T146" s="190"/>
    </row>
    <row r="147" spans="2:20">
      <c r="B147" s="190"/>
      <c r="C147" s="126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230"/>
      <c r="R147" s="59"/>
      <c r="S147" s="190"/>
      <c r="T147" s="190"/>
    </row>
    <row r="148" spans="2:20">
      <c r="B148" s="190"/>
      <c r="C148" s="126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230"/>
      <c r="R148" s="59"/>
      <c r="S148" s="190"/>
      <c r="T148" s="190"/>
    </row>
    <row r="149" spans="2:20">
      <c r="B149" s="190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190"/>
      <c r="T149" s="190"/>
    </row>
    <row r="150" spans="2:20">
      <c r="B150" s="190"/>
      <c r="C150" s="101" t="s">
        <v>306</v>
      </c>
      <c r="D150" s="102"/>
      <c r="E150" s="102"/>
      <c r="F150" s="102"/>
      <c r="G150" s="102"/>
      <c r="H150" s="102"/>
      <c r="I150" s="102"/>
      <c r="J150" s="102"/>
      <c r="K150" s="102"/>
      <c r="L150" s="59"/>
      <c r="M150" s="102"/>
      <c r="N150" s="102"/>
      <c r="O150" s="102"/>
      <c r="P150" s="59"/>
      <c r="Q150" s="59"/>
      <c r="R150" s="59"/>
      <c r="S150" s="190"/>
      <c r="T150" s="190"/>
    </row>
    <row r="151" ht="12.75" customHeight="1" spans="2:20">
      <c r="B151" s="190"/>
      <c r="C151" s="103" t="s">
        <v>287</v>
      </c>
      <c r="D151" s="103"/>
      <c r="E151" s="113" t="s">
        <v>114</v>
      </c>
      <c r="F151" s="113" t="s">
        <v>115</v>
      </c>
      <c r="G151" s="113" t="s">
        <v>116</v>
      </c>
      <c r="H151" s="113" t="s">
        <v>117</v>
      </c>
      <c r="I151" s="113" t="s">
        <v>118</v>
      </c>
      <c r="J151" s="113" t="s">
        <v>119</v>
      </c>
      <c r="K151" s="113" t="s">
        <v>120</v>
      </c>
      <c r="L151" s="113" t="s">
        <v>121</v>
      </c>
      <c r="M151" s="113" t="s">
        <v>122</v>
      </c>
      <c r="N151" s="113" t="s">
        <v>123</v>
      </c>
      <c r="O151" s="113" t="s">
        <v>124</v>
      </c>
      <c r="P151" s="138" t="s">
        <v>125</v>
      </c>
      <c r="Q151" s="138" t="s">
        <v>142</v>
      </c>
      <c r="R151" s="59"/>
      <c r="S151" s="190"/>
      <c r="T151" s="190"/>
    </row>
    <row r="152" spans="2:20">
      <c r="B152" s="190"/>
      <c r="C152" s="233" t="s">
        <v>293</v>
      </c>
      <c r="D152" s="228"/>
      <c r="E152" s="129">
        <v>9600</v>
      </c>
      <c r="F152" s="129">
        <v>9600</v>
      </c>
      <c r="G152" s="129">
        <v>9600</v>
      </c>
      <c r="H152" s="129">
        <v>9600</v>
      </c>
      <c r="I152" s="129">
        <v>9600</v>
      </c>
      <c r="J152" s="129">
        <v>9200</v>
      </c>
      <c r="K152" s="129">
        <v>9600</v>
      </c>
      <c r="L152" s="129">
        <v>9600</v>
      </c>
      <c r="M152" s="129">
        <v>8800</v>
      </c>
      <c r="N152" s="129" t="s">
        <v>80</v>
      </c>
      <c r="O152" s="129" t="s">
        <v>80</v>
      </c>
      <c r="P152" s="232" t="s">
        <v>80</v>
      </c>
      <c r="Q152" s="232">
        <f t="shared" ref="Q152:Q166" si="9">SUM(E152:P152)</f>
        <v>85200</v>
      </c>
      <c r="R152" s="59"/>
      <c r="S152" s="190"/>
      <c r="T152" s="190"/>
    </row>
    <row r="153" spans="2:20">
      <c r="B153" s="190"/>
      <c r="C153" s="233" t="s">
        <v>294</v>
      </c>
      <c r="D153" s="228"/>
      <c r="E153" s="114">
        <v>9600</v>
      </c>
      <c r="F153" s="114">
        <v>9600</v>
      </c>
      <c r="G153" s="114">
        <v>9600</v>
      </c>
      <c r="H153" s="114">
        <v>9600</v>
      </c>
      <c r="I153" s="114">
        <v>9600</v>
      </c>
      <c r="J153" s="114">
        <v>9600</v>
      </c>
      <c r="K153" s="114">
        <v>9600</v>
      </c>
      <c r="L153" s="114">
        <v>9600</v>
      </c>
      <c r="M153" s="114">
        <v>9600</v>
      </c>
      <c r="N153" s="114" t="s">
        <v>80</v>
      </c>
      <c r="O153" s="114" t="s">
        <v>80</v>
      </c>
      <c r="P153" s="136" t="s">
        <v>80</v>
      </c>
      <c r="Q153" s="136">
        <f t="shared" si="9"/>
        <v>86400</v>
      </c>
      <c r="R153" s="59"/>
      <c r="S153" s="190"/>
      <c r="T153" s="190"/>
    </row>
    <row r="154" spans="2:20">
      <c r="B154" s="190"/>
      <c r="C154" s="233" t="s">
        <v>298</v>
      </c>
      <c r="D154" s="228"/>
      <c r="E154" s="114">
        <v>4000</v>
      </c>
      <c r="F154" s="114">
        <v>4000</v>
      </c>
      <c r="G154" s="114">
        <v>4000</v>
      </c>
      <c r="H154" s="114">
        <v>4000</v>
      </c>
      <c r="I154" s="114">
        <v>4000</v>
      </c>
      <c r="J154" s="114">
        <v>4000</v>
      </c>
      <c r="K154" s="114">
        <v>4000</v>
      </c>
      <c r="L154" s="114">
        <v>4000</v>
      </c>
      <c r="M154" s="114">
        <v>4000</v>
      </c>
      <c r="N154" s="114" t="s">
        <v>80</v>
      </c>
      <c r="O154" s="114" t="s">
        <v>80</v>
      </c>
      <c r="P154" s="136" t="s">
        <v>80</v>
      </c>
      <c r="Q154" s="136">
        <f t="shared" si="9"/>
        <v>36000</v>
      </c>
      <c r="R154" s="59"/>
      <c r="S154" s="190"/>
      <c r="T154" s="190"/>
    </row>
    <row r="155" spans="2:20">
      <c r="B155" s="190"/>
      <c r="C155" s="233" t="s">
        <v>295</v>
      </c>
      <c r="D155" s="228"/>
      <c r="E155" s="114">
        <v>11600</v>
      </c>
      <c r="F155" s="114">
        <v>11600</v>
      </c>
      <c r="G155" s="114">
        <v>11600</v>
      </c>
      <c r="H155" s="114">
        <v>11600</v>
      </c>
      <c r="I155" s="114">
        <v>11600</v>
      </c>
      <c r="J155" s="114">
        <v>11600</v>
      </c>
      <c r="K155" s="114">
        <v>11600</v>
      </c>
      <c r="L155" s="114">
        <v>11600</v>
      </c>
      <c r="M155" s="114">
        <v>10800</v>
      </c>
      <c r="N155" s="114" t="s">
        <v>80</v>
      </c>
      <c r="O155" s="114" t="s">
        <v>80</v>
      </c>
      <c r="P155" s="136" t="s">
        <v>80</v>
      </c>
      <c r="Q155" s="136">
        <f t="shared" si="9"/>
        <v>103600</v>
      </c>
      <c r="R155" s="59"/>
      <c r="S155" s="190"/>
      <c r="T155" s="190"/>
    </row>
    <row r="156" spans="2:20">
      <c r="B156" s="190"/>
      <c r="C156" s="233" t="s">
        <v>301</v>
      </c>
      <c r="D156" s="228"/>
      <c r="E156" s="114">
        <v>9600</v>
      </c>
      <c r="F156" s="114">
        <v>9600</v>
      </c>
      <c r="G156" s="114">
        <v>9600</v>
      </c>
      <c r="H156" s="114">
        <v>9600</v>
      </c>
      <c r="I156" s="114">
        <v>9600</v>
      </c>
      <c r="J156" s="114">
        <v>10800</v>
      </c>
      <c r="K156" s="114">
        <v>9600</v>
      </c>
      <c r="L156" s="114">
        <v>9600</v>
      </c>
      <c r="M156" s="114">
        <v>8400</v>
      </c>
      <c r="N156" s="114" t="s">
        <v>80</v>
      </c>
      <c r="O156" s="114" t="s">
        <v>80</v>
      </c>
      <c r="P156" s="136" t="s">
        <v>80</v>
      </c>
      <c r="Q156" s="136">
        <f t="shared" si="9"/>
        <v>86400</v>
      </c>
      <c r="R156" s="59"/>
      <c r="S156" s="190"/>
      <c r="T156" s="190"/>
    </row>
    <row r="157" spans="2:20">
      <c r="B157" s="190"/>
      <c r="C157" s="233" t="s">
        <v>296</v>
      </c>
      <c r="D157" s="228"/>
      <c r="E157" s="114">
        <v>9600</v>
      </c>
      <c r="F157" s="114">
        <v>9600</v>
      </c>
      <c r="G157" s="114">
        <v>9600</v>
      </c>
      <c r="H157" s="114">
        <v>9600</v>
      </c>
      <c r="I157" s="114">
        <v>9600</v>
      </c>
      <c r="J157" s="114">
        <v>8800</v>
      </c>
      <c r="K157" s="114">
        <v>9600</v>
      </c>
      <c r="L157" s="114">
        <v>9600</v>
      </c>
      <c r="M157" s="114">
        <v>9200</v>
      </c>
      <c r="N157" s="114" t="s">
        <v>80</v>
      </c>
      <c r="O157" s="114" t="s">
        <v>80</v>
      </c>
      <c r="P157" s="136" t="s">
        <v>80</v>
      </c>
      <c r="Q157" s="136">
        <f t="shared" si="9"/>
        <v>85200</v>
      </c>
      <c r="R157" s="59"/>
      <c r="S157" s="190"/>
      <c r="T157" s="190"/>
    </row>
    <row r="158" spans="2:20">
      <c r="B158" s="190"/>
      <c r="C158" s="233" t="s">
        <v>300</v>
      </c>
      <c r="D158" s="228"/>
      <c r="E158" s="114">
        <v>12000</v>
      </c>
      <c r="F158" s="114">
        <v>12000</v>
      </c>
      <c r="G158" s="114">
        <v>12000</v>
      </c>
      <c r="H158" s="114">
        <v>12000</v>
      </c>
      <c r="I158" s="114">
        <v>12000</v>
      </c>
      <c r="J158" s="114">
        <v>12800</v>
      </c>
      <c r="K158" s="114">
        <v>12000</v>
      </c>
      <c r="L158" s="114">
        <v>12000</v>
      </c>
      <c r="M158" s="114">
        <v>12000</v>
      </c>
      <c r="N158" s="114" t="s">
        <v>80</v>
      </c>
      <c r="O158" s="114" t="s">
        <v>80</v>
      </c>
      <c r="P158" s="136" t="s">
        <v>80</v>
      </c>
      <c r="Q158" s="136">
        <f t="shared" si="9"/>
        <v>108800</v>
      </c>
      <c r="R158" s="59"/>
      <c r="S158" s="190"/>
      <c r="T158" s="190"/>
    </row>
    <row r="159" spans="2:20">
      <c r="B159" s="190"/>
      <c r="C159" s="233" t="s">
        <v>290</v>
      </c>
      <c r="D159" s="228"/>
      <c r="E159" s="114">
        <v>8000</v>
      </c>
      <c r="F159" s="114">
        <v>8000</v>
      </c>
      <c r="G159" s="114">
        <v>8000</v>
      </c>
      <c r="H159" s="114">
        <v>8000</v>
      </c>
      <c r="I159" s="114">
        <v>8000</v>
      </c>
      <c r="J159" s="114">
        <v>8000</v>
      </c>
      <c r="K159" s="114">
        <v>8000</v>
      </c>
      <c r="L159" s="114">
        <v>8000</v>
      </c>
      <c r="M159" s="114">
        <v>8000</v>
      </c>
      <c r="N159" s="114" t="s">
        <v>80</v>
      </c>
      <c r="O159" s="114" t="s">
        <v>80</v>
      </c>
      <c r="P159" s="136" t="s">
        <v>80</v>
      </c>
      <c r="Q159" s="136">
        <f t="shared" si="9"/>
        <v>72000</v>
      </c>
      <c r="R159" s="59"/>
      <c r="S159" s="190"/>
      <c r="T159" s="190"/>
    </row>
    <row r="160" spans="2:20">
      <c r="B160" s="190"/>
      <c r="C160" s="233" t="s">
        <v>297</v>
      </c>
      <c r="D160" s="228"/>
      <c r="E160" s="114">
        <v>8400</v>
      </c>
      <c r="F160" s="114">
        <v>9600</v>
      </c>
      <c r="G160" s="114">
        <v>9600</v>
      </c>
      <c r="H160" s="114">
        <v>9600</v>
      </c>
      <c r="I160" s="114">
        <v>9600</v>
      </c>
      <c r="J160" s="114">
        <v>9200</v>
      </c>
      <c r="K160" s="114">
        <v>9600</v>
      </c>
      <c r="L160" s="114">
        <v>9600</v>
      </c>
      <c r="M160" s="114">
        <v>9600</v>
      </c>
      <c r="N160" s="114" t="s">
        <v>80</v>
      </c>
      <c r="O160" s="114" t="s">
        <v>80</v>
      </c>
      <c r="P160" s="136" t="s">
        <v>80</v>
      </c>
      <c r="Q160" s="136">
        <f t="shared" si="9"/>
        <v>84800</v>
      </c>
      <c r="R160" s="59"/>
      <c r="S160" s="190"/>
      <c r="T160" s="190"/>
    </row>
    <row r="161" spans="2:20">
      <c r="B161" s="190"/>
      <c r="C161" s="233" t="s">
        <v>288</v>
      </c>
      <c r="D161" s="228"/>
      <c r="E161" s="114">
        <v>10400</v>
      </c>
      <c r="F161" s="114">
        <v>10400</v>
      </c>
      <c r="G161" s="114">
        <v>10400</v>
      </c>
      <c r="H161" s="114">
        <v>10400</v>
      </c>
      <c r="I161" s="114">
        <v>10400</v>
      </c>
      <c r="J161" s="114">
        <v>10400</v>
      </c>
      <c r="K161" s="114">
        <v>10400</v>
      </c>
      <c r="L161" s="114">
        <v>10400</v>
      </c>
      <c r="M161" s="114">
        <v>10000</v>
      </c>
      <c r="N161" s="114" t="s">
        <v>80</v>
      </c>
      <c r="O161" s="114" t="s">
        <v>80</v>
      </c>
      <c r="P161" s="136" t="s">
        <v>80</v>
      </c>
      <c r="Q161" s="136">
        <f t="shared" si="9"/>
        <v>93200</v>
      </c>
      <c r="R161" s="59"/>
      <c r="S161" s="190"/>
      <c r="T161" s="190"/>
    </row>
    <row r="162" spans="2:20">
      <c r="B162" s="190"/>
      <c r="C162" s="233" t="s">
        <v>289</v>
      </c>
      <c r="D162" s="228"/>
      <c r="E162" s="114">
        <v>9600</v>
      </c>
      <c r="F162" s="114">
        <v>9600</v>
      </c>
      <c r="G162" s="114">
        <v>9600</v>
      </c>
      <c r="H162" s="114">
        <v>9600</v>
      </c>
      <c r="I162" s="114">
        <v>9600</v>
      </c>
      <c r="J162" s="114">
        <v>9600</v>
      </c>
      <c r="K162" s="114">
        <v>9600</v>
      </c>
      <c r="L162" s="114">
        <v>9600</v>
      </c>
      <c r="M162" s="114">
        <v>9200</v>
      </c>
      <c r="N162" s="114" t="s">
        <v>80</v>
      </c>
      <c r="O162" s="114" t="s">
        <v>80</v>
      </c>
      <c r="P162" s="136" t="s">
        <v>80</v>
      </c>
      <c r="Q162" s="136">
        <f t="shared" si="9"/>
        <v>86000</v>
      </c>
      <c r="R162" s="59"/>
      <c r="S162" s="190"/>
      <c r="T162" s="190"/>
    </row>
    <row r="163" spans="2:20">
      <c r="B163" s="190"/>
      <c r="C163" s="233" t="s">
        <v>291</v>
      </c>
      <c r="D163" s="228"/>
      <c r="E163" s="114">
        <v>9600</v>
      </c>
      <c r="F163" s="114">
        <v>9600</v>
      </c>
      <c r="G163" s="114">
        <v>9600</v>
      </c>
      <c r="H163" s="114">
        <v>9600</v>
      </c>
      <c r="I163" s="114">
        <v>9600</v>
      </c>
      <c r="J163" s="114">
        <v>9600</v>
      </c>
      <c r="K163" s="114">
        <v>9600</v>
      </c>
      <c r="L163" s="114">
        <v>8400</v>
      </c>
      <c r="M163" s="114">
        <v>9600</v>
      </c>
      <c r="N163" s="114" t="s">
        <v>80</v>
      </c>
      <c r="O163" s="114" t="s">
        <v>80</v>
      </c>
      <c r="P163" s="136" t="s">
        <v>80</v>
      </c>
      <c r="Q163" s="136">
        <f t="shared" si="9"/>
        <v>85200</v>
      </c>
      <c r="R163" s="59"/>
      <c r="S163" s="190"/>
      <c r="T163" s="190"/>
    </row>
    <row r="164" spans="2:20">
      <c r="B164" s="190"/>
      <c r="C164" s="233" t="s">
        <v>292</v>
      </c>
      <c r="D164" s="228"/>
      <c r="E164" s="114">
        <v>8800</v>
      </c>
      <c r="F164" s="114">
        <v>8800</v>
      </c>
      <c r="G164" s="114">
        <v>8800</v>
      </c>
      <c r="H164" s="114">
        <v>8800</v>
      </c>
      <c r="I164" s="114">
        <v>8800</v>
      </c>
      <c r="J164" s="114">
        <v>8800</v>
      </c>
      <c r="K164" s="114">
        <v>8800</v>
      </c>
      <c r="L164" s="114">
        <v>8800</v>
      </c>
      <c r="M164" s="114">
        <v>8000</v>
      </c>
      <c r="N164" s="114" t="s">
        <v>80</v>
      </c>
      <c r="O164" s="114" t="s">
        <v>80</v>
      </c>
      <c r="P164" s="136" t="s">
        <v>80</v>
      </c>
      <c r="Q164" s="136">
        <f t="shared" si="9"/>
        <v>78400</v>
      </c>
      <c r="R164" s="59"/>
      <c r="S164" s="190"/>
      <c r="T164" s="190"/>
    </row>
    <row r="165" spans="2:20">
      <c r="B165" s="190"/>
      <c r="C165" s="233" t="s">
        <v>299</v>
      </c>
      <c r="D165" s="228"/>
      <c r="E165" s="114">
        <v>9200</v>
      </c>
      <c r="F165" s="114">
        <v>9200</v>
      </c>
      <c r="G165" s="114">
        <v>9200</v>
      </c>
      <c r="H165" s="114">
        <v>9200</v>
      </c>
      <c r="I165" s="114">
        <v>9200</v>
      </c>
      <c r="J165" s="114">
        <v>9200</v>
      </c>
      <c r="K165" s="114">
        <v>9200</v>
      </c>
      <c r="L165" s="114">
        <v>9200</v>
      </c>
      <c r="M165" s="114">
        <v>8800</v>
      </c>
      <c r="N165" s="114" t="s">
        <v>80</v>
      </c>
      <c r="O165" s="114" t="s">
        <v>80</v>
      </c>
      <c r="P165" s="136" t="s">
        <v>80</v>
      </c>
      <c r="Q165" s="136">
        <f t="shared" si="9"/>
        <v>82400</v>
      </c>
      <c r="R165" s="59"/>
      <c r="S165" s="190"/>
      <c r="T165" s="190"/>
    </row>
    <row r="166" spans="2:20">
      <c r="B166" s="190"/>
      <c r="C166" s="213" t="s">
        <v>76</v>
      </c>
      <c r="D166" s="229"/>
      <c r="E166" s="115">
        <f>SUM(E152:E165)</f>
        <v>130000</v>
      </c>
      <c r="F166" s="115">
        <f t="shared" ref="F166:M166" si="10">SUM(F152:F165)</f>
        <v>131200</v>
      </c>
      <c r="G166" s="115">
        <f t="shared" si="10"/>
        <v>131200</v>
      </c>
      <c r="H166" s="115">
        <f t="shared" si="10"/>
        <v>131200</v>
      </c>
      <c r="I166" s="115">
        <f t="shared" si="10"/>
        <v>131200</v>
      </c>
      <c r="J166" s="115">
        <f t="shared" si="10"/>
        <v>131600</v>
      </c>
      <c r="K166" s="115">
        <f t="shared" si="10"/>
        <v>131200</v>
      </c>
      <c r="L166" s="115">
        <f t="shared" si="10"/>
        <v>130000</v>
      </c>
      <c r="M166" s="115">
        <f t="shared" si="10"/>
        <v>126000</v>
      </c>
      <c r="N166" s="115" t="s">
        <v>80</v>
      </c>
      <c r="O166" s="115" t="s">
        <v>80</v>
      </c>
      <c r="P166" s="137" t="s">
        <v>80</v>
      </c>
      <c r="Q166" s="137">
        <f t="shared" si="9"/>
        <v>1173600</v>
      </c>
      <c r="R166" s="59"/>
      <c r="S166" s="190"/>
      <c r="T166" s="190"/>
    </row>
    <row r="167" spans="2:20">
      <c r="B167" s="190"/>
      <c r="C167" s="59" t="s">
        <v>10</v>
      </c>
      <c r="D167" s="195"/>
      <c r="E167" s="230"/>
      <c r="F167" s="230"/>
      <c r="G167" s="230"/>
      <c r="H167" s="230"/>
      <c r="I167" s="230"/>
      <c r="J167" s="230"/>
      <c r="K167" s="230"/>
      <c r="L167" s="230"/>
      <c r="M167" s="230"/>
      <c r="N167" s="230"/>
      <c r="O167" s="230"/>
      <c r="P167" s="230"/>
      <c r="Q167" s="230"/>
      <c r="R167" s="59"/>
      <c r="S167" s="190"/>
      <c r="T167" s="190"/>
    </row>
    <row r="168" spans="2:20">
      <c r="B168" s="190"/>
      <c r="C168" s="201" t="s">
        <v>283</v>
      </c>
      <c r="D168" s="195"/>
      <c r="E168" s="230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59"/>
      <c r="S168" s="190"/>
      <c r="T168" s="190"/>
    </row>
    <row r="169" spans="2:20">
      <c r="B169" s="190"/>
      <c r="C169" s="126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230"/>
      <c r="R169" s="59"/>
      <c r="S169" s="190"/>
      <c r="T169" s="190"/>
    </row>
    <row r="170" spans="2:20">
      <c r="B170" s="190"/>
      <c r="C170" s="126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230"/>
      <c r="R170" s="59"/>
      <c r="S170" s="190"/>
      <c r="T170" s="190"/>
    </row>
    <row r="171" spans="2:20">
      <c r="B171" s="190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190"/>
      <c r="T171" s="190"/>
    </row>
    <row r="172" spans="2:20">
      <c r="B172" s="190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190"/>
      <c r="T172" s="190"/>
    </row>
    <row r="173" spans="2:20">
      <c r="B173" s="190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190"/>
      <c r="T173" s="190"/>
    </row>
    <row r="174" ht="14.25" customHeight="1" spans="2:20">
      <c r="B174" s="190"/>
      <c r="C174" s="101" t="s">
        <v>307</v>
      </c>
      <c r="D174" s="100"/>
      <c r="E174" s="102"/>
      <c r="F174" s="102"/>
      <c r="G174" s="102"/>
      <c r="H174" s="102"/>
      <c r="I174" s="102"/>
      <c r="J174" s="102"/>
      <c r="K174" s="102"/>
      <c r="L174" s="102"/>
      <c r="M174" s="59"/>
      <c r="N174" s="102"/>
      <c r="O174" s="102"/>
      <c r="P174" s="102"/>
      <c r="Q174" s="100"/>
      <c r="R174" s="59"/>
      <c r="S174" s="190"/>
      <c r="T174" s="190"/>
    </row>
    <row r="175" ht="14.25" customHeight="1" spans="2:20">
      <c r="B175" s="190"/>
      <c r="C175" s="192" t="s">
        <v>229</v>
      </c>
      <c r="D175" s="118" t="s">
        <v>264</v>
      </c>
      <c r="E175" s="113" t="s">
        <v>114</v>
      </c>
      <c r="F175" s="113" t="s">
        <v>115</v>
      </c>
      <c r="G175" s="113" t="s">
        <v>116</v>
      </c>
      <c r="H175" s="113" t="s">
        <v>117</v>
      </c>
      <c r="I175" s="113" t="s">
        <v>118</v>
      </c>
      <c r="J175" s="113" t="s">
        <v>119</v>
      </c>
      <c r="K175" s="113" t="s">
        <v>120</v>
      </c>
      <c r="L175" s="113" t="s">
        <v>121</v>
      </c>
      <c r="M175" s="113" t="s">
        <v>122</v>
      </c>
      <c r="N175" s="113" t="s">
        <v>123</v>
      </c>
      <c r="O175" s="113" t="s">
        <v>124</v>
      </c>
      <c r="P175" s="138" t="s">
        <v>125</v>
      </c>
      <c r="Q175" s="100"/>
      <c r="R175" s="59"/>
      <c r="S175" s="190"/>
      <c r="T175" s="190"/>
    </row>
    <row r="176" ht="14.25" customHeight="1" spans="2:20">
      <c r="B176" s="190"/>
      <c r="C176" s="234" t="s">
        <v>86</v>
      </c>
      <c r="D176" s="235" t="s">
        <v>233</v>
      </c>
      <c r="E176" s="120">
        <v>24</v>
      </c>
      <c r="F176" s="120">
        <v>24</v>
      </c>
      <c r="G176" s="120">
        <v>24</v>
      </c>
      <c r="H176" s="120">
        <v>24</v>
      </c>
      <c r="I176" s="120">
        <v>24</v>
      </c>
      <c r="J176" s="120">
        <v>24</v>
      </c>
      <c r="K176" s="120">
        <v>24</v>
      </c>
      <c r="L176" s="120">
        <v>24</v>
      </c>
      <c r="M176" s="120">
        <v>24</v>
      </c>
      <c r="N176" s="120" t="s">
        <v>80</v>
      </c>
      <c r="O176" s="120" t="s">
        <v>80</v>
      </c>
      <c r="P176" s="139" t="s">
        <v>80</v>
      </c>
      <c r="Q176" s="100"/>
      <c r="R176" s="59"/>
      <c r="S176" s="190"/>
      <c r="T176" s="190"/>
    </row>
    <row r="177" ht="14.25" customHeight="1" spans="2:20">
      <c r="B177" s="190"/>
      <c r="C177" s="236" t="s">
        <v>86</v>
      </c>
      <c r="D177" s="228" t="s">
        <v>308</v>
      </c>
      <c r="E177" s="122">
        <v>24</v>
      </c>
      <c r="F177" s="122">
        <v>24</v>
      </c>
      <c r="G177" s="122">
        <v>24</v>
      </c>
      <c r="H177" s="122">
        <v>24</v>
      </c>
      <c r="I177" s="122">
        <v>24</v>
      </c>
      <c r="J177" s="122">
        <v>23</v>
      </c>
      <c r="K177" s="122">
        <v>24</v>
      </c>
      <c r="L177" s="122">
        <v>24</v>
      </c>
      <c r="M177" s="122">
        <v>24</v>
      </c>
      <c r="N177" s="122" t="s">
        <v>80</v>
      </c>
      <c r="O177" s="122" t="s">
        <v>80</v>
      </c>
      <c r="P177" s="140" t="s">
        <v>80</v>
      </c>
      <c r="Q177" s="100"/>
      <c r="R177" s="59"/>
      <c r="S177" s="190"/>
      <c r="T177" s="190"/>
    </row>
    <row r="178" ht="14.25" customHeight="1" spans="2:20">
      <c r="B178" s="190"/>
      <c r="C178" s="236" t="s">
        <v>86</v>
      </c>
      <c r="D178" s="228" t="s">
        <v>309</v>
      </c>
      <c r="E178" s="122">
        <v>10</v>
      </c>
      <c r="F178" s="122">
        <v>10</v>
      </c>
      <c r="G178" s="122">
        <v>10</v>
      </c>
      <c r="H178" s="122">
        <v>10</v>
      </c>
      <c r="I178" s="122">
        <v>10</v>
      </c>
      <c r="J178" s="122">
        <v>10</v>
      </c>
      <c r="K178" s="122">
        <v>10</v>
      </c>
      <c r="L178" s="122">
        <v>10</v>
      </c>
      <c r="M178" s="122">
        <v>10</v>
      </c>
      <c r="N178" s="122" t="s">
        <v>80</v>
      </c>
      <c r="O178" s="122" t="s">
        <v>80</v>
      </c>
      <c r="P178" s="140" t="s">
        <v>80</v>
      </c>
      <c r="Q178" s="100"/>
      <c r="R178" s="59"/>
      <c r="S178" s="190"/>
      <c r="T178" s="190"/>
    </row>
    <row r="179" ht="14.25" customHeight="1" spans="2:20">
      <c r="B179" s="190"/>
      <c r="C179" s="234" t="s">
        <v>84</v>
      </c>
      <c r="D179" s="237" t="s">
        <v>167</v>
      </c>
      <c r="E179" s="122">
        <v>24</v>
      </c>
      <c r="F179" s="122">
        <v>24</v>
      </c>
      <c r="G179" s="122">
        <v>24</v>
      </c>
      <c r="H179" s="122">
        <v>24</v>
      </c>
      <c r="I179" s="122">
        <v>24</v>
      </c>
      <c r="J179" s="122">
        <v>27</v>
      </c>
      <c r="K179" s="122">
        <v>24</v>
      </c>
      <c r="L179" s="122">
        <v>24</v>
      </c>
      <c r="M179" s="122">
        <v>24</v>
      </c>
      <c r="N179" s="122" t="s">
        <v>80</v>
      </c>
      <c r="O179" s="122" t="s">
        <v>80</v>
      </c>
      <c r="P179" s="140" t="s">
        <v>80</v>
      </c>
      <c r="Q179" s="100"/>
      <c r="R179" s="59"/>
      <c r="S179" s="190"/>
      <c r="T179" s="190"/>
    </row>
    <row r="180" ht="14.25" customHeight="1" spans="2:20">
      <c r="B180" s="190"/>
      <c r="C180" s="234" t="s">
        <v>84</v>
      </c>
      <c r="D180" s="237" t="s">
        <v>168</v>
      </c>
      <c r="E180" s="122">
        <v>29</v>
      </c>
      <c r="F180" s="122">
        <v>29</v>
      </c>
      <c r="G180" s="122">
        <v>29</v>
      </c>
      <c r="H180" s="122">
        <v>29</v>
      </c>
      <c r="I180" s="122">
        <v>29</v>
      </c>
      <c r="J180" s="122">
        <v>29</v>
      </c>
      <c r="K180" s="122">
        <v>29</v>
      </c>
      <c r="L180" s="122">
        <v>29</v>
      </c>
      <c r="M180" s="122">
        <v>29</v>
      </c>
      <c r="N180" s="122" t="s">
        <v>80</v>
      </c>
      <c r="O180" s="122" t="s">
        <v>80</v>
      </c>
      <c r="P180" s="140" t="s">
        <v>80</v>
      </c>
      <c r="Q180" s="100"/>
      <c r="R180" s="59"/>
      <c r="S180" s="190"/>
      <c r="T180" s="190"/>
    </row>
    <row r="181" ht="14.25" customHeight="1" spans="2:20">
      <c r="B181" s="190"/>
      <c r="C181" s="238" t="s">
        <v>85</v>
      </c>
      <c r="D181" s="237" t="s">
        <v>169</v>
      </c>
      <c r="E181" s="122">
        <v>0</v>
      </c>
      <c r="F181" s="122">
        <v>0</v>
      </c>
      <c r="G181" s="122">
        <v>0</v>
      </c>
      <c r="H181" s="122">
        <v>0</v>
      </c>
      <c r="I181" s="122">
        <v>0</v>
      </c>
      <c r="J181" s="122">
        <v>0</v>
      </c>
      <c r="K181" s="122">
        <v>0</v>
      </c>
      <c r="L181" s="122">
        <v>0</v>
      </c>
      <c r="M181" s="122">
        <v>0</v>
      </c>
      <c r="N181" s="122" t="s">
        <v>80</v>
      </c>
      <c r="O181" s="122" t="s">
        <v>80</v>
      </c>
      <c r="P181" s="140" t="s">
        <v>80</v>
      </c>
      <c r="Q181" s="100"/>
      <c r="R181" s="59"/>
      <c r="S181" s="190"/>
      <c r="T181" s="190"/>
    </row>
    <row r="182" ht="14.25" customHeight="1" spans="2:20">
      <c r="B182" s="190"/>
      <c r="C182" s="234" t="s">
        <v>85</v>
      </c>
      <c r="D182" s="237" t="s">
        <v>170</v>
      </c>
      <c r="E182" s="122">
        <v>0</v>
      </c>
      <c r="F182" s="122">
        <v>0</v>
      </c>
      <c r="G182" s="122">
        <v>0</v>
      </c>
      <c r="H182" s="122">
        <v>0</v>
      </c>
      <c r="I182" s="122">
        <v>0</v>
      </c>
      <c r="J182" s="122">
        <v>0</v>
      </c>
      <c r="K182" s="122">
        <v>0</v>
      </c>
      <c r="L182" s="122">
        <v>0</v>
      </c>
      <c r="M182" s="122">
        <v>0</v>
      </c>
      <c r="N182" s="122" t="s">
        <v>80</v>
      </c>
      <c r="O182" s="122" t="s">
        <v>80</v>
      </c>
      <c r="P182" s="140" t="s">
        <v>80</v>
      </c>
      <c r="Q182" s="100"/>
      <c r="R182" s="59"/>
      <c r="S182" s="190"/>
      <c r="T182" s="190"/>
    </row>
    <row r="183" ht="14.25" customHeight="1" spans="2:20">
      <c r="B183" s="190"/>
      <c r="C183" s="234" t="s">
        <v>85</v>
      </c>
      <c r="D183" s="237" t="s">
        <v>171</v>
      </c>
      <c r="E183" s="122">
        <v>0</v>
      </c>
      <c r="F183" s="122">
        <v>0</v>
      </c>
      <c r="G183" s="122">
        <v>0</v>
      </c>
      <c r="H183" s="122">
        <v>0</v>
      </c>
      <c r="I183" s="122">
        <v>0</v>
      </c>
      <c r="J183" s="122">
        <v>0</v>
      </c>
      <c r="K183" s="122">
        <v>0</v>
      </c>
      <c r="L183" s="122">
        <v>0</v>
      </c>
      <c r="M183" s="122">
        <v>0</v>
      </c>
      <c r="N183" s="122" t="s">
        <v>80</v>
      </c>
      <c r="O183" s="122" t="s">
        <v>80</v>
      </c>
      <c r="P183" s="140" t="s">
        <v>80</v>
      </c>
      <c r="Q183" s="100"/>
      <c r="R183" s="59"/>
      <c r="S183" s="190"/>
      <c r="T183" s="190"/>
    </row>
    <row r="184" ht="14.25" customHeight="1" spans="2:20">
      <c r="B184" s="190"/>
      <c r="C184" s="234" t="s">
        <v>87</v>
      </c>
      <c r="D184" s="237" t="s">
        <v>172</v>
      </c>
      <c r="E184" s="122">
        <v>0</v>
      </c>
      <c r="F184" s="122">
        <v>0</v>
      </c>
      <c r="G184" s="122">
        <v>0</v>
      </c>
      <c r="H184" s="122">
        <v>0</v>
      </c>
      <c r="I184" s="122">
        <v>0</v>
      </c>
      <c r="J184" s="122">
        <v>0</v>
      </c>
      <c r="K184" s="122">
        <v>0</v>
      </c>
      <c r="L184" s="122">
        <v>0</v>
      </c>
      <c r="M184" s="122">
        <v>0</v>
      </c>
      <c r="N184" s="122" t="s">
        <v>80</v>
      </c>
      <c r="O184" s="122" t="s">
        <v>80</v>
      </c>
      <c r="P184" s="140" t="s">
        <v>80</v>
      </c>
      <c r="Q184" s="100"/>
      <c r="R184" s="59"/>
      <c r="S184" s="190"/>
      <c r="T184" s="190"/>
    </row>
    <row r="185" ht="14.25" customHeight="1" spans="2:20">
      <c r="B185" s="190"/>
      <c r="C185" s="238" t="s">
        <v>87</v>
      </c>
      <c r="D185" s="237" t="s">
        <v>173</v>
      </c>
      <c r="E185" s="122">
        <v>0</v>
      </c>
      <c r="F185" s="122">
        <v>0</v>
      </c>
      <c r="G185" s="122">
        <v>0</v>
      </c>
      <c r="H185" s="122">
        <v>0</v>
      </c>
      <c r="I185" s="122">
        <v>0</v>
      </c>
      <c r="J185" s="122">
        <v>0</v>
      </c>
      <c r="K185" s="122">
        <v>0</v>
      </c>
      <c r="L185" s="122">
        <v>0</v>
      </c>
      <c r="M185" s="122">
        <v>0</v>
      </c>
      <c r="N185" s="122" t="s">
        <v>80</v>
      </c>
      <c r="O185" s="122" t="s">
        <v>80</v>
      </c>
      <c r="P185" s="140" t="s">
        <v>80</v>
      </c>
      <c r="Q185" s="100"/>
      <c r="R185" s="59"/>
      <c r="S185" s="190"/>
      <c r="T185" s="190"/>
    </row>
    <row r="186" ht="14.25" customHeight="1" spans="2:20">
      <c r="B186" s="190"/>
      <c r="C186" s="234" t="s">
        <v>87</v>
      </c>
      <c r="D186" s="237" t="s">
        <v>174</v>
      </c>
      <c r="E186" s="122">
        <v>24</v>
      </c>
      <c r="F186" s="122">
        <v>24</v>
      </c>
      <c r="G186" s="122">
        <v>24</v>
      </c>
      <c r="H186" s="122">
        <v>24</v>
      </c>
      <c r="I186" s="122">
        <v>24</v>
      </c>
      <c r="J186" s="122">
        <v>22</v>
      </c>
      <c r="K186" s="122">
        <v>24</v>
      </c>
      <c r="L186" s="122">
        <v>24</v>
      </c>
      <c r="M186" s="122">
        <v>24</v>
      </c>
      <c r="N186" s="122" t="s">
        <v>80</v>
      </c>
      <c r="O186" s="122" t="s">
        <v>80</v>
      </c>
      <c r="P186" s="140" t="s">
        <v>80</v>
      </c>
      <c r="Q186" s="100"/>
      <c r="R186" s="59"/>
      <c r="S186" s="190"/>
      <c r="T186" s="190"/>
    </row>
    <row r="187" ht="14.25" customHeight="1" spans="2:20">
      <c r="B187" s="190"/>
      <c r="C187" s="234" t="s">
        <v>87</v>
      </c>
      <c r="D187" s="237" t="s">
        <v>175</v>
      </c>
      <c r="E187" s="122">
        <v>30</v>
      </c>
      <c r="F187" s="122">
        <v>30</v>
      </c>
      <c r="G187" s="122">
        <v>30</v>
      </c>
      <c r="H187" s="122">
        <v>30</v>
      </c>
      <c r="I187" s="122">
        <v>30</v>
      </c>
      <c r="J187" s="122">
        <v>32</v>
      </c>
      <c r="K187" s="122">
        <v>30</v>
      </c>
      <c r="L187" s="122">
        <v>30</v>
      </c>
      <c r="M187" s="122">
        <v>30</v>
      </c>
      <c r="N187" s="122" t="s">
        <v>80</v>
      </c>
      <c r="O187" s="122" t="s">
        <v>80</v>
      </c>
      <c r="P187" s="140" t="s">
        <v>80</v>
      </c>
      <c r="Q187" s="100"/>
      <c r="R187" s="59"/>
      <c r="S187" s="190"/>
      <c r="T187" s="190"/>
    </row>
    <row r="188" ht="14.25" customHeight="1" spans="2:20">
      <c r="B188" s="190"/>
      <c r="C188" s="238" t="s">
        <v>87</v>
      </c>
      <c r="D188" s="237" t="s">
        <v>176</v>
      </c>
      <c r="E188" s="122">
        <v>0</v>
      </c>
      <c r="F188" s="122">
        <v>0</v>
      </c>
      <c r="G188" s="122">
        <v>0</v>
      </c>
      <c r="H188" s="122">
        <v>0</v>
      </c>
      <c r="I188" s="122">
        <v>0</v>
      </c>
      <c r="J188" s="122">
        <v>0</v>
      </c>
      <c r="K188" s="122">
        <v>0</v>
      </c>
      <c r="L188" s="122">
        <v>0</v>
      </c>
      <c r="M188" s="122">
        <v>0</v>
      </c>
      <c r="N188" s="122" t="s">
        <v>80</v>
      </c>
      <c r="O188" s="122" t="s">
        <v>80</v>
      </c>
      <c r="P188" s="140" t="s">
        <v>80</v>
      </c>
      <c r="Q188" s="100"/>
      <c r="R188" s="59"/>
      <c r="S188" s="190"/>
      <c r="T188" s="190"/>
    </row>
    <row r="189" ht="14.25" customHeight="1" spans="2:20">
      <c r="B189" s="190"/>
      <c r="C189" s="234" t="s">
        <v>88</v>
      </c>
      <c r="D189" s="237" t="s">
        <v>177</v>
      </c>
      <c r="E189" s="122">
        <v>0</v>
      </c>
      <c r="F189" s="122">
        <v>0</v>
      </c>
      <c r="G189" s="122">
        <v>0</v>
      </c>
      <c r="H189" s="122">
        <v>0</v>
      </c>
      <c r="I189" s="122">
        <v>0</v>
      </c>
      <c r="J189" s="122">
        <v>0</v>
      </c>
      <c r="K189" s="122">
        <v>0</v>
      </c>
      <c r="L189" s="122">
        <v>0</v>
      </c>
      <c r="M189" s="122">
        <v>0</v>
      </c>
      <c r="N189" s="122" t="s">
        <v>80</v>
      </c>
      <c r="O189" s="122" t="s">
        <v>80</v>
      </c>
      <c r="P189" s="140" t="s">
        <v>80</v>
      </c>
      <c r="Q189" s="100"/>
      <c r="R189" s="59"/>
      <c r="S189" s="190"/>
      <c r="T189" s="190"/>
    </row>
    <row r="190" ht="14.25" customHeight="1" spans="2:20">
      <c r="B190" s="190"/>
      <c r="C190" s="234" t="s">
        <v>88</v>
      </c>
      <c r="D190" s="237" t="s">
        <v>178</v>
      </c>
      <c r="E190" s="122">
        <v>0</v>
      </c>
      <c r="F190" s="122">
        <v>0</v>
      </c>
      <c r="G190" s="122">
        <v>0</v>
      </c>
      <c r="H190" s="122">
        <v>0</v>
      </c>
      <c r="I190" s="122">
        <v>0</v>
      </c>
      <c r="J190" s="122">
        <v>0</v>
      </c>
      <c r="K190" s="122">
        <v>0</v>
      </c>
      <c r="L190" s="122">
        <v>0</v>
      </c>
      <c r="M190" s="122">
        <v>0</v>
      </c>
      <c r="N190" s="122" t="s">
        <v>80</v>
      </c>
      <c r="O190" s="122" t="s">
        <v>80</v>
      </c>
      <c r="P190" s="140" t="s">
        <v>80</v>
      </c>
      <c r="Q190" s="100"/>
      <c r="R190" s="59"/>
      <c r="S190" s="190"/>
      <c r="T190" s="190"/>
    </row>
    <row r="191" ht="14.25" customHeight="1" spans="2:20">
      <c r="B191" s="190"/>
      <c r="C191" s="234" t="s">
        <v>89</v>
      </c>
      <c r="D191" s="237" t="s">
        <v>179</v>
      </c>
      <c r="E191" s="122">
        <v>20</v>
      </c>
      <c r="F191" s="122">
        <v>20</v>
      </c>
      <c r="G191" s="122">
        <v>20</v>
      </c>
      <c r="H191" s="122">
        <v>20</v>
      </c>
      <c r="I191" s="122">
        <v>20</v>
      </c>
      <c r="J191" s="122">
        <v>20</v>
      </c>
      <c r="K191" s="122">
        <v>20</v>
      </c>
      <c r="L191" s="122">
        <v>20</v>
      </c>
      <c r="M191" s="122">
        <v>20</v>
      </c>
      <c r="N191" s="122" t="s">
        <v>80</v>
      </c>
      <c r="O191" s="122" t="s">
        <v>80</v>
      </c>
      <c r="P191" s="140" t="s">
        <v>80</v>
      </c>
      <c r="Q191" s="100"/>
      <c r="R191" s="59"/>
      <c r="S191" s="190"/>
      <c r="T191" s="190"/>
    </row>
    <row r="192" ht="14.25" customHeight="1" spans="2:20">
      <c r="B192" s="190"/>
      <c r="C192" s="234" t="s">
        <v>89</v>
      </c>
      <c r="D192" s="237" t="s">
        <v>180</v>
      </c>
      <c r="E192" s="122">
        <v>21</v>
      </c>
      <c r="F192" s="122">
        <v>24</v>
      </c>
      <c r="G192" s="122">
        <v>24</v>
      </c>
      <c r="H192" s="122">
        <v>24</v>
      </c>
      <c r="I192" s="122">
        <v>24</v>
      </c>
      <c r="J192" s="122">
        <v>23</v>
      </c>
      <c r="K192" s="122">
        <v>24</v>
      </c>
      <c r="L192" s="122">
        <v>24</v>
      </c>
      <c r="M192" s="122">
        <v>24</v>
      </c>
      <c r="N192" s="122" t="s">
        <v>80</v>
      </c>
      <c r="O192" s="122" t="s">
        <v>80</v>
      </c>
      <c r="P192" s="140" t="s">
        <v>80</v>
      </c>
      <c r="Q192" s="100"/>
      <c r="R192" s="59"/>
      <c r="S192" s="190"/>
      <c r="T192" s="190"/>
    </row>
    <row r="193" ht="14.25" customHeight="1" spans="2:20">
      <c r="B193" s="190"/>
      <c r="C193" s="234" t="s">
        <v>90</v>
      </c>
      <c r="D193" s="237" t="s">
        <v>181</v>
      </c>
      <c r="E193" s="122">
        <v>0</v>
      </c>
      <c r="F193" s="122">
        <v>0</v>
      </c>
      <c r="G193" s="122">
        <v>0</v>
      </c>
      <c r="H193" s="122">
        <v>0</v>
      </c>
      <c r="I193" s="122">
        <v>0</v>
      </c>
      <c r="J193" s="122">
        <v>0</v>
      </c>
      <c r="K193" s="122">
        <v>0</v>
      </c>
      <c r="L193" s="122">
        <v>0</v>
      </c>
      <c r="M193" s="122">
        <v>0</v>
      </c>
      <c r="N193" s="122" t="s">
        <v>80</v>
      </c>
      <c r="O193" s="122" t="s">
        <v>80</v>
      </c>
      <c r="P193" s="140" t="s">
        <v>80</v>
      </c>
      <c r="Q193" s="100"/>
      <c r="R193" s="59"/>
      <c r="S193" s="190"/>
      <c r="T193" s="190"/>
    </row>
    <row r="194" ht="14.25" customHeight="1" spans="2:20">
      <c r="B194" s="190"/>
      <c r="C194" s="234" t="s">
        <v>90</v>
      </c>
      <c r="D194" s="237" t="s">
        <v>182</v>
      </c>
      <c r="E194" s="122">
        <v>0</v>
      </c>
      <c r="F194" s="122">
        <v>0</v>
      </c>
      <c r="G194" s="122">
        <v>0</v>
      </c>
      <c r="H194" s="122">
        <v>0</v>
      </c>
      <c r="I194" s="122">
        <v>0</v>
      </c>
      <c r="J194" s="122">
        <v>0</v>
      </c>
      <c r="K194" s="122">
        <v>0</v>
      </c>
      <c r="L194" s="122">
        <v>0</v>
      </c>
      <c r="M194" s="122">
        <v>0</v>
      </c>
      <c r="N194" s="122" t="s">
        <v>80</v>
      </c>
      <c r="O194" s="122" t="s">
        <v>80</v>
      </c>
      <c r="P194" s="140" t="s">
        <v>80</v>
      </c>
      <c r="Q194" s="100"/>
      <c r="R194" s="59"/>
      <c r="S194" s="190"/>
      <c r="T194" s="190"/>
    </row>
    <row r="195" ht="14.25" customHeight="1" spans="2:20">
      <c r="B195" s="190"/>
      <c r="C195" s="234" t="s">
        <v>90</v>
      </c>
      <c r="D195" s="237" t="s">
        <v>183</v>
      </c>
      <c r="E195" s="122">
        <v>0</v>
      </c>
      <c r="F195" s="122">
        <v>0</v>
      </c>
      <c r="G195" s="122">
        <v>0</v>
      </c>
      <c r="H195" s="122">
        <v>0</v>
      </c>
      <c r="I195" s="122">
        <v>0</v>
      </c>
      <c r="J195" s="122">
        <v>0</v>
      </c>
      <c r="K195" s="122">
        <v>0</v>
      </c>
      <c r="L195" s="122">
        <v>0</v>
      </c>
      <c r="M195" s="122">
        <v>0</v>
      </c>
      <c r="N195" s="122" t="s">
        <v>80</v>
      </c>
      <c r="O195" s="122" t="s">
        <v>80</v>
      </c>
      <c r="P195" s="140" t="s">
        <v>80</v>
      </c>
      <c r="Q195" s="100"/>
      <c r="R195" s="59"/>
      <c r="S195" s="190"/>
      <c r="T195" s="190"/>
    </row>
    <row r="196" ht="14.25" customHeight="1" spans="2:20">
      <c r="B196" s="190"/>
      <c r="C196" s="234" t="s">
        <v>90</v>
      </c>
      <c r="D196" s="237" t="s">
        <v>184</v>
      </c>
      <c r="E196" s="122">
        <v>0</v>
      </c>
      <c r="F196" s="122">
        <v>0</v>
      </c>
      <c r="G196" s="122">
        <v>0</v>
      </c>
      <c r="H196" s="122">
        <v>0</v>
      </c>
      <c r="I196" s="122">
        <v>0</v>
      </c>
      <c r="J196" s="122">
        <v>0</v>
      </c>
      <c r="K196" s="122">
        <v>0</v>
      </c>
      <c r="L196" s="122">
        <v>0</v>
      </c>
      <c r="M196" s="122">
        <v>0</v>
      </c>
      <c r="N196" s="122" t="s">
        <v>80</v>
      </c>
      <c r="O196" s="122" t="s">
        <v>80</v>
      </c>
      <c r="P196" s="140" t="s">
        <v>80</v>
      </c>
      <c r="Q196" s="100"/>
      <c r="R196" s="59"/>
      <c r="S196" s="190"/>
      <c r="T196" s="190"/>
    </row>
    <row r="197" ht="14.25" customHeight="1" spans="2:20">
      <c r="B197" s="190"/>
      <c r="C197" s="234" t="s">
        <v>90</v>
      </c>
      <c r="D197" s="237" t="s">
        <v>185</v>
      </c>
      <c r="E197" s="122">
        <v>0</v>
      </c>
      <c r="F197" s="122">
        <v>0</v>
      </c>
      <c r="G197" s="122">
        <v>0</v>
      </c>
      <c r="H197" s="122">
        <v>0</v>
      </c>
      <c r="I197" s="122">
        <v>0</v>
      </c>
      <c r="J197" s="122">
        <v>0</v>
      </c>
      <c r="K197" s="122">
        <v>0</v>
      </c>
      <c r="L197" s="122">
        <v>0</v>
      </c>
      <c r="M197" s="122">
        <v>0</v>
      </c>
      <c r="N197" s="122" t="s">
        <v>80</v>
      </c>
      <c r="O197" s="122" t="s">
        <v>80</v>
      </c>
      <c r="P197" s="140" t="s">
        <v>80</v>
      </c>
      <c r="Q197" s="100"/>
      <c r="R197" s="59"/>
      <c r="S197" s="190"/>
      <c r="T197" s="190"/>
    </row>
    <row r="198" ht="14.25" customHeight="1" spans="2:20">
      <c r="B198" s="190"/>
      <c r="C198" s="238" t="s">
        <v>91</v>
      </c>
      <c r="D198" s="237" t="s">
        <v>186</v>
      </c>
      <c r="E198" s="122">
        <v>0</v>
      </c>
      <c r="F198" s="122">
        <v>0</v>
      </c>
      <c r="G198" s="122">
        <v>0</v>
      </c>
      <c r="H198" s="122">
        <v>0</v>
      </c>
      <c r="I198" s="122">
        <v>0</v>
      </c>
      <c r="J198" s="122">
        <v>0</v>
      </c>
      <c r="K198" s="122">
        <v>0</v>
      </c>
      <c r="L198" s="122">
        <v>0</v>
      </c>
      <c r="M198" s="122">
        <v>0</v>
      </c>
      <c r="N198" s="122" t="s">
        <v>80</v>
      </c>
      <c r="O198" s="122" t="s">
        <v>80</v>
      </c>
      <c r="P198" s="140" t="s">
        <v>80</v>
      </c>
      <c r="Q198" s="100"/>
      <c r="R198" s="59"/>
      <c r="S198" s="190"/>
      <c r="T198" s="190"/>
    </row>
    <row r="199" ht="14.25" customHeight="1" spans="2:20">
      <c r="B199" s="190"/>
      <c r="C199" s="238" t="s">
        <v>91</v>
      </c>
      <c r="D199" s="237" t="s">
        <v>187</v>
      </c>
      <c r="E199" s="122">
        <v>0</v>
      </c>
      <c r="F199" s="122">
        <v>0</v>
      </c>
      <c r="G199" s="122">
        <v>0</v>
      </c>
      <c r="H199" s="122">
        <v>0</v>
      </c>
      <c r="I199" s="122">
        <v>0</v>
      </c>
      <c r="J199" s="122">
        <v>0</v>
      </c>
      <c r="K199" s="122">
        <v>0</v>
      </c>
      <c r="L199" s="122">
        <v>0</v>
      </c>
      <c r="M199" s="122">
        <v>0</v>
      </c>
      <c r="N199" s="122" t="s">
        <v>80</v>
      </c>
      <c r="O199" s="122" t="s">
        <v>80</v>
      </c>
      <c r="P199" s="140" t="s">
        <v>80</v>
      </c>
      <c r="Q199" s="59"/>
      <c r="R199" s="59"/>
      <c r="S199" s="190"/>
      <c r="T199" s="190"/>
    </row>
    <row r="200" ht="14.25" customHeight="1" spans="2:20">
      <c r="B200" s="190"/>
      <c r="C200" s="239" t="s">
        <v>92</v>
      </c>
      <c r="D200" s="237" t="s">
        <v>188</v>
      </c>
      <c r="E200" s="122">
        <v>0</v>
      </c>
      <c r="F200" s="122">
        <v>0</v>
      </c>
      <c r="G200" s="122">
        <v>0</v>
      </c>
      <c r="H200" s="122">
        <v>0</v>
      </c>
      <c r="I200" s="122">
        <v>0</v>
      </c>
      <c r="J200" s="122">
        <v>0</v>
      </c>
      <c r="K200" s="122">
        <v>0</v>
      </c>
      <c r="L200" s="122">
        <v>0</v>
      </c>
      <c r="M200" s="122">
        <v>0</v>
      </c>
      <c r="N200" s="122" t="s">
        <v>80</v>
      </c>
      <c r="O200" s="122" t="s">
        <v>80</v>
      </c>
      <c r="P200" s="140" t="s">
        <v>80</v>
      </c>
      <c r="Q200" s="100"/>
      <c r="R200" s="59"/>
      <c r="S200" s="190"/>
      <c r="T200" s="190"/>
    </row>
    <row r="201" ht="14.25" customHeight="1" spans="2:20">
      <c r="B201" s="190"/>
      <c r="C201" s="239" t="s">
        <v>92</v>
      </c>
      <c r="D201" s="237" t="s">
        <v>189</v>
      </c>
      <c r="E201" s="122">
        <v>0</v>
      </c>
      <c r="F201" s="122">
        <v>0</v>
      </c>
      <c r="G201" s="122">
        <v>0</v>
      </c>
      <c r="H201" s="122">
        <v>0</v>
      </c>
      <c r="I201" s="122">
        <v>0</v>
      </c>
      <c r="J201" s="122">
        <v>0</v>
      </c>
      <c r="K201" s="122">
        <v>0</v>
      </c>
      <c r="L201" s="122">
        <v>0</v>
      </c>
      <c r="M201" s="122">
        <v>0</v>
      </c>
      <c r="N201" s="122" t="s">
        <v>80</v>
      </c>
      <c r="O201" s="122" t="s">
        <v>80</v>
      </c>
      <c r="P201" s="140" t="s">
        <v>80</v>
      </c>
      <c r="Q201" s="100"/>
      <c r="R201" s="59"/>
      <c r="S201" s="190"/>
      <c r="T201" s="190"/>
    </row>
    <row r="202" ht="14.25" customHeight="1" spans="2:20">
      <c r="B202" s="190"/>
      <c r="C202" s="239" t="s">
        <v>92</v>
      </c>
      <c r="D202" s="237" t="s">
        <v>190</v>
      </c>
      <c r="E202" s="122">
        <v>0</v>
      </c>
      <c r="F202" s="122">
        <v>0</v>
      </c>
      <c r="G202" s="122">
        <v>0</v>
      </c>
      <c r="H202" s="122">
        <v>0</v>
      </c>
      <c r="I202" s="122">
        <v>0</v>
      </c>
      <c r="J202" s="122">
        <v>0</v>
      </c>
      <c r="K202" s="122">
        <v>0</v>
      </c>
      <c r="L202" s="122">
        <v>0</v>
      </c>
      <c r="M202" s="122">
        <v>0</v>
      </c>
      <c r="N202" s="122" t="s">
        <v>80</v>
      </c>
      <c r="O202" s="122" t="s">
        <v>80</v>
      </c>
      <c r="P202" s="140" t="s">
        <v>80</v>
      </c>
      <c r="Q202" s="100"/>
      <c r="R202" s="59"/>
      <c r="S202" s="190"/>
      <c r="T202" s="190"/>
    </row>
    <row r="203" ht="14.25" customHeight="1" spans="2:20">
      <c r="B203" s="190"/>
      <c r="C203" s="239" t="s">
        <v>92</v>
      </c>
      <c r="D203" s="237" t="s">
        <v>191</v>
      </c>
      <c r="E203" s="122">
        <v>0</v>
      </c>
      <c r="F203" s="122">
        <v>0</v>
      </c>
      <c r="G203" s="122">
        <v>0</v>
      </c>
      <c r="H203" s="122">
        <v>0</v>
      </c>
      <c r="I203" s="122">
        <v>0</v>
      </c>
      <c r="J203" s="122">
        <v>0</v>
      </c>
      <c r="K203" s="122">
        <v>0</v>
      </c>
      <c r="L203" s="122">
        <v>0</v>
      </c>
      <c r="M203" s="122">
        <v>0</v>
      </c>
      <c r="N203" s="122" t="s">
        <v>80</v>
      </c>
      <c r="O203" s="122" t="s">
        <v>80</v>
      </c>
      <c r="P203" s="140" t="s">
        <v>80</v>
      </c>
      <c r="Q203" s="100"/>
      <c r="R203" s="59"/>
      <c r="S203" s="190"/>
      <c r="T203" s="190"/>
    </row>
    <row r="204" ht="14.25" customHeight="1" spans="2:20">
      <c r="B204" s="190"/>
      <c r="C204" s="239" t="s">
        <v>93</v>
      </c>
      <c r="D204" s="237" t="s">
        <v>192</v>
      </c>
      <c r="E204" s="122">
        <v>0</v>
      </c>
      <c r="F204" s="122">
        <v>0</v>
      </c>
      <c r="G204" s="122">
        <v>0</v>
      </c>
      <c r="H204" s="122">
        <v>0</v>
      </c>
      <c r="I204" s="122">
        <v>0</v>
      </c>
      <c r="J204" s="122">
        <v>0</v>
      </c>
      <c r="K204" s="122">
        <v>0</v>
      </c>
      <c r="L204" s="122">
        <v>0</v>
      </c>
      <c r="M204" s="122">
        <v>0</v>
      </c>
      <c r="N204" s="122" t="s">
        <v>80</v>
      </c>
      <c r="O204" s="122" t="s">
        <v>80</v>
      </c>
      <c r="P204" s="140" t="s">
        <v>80</v>
      </c>
      <c r="Q204" s="100"/>
      <c r="R204" s="59"/>
      <c r="S204" s="190"/>
      <c r="T204" s="190"/>
    </row>
    <row r="205" ht="14.25" customHeight="1" spans="2:20">
      <c r="B205" s="190"/>
      <c r="C205" s="239" t="s">
        <v>93</v>
      </c>
      <c r="D205" s="237" t="s">
        <v>193</v>
      </c>
      <c r="E205" s="122">
        <v>26</v>
      </c>
      <c r="F205" s="122">
        <v>26</v>
      </c>
      <c r="G205" s="122">
        <v>26</v>
      </c>
      <c r="H205" s="122">
        <v>26</v>
      </c>
      <c r="I205" s="122">
        <v>26</v>
      </c>
      <c r="J205" s="122">
        <v>26</v>
      </c>
      <c r="K205" s="122">
        <v>26</v>
      </c>
      <c r="L205" s="122">
        <v>26</v>
      </c>
      <c r="M205" s="122">
        <v>26</v>
      </c>
      <c r="N205" s="122" t="s">
        <v>80</v>
      </c>
      <c r="O205" s="122" t="s">
        <v>80</v>
      </c>
      <c r="P205" s="140" t="s">
        <v>80</v>
      </c>
      <c r="Q205" s="100"/>
      <c r="R205" s="59"/>
      <c r="S205" s="190"/>
      <c r="T205" s="190"/>
    </row>
    <row r="206" ht="14.25" customHeight="1" spans="2:20">
      <c r="B206" s="190"/>
      <c r="C206" s="239" t="s">
        <v>93</v>
      </c>
      <c r="D206" s="237" t="s">
        <v>194</v>
      </c>
      <c r="E206" s="122">
        <v>0</v>
      </c>
      <c r="F206" s="122">
        <v>0</v>
      </c>
      <c r="G206" s="122">
        <v>0</v>
      </c>
      <c r="H206" s="122">
        <v>0</v>
      </c>
      <c r="I206" s="122">
        <v>0</v>
      </c>
      <c r="J206" s="122">
        <v>0</v>
      </c>
      <c r="K206" s="122">
        <v>0</v>
      </c>
      <c r="L206" s="122">
        <v>0</v>
      </c>
      <c r="M206" s="122">
        <v>0</v>
      </c>
      <c r="N206" s="122" t="s">
        <v>80</v>
      </c>
      <c r="O206" s="122" t="s">
        <v>80</v>
      </c>
      <c r="P206" s="140" t="s">
        <v>80</v>
      </c>
      <c r="Q206" s="100"/>
      <c r="R206" s="59"/>
      <c r="S206" s="190"/>
      <c r="T206" s="190"/>
    </row>
    <row r="207" ht="14.25" customHeight="1" spans="2:20">
      <c r="B207" s="190"/>
      <c r="C207" s="239" t="s">
        <v>94</v>
      </c>
      <c r="D207" s="237" t="s">
        <v>195</v>
      </c>
      <c r="E207" s="122">
        <v>24</v>
      </c>
      <c r="F207" s="122">
        <v>24</v>
      </c>
      <c r="G207" s="122">
        <v>24</v>
      </c>
      <c r="H207" s="122">
        <v>24</v>
      </c>
      <c r="I207" s="122">
        <v>24</v>
      </c>
      <c r="J207" s="122">
        <v>24</v>
      </c>
      <c r="K207" s="122">
        <v>24</v>
      </c>
      <c r="L207" s="122">
        <v>24</v>
      </c>
      <c r="M207" s="122">
        <v>24</v>
      </c>
      <c r="N207" s="122" t="s">
        <v>80</v>
      </c>
      <c r="O207" s="122" t="s">
        <v>80</v>
      </c>
      <c r="P207" s="140" t="s">
        <v>80</v>
      </c>
      <c r="Q207" s="100"/>
      <c r="R207" s="59"/>
      <c r="S207" s="190"/>
      <c r="T207" s="190"/>
    </row>
    <row r="208" ht="14.25" customHeight="1" spans="2:20">
      <c r="B208" s="190"/>
      <c r="C208" s="239" t="s">
        <v>94</v>
      </c>
      <c r="D208" s="237" t="s">
        <v>196</v>
      </c>
      <c r="E208" s="122">
        <v>24</v>
      </c>
      <c r="F208" s="122">
        <v>24</v>
      </c>
      <c r="G208" s="122">
        <v>24</v>
      </c>
      <c r="H208" s="122">
        <v>24</v>
      </c>
      <c r="I208" s="122">
        <v>24</v>
      </c>
      <c r="J208" s="122">
        <v>24</v>
      </c>
      <c r="K208" s="122">
        <v>24</v>
      </c>
      <c r="L208" s="122">
        <v>21</v>
      </c>
      <c r="M208" s="122">
        <v>24</v>
      </c>
      <c r="N208" s="122" t="s">
        <v>80</v>
      </c>
      <c r="O208" s="122" t="s">
        <v>80</v>
      </c>
      <c r="P208" s="140" t="s">
        <v>80</v>
      </c>
      <c r="Q208" s="209"/>
      <c r="R208" s="59"/>
      <c r="S208" s="190"/>
      <c r="T208" s="190"/>
    </row>
    <row r="209" ht="14.25" customHeight="1" spans="2:20">
      <c r="B209" s="190"/>
      <c r="C209" s="239" t="s">
        <v>94</v>
      </c>
      <c r="D209" s="237" t="s">
        <v>197</v>
      </c>
      <c r="E209" s="122">
        <v>22</v>
      </c>
      <c r="F209" s="122">
        <v>22</v>
      </c>
      <c r="G209" s="122">
        <v>22</v>
      </c>
      <c r="H209" s="122">
        <v>22</v>
      </c>
      <c r="I209" s="122">
        <v>22</v>
      </c>
      <c r="J209" s="122">
        <v>22</v>
      </c>
      <c r="K209" s="122">
        <v>22</v>
      </c>
      <c r="L209" s="122">
        <v>22</v>
      </c>
      <c r="M209" s="122">
        <v>22</v>
      </c>
      <c r="N209" s="122" t="s">
        <v>80</v>
      </c>
      <c r="O209" s="122" t="s">
        <v>80</v>
      </c>
      <c r="P209" s="140" t="s">
        <v>80</v>
      </c>
      <c r="Q209" s="209"/>
      <c r="R209" s="59"/>
      <c r="S209" s="190"/>
      <c r="T209" s="190"/>
    </row>
    <row r="210" ht="14.25" customHeight="1" spans="2:20">
      <c r="B210" s="190"/>
      <c r="C210" s="234" t="s">
        <v>94</v>
      </c>
      <c r="D210" s="237" t="s">
        <v>198</v>
      </c>
      <c r="E210" s="122">
        <v>23</v>
      </c>
      <c r="F210" s="122">
        <v>23</v>
      </c>
      <c r="G210" s="122">
        <v>23</v>
      </c>
      <c r="H210" s="122">
        <v>23</v>
      </c>
      <c r="I210" s="122">
        <v>23</v>
      </c>
      <c r="J210" s="122">
        <v>23</v>
      </c>
      <c r="K210" s="122">
        <v>23</v>
      </c>
      <c r="L210" s="122">
        <v>23</v>
      </c>
      <c r="M210" s="122">
        <v>23</v>
      </c>
      <c r="N210" s="122" t="s">
        <v>80</v>
      </c>
      <c r="O210" s="122" t="s">
        <v>80</v>
      </c>
      <c r="P210" s="140" t="s">
        <v>80</v>
      </c>
      <c r="Q210" s="209"/>
      <c r="R210" s="59"/>
      <c r="S210" s="190"/>
      <c r="T210" s="190"/>
    </row>
    <row r="211" ht="14.25" customHeight="1" spans="2:20">
      <c r="B211" s="190"/>
      <c r="C211" s="239" t="s">
        <v>95</v>
      </c>
      <c r="D211" s="237" t="s">
        <v>199</v>
      </c>
      <c r="E211" s="122">
        <v>0</v>
      </c>
      <c r="F211" s="122">
        <v>0</v>
      </c>
      <c r="G211" s="122">
        <v>0</v>
      </c>
      <c r="H211" s="122">
        <v>0</v>
      </c>
      <c r="I211" s="122">
        <v>0</v>
      </c>
      <c r="J211" s="122">
        <v>0</v>
      </c>
      <c r="K211" s="122">
        <v>0</v>
      </c>
      <c r="L211" s="122">
        <v>0</v>
      </c>
      <c r="M211" s="122">
        <v>0</v>
      </c>
      <c r="N211" s="122" t="s">
        <v>80</v>
      </c>
      <c r="O211" s="122" t="s">
        <v>80</v>
      </c>
      <c r="P211" s="140" t="s">
        <v>80</v>
      </c>
      <c r="Q211" s="209"/>
      <c r="R211" s="59"/>
      <c r="S211" s="190"/>
      <c r="T211" s="190"/>
    </row>
    <row r="212" ht="14.25" customHeight="1" spans="2:20">
      <c r="B212" s="190"/>
      <c r="C212" s="240" t="s">
        <v>95</v>
      </c>
      <c r="D212" s="241" t="s">
        <v>200</v>
      </c>
      <c r="E212" s="122">
        <v>0</v>
      </c>
      <c r="F212" s="122">
        <v>0</v>
      </c>
      <c r="G212" s="122">
        <v>0</v>
      </c>
      <c r="H212" s="122">
        <v>0</v>
      </c>
      <c r="I212" s="122">
        <v>0</v>
      </c>
      <c r="J212" s="122">
        <v>0</v>
      </c>
      <c r="K212" s="122">
        <v>0</v>
      </c>
      <c r="L212" s="122">
        <v>0</v>
      </c>
      <c r="M212" s="122">
        <v>0</v>
      </c>
      <c r="N212" s="122" t="s">
        <v>80</v>
      </c>
      <c r="O212" s="122" t="s">
        <v>80</v>
      </c>
      <c r="P212" s="140" t="s">
        <v>80</v>
      </c>
      <c r="Q212" s="209"/>
      <c r="R212" s="59"/>
      <c r="S212" s="190"/>
      <c r="T212" s="190"/>
    </row>
    <row r="213" ht="14.25" customHeight="1" spans="2:20">
      <c r="B213" s="190"/>
      <c r="C213" s="168" t="s">
        <v>76</v>
      </c>
      <c r="D213" s="242"/>
      <c r="E213" s="125">
        <f t="shared" ref="E213:M213" si="11">SUM(E176:E212)</f>
        <v>325</v>
      </c>
      <c r="F213" s="125">
        <f t="shared" si="11"/>
        <v>328</v>
      </c>
      <c r="G213" s="125">
        <f t="shared" si="11"/>
        <v>328</v>
      </c>
      <c r="H213" s="125">
        <f t="shared" si="11"/>
        <v>328</v>
      </c>
      <c r="I213" s="125">
        <f t="shared" si="11"/>
        <v>328</v>
      </c>
      <c r="J213" s="125">
        <f t="shared" si="11"/>
        <v>329</v>
      </c>
      <c r="K213" s="125">
        <f t="shared" si="11"/>
        <v>328</v>
      </c>
      <c r="L213" s="125">
        <f t="shared" si="11"/>
        <v>325</v>
      </c>
      <c r="M213" s="125">
        <f t="shared" si="11"/>
        <v>328</v>
      </c>
      <c r="N213" s="125" t="s">
        <v>80</v>
      </c>
      <c r="O213" s="125" t="s">
        <v>80</v>
      </c>
      <c r="P213" s="142" t="s">
        <v>80</v>
      </c>
      <c r="Q213" s="126"/>
      <c r="R213" s="59"/>
      <c r="S213" s="190"/>
      <c r="T213" s="190"/>
    </row>
    <row r="214" ht="14.25" customHeight="1" spans="2:20">
      <c r="B214" s="190"/>
      <c r="C214" s="59" t="s">
        <v>10</v>
      </c>
      <c r="D214" s="209"/>
      <c r="E214" s="200"/>
      <c r="F214" s="200"/>
      <c r="G214" s="200"/>
      <c r="H214" s="200"/>
      <c r="I214" s="200"/>
      <c r="J214" s="200"/>
      <c r="K214" s="200"/>
      <c r="L214" s="200"/>
      <c r="M214" s="200"/>
      <c r="N214" s="200"/>
      <c r="O214" s="200"/>
      <c r="P214" s="200"/>
      <c r="Q214" s="200"/>
      <c r="R214" s="59"/>
      <c r="S214" s="190"/>
      <c r="T214" s="190"/>
    </row>
    <row r="215" ht="14.25" customHeight="1" spans="2:20">
      <c r="B215" s="190"/>
      <c r="C215" s="201" t="s">
        <v>283</v>
      </c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200"/>
      <c r="R215" s="59"/>
      <c r="S215" s="190"/>
      <c r="T215" s="190"/>
    </row>
    <row r="216" ht="14.25" customHeight="1" spans="2:20">
      <c r="B216" s="190"/>
      <c r="C216" s="59"/>
      <c r="D216" s="126"/>
      <c r="E216" s="243"/>
      <c r="F216" s="243"/>
      <c r="G216" s="243"/>
      <c r="H216" s="243"/>
      <c r="I216" s="243"/>
      <c r="J216" s="243"/>
      <c r="K216" s="243"/>
      <c r="L216" s="243"/>
      <c r="M216" s="243"/>
      <c r="N216" s="200"/>
      <c r="O216" s="200"/>
      <c r="P216" s="200"/>
      <c r="Q216" s="200"/>
      <c r="R216" s="59"/>
      <c r="S216" s="190"/>
      <c r="T216" s="190"/>
    </row>
    <row r="217" ht="14.25" customHeight="1" spans="2:20">
      <c r="B217" s="190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200"/>
      <c r="R217" s="59"/>
      <c r="S217" s="190"/>
      <c r="T217" s="190"/>
    </row>
    <row r="218" ht="14.25" customHeight="1" spans="2:20">
      <c r="B218" s="190"/>
      <c r="C218" s="200"/>
      <c r="D218" s="200"/>
      <c r="E218" s="200"/>
      <c r="F218" s="200"/>
      <c r="G218" s="200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59"/>
      <c r="S218" s="190"/>
      <c r="T218" s="190"/>
    </row>
    <row r="219" ht="14.25" customHeight="1" spans="2:20">
      <c r="B219" s="190"/>
      <c r="C219" s="209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102"/>
      <c r="R219" s="59"/>
      <c r="S219" s="190"/>
      <c r="T219" s="190"/>
    </row>
    <row r="220" ht="14.25" customHeight="1" spans="2:20">
      <c r="B220" s="190"/>
      <c r="C220" s="101" t="s">
        <v>310</v>
      </c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59"/>
      <c r="S220" s="190"/>
      <c r="T220" s="190"/>
    </row>
    <row r="221" ht="14.25" customHeight="1" spans="2:20">
      <c r="B221" s="190"/>
      <c r="C221" s="103" t="s">
        <v>229</v>
      </c>
      <c r="D221" s="244" t="s">
        <v>264</v>
      </c>
      <c r="E221" s="113" t="s">
        <v>114</v>
      </c>
      <c r="F221" s="113" t="s">
        <v>115</v>
      </c>
      <c r="G221" s="113" t="s">
        <v>116</v>
      </c>
      <c r="H221" s="113" t="s">
        <v>117</v>
      </c>
      <c r="I221" s="113" t="s">
        <v>118</v>
      </c>
      <c r="J221" s="113" t="s">
        <v>119</v>
      </c>
      <c r="K221" s="113" t="s">
        <v>120</v>
      </c>
      <c r="L221" s="113" t="s">
        <v>121</v>
      </c>
      <c r="M221" s="113" t="s">
        <v>122</v>
      </c>
      <c r="N221" s="113" t="s">
        <v>123</v>
      </c>
      <c r="O221" s="113" t="s">
        <v>124</v>
      </c>
      <c r="P221" s="113" t="s">
        <v>125</v>
      </c>
      <c r="Q221" s="143" t="s">
        <v>142</v>
      </c>
      <c r="R221" s="59"/>
      <c r="S221" s="190"/>
      <c r="T221" s="190"/>
    </row>
    <row r="222" ht="14.25" customHeight="1" spans="2:20">
      <c r="B222" s="190"/>
      <c r="C222" s="236" t="s">
        <v>86</v>
      </c>
      <c r="D222" s="235" t="s">
        <v>233</v>
      </c>
      <c r="E222" s="114">
        <v>9600</v>
      </c>
      <c r="F222" s="114">
        <v>9600</v>
      </c>
      <c r="G222" s="114">
        <v>9600</v>
      </c>
      <c r="H222" s="114">
        <v>9600</v>
      </c>
      <c r="I222" s="114">
        <v>9600</v>
      </c>
      <c r="J222" s="114">
        <v>9600</v>
      </c>
      <c r="K222" s="114">
        <v>9600</v>
      </c>
      <c r="L222" s="114">
        <v>9600</v>
      </c>
      <c r="M222" s="114">
        <v>9600</v>
      </c>
      <c r="N222" s="114" t="s">
        <v>80</v>
      </c>
      <c r="O222" s="114" t="s">
        <v>80</v>
      </c>
      <c r="P222" s="114" t="s">
        <v>80</v>
      </c>
      <c r="Q222" s="145">
        <f t="shared" ref="Q222:Q258" si="12">SUM(E222:P222)</f>
        <v>86400</v>
      </c>
      <c r="R222" s="59"/>
      <c r="S222" s="190"/>
      <c r="T222" s="190"/>
    </row>
    <row r="223" ht="14.25" customHeight="1" spans="2:20">
      <c r="B223" s="190"/>
      <c r="C223" s="236" t="s">
        <v>86</v>
      </c>
      <c r="D223" s="228" t="s">
        <v>308</v>
      </c>
      <c r="E223" s="114">
        <v>9600</v>
      </c>
      <c r="F223" s="114">
        <v>9600</v>
      </c>
      <c r="G223" s="114">
        <v>9600</v>
      </c>
      <c r="H223" s="114">
        <v>9600</v>
      </c>
      <c r="I223" s="114">
        <v>9600</v>
      </c>
      <c r="J223" s="114">
        <v>9200</v>
      </c>
      <c r="K223" s="114">
        <v>9600</v>
      </c>
      <c r="L223" s="114">
        <v>9600</v>
      </c>
      <c r="M223" s="114">
        <v>8800</v>
      </c>
      <c r="N223" s="114" t="s">
        <v>80</v>
      </c>
      <c r="O223" s="114" t="s">
        <v>80</v>
      </c>
      <c r="P223" s="114" t="s">
        <v>80</v>
      </c>
      <c r="Q223" s="145">
        <f t="shared" si="12"/>
        <v>85200</v>
      </c>
      <c r="R223" s="59"/>
      <c r="S223" s="190"/>
      <c r="T223" s="190"/>
    </row>
    <row r="224" ht="14.25" customHeight="1" spans="2:20">
      <c r="B224" s="190"/>
      <c r="C224" s="236" t="s">
        <v>86</v>
      </c>
      <c r="D224" s="228" t="s">
        <v>309</v>
      </c>
      <c r="E224" s="245">
        <v>4000</v>
      </c>
      <c r="F224" s="245">
        <v>4000</v>
      </c>
      <c r="G224" s="245">
        <v>4000</v>
      </c>
      <c r="H224" s="245">
        <v>4000</v>
      </c>
      <c r="I224" s="245">
        <v>4000</v>
      </c>
      <c r="J224" s="245">
        <v>4000</v>
      </c>
      <c r="K224" s="245">
        <v>4000</v>
      </c>
      <c r="L224" s="245">
        <v>4000</v>
      </c>
      <c r="M224" s="245">
        <v>4000</v>
      </c>
      <c r="N224" s="245" t="s">
        <v>80</v>
      </c>
      <c r="O224" s="245" t="s">
        <v>80</v>
      </c>
      <c r="P224" s="245" t="s">
        <v>80</v>
      </c>
      <c r="Q224" s="145">
        <f t="shared" si="12"/>
        <v>36000</v>
      </c>
      <c r="R224" s="59"/>
      <c r="S224" s="190"/>
      <c r="T224" s="190"/>
    </row>
    <row r="225" ht="14.25" customHeight="1" spans="2:20">
      <c r="B225" s="190"/>
      <c r="C225" s="234" t="s">
        <v>84</v>
      </c>
      <c r="D225" s="237" t="s">
        <v>167</v>
      </c>
      <c r="E225" s="245">
        <v>9600</v>
      </c>
      <c r="F225" s="245">
        <v>9600</v>
      </c>
      <c r="G225" s="245">
        <v>9600</v>
      </c>
      <c r="H225" s="245">
        <v>9600</v>
      </c>
      <c r="I225" s="245">
        <v>9600</v>
      </c>
      <c r="J225" s="245">
        <v>10800</v>
      </c>
      <c r="K225" s="245">
        <v>9600</v>
      </c>
      <c r="L225" s="245">
        <v>9600</v>
      </c>
      <c r="M225" s="245">
        <v>8400</v>
      </c>
      <c r="N225" s="245" t="s">
        <v>80</v>
      </c>
      <c r="O225" s="245" t="s">
        <v>80</v>
      </c>
      <c r="P225" s="245" t="s">
        <v>80</v>
      </c>
      <c r="Q225" s="145">
        <f t="shared" si="12"/>
        <v>86400</v>
      </c>
      <c r="R225" s="59"/>
      <c r="S225" s="190"/>
      <c r="T225" s="190"/>
    </row>
    <row r="226" ht="14.25" customHeight="1" spans="2:20">
      <c r="B226" s="190"/>
      <c r="C226" s="234" t="s">
        <v>84</v>
      </c>
      <c r="D226" s="237" t="s">
        <v>168</v>
      </c>
      <c r="E226" s="114">
        <v>11600</v>
      </c>
      <c r="F226" s="114">
        <v>11600</v>
      </c>
      <c r="G226" s="114">
        <v>11600</v>
      </c>
      <c r="H226" s="114">
        <v>11600</v>
      </c>
      <c r="I226" s="114">
        <v>11600</v>
      </c>
      <c r="J226" s="114">
        <v>11600</v>
      </c>
      <c r="K226" s="114">
        <v>11600</v>
      </c>
      <c r="L226" s="114">
        <v>11600</v>
      </c>
      <c r="M226" s="114">
        <v>10800</v>
      </c>
      <c r="N226" s="114" t="s">
        <v>80</v>
      </c>
      <c r="O226" s="114" t="s">
        <v>80</v>
      </c>
      <c r="P226" s="114" t="s">
        <v>80</v>
      </c>
      <c r="Q226" s="145">
        <f t="shared" si="12"/>
        <v>103600</v>
      </c>
      <c r="R226" s="59"/>
      <c r="S226" s="190"/>
      <c r="T226" s="190"/>
    </row>
    <row r="227" ht="14.25" customHeight="1" spans="2:20">
      <c r="B227" s="190"/>
      <c r="C227" s="238" t="s">
        <v>85</v>
      </c>
      <c r="D227" s="237" t="s">
        <v>169</v>
      </c>
      <c r="E227" s="114">
        <v>0</v>
      </c>
      <c r="F227" s="114">
        <v>0</v>
      </c>
      <c r="G227" s="114">
        <v>0</v>
      </c>
      <c r="H227" s="114">
        <v>0</v>
      </c>
      <c r="I227" s="114">
        <v>0</v>
      </c>
      <c r="J227" s="114">
        <v>0</v>
      </c>
      <c r="K227" s="114">
        <v>0</v>
      </c>
      <c r="L227" s="114">
        <v>0</v>
      </c>
      <c r="M227" s="114">
        <v>0</v>
      </c>
      <c r="N227" s="114" t="s">
        <v>80</v>
      </c>
      <c r="O227" s="114" t="s">
        <v>80</v>
      </c>
      <c r="P227" s="114" t="s">
        <v>80</v>
      </c>
      <c r="Q227" s="145">
        <f t="shared" si="12"/>
        <v>0</v>
      </c>
      <c r="R227" s="59"/>
      <c r="S227" s="190"/>
      <c r="T227" s="190"/>
    </row>
    <row r="228" ht="14.25" customHeight="1" spans="2:20">
      <c r="B228" s="190"/>
      <c r="C228" s="234" t="s">
        <v>85</v>
      </c>
      <c r="D228" s="237" t="s">
        <v>170</v>
      </c>
      <c r="E228" s="245">
        <v>0</v>
      </c>
      <c r="F228" s="245">
        <v>0</v>
      </c>
      <c r="G228" s="245">
        <v>0</v>
      </c>
      <c r="H228" s="245">
        <v>0</v>
      </c>
      <c r="I228" s="245">
        <v>0</v>
      </c>
      <c r="J228" s="245">
        <v>0</v>
      </c>
      <c r="K228" s="245">
        <v>0</v>
      </c>
      <c r="L228" s="245">
        <v>0</v>
      </c>
      <c r="M228" s="245">
        <v>0</v>
      </c>
      <c r="N228" s="245" t="s">
        <v>80</v>
      </c>
      <c r="O228" s="245" t="s">
        <v>80</v>
      </c>
      <c r="P228" s="245" t="s">
        <v>80</v>
      </c>
      <c r="Q228" s="145">
        <f t="shared" si="12"/>
        <v>0</v>
      </c>
      <c r="R228" s="59"/>
      <c r="S228" s="190"/>
      <c r="T228" s="190"/>
    </row>
    <row r="229" ht="14.25" customHeight="1" spans="2:20">
      <c r="B229" s="190"/>
      <c r="C229" s="234" t="s">
        <v>85</v>
      </c>
      <c r="D229" s="237" t="s">
        <v>171</v>
      </c>
      <c r="E229" s="245">
        <v>0</v>
      </c>
      <c r="F229" s="245">
        <v>0</v>
      </c>
      <c r="G229" s="245">
        <v>0</v>
      </c>
      <c r="H229" s="245">
        <v>0</v>
      </c>
      <c r="I229" s="245">
        <v>0</v>
      </c>
      <c r="J229" s="245">
        <v>0</v>
      </c>
      <c r="K229" s="245">
        <v>0</v>
      </c>
      <c r="L229" s="245">
        <v>0</v>
      </c>
      <c r="M229" s="245">
        <v>0</v>
      </c>
      <c r="N229" s="245" t="s">
        <v>80</v>
      </c>
      <c r="O229" s="245" t="s">
        <v>80</v>
      </c>
      <c r="P229" s="245" t="s">
        <v>80</v>
      </c>
      <c r="Q229" s="145">
        <f t="shared" si="12"/>
        <v>0</v>
      </c>
      <c r="R229" s="59"/>
      <c r="S229" s="190"/>
      <c r="T229" s="190"/>
    </row>
    <row r="230" ht="14.25" customHeight="1" spans="2:20">
      <c r="B230" s="190"/>
      <c r="C230" s="234" t="s">
        <v>87</v>
      </c>
      <c r="D230" s="237" t="s">
        <v>172</v>
      </c>
      <c r="E230" s="245">
        <v>0</v>
      </c>
      <c r="F230" s="245">
        <v>0</v>
      </c>
      <c r="G230" s="245">
        <v>0</v>
      </c>
      <c r="H230" s="245">
        <v>0</v>
      </c>
      <c r="I230" s="245">
        <v>0</v>
      </c>
      <c r="J230" s="245">
        <v>0</v>
      </c>
      <c r="K230" s="245">
        <v>0</v>
      </c>
      <c r="L230" s="245">
        <v>0</v>
      </c>
      <c r="M230" s="245">
        <v>0</v>
      </c>
      <c r="N230" s="245" t="s">
        <v>80</v>
      </c>
      <c r="O230" s="245" t="s">
        <v>80</v>
      </c>
      <c r="P230" s="245" t="s">
        <v>80</v>
      </c>
      <c r="Q230" s="145">
        <f t="shared" si="12"/>
        <v>0</v>
      </c>
      <c r="R230" s="59"/>
      <c r="S230" s="190"/>
      <c r="T230" s="190"/>
    </row>
    <row r="231" ht="14.25" customHeight="1" spans="2:20">
      <c r="B231" s="190"/>
      <c r="C231" s="238" t="s">
        <v>87</v>
      </c>
      <c r="D231" s="237" t="s">
        <v>173</v>
      </c>
      <c r="E231" s="245">
        <v>0</v>
      </c>
      <c r="F231" s="245">
        <v>0</v>
      </c>
      <c r="G231" s="245">
        <v>0</v>
      </c>
      <c r="H231" s="245">
        <v>0</v>
      </c>
      <c r="I231" s="245">
        <v>0</v>
      </c>
      <c r="J231" s="245">
        <v>0</v>
      </c>
      <c r="K231" s="245">
        <v>0</v>
      </c>
      <c r="L231" s="245">
        <v>0</v>
      </c>
      <c r="M231" s="245">
        <v>0</v>
      </c>
      <c r="N231" s="245" t="s">
        <v>80</v>
      </c>
      <c r="O231" s="245" t="s">
        <v>80</v>
      </c>
      <c r="P231" s="245" t="s">
        <v>80</v>
      </c>
      <c r="Q231" s="145">
        <f t="shared" si="12"/>
        <v>0</v>
      </c>
      <c r="R231" s="59"/>
      <c r="S231" s="190"/>
      <c r="T231" s="190"/>
    </row>
    <row r="232" ht="14.25" customHeight="1" spans="2:20">
      <c r="B232" s="190"/>
      <c r="C232" s="234" t="s">
        <v>87</v>
      </c>
      <c r="D232" s="237" t="s">
        <v>174</v>
      </c>
      <c r="E232" s="245">
        <v>9600</v>
      </c>
      <c r="F232" s="245">
        <v>9600</v>
      </c>
      <c r="G232" s="245">
        <v>9600</v>
      </c>
      <c r="H232" s="245">
        <v>9600</v>
      </c>
      <c r="I232" s="245">
        <v>9600</v>
      </c>
      <c r="J232" s="245">
        <v>8800</v>
      </c>
      <c r="K232" s="245">
        <v>9600</v>
      </c>
      <c r="L232" s="245">
        <v>9600</v>
      </c>
      <c r="M232" s="245">
        <v>9200</v>
      </c>
      <c r="N232" s="245" t="s">
        <v>80</v>
      </c>
      <c r="O232" s="245" t="s">
        <v>80</v>
      </c>
      <c r="P232" s="245" t="s">
        <v>80</v>
      </c>
      <c r="Q232" s="145">
        <f t="shared" si="12"/>
        <v>85200</v>
      </c>
      <c r="R232" s="59"/>
      <c r="S232" s="190"/>
      <c r="T232" s="190"/>
    </row>
    <row r="233" ht="14.25" customHeight="1" spans="2:20">
      <c r="B233" s="190"/>
      <c r="C233" s="234" t="s">
        <v>87</v>
      </c>
      <c r="D233" s="237" t="s">
        <v>175</v>
      </c>
      <c r="E233" s="245">
        <v>12000</v>
      </c>
      <c r="F233" s="245">
        <v>12000</v>
      </c>
      <c r="G233" s="245">
        <v>12000</v>
      </c>
      <c r="H233" s="245">
        <v>12000</v>
      </c>
      <c r="I233" s="245">
        <v>12000</v>
      </c>
      <c r="J233" s="245">
        <v>12800</v>
      </c>
      <c r="K233" s="245">
        <v>12000</v>
      </c>
      <c r="L233" s="245">
        <v>12000</v>
      </c>
      <c r="M233" s="245">
        <v>12000</v>
      </c>
      <c r="N233" s="245" t="s">
        <v>80</v>
      </c>
      <c r="O233" s="245" t="s">
        <v>80</v>
      </c>
      <c r="P233" s="245" t="s">
        <v>80</v>
      </c>
      <c r="Q233" s="145">
        <f t="shared" si="12"/>
        <v>108800</v>
      </c>
      <c r="R233" s="59"/>
      <c r="S233" s="190"/>
      <c r="T233" s="190"/>
    </row>
    <row r="234" ht="14.25" customHeight="1" spans="2:20">
      <c r="B234" s="190"/>
      <c r="C234" s="238" t="s">
        <v>87</v>
      </c>
      <c r="D234" s="237" t="s">
        <v>176</v>
      </c>
      <c r="E234" s="245">
        <v>0</v>
      </c>
      <c r="F234" s="245">
        <v>0</v>
      </c>
      <c r="G234" s="245">
        <v>0</v>
      </c>
      <c r="H234" s="245">
        <v>0</v>
      </c>
      <c r="I234" s="245">
        <v>0</v>
      </c>
      <c r="J234" s="245">
        <v>0</v>
      </c>
      <c r="K234" s="245">
        <v>0</v>
      </c>
      <c r="L234" s="245">
        <v>0</v>
      </c>
      <c r="M234" s="245">
        <v>0</v>
      </c>
      <c r="N234" s="245" t="s">
        <v>80</v>
      </c>
      <c r="O234" s="245" t="s">
        <v>80</v>
      </c>
      <c r="P234" s="245" t="s">
        <v>80</v>
      </c>
      <c r="Q234" s="145">
        <f t="shared" si="12"/>
        <v>0</v>
      </c>
      <c r="R234" s="59"/>
      <c r="S234" s="190"/>
      <c r="T234" s="190"/>
    </row>
    <row r="235" ht="14.25" customHeight="1" spans="2:20">
      <c r="B235" s="190"/>
      <c r="C235" s="234" t="s">
        <v>88</v>
      </c>
      <c r="D235" s="237" t="s">
        <v>177</v>
      </c>
      <c r="E235" s="245">
        <v>0</v>
      </c>
      <c r="F235" s="245">
        <v>0</v>
      </c>
      <c r="G235" s="245">
        <v>0</v>
      </c>
      <c r="H235" s="245">
        <v>0</v>
      </c>
      <c r="I235" s="245">
        <v>0</v>
      </c>
      <c r="J235" s="245">
        <v>0</v>
      </c>
      <c r="K235" s="245">
        <v>0</v>
      </c>
      <c r="L235" s="245">
        <v>0</v>
      </c>
      <c r="M235" s="245">
        <v>0</v>
      </c>
      <c r="N235" s="245" t="s">
        <v>80</v>
      </c>
      <c r="O235" s="245" t="s">
        <v>80</v>
      </c>
      <c r="P235" s="245" t="s">
        <v>80</v>
      </c>
      <c r="Q235" s="145">
        <f t="shared" si="12"/>
        <v>0</v>
      </c>
      <c r="R235" s="59"/>
      <c r="S235" s="190"/>
      <c r="T235" s="190"/>
    </row>
    <row r="236" ht="14.25" customHeight="1" spans="2:20">
      <c r="B236" s="190"/>
      <c r="C236" s="234" t="s">
        <v>88</v>
      </c>
      <c r="D236" s="237" t="s">
        <v>178</v>
      </c>
      <c r="E236" s="245">
        <v>0</v>
      </c>
      <c r="F236" s="245">
        <v>0</v>
      </c>
      <c r="G236" s="245">
        <v>0</v>
      </c>
      <c r="H236" s="245">
        <v>0</v>
      </c>
      <c r="I236" s="245">
        <v>0</v>
      </c>
      <c r="J236" s="245">
        <v>0</v>
      </c>
      <c r="K236" s="245">
        <v>0</v>
      </c>
      <c r="L236" s="245">
        <v>0</v>
      </c>
      <c r="M236" s="245">
        <v>0</v>
      </c>
      <c r="N236" s="245" t="s">
        <v>80</v>
      </c>
      <c r="O236" s="245" t="s">
        <v>80</v>
      </c>
      <c r="P236" s="245" t="s">
        <v>80</v>
      </c>
      <c r="Q236" s="145">
        <f t="shared" si="12"/>
        <v>0</v>
      </c>
      <c r="R236" s="59"/>
      <c r="S236" s="190"/>
      <c r="T236" s="190"/>
    </row>
    <row r="237" ht="14.25" customHeight="1" spans="2:20">
      <c r="B237" s="190"/>
      <c r="C237" s="234" t="s">
        <v>89</v>
      </c>
      <c r="D237" s="237" t="s">
        <v>179</v>
      </c>
      <c r="E237" s="245">
        <v>8000</v>
      </c>
      <c r="F237" s="245">
        <v>8000</v>
      </c>
      <c r="G237" s="245">
        <v>8000</v>
      </c>
      <c r="H237" s="245">
        <v>8000</v>
      </c>
      <c r="I237" s="245">
        <v>8000</v>
      </c>
      <c r="J237" s="245">
        <v>8000</v>
      </c>
      <c r="K237" s="245">
        <v>8000</v>
      </c>
      <c r="L237" s="245">
        <v>8000</v>
      </c>
      <c r="M237" s="245">
        <v>8000</v>
      </c>
      <c r="N237" s="245" t="s">
        <v>80</v>
      </c>
      <c r="O237" s="245" t="s">
        <v>80</v>
      </c>
      <c r="P237" s="245" t="s">
        <v>80</v>
      </c>
      <c r="Q237" s="145">
        <f t="shared" si="12"/>
        <v>72000</v>
      </c>
      <c r="R237" s="59"/>
      <c r="S237" s="190"/>
      <c r="T237" s="190"/>
    </row>
    <row r="238" ht="14.25" customHeight="1" spans="2:20">
      <c r="B238" s="190"/>
      <c r="C238" s="234" t="s">
        <v>89</v>
      </c>
      <c r="D238" s="237" t="s">
        <v>180</v>
      </c>
      <c r="E238" s="245">
        <v>8400</v>
      </c>
      <c r="F238" s="245">
        <v>9600</v>
      </c>
      <c r="G238" s="245">
        <v>9600</v>
      </c>
      <c r="H238" s="245">
        <v>9600</v>
      </c>
      <c r="I238" s="245">
        <v>9600</v>
      </c>
      <c r="J238" s="245">
        <v>9200</v>
      </c>
      <c r="K238" s="245">
        <v>9600</v>
      </c>
      <c r="L238" s="245">
        <v>9600</v>
      </c>
      <c r="M238" s="245">
        <v>9600</v>
      </c>
      <c r="N238" s="245" t="s">
        <v>80</v>
      </c>
      <c r="O238" s="245" t="s">
        <v>80</v>
      </c>
      <c r="P238" s="245" t="s">
        <v>80</v>
      </c>
      <c r="Q238" s="145">
        <f t="shared" si="12"/>
        <v>84800</v>
      </c>
      <c r="R238" s="59"/>
      <c r="S238" s="190"/>
      <c r="T238" s="190"/>
    </row>
    <row r="239" ht="14.25" customHeight="1" spans="2:20">
      <c r="B239" s="190"/>
      <c r="C239" s="234" t="s">
        <v>90</v>
      </c>
      <c r="D239" s="237" t="s">
        <v>181</v>
      </c>
      <c r="E239" s="245">
        <v>0</v>
      </c>
      <c r="F239" s="245">
        <v>0</v>
      </c>
      <c r="G239" s="245">
        <v>0</v>
      </c>
      <c r="H239" s="245">
        <v>0</v>
      </c>
      <c r="I239" s="245">
        <v>0</v>
      </c>
      <c r="J239" s="245">
        <v>0</v>
      </c>
      <c r="K239" s="245">
        <v>0</v>
      </c>
      <c r="L239" s="245">
        <v>0</v>
      </c>
      <c r="M239" s="245">
        <v>0</v>
      </c>
      <c r="N239" s="245" t="s">
        <v>80</v>
      </c>
      <c r="O239" s="245" t="s">
        <v>80</v>
      </c>
      <c r="P239" s="245" t="s">
        <v>80</v>
      </c>
      <c r="Q239" s="145">
        <f t="shared" si="12"/>
        <v>0</v>
      </c>
      <c r="R239" s="59"/>
      <c r="S239" s="190"/>
      <c r="T239" s="190"/>
    </row>
    <row r="240" ht="14.25" customHeight="1" spans="2:20">
      <c r="B240" s="190"/>
      <c r="C240" s="234" t="s">
        <v>90</v>
      </c>
      <c r="D240" s="237" t="s">
        <v>182</v>
      </c>
      <c r="E240" s="245">
        <v>0</v>
      </c>
      <c r="F240" s="245">
        <v>0</v>
      </c>
      <c r="G240" s="245">
        <v>0</v>
      </c>
      <c r="H240" s="245">
        <v>0</v>
      </c>
      <c r="I240" s="245">
        <v>0</v>
      </c>
      <c r="J240" s="245">
        <v>0</v>
      </c>
      <c r="K240" s="245">
        <v>0</v>
      </c>
      <c r="L240" s="245">
        <v>0</v>
      </c>
      <c r="M240" s="245">
        <v>0</v>
      </c>
      <c r="N240" s="245" t="s">
        <v>80</v>
      </c>
      <c r="O240" s="245" t="s">
        <v>80</v>
      </c>
      <c r="P240" s="245" t="s">
        <v>80</v>
      </c>
      <c r="Q240" s="145">
        <f t="shared" si="12"/>
        <v>0</v>
      </c>
      <c r="R240" s="59"/>
      <c r="S240" s="190"/>
      <c r="T240" s="190"/>
    </row>
    <row r="241" ht="14.25" customHeight="1" spans="2:20">
      <c r="B241" s="190"/>
      <c r="C241" s="234" t="s">
        <v>90</v>
      </c>
      <c r="D241" s="237" t="s">
        <v>183</v>
      </c>
      <c r="E241" s="245">
        <v>0</v>
      </c>
      <c r="F241" s="245">
        <v>0</v>
      </c>
      <c r="G241" s="245">
        <v>0</v>
      </c>
      <c r="H241" s="245">
        <v>0</v>
      </c>
      <c r="I241" s="245">
        <v>0</v>
      </c>
      <c r="J241" s="245">
        <v>0</v>
      </c>
      <c r="K241" s="245">
        <v>0</v>
      </c>
      <c r="L241" s="245">
        <v>0</v>
      </c>
      <c r="M241" s="245">
        <v>0</v>
      </c>
      <c r="N241" s="245" t="s">
        <v>80</v>
      </c>
      <c r="O241" s="245" t="s">
        <v>80</v>
      </c>
      <c r="P241" s="245" t="s">
        <v>80</v>
      </c>
      <c r="Q241" s="145">
        <f t="shared" si="12"/>
        <v>0</v>
      </c>
      <c r="R241" s="59"/>
      <c r="S241" s="190"/>
      <c r="T241" s="190"/>
    </row>
    <row r="242" ht="14.25" customHeight="1" spans="2:20">
      <c r="B242" s="190"/>
      <c r="C242" s="234" t="s">
        <v>90</v>
      </c>
      <c r="D242" s="237" t="s">
        <v>184</v>
      </c>
      <c r="E242" s="245">
        <v>0</v>
      </c>
      <c r="F242" s="245">
        <v>0</v>
      </c>
      <c r="G242" s="245">
        <v>0</v>
      </c>
      <c r="H242" s="245">
        <v>0</v>
      </c>
      <c r="I242" s="245">
        <v>0</v>
      </c>
      <c r="J242" s="245">
        <v>0</v>
      </c>
      <c r="K242" s="245">
        <v>0</v>
      </c>
      <c r="L242" s="245">
        <v>0</v>
      </c>
      <c r="M242" s="245">
        <v>0</v>
      </c>
      <c r="N242" s="245" t="s">
        <v>80</v>
      </c>
      <c r="O242" s="245" t="s">
        <v>80</v>
      </c>
      <c r="P242" s="245" t="s">
        <v>80</v>
      </c>
      <c r="Q242" s="145">
        <f t="shared" si="12"/>
        <v>0</v>
      </c>
      <c r="R242" s="59"/>
      <c r="S242" s="190"/>
      <c r="T242" s="190"/>
    </row>
    <row r="243" ht="14.25" customHeight="1" spans="2:20">
      <c r="B243" s="190"/>
      <c r="C243" s="234" t="s">
        <v>90</v>
      </c>
      <c r="D243" s="237" t="s">
        <v>185</v>
      </c>
      <c r="E243" s="245">
        <v>0</v>
      </c>
      <c r="F243" s="245">
        <v>0</v>
      </c>
      <c r="G243" s="245">
        <v>0</v>
      </c>
      <c r="H243" s="245">
        <v>0</v>
      </c>
      <c r="I243" s="245">
        <v>0</v>
      </c>
      <c r="J243" s="245">
        <v>0</v>
      </c>
      <c r="K243" s="245">
        <v>0</v>
      </c>
      <c r="L243" s="245">
        <v>0</v>
      </c>
      <c r="M243" s="245">
        <v>0</v>
      </c>
      <c r="N243" s="245" t="s">
        <v>80</v>
      </c>
      <c r="O243" s="245" t="s">
        <v>80</v>
      </c>
      <c r="P243" s="245" t="s">
        <v>80</v>
      </c>
      <c r="Q243" s="145">
        <f t="shared" si="12"/>
        <v>0</v>
      </c>
      <c r="R243" s="59"/>
      <c r="S243" s="190"/>
      <c r="T243" s="190"/>
    </row>
    <row r="244" ht="14.25" customHeight="1" spans="2:20">
      <c r="B244" s="190"/>
      <c r="C244" s="238" t="s">
        <v>91</v>
      </c>
      <c r="D244" s="237" t="s">
        <v>186</v>
      </c>
      <c r="E244" s="245">
        <v>0</v>
      </c>
      <c r="F244" s="245">
        <v>0</v>
      </c>
      <c r="G244" s="245">
        <v>0</v>
      </c>
      <c r="H244" s="245">
        <v>0</v>
      </c>
      <c r="I244" s="245">
        <v>0</v>
      </c>
      <c r="J244" s="245">
        <v>0</v>
      </c>
      <c r="K244" s="245">
        <v>0</v>
      </c>
      <c r="L244" s="245">
        <v>0</v>
      </c>
      <c r="M244" s="245">
        <v>0</v>
      </c>
      <c r="N244" s="245" t="s">
        <v>80</v>
      </c>
      <c r="O244" s="245" t="s">
        <v>80</v>
      </c>
      <c r="P244" s="245" t="s">
        <v>80</v>
      </c>
      <c r="Q244" s="145">
        <f t="shared" si="12"/>
        <v>0</v>
      </c>
      <c r="R244" s="59"/>
      <c r="S244" s="190"/>
      <c r="T244" s="190"/>
    </row>
    <row r="245" ht="14.25" customHeight="1" spans="2:20">
      <c r="B245" s="190"/>
      <c r="C245" s="238" t="s">
        <v>91</v>
      </c>
      <c r="D245" s="237" t="s">
        <v>187</v>
      </c>
      <c r="E245" s="245">
        <v>0</v>
      </c>
      <c r="F245" s="245">
        <v>0</v>
      </c>
      <c r="G245" s="245">
        <v>0</v>
      </c>
      <c r="H245" s="245">
        <v>0</v>
      </c>
      <c r="I245" s="245">
        <v>0</v>
      </c>
      <c r="J245" s="245">
        <v>0</v>
      </c>
      <c r="K245" s="245">
        <v>0</v>
      </c>
      <c r="L245" s="245">
        <v>0</v>
      </c>
      <c r="M245" s="245">
        <v>0</v>
      </c>
      <c r="N245" s="245" t="s">
        <v>80</v>
      </c>
      <c r="O245" s="245" t="s">
        <v>80</v>
      </c>
      <c r="P245" s="245" t="s">
        <v>80</v>
      </c>
      <c r="Q245" s="145">
        <f t="shared" si="12"/>
        <v>0</v>
      </c>
      <c r="R245" s="59"/>
      <c r="S245" s="190"/>
      <c r="T245" s="190"/>
    </row>
    <row r="246" ht="14.25" customHeight="1" spans="2:20">
      <c r="B246" s="190"/>
      <c r="C246" s="239" t="s">
        <v>92</v>
      </c>
      <c r="D246" s="237" t="s">
        <v>188</v>
      </c>
      <c r="E246" s="245">
        <v>0</v>
      </c>
      <c r="F246" s="245">
        <v>0</v>
      </c>
      <c r="G246" s="245">
        <v>0</v>
      </c>
      <c r="H246" s="245">
        <v>0</v>
      </c>
      <c r="I246" s="245">
        <v>0</v>
      </c>
      <c r="J246" s="245">
        <v>0</v>
      </c>
      <c r="K246" s="245">
        <v>0</v>
      </c>
      <c r="L246" s="245">
        <v>0</v>
      </c>
      <c r="M246" s="245">
        <v>0</v>
      </c>
      <c r="N246" s="245" t="s">
        <v>80</v>
      </c>
      <c r="O246" s="245" t="s">
        <v>80</v>
      </c>
      <c r="P246" s="245" t="s">
        <v>80</v>
      </c>
      <c r="Q246" s="145">
        <f t="shared" si="12"/>
        <v>0</v>
      </c>
      <c r="R246" s="59"/>
      <c r="S246" s="190"/>
      <c r="T246" s="190"/>
    </row>
    <row r="247" ht="14.25" customHeight="1" spans="2:20">
      <c r="B247" s="190"/>
      <c r="C247" s="239" t="s">
        <v>92</v>
      </c>
      <c r="D247" s="237" t="s">
        <v>189</v>
      </c>
      <c r="E247" s="245">
        <v>0</v>
      </c>
      <c r="F247" s="245">
        <v>0</v>
      </c>
      <c r="G247" s="245">
        <v>0</v>
      </c>
      <c r="H247" s="245">
        <v>0</v>
      </c>
      <c r="I247" s="245">
        <v>0</v>
      </c>
      <c r="J247" s="245">
        <v>0</v>
      </c>
      <c r="K247" s="245">
        <v>0</v>
      </c>
      <c r="L247" s="245">
        <v>0</v>
      </c>
      <c r="M247" s="245">
        <v>0</v>
      </c>
      <c r="N247" s="245" t="s">
        <v>80</v>
      </c>
      <c r="O247" s="245" t="s">
        <v>80</v>
      </c>
      <c r="P247" s="245" t="s">
        <v>80</v>
      </c>
      <c r="Q247" s="145">
        <f t="shared" si="12"/>
        <v>0</v>
      </c>
      <c r="R247" s="59"/>
      <c r="S247" s="190"/>
      <c r="T247" s="190"/>
    </row>
    <row r="248" ht="14.25" customHeight="1" spans="2:20">
      <c r="B248" s="190"/>
      <c r="C248" s="239" t="s">
        <v>92</v>
      </c>
      <c r="D248" s="237" t="s">
        <v>190</v>
      </c>
      <c r="E248" s="245">
        <v>0</v>
      </c>
      <c r="F248" s="245">
        <v>0</v>
      </c>
      <c r="G248" s="245">
        <v>0</v>
      </c>
      <c r="H248" s="245">
        <v>0</v>
      </c>
      <c r="I248" s="245">
        <v>0</v>
      </c>
      <c r="J248" s="245">
        <v>0</v>
      </c>
      <c r="K248" s="245">
        <v>0</v>
      </c>
      <c r="L248" s="245">
        <v>0</v>
      </c>
      <c r="M248" s="245">
        <v>0</v>
      </c>
      <c r="N248" s="245" t="s">
        <v>80</v>
      </c>
      <c r="O248" s="245" t="s">
        <v>80</v>
      </c>
      <c r="P248" s="245" t="s">
        <v>80</v>
      </c>
      <c r="Q248" s="145">
        <f t="shared" si="12"/>
        <v>0</v>
      </c>
      <c r="R248" s="59"/>
      <c r="S248" s="190"/>
      <c r="T248" s="190"/>
    </row>
    <row r="249" ht="14.25" customHeight="1" spans="2:20">
      <c r="B249" s="190"/>
      <c r="C249" s="239" t="s">
        <v>92</v>
      </c>
      <c r="D249" s="237" t="s">
        <v>191</v>
      </c>
      <c r="E249" s="245">
        <v>0</v>
      </c>
      <c r="F249" s="245">
        <v>0</v>
      </c>
      <c r="G249" s="245">
        <v>0</v>
      </c>
      <c r="H249" s="245">
        <v>0</v>
      </c>
      <c r="I249" s="245">
        <v>0</v>
      </c>
      <c r="J249" s="245">
        <v>0</v>
      </c>
      <c r="K249" s="245">
        <v>0</v>
      </c>
      <c r="L249" s="245">
        <v>0</v>
      </c>
      <c r="M249" s="245">
        <v>0</v>
      </c>
      <c r="N249" s="245" t="s">
        <v>80</v>
      </c>
      <c r="O249" s="245" t="s">
        <v>80</v>
      </c>
      <c r="P249" s="245" t="s">
        <v>80</v>
      </c>
      <c r="Q249" s="145">
        <f t="shared" si="12"/>
        <v>0</v>
      </c>
      <c r="R249" s="59"/>
      <c r="S249" s="190"/>
      <c r="T249" s="190"/>
    </row>
    <row r="250" ht="14.25" customHeight="1" spans="2:20">
      <c r="B250" s="190"/>
      <c r="C250" s="239" t="s">
        <v>93</v>
      </c>
      <c r="D250" s="237" t="s">
        <v>192</v>
      </c>
      <c r="E250" s="245">
        <v>0</v>
      </c>
      <c r="F250" s="245">
        <v>0</v>
      </c>
      <c r="G250" s="245">
        <v>0</v>
      </c>
      <c r="H250" s="245">
        <v>0</v>
      </c>
      <c r="I250" s="245">
        <v>0</v>
      </c>
      <c r="J250" s="245">
        <v>0</v>
      </c>
      <c r="K250" s="245">
        <v>0</v>
      </c>
      <c r="L250" s="245">
        <v>0</v>
      </c>
      <c r="M250" s="245">
        <v>0</v>
      </c>
      <c r="N250" s="245" t="s">
        <v>80</v>
      </c>
      <c r="O250" s="245" t="s">
        <v>80</v>
      </c>
      <c r="P250" s="245" t="s">
        <v>80</v>
      </c>
      <c r="Q250" s="145">
        <f t="shared" si="12"/>
        <v>0</v>
      </c>
      <c r="R250" s="59"/>
      <c r="S250" s="190"/>
      <c r="T250" s="190"/>
    </row>
    <row r="251" ht="14.25" customHeight="1" spans="2:20">
      <c r="B251" s="190"/>
      <c r="C251" s="239" t="s">
        <v>93</v>
      </c>
      <c r="D251" s="237" t="s">
        <v>193</v>
      </c>
      <c r="E251" s="245">
        <v>10400</v>
      </c>
      <c r="F251" s="245">
        <v>10400</v>
      </c>
      <c r="G251" s="245">
        <v>10400</v>
      </c>
      <c r="H251" s="245">
        <v>10400</v>
      </c>
      <c r="I251" s="245">
        <v>10400</v>
      </c>
      <c r="J251" s="245">
        <v>10400</v>
      </c>
      <c r="K251" s="245">
        <v>10400</v>
      </c>
      <c r="L251" s="245">
        <v>10400</v>
      </c>
      <c r="M251" s="245">
        <v>10000</v>
      </c>
      <c r="N251" s="245" t="s">
        <v>80</v>
      </c>
      <c r="O251" s="245" t="s">
        <v>80</v>
      </c>
      <c r="P251" s="245" t="s">
        <v>80</v>
      </c>
      <c r="Q251" s="145">
        <f t="shared" si="12"/>
        <v>93200</v>
      </c>
      <c r="R251" s="59"/>
      <c r="S251" s="190"/>
      <c r="T251" s="190"/>
    </row>
    <row r="252" ht="14.25" customHeight="1" spans="2:20">
      <c r="B252" s="190"/>
      <c r="C252" s="239" t="s">
        <v>93</v>
      </c>
      <c r="D252" s="237" t="s">
        <v>194</v>
      </c>
      <c r="E252" s="245">
        <v>0</v>
      </c>
      <c r="F252" s="245">
        <v>0</v>
      </c>
      <c r="G252" s="245">
        <v>0</v>
      </c>
      <c r="H252" s="245">
        <v>0</v>
      </c>
      <c r="I252" s="245">
        <v>0</v>
      </c>
      <c r="J252" s="245">
        <v>0</v>
      </c>
      <c r="K252" s="245">
        <v>0</v>
      </c>
      <c r="L252" s="245">
        <v>0</v>
      </c>
      <c r="M252" s="245">
        <v>0</v>
      </c>
      <c r="N252" s="245" t="s">
        <v>80</v>
      </c>
      <c r="O252" s="245" t="s">
        <v>80</v>
      </c>
      <c r="P252" s="245" t="s">
        <v>80</v>
      </c>
      <c r="Q252" s="145">
        <f t="shared" si="12"/>
        <v>0</v>
      </c>
      <c r="R252" s="59"/>
      <c r="S252" s="190"/>
      <c r="T252" s="190"/>
    </row>
    <row r="253" ht="14.25" customHeight="1" spans="2:20">
      <c r="B253" s="190"/>
      <c r="C253" s="239" t="s">
        <v>94</v>
      </c>
      <c r="D253" s="237" t="s">
        <v>195</v>
      </c>
      <c r="E253" s="245">
        <v>9600</v>
      </c>
      <c r="F253" s="245">
        <v>9600</v>
      </c>
      <c r="G253" s="245">
        <v>9600</v>
      </c>
      <c r="H253" s="245">
        <v>9600</v>
      </c>
      <c r="I253" s="245">
        <v>9600</v>
      </c>
      <c r="J253" s="245">
        <v>9600</v>
      </c>
      <c r="K253" s="245">
        <v>9600</v>
      </c>
      <c r="L253" s="245">
        <v>9600</v>
      </c>
      <c r="M253" s="245">
        <v>9200</v>
      </c>
      <c r="N253" s="245" t="s">
        <v>80</v>
      </c>
      <c r="O253" s="245" t="s">
        <v>80</v>
      </c>
      <c r="P253" s="245" t="s">
        <v>80</v>
      </c>
      <c r="Q253" s="145">
        <f t="shared" si="12"/>
        <v>86000</v>
      </c>
      <c r="R253" s="59"/>
      <c r="S253" s="190"/>
      <c r="T253" s="190"/>
    </row>
    <row r="254" ht="14.25" customHeight="1" spans="2:20">
      <c r="B254" s="190"/>
      <c r="C254" s="239" t="s">
        <v>94</v>
      </c>
      <c r="D254" s="237" t="s">
        <v>196</v>
      </c>
      <c r="E254" s="245">
        <v>9600</v>
      </c>
      <c r="F254" s="245">
        <v>9600</v>
      </c>
      <c r="G254" s="245">
        <v>9600</v>
      </c>
      <c r="H254" s="245">
        <v>9600</v>
      </c>
      <c r="I254" s="245">
        <v>9600</v>
      </c>
      <c r="J254" s="245">
        <v>9600</v>
      </c>
      <c r="K254" s="245">
        <v>9600</v>
      </c>
      <c r="L254" s="245">
        <v>8400</v>
      </c>
      <c r="M254" s="245">
        <v>9600</v>
      </c>
      <c r="N254" s="245" t="s">
        <v>80</v>
      </c>
      <c r="O254" s="245" t="s">
        <v>80</v>
      </c>
      <c r="P254" s="245" t="s">
        <v>80</v>
      </c>
      <c r="Q254" s="145">
        <f t="shared" si="12"/>
        <v>85200</v>
      </c>
      <c r="R254" s="59"/>
      <c r="S254" s="190"/>
      <c r="T254" s="190"/>
    </row>
    <row r="255" ht="14.25" customHeight="1" spans="2:20">
      <c r="B255" s="190"/>
      <c r="C255" s="239" t="s">
        <v>94</v>
      </c>
      <c r="D255" s="237" t="s">
        <v>197</v>
      </c>
      <c r="E255" s="245">
        <v>8800</v>
      </c>
      <c r="F255" s="245">
        <v>8800</v>
      </c>
      <c r="G255" s="245">
        <v>8800</v>
      </c>
      <c r="H255" s="245">
        <v>8800</v>
      </c>
      <c r="I255" s="245">
        <v>8800</v>
      </c>
      <c r="J255" s="245">
        <v>8800</v>
      </c>
      <c r="K255" s="245">
        <v>8800</v>
      </c>
      <c r="L255" s="245">
        <v>8800</v>
      </c>
      <c r="M255" s="245">
        <v>8000</v>
      </c>
      <c r="N255" s="245" t="s">
        <v>80</v>
      </c>
      <c r="O255" s="245" t="s">
        <v>80</v>
      </c>
      <c r="P255" s="245" t="s">
        <v>80</v>
      </c>
      <c r="Q255" s="145">
        <f t="shared" si="12"/>
        <v>78400</v>
      </c>
      <c r="R255" s="59"/>
      <c r="S255" s="190"/>
      <c r="T255" s="190"/>
    </row>
    <row r="256" ht="14.25" customHeight="1" spans="2:20">
      <c r="B256" s="190"/>
      <c r="C256" s="234" t="s">
        <v>94</v>
      </c>
      <c r="D256" s="237" t="s">
        <v>198</v>
      </c>
      <c r="E256" s="245">
        <v>9200</v>
      </c>
      <c r="F256" s="245">
        <v>9200</v>
      </c>
      <c r="G256" s="245">
        <v>9200</v>
      </c>
      <c r="H256" s="245">
        <v>9200</v>
      </c>
      <c r="I256" s="245">
        <v>9200</v>
      </c>
      <c r="J256" s="245">
        <v>9200</v>
      </c>
      <c r="K256" s="245">
        <v>9200</v>
      </c>
      <c r="L256" s="245">
        <v>9200</v>
      </c>
      <c r="M256" s="245">
        <v>8800</v>
      </c>
      <c r="N256" s="245" t="s">
        <v>80</v>
      </c>
      <c r="O256" s="245" t="s">
        <v>80</v>
      </c>
      <c r="P256" s="245" t="s">
        <v>80</v>
      </c>
      <c r="Q256" s="145">
        <f t="shared" si="12"/>
        <v>82400</v>
      </c>
      <c r="R256" s="59"/>
      <c r="S256" s="190"/>
      <c r="T256" s="190"/>
    </row>
    <row r="257" ht="14.25" customHeight="1" spans="2:20">
      <c r="B257" s="190"/>
      <c r="C257" s="239" t="s">
        <v>95</v>
      </c>
      <c r="D257" s="237" t="s">
        <v>199</v>
      </c>
      <c r="E257" s="245">
        <v>0</v>
      </c>
      <c r="F257" s="245">
        <v>0</v>
      </c>
      <c r="G257" s="245">
        <v>0</v>
      </c>
      <c r="H257" s="245">
        <v>0</v>
      </c>
      <c r="I257" s="245">
        <v>0</v>
      </c>
      <c r="J257" s="245">
        <v>0</v>
      </c>
      <c r="K257" s="245">
        <v>0</v>
      </c>
      <c r="L257" s="245">
        <v>0</v>
      </c>
      <c r="M257" s="245">
        <v>0</v>
      </c>
      <c r="N257" s="245" t="s">
        <v>80</v>
      </c>
      <c r="O257" s="245" t="s">
        <v>80</v>
      </c>
      <c r="P257" s="245" t="s">
        <v>80</v>
      </c>
      <c r="Q257" s="145">
        <f t="shared" si="12"/>
        <v>0</v>
      </c>
      <c r="R257" s="59"/>
      <c r="S257" s="190"/>
      <c r="T257" s="190"/>
    </row>
    <row r="258" ht="14.25" customHeight="1" spans="2:20">
      <c r="B258" s="190"/>
      <c r="C258" s="240" t="s">
        <v>95</v>
      </c>
      <c r="D258" s="241" t="s">
        <v>200</v>
      </c>
      <c r="E258" s="114">
        <v>0</v>
      </c>
      <c r="F258" s="114">
        <v>0</v>
      </c>
      <c r="G258" s="114">
        <v>0</v>
      </c>
      <c r="H258" s="114">
        <v>0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 t="s">
        <v>80</v>
      </c>
      <c r="O258" s="114" t="s">
        <v>80</v>
      </c>
      <c r="P258" s="114" t="s">
        <v>80</v>
      </c>
      <c r="Q258" s="145">
        <f t="shared" si="12"/>
        <v>0</v>
      </c>
      <c r="R258" s="59"/>
      <c r="S258" s="190"/>
      <c r="T258" s="190"/>
    </row>
    <row r="259" ht="14.25" customHeight="1" spans="2:20">
      <c r="B259" s="190"/>
      <c r="C259" s="168" t="s">
        <v>76</v>
      </c>
      <c r="D259" s="246"/>
      <c r="E259" s="247">
        <f>SUM(E222:E258)</f>
        <v>130000</v>
      </c>
      <c r="F259" s="247">
        <f t="shared" ref="F259:M259" si="13">SUM(F222:F258)</f>
        <v>131200</v>
      </c>
      <c r="G259" s="247">
        <f t="shared" si="13"/>
        <v>131200</v>
      </c>
      <c r="H259" s="247">
        <f t="shared" si="13"/>
        <v>131200</v>
      </c>
      <c r="I259" s="247">
        <f t="shared" si="13"/>
        <v>131200</v>
      </c>
      <c r="J259" s="247">
        <f t="shared" si="13"/>
        <v>131600</v>
      </c>
      <c r="K259" s="247">
        <f t="shared" si="13"/>
        <v>131200</v>
      </c>
      <c r="L259" s="247">
        <f t="shared" si="13"/>
        <v>130000</v>
      </c>
      <c r="M259" s="247">
        <f t="shared" si="13"/>
        <v>126000</v>
      </c>
      <c r="N259" s="247" t="s">
        <v>80</v>
      </c>
      <c r="O259" s="247" t="s">
        <v>80</v>
      </c>
      <c r="P259" s="247" t="s">
        <v>80</v>
      </c>
      <c r="Q259" s="248">
        <f>SUM(Q222:Q258)</f>
        <v>1173600</v>
      </c>
      <c r="R259" s="59"/>
      <c r="S259" s="190"/>
      <c r="T259" s="190"/>
    </row>
    <row r="260" ht="14.25" customHeight="1" spans="2:20">
      <c r="B260" s="190"/>
      <c r="C260" s="59" t="s">
        <v>10</v>
      </c>
      <c r="D260" s="20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190"/>
      <c r="T260" s="190"/>
    </row>
    <row r="261" ht="14.25" customHeight="1" spans="2:20">
      <c r="B261" s="190"/>
      <c r="C261" s="201" t="s">
        <v>283</v>
      </c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59"/>
      <c r="S261" s="190"/>
      <c r="T261" s="190"/>
    </row>
    <row r="262" ht="14.25" customHeight="1" spans="2:20">
      <c r="B262" s="190"/>
      <c r="C262" s="59"/>
      <c r="D262" s="5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59"/>
      <c r="S262" s="190"/>
      <c r="T262" s="190"/>
    </row>
    <row r="263" ht="14.25" customHeight="1" spans="2:20">
      <c r="B263" s="190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190"/>
      <c r="T263" s="190"/>
    </row>
    <row r="264" ht="14.25" customHeight="1" spans="2:20">
      <c r="B264" s="190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190"/>
      <c r="T264" s="190"/>
    </row>
    <row r="265" ht="14.25" customHeight="1" spans="2:20"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</row>
    <row r="266" ht="14.25" customHeight="1" spans="2:20"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</row>
    <row r="267" ht="14.25" customHeight="1" spans="2:20"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</row>
    <row r="268" ht="14.25" customHeight="1" spans="2:20"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</row>
    <row r="269" ht="14.25" customHeight="1" spans="2:20"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</row>
    <row r="270" ht="14.25" customHeight="1" spans="2:20"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</row>
    <row r="271" ht="14.25" customHeight="1" spans="2:20"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</row>
    <row r="272" ht="14.25" customHeight="1" spans="2:20"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</row>
    <row r="273" ht="14.25" customHeight="1" spans="2:20"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</row>
    <row r="274" ht="14.25" customHeight="1" spans="2:20"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</row>
    <row r="275" ht="14.25" customHeight="1" spans="2:20"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</row>
    <row r="276" ht="14.25" customHeight="1" spans="2:20"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</row>
    <row r="277" ht="14.25" customHeight="1" spans="2:20"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</row>
    <row r="278" ht="14.25" customHeight="1" spans="2:20"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</row>
    <row r="279" ht="14.25" customHeight="1" spans="2:20"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</row>
    <row r="280" ht="14.25" customHeight="1" spans="2:20"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</row>
    <row r="281" ht="14.25" customHeight="1" spans="2:20"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</row>
    <row r="282" ht="14.25" customHeight="1" spans="2:20"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</row>
    <row r="283" ht="14.25" customHeight="1" spans="2:20"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</row>
    <row r="284" ht="14.25" customHeight="1" spans="2:20"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</row>
    <row r="285" ht="14.25" customHeight="1" spans="2:20"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</row>
    <row r="286" ht="14.25" customHeight="1" spans="2:20"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</row>
    <row r="287" ht="14.25" customHeight="1" spans="2:20"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</row>
    <row r="288" ht="14.25" customHeight="1" spans="2:20"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</row>
    <row r="289" ht="14.25" customHeight="1" spans="2:20"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</row>
    <row r="290" ht="14.25" customHeight="1" spans="2:20"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</row>
    <row r="291" ht="14.25" customHeight="1" spans="2:20"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</row>
    <row r="292" ht="14.25" customHeight="1" spans="2:20"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</row>
    <row r="293" ht="14.25" customHeight="1" spans="2:20"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</row>
    <row r="294" ht="14.25" customHeight="1" spans="2:20"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</row>
    <row r="295" ht="14.25" customHeight="1" spans="2:20"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</row>
    <row r="296" ht="14.25" customHeight="1" spans="2:20"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</row>
    <row r="297" ht="14.25" customHeight="1" spans="2:20"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</row>
    <row r="298" ht="14.25" customHeight="1" spans="2:20"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</row>
    <row r="299" ht="14.25" customHeight="1" spans="2:20"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</row>
    <row r="300" ht="14.25" customHeight="1" spans="2:20"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</row>
    <row r="301" ht="14.25" customHeight="1" spans="2:20">
      <c r="B301" s="190"/>
      <c r="C301" s="190"/>
      <c r="D301" s="190"/>
      <c r="E301" s="190"/>
      <c r="F301" s="190"/>
      <c r="G301" s="190"/>
      <c r="H301" s="190"/>
      <c r="I301" s="190"/>
      <c r="J301" s="190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</row>
    <row r="302" ht="14.25" customHeight="1" spans="2:20">
      <c r="B302" s="190"/>
      <c r="C302" s="190"/>
      <c r="D302" s="190"/>
      <c r="E302" s="190"/>
      <c r="F302" s="190"/>
      <c r="G302" s="190"/>
      <c r="H302" s="190"/>
      <c r="I302" s="190"/>
      <c r="J302" s="190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</row>
    <row r="303" ht="14.25" customHeight="1" spans="2:20">
      <c r="B303" s="190"/>
      <c r="C303" s="190"/>
      <c r="D303" s="190"/>
      <c r="E303" s="190"/>
      <c r="F303" s="190"/>
      <c r="G303" s="190"/>
      <c r="H303" s="190"/>
      <c r="I303" s="190"/>
      <c r="J303" s="190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</row>
    <row r="304" ht="14.25" customHeight="1" spans="2:20">
      <c r="B304" s="190"/>
      <c r="C304" s="190"/>
      <c r="D304" s="190"/>
      <c r="E304" s="190"/>
      <c r="F304" s="190"/>
      <c r="G304" s="190"/>
      <c r="H304" s="190"/>
      <c r="I304" s="190"/>
      <c r="J304" s="190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</row>
    <row r="305" ht="14.25" customHeight="1" spans="2:20">
      <c r="B305" s="190"/>
      <c r="C305" s="190"/>
      <c r="D305" s="190"/>
      <c r="E305" s="190"/>
      <c r="F305" s="190"/>
      <c r="G305" s="190"/>
      <c r="H305" s="190"/>
      <c r="I305" s="190"/>
      <c r="J305" s="190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</row>
    <row r="306" ht="14.25" customHeight="1" spans="2:20">
      <c r="B306" s="190"/>
      <c r="C306" s="190"/>
      <c r="D306" s="190"/>
      <c r="E306" s="190"/>
      <c r="F306" s="190"/>
      <c r="G306" s="190"/>
      <c r="H306" s="190"/>
      <c r="I306" s="190"/>
      <c r="J306" s="190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</row>
    <row r="307" ht="14.25" customHeight="1" spans="2:20">
      <c r="B307" s="190"/>
      <c r="C307" s="190"/>
      <c r="D307" s="190"/>
      <c r="E307" s="190"/>
      <c r="F307" s="190"/>
      <c r="G307" s="190"/>
      <c r="H307" s="190"/>
      <c r="I307" s="190"/>
      <c r="J307" s="190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</row>
    <row r="308" ht="14.25" customHeight="1" spans="2:20">
      <c r="B308" s="190"/>
      <c r="C308" s="190"/>
      <c r="D308" s="190"/>
      <c r="E308" s="190"/>
      <c r="F308" s="190"/>
      <c r="G308" s="190"/>
      <c r="H308" s="190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</row>
    <row r="309" ht="14.25" customHeight="1" spans="2:20">
      <c r="B309" s="190"/>
      <c r="C309" s="190"/>
      <c r="D309" s="190"/>
      <c r="E309" s="190"/>
      <c r="F309" s="190"/>
      <c r="G309" s="190"/>
      <c r="H309" s="190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</row>
    <row r="310" ht="14.25" customHeight="1" spans="2:20">
      <c r="B310" s="190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</row>
    <row r="311" ht="14.25" customHeight="1" spans="2:20">
      <c r="B311" s="190"/>
      <c r="C311" s="190"/>
      <c r="D311" s="190"/>
      <c r="E311" s="190"/>
      <c r="F311" s="190"/>
      <c r="G311" s="190"/>
      <c r="H311" s="190"/>
      <c r="I311" s="190"/>
      <c r="J311" s="190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</row>
    <row r="312" ht="14.25" customHeight="1" spans="2:20">
      <c r="B312" s="190"/>
      <c r="C312" s="190"/>
      <c r="D312" s="190"/>
      <c r="E312" s="190"/>
      <c r="F312" s="190"/>
      <c r="G312" s="190"/>
      <c r="H312" s="190"/>
      <c r="I312" s="190"/>
      <c r="J312" s="190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</row>
    <row r="313" ht="14.25" customHeight="1" spans="2:20">
      <c r="B313" s="190"/>
      <c r="C313" s="190"/>
      <c r="D313" s="190"/>
      <c r="E313" s="190"/>
      <c r="F313" s="190"/>
      <c r="G313" s="190"/>
      <c r="H313" s="190"/>
      <c r="I313" s="190"/>
      <c r="J313" s="190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</row>
    <row r="314" ht="14.25" customHeight="1" spans="2:20">
      <c r="B314" s="190"/>
      <c r="C314" s="190"/>
      <c r="D314" s="190"/>
      <c r="E314" s="190"/>
      <c r="F314" s="190"/>
      <c r="G314" s="190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</row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</sheetData>
  <mergeCells count="68">
    <mergeCell ref="C86:D86"/>
    <mergeCell ref="C101:D101"/>
    <mergeCell ref="C108:D108"/>
    <mergeCell ref="C129:D129"/>
    <mergeCell ref="C151:D151"/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119"/>
  <sheetViews>
    <sheetView showGridLines="0" zoomScale="75" zoomScaleNormal="75" workbookViewId="0">
      <selection activeCell="B12" sqref="B12"/>
    </sheetView>
  </sheetViews>
  <sheetFormatPr defaultColWidth="0" defaultRowHeight="15"/>
  <cols>
    <col min="1" max="1" width="9.71428571428571" style="84" customWidth="1"/>
    <col min="2" max="19" width="17.2857142857143" style="84" customWidth="1"/>
    <col min="20" max="20" width="12" style="84" customWidth="1"/>
    <col min="21" max="21" width="11" style="84" hidden="1" customWidth="1"/>
    <col min="22" max="1025" width="9.14285714285714" style="84" hidden="1" customWidth="1"/>
    <col min="1026" max="16384" width="9.14285714285714" hidden="1"/>
  </cols>
  <sheetData>
    <row r="1" s="82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85"/>
      <c r="V1" s="85"/>
    </row>
    <row r="2" s="82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85"/>
      <c r="V2" s="85"/>
    </row>
    <row r="3" s="82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85"/>
      <c r="V3" s="85"/>
    </row>
    <row r="4" s="82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0"/>
      <c r="U4" s="98"/>
      <c r="V4" s="85"/>
    </row>
    <row r="5" s="82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0"/>
      <c r="U5" s="98"/>
      <c r="V5" s="85"/>
    </row>
    <row r="6" s="82" customFormat="1" customHeight="1" spans="1:22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5"/>
      <c r="V6" s="85"/>
    </row>
    <row r="7" s="82" customFormat="1" customHeight="1" spans="1:22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5"/>
      <c r="V7" s="85"/>
    </row>
    <row r="8" s="82" customFormat="1" customHeight="1" spans="1:2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5"/>
      <c r="V8" s="85"/>
    </row>
    <row r="9" s="82" customFormat="1" customHeight="1" spans="1:22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5"/>
      <c r="V9" s="85"/>
    </row>
    <row r="10" s="82" customFormat="1" customHeight="1" spans="1:22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5"/>
      <c r="V10" s="85"/>
    </row>
    <row r="11" s="82" customFormat="1" customHeight="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85"/>
      <c r="V11" s="85"/>
    </row>
    <row r="12" s="82" customFormat="1" customHeight="1" spans="1:22">
      <c r="A12" s="184"/>
      <c r="B12" s="19"/>
      <c r="C12" s="19"/>
      <c r="D12" s="19"/>
      <c r="E12" s="19"/>
      <c r="F12" s="19"/>
      <c r="G12" s="19"/>
      <c r="H12" s="19"/>
      <c r="I12" s="19"/>
      <c r="J12" s="19"/>
      <c r="K12" s="188"/>
      <c r="L12" s="188"/>
      <c r="M12" s="188"/>
      <c r="N12" s="188"/>
      <c r="O12" s="19"/>
      <c r="P12" s="19"/>
      <c r="Q12" s="19"/>
      <c r="R12" s="19"/>
      <c r="S12" s="19"/>
      <c r="T12" s="19"/>
      <c r="U12" s="85"/>
      <c r="V12" s="85"/>
    </row>
    <row r="13" s="82" customFormat="1" customHeight="1" spans="1:22">
      <c r="A13" s="19"/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85"/>
      <c r="V13" s="85"/>
    </row>
    <row r="14" s="82" customFormat="1" customHeight="1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85"/>
      <c r="S14" s="185"/>
      <c r="T14" s="185"/>
      <c r="U14" s="85"/>
      <c r="V14" s="85"/>
    </row>
    <row r="15" s="82" customFormat="1" ht="45" customHeight="1" spans="1:22">
      <c r="A15" s="84"/>
      <c r="B15" s="186" t="s">
        <v>311</v>
      </c>
      <c r="C15" s="186"/>
      <c r="D15" s="186"/>
      <c r="E15" s="186"/>
      <c r="F15" s="186"/>
      <c r="G15" s="186"/>
      <c r="H15" s="187" t="s">
        <v>312</v>
      </c>
      <c r="I15" s="187"/>
      <c r="J15" s="187"/>
      <c r="K15" s="187"/>
      <c r="L15" s="187"/>
      <c r="M15" s="187"/>
      <c r="N15" s="187" t="s">
        <v>313</v>
      </c>
      <c r="O15" s="187"/>
      <c r="P15" s="187"/>
      <c r="Q15" s="187"/>
      <c r="R15" s="187"/>
      <c r="S15" s="187"/>
      <c r="T15" s="85"/>
      <c r="U15" s="85"/>
      <c r="V15" s="85"/>
    </row>
    <row r="16" s="82" customFormat="1" customHeight="1" spans="1:22">
      <c r="A16" s="84"/>
      <c r="B16" s="87"/>
      <c r="C16" s="88"/>
      <c r="D16" s="88"/>
      <c r="E16" s="88"/>
      <c r="F16" s="88"/>
      <c r="G16" s="89"/>
      <c r="H16" s="87"/>
      <c r="I16" s="88"/>
      <c r="J16" s="88"/>
      <c r="K16" s="88"/>
      <c r="L16" s="88"/>
      <c r="M16" s="89"/>
      <c r="N16" s="87"/>
      <c r="O16" s="88"/>
      <c r="P16" s="88"/>
      <c r="Q16" s="88"/>
      <c r="R16" s="88"/>
      <c r="S16" s="89"/>
      <c r="T16" s="85"/>
      <c r="U16" s="85"/>
      <c r="V16" s="85"/>
    </row>
    <row r="17" s="82" customFormat="1" customHeight="1" spans="1:22">
      <c r="A17" s="84"/>
      <c r="B17" s="90"/>
      <c r="C17" s="91"/>
      <c r="D17" s="91"/>
      <c r="E17" s="91"/>
      <c r="F17" s="91"/>
      <c r="G17" s="92"/>
      <c r="H17" s="90"/>
      <c r="I17" s="91"/>
      <c r="J17" s="91"/>
      <c r="K17" s="91"/>
      <c r="L17" s="91"/>
      <c r="M17" s="92"/>
      <c r="N17" s="90"/>
      <c r="O17" s="91"/>
      <c r="P17" s="91"/>
      <c r="Q17" s="91"/>
      <c r="R17" s="91"/>
      <c r="S17" s="92"/>
      <c r="T17" s="85"/>
      <c r="U17" s="85"/>
      <c r="V17" s="85"/>
    </row>
    <row r="18" s="82" customFormat="1" customHeight="1" spans="1:22">
      <c r="A18" s="84"/>
      <c r="B18" s="90"/>
      <c r="C18" s="91"/>
      <c r="D18" s="91"/>
      <c r="E18" s="91"/>
      <c r="F18" s="91"/>
      <c r="G18" s="92"/>
      <c r="H18" s="90"/>
      <c r="I18" s="91"/>
      <c r="J18" s="91"/>
      <c r="K18" s="91"/>
      <c r="L18" s="91"/>
      <c r="M18" s="92"/>
      <c r="N18" s="90"/>
      <c r="O18" s="91"/>
      <c r="P18" s="91"/>
      <c r="Q18" s="91"/>
      <c r="R18" s="91"/>
      <c r="S18" s="92"/>
      <c r="T18" s="85"/>
      <c r="U18" s="85"/>
      <c r="V18" s="85"/>
    </row>
    <row r="19" s="82" customFormat="1" customHeight="1" spans="1:22">
      <c r="A19" s="84"/>
      <c r="B19" s="90"/>
      <c r="C19" s="91"/>
      <c r="D19" s="91"/>
      <c r="E19" s="91"/>
      <c r="F19" s="91"/>
      <c r="G19" s="92"/>
      <c r="H19" s="90"/>
      <c r="I19" s="91"/>
      <c r="J19" s="91"/>
      <c r="K19" s="91"/>
      <c r="L19" s="91"/>
      <c r="M19" s="92"/>
      <c r="N19" s="90"/>
      <c r="O19" s="91"/>
      <c r="P19" s="91"/>
      <c r="Q19" s="91"/>
      <c r="R19" s="91"/>
      <c r="S19" s="92"/>
      <c r="T19" s="85"/>
      <c r="U19" s="85"/>
      <c r="V19" s="85"/>
    </row>
    <row r="20" s="82" customFormat="1" customHeight="1" spans="1:22">
      <c r="A20" s="84"/>
      <c r="B20" s="90"/>
      <c r="C20" s="91"/>
      <c r="D20" s="91"/>
      <c r="E20" s="91"/>
      <c r="F20" s="91"/>
      <c r="G20" s="92"/>
      <c r="H20" s="90"/>
      <c r="I20" s="91"/>
      <c r="J20" s="91"/>
      <c r="K20" s="91"/>
      <c r="L20" s="91"/>
      <c r="M20" s="92"/>
      <c r="N20" s="90"/>
      <c r="O20" s="91"/>
      <c r="P20" s="91"/>
      <c r="Q20" s="91"/>
      <c r="R20" s="91"/>
      <c r="S20" s="92"/>
      <c r="T20" s="85"/>
      <c r="U20" s="85"/>
      <c r="V20" s="85"/>
    </row>
    <row r="21" s="82" customFormat="1" customHeight="1" spans="1:22">
      <c r="A21" s="84"/>
      <c r="B21" s="90"/>
      <c r="C21" s="91"/>
      <c r="D21" s="91"/>
      <c r="E21" s="91"/>
      <c r="F21" s="91"/>
      <c r="G21" s="92"/>
      <c r="H21" s="90"/>
      <c r="I21" s="91"/>
      <c r="J21" s="91"/>
      <c r="K21" s="91"/>
      <c r="L21" s="91"/>
      <c r="M21" s="92"/>
      <c r="N21" s="90"/>
      <c r="O21" s="91"/>
      <c r="P21" s="91"/>
      <c r="Q21" s="91"/>
      <c r="R21" s="91"/>
      <c r="S21" s="92"/>
      <c r="T21" s="85"/>
      <c r="U21" s="85"/>
      <c r="V21" s="85"/>
    </row>
    <row r="22" s="82" customFormat="1" customHeight="1" spans="1:22">
      <c r="A22" s="84"/>
      <c r="B22" s="90"/>
      <c r="C22" s="91"/>
      <c r="D22" s="91"/>
      <c r="E22" s="91"/>
      <c r="F22" s="91"/>
      <c r="G22" s="92"/>
      <c r="H22" s="90"/>
      <c r="I22" s="91"/>
      <c r="J22" s="91"/>
      <c r="K22" s="91"/>
      <c r="L22" s="91"/>
      <c r="M22" s="92"/>
      <c r="N22" s="90"/>
      <c r="O22" s="91"/>
      <c r="P22" s="91"/>
      <c r="Q22" s="91"/>
      <c r="R22" s="91"/>
      <c r="S22" s="92"/>
      <c r="T22" s="85"/>
      <c r="U22" s="85"/>
      <c r="V22" s="85"/>
    </row>
    <row r="23" s="82" customFormat="1" customHeight="1" spans="1:22">
      <c r="A23" s="84"/>
      <c r="B23" s="90"/>
      <c r="C23" s="91"/>
      <c r="D23" s="91"/>
      <c r="E23" s="91"/>
      <c r="F23" s="91"/>
      <c r="G23" s="92"/>
      <c r="H23" s="90"/>
      <c r="I23" s="91"/>
      <c r="J23" s="91"/>
      <c r="K23" s="91"/>
      <c r="L23" s="91"/>
      <c r="M23" s="92"/>
      <c r="N23" s="90"/>
      <c r="O23" s="91"/>
      <c r="P23" s="91"/>
      <c r="Q23" s="91"/>
      <c r="R23" s="91"/>
      <c r="S23" s="92"/>
      <c r="T23" s="85"/>
      <c r="U23" s="85"/>
      <c r="V23" s="85"/>
    </row>
    <row r="24" s="82" customFormat="1" customHeight="1" spans="1:22">
      <c r="A24" s="84"/>
      <c r="B24" s="90"/>
      <c r="C24" s="91"/>
      <c r="D24" s="91"/>
      <c r="E24" s="91"/>
      <c r="F24" s="91"/>
      <c r="G24" s="92"/>
      <c r="H24" s="90"/>
      <c r="I24" s="91"/>
      <c r="J24" s="91"/>
      <c r="K24" s="91"/>
      <c r="L24" s="91"/>
      <c r="M24" s="92"/>
      <c r="N24" s="90"/>
      <c r="O24" s="91"/>
      <c r="P24" s="91"/>
      <c r="Q24" s="91"/>
      <c r="R24" s="91"/>
      <c r="S24" s="92"/>
      <c r="T24" s="85"/>
      <c r="U24" s="85"/>
      <c r="V24" s="85"/>
    </row>
    <row r="25" s="83" customFormat="1" customHeight="1" spans="1:22">
      <c r="A25" s="84"/>
      <c r="B25" s="90"/>
      <c r="C25" s="91"/>
      <c r="D25" s="91"/>
      <c r="E25" s="91"/>
      <c r="F25" s="91"/>
      <c r="G25" s="92"/>
      <c r="H25" s="90"/>
      <c r="I25" s="91"/>
      <c r="J25" s="91"/>
      <c r="K25" s="91"/>
      <c r="L25" s="91"/>
      <c r="M25" s="92"/>
      <c r="N25" s="90"/>
      <c r="O25" s="91"/>
      <c r="P25" s="91"/>
      <c r="Q25" s="91"/>
      <c r="R25" s="91"/>
      <c r="S25" s="92"/>
      <c r="T25" s="85"/>
      <c r="U25" s="85"/>
      <c r="V25" s="85"/>
    </row>
    <row r="26" spans="2:19">
      <c r="B26" s="90"/>
      <c r="C26" s="91"/>
      <c r="D26" s="91"/>
      <c r="E26" s="91"/>
      <c r="F26" s="91"/>
      <c r="G26" s="92"/>
      <c r="H26" s="90"/>
      <c r="I26" s="91"/>
      <c r="J26" s="91"/>
      <c r="K26" s="91"/>
      <c r="L26" s="91"/>
      <c r="M26" s="92"/>
      <c r="N26" s="90"/>
      <c r="O26" s="91"/>
      <c r="P26" s="91"/>
      <c r="Q26" s="91"/>
      <c r="R26" s="91"/>
      <c r="S26" s="92"/>
    </row>
    <row r="27" spans="2:19">
      <c r="B27" s="90"/>
      <c r="C27" s="91"/>
      <c r="D27" s="91"/>
      <c r="E27" s="91"/>
      <c r="F27" s="91"/>
      <c r="G27" s="92"/>
      <c r="H27" s="90"/>
      <c r="I27" s="91"/>
      <c r="J27" s="91"/>
      <c r="K27" s="91"/>
      <c r="L27" s="91"/>
      <c r="M27" s="92"/>
      <c r="N27" s="90"/>
      <c r="O27" s="91"/>
      <c r="P27" s="91"/>
      <c r="Q27" s="91"/>
      <c r="R27" s="91"/>
      <c r="S27" s="92"/>
    </row>
    <row r="28" spans="2:19">
      <c r="B28" s="90"/>
      <c r="C28" s="91"/>
      <c r="D28" s="91"/>
      <c r="E28" s="91"/>
      <c r="F28" s="91"/>
      <c r="G28" s="92"/>
      <c r="H28" s="90"/>
      <c r="I28" s="91"/>
      <c r="J28" s="91"/>
      <c r="K28" s="91"/>
      <c r="L28" s="91"/>
      <c r="M28" s="92"/>
      <c r="N28" s="90"/>
      <c r="O28" s="91"/>
      <c r="P28" s="91"/>
      <c r="Q28" s="91"/>
      <c r="R28" s="91"/>
      <c r="S28" s="92"/>
    </row>
    <row r="29" spans="2:19">
      <c r="B29" s="90"/>
      <c r="C29" s="91"/>
      <c r="D29" s="91"/>
      <c r="E29" s="91"/>
      <c r="F29" s="91"/>
      <c r="G29" s="92"/>
      <c r="H29" s="90"/>
      <c r="I29" s="91"/>
      <c r="J29" s="91"/>
      <c r="K29" s="91"/>
      <c r="L29" s="91"/>
      <c r="M29" s="92"/>
      <c r="N29" s="90"/>
      <c r="O29" s="91"/>
      <c r="P29" s="91"/>
      <c r="Q29" s="91"/>
      <c r="R29" s="91"/>
      <c r="S29" s="92"/>
    </row>
    <row r="30" spans="2:19">
      <c r="B30" s="90"/>
      <c r="C30" s="91"/>
      <c r="D30" s="91"/>
      <c r="E30" s="91"/>
      <c r="F30" s="91"/>
      <c r="G30" s="92"/>
      <c r="H30" s="90"/>
      <c r="I30" s="91"/>
      <c r="J30" s="91"/>
      <c r="K30" s="91"/>
      <c r="L30" s="91"/>
      <c r="M30" s="92"/>
      <c r="N30" s="90"/>
      <c r="O30" s="91"/>
      <c r="P30" s="91"/>
      <c r="Q30" s="91"/>
      <c r="R30" s="91"/>
      <c r="S30" s="92"/>
    </row>
    <row r="31" spans="2:19">
      <c r="B31" s="90"/>
      <c r="C31" s="91"/>
      <c r="D31" s="91"/>
      <c r="E31" s="91"/>
      <c r="F31" s="91"/>
      <c r="G31" s="92"/>
      <c r="H31" s="90"/>
      <c r="I31" s="91"/>
      <c r="J31" s="91"/>
      <c r="K31" s="91"/>
      <c r="L31" s="91"/>
      <c r="M31" s="92"/>
      <c r="N31" s="90"/>
      <c r="O31" s="91"/>
      <c r="P31" s="91"/>
      <c r="Q31" s="91"/>
      <c r="R31" s="91"/>
      <c r="S31" s="92"/>
    </row>
    <row r="32" spans="2:19">
      <c r="B32" s="90"/>
      <c r="C32" s="91"/>
      <c r="D32" s="91"/>
      <c r="E32" s="91"/>
      <c r="F32" s="91"/>
      <c r="G32" s="92"/>
      <c r="H32" s="90"/>
      <c r="I32" s="91"/>
      <c r="J32" s="91"/>
      <c r="K32" s="91"/>
      <c r="L32" s="91"/>
      <c r="M32" s="92"/>
      <c r="N32" s="90"/>
      <c r="O32" s="91"/>
      <c r="P32" s="91"/>
      <c r="Q32" s="91"/>
      <c r="R32" s="91"/>
      <c r="S32" s="92"/>
    </row>
    <row r="33" spans="2:19">
      <c r="B33" s="90"/>
      <c r="C33" s="91"/>
      <c r="D33" s="91"/>
      <c r="E33" s="91"/>
      <c r="F33" s="91"/>
      <c r="G33" s="92"/>
      <c r="H33" s="90"/>
      <c r="I33" s="91"/>
      <c r="J33" s="91"/>
      <c r="K33" s="91"/>
      <c r="L33" s="91"/>
      <c r="M33" s="92"/>
      <c r="N33" s="90"/>
      <c r="O33" s="91"/>
      <c r="P33" s="91"/>
      <c r="Q33" s="91"/>
      <c r="R33" s="91"/>
      <c r="S33" s="92"/>
    </row>
    <row r="34" spans="2:19">
      <c r="B34" s="90"/>
      <c r="C34" s="91"/>
      <c r="D34" s="91"/>
      <c r="E34" s="91"/>
      <c r="F34" s="91"/>
      <c r="G34" s="92"/>
      <c r="H34" s="90"/>
      <c r="I34" s="91"/>
      <c r="J34" s="91"/>
      <c r="K34" s="91"/>
      <c r="L34" s="91"/>
      <c r="M34" s="92"/>
      <c r="N34" s="90"/>
      <c r="O34" s="91"/>
      <c r="P34" s="91"/>
      <c r="Q34" s="91"/>
      <c r="R34" s="91"/>
      <c r="S34" s="92"/>
    </row>
    <row r="35" spans="2:19">
      <c r="B35" s="90"/>
      <c r="C35" s="91"/>
      <c r="D35" s="91"/>
      <c r="E35" s="91"/>
      <c r="F35" s="91"/>
      <c r="G35" s="92"/>
      <c r="H35" s="90"/>
      <c r="I35" s="91"/>
      <c r="J35" s="91"/>
      <c r="K35" s="91"/>
      <c r="L35" s="91"/>
      <c r="M35" s="92"/>
      <c r="N35" s="90"/>
      <c r="O35" s="91"/>
      <c r="P35" s="91"/>
      <c r="Q35" s="91"/>
      <c r="R35" s="91"/>
      <c r="S35" s="92"/>
    </row>
    <row r="36" spans="2:19">
      <c r="B36" s="90"/>
      <c r="C36" s="91"/>
      <c r="D36" s="91"/>
      <c r="E36" s="91"/>
      <c r="F36" s="91"/>
      <c r="G36" s="92"/>
      <c r="H36" s="90"/>
      <c r="I36" s="91"/>
      <c r="J36" s="91"/>
      <c r="K36" s="91"/>
      <c r="L36" s="91"/>
      <c r="M36" s="92"/>
      <c r="N36" s="90"/>
      <c r="O36" s="91"/>
      <c r="P36" s="91"/>
      <c r="Q36" s="91"/>
      <c r="R36" s="91"/>
      <c r="S36" s="92"/>
    </row>
    <row r="37" spans="2:19">
      <c r="B37" s="90"/>
      <c r="C37" s="91"/>
      <c r="D37" s="91"/>
      <c r="E37" s="91"/>
      <c r="F37" s="91"/>
      <c r="G37" s="92"/>
      <c r="H37" s="90"/>
      <c r="I37" s="91"/>
      <c r="J37" s="91"/>
      <c r="K37" s="91"/>
      <c r="L37" s="91"/>
      <c r="M37" s="92"/>
      <c r="N37" s="90"/>
      <c r="O37" s="91"/>
      <c r="P37" s="91"/>
      <c r="Q37" s="91"/>
      <c r="R37" s="91"/>
      <c r="S37" s="92"/>
    </row>
    <row r="38" spans="2:19">
      <c r="B38" s="90"/>
      <c r="C38" s="91"/>
      <c r="D38" s="91"/>
      <c r="E38" s="91"/>
      <c r="F38" s="91"/>
      <c r="G38" s="92"/>
      <c r="H38" s="90"/>
      <c r="I38" s="91"/>
      <c r="J38" s="91"/>
      <c r="K38" s="91"/>
      <c r="L38" s="91"/>
      <c r="M38" s="92"/>
      <c r="N38" s="90"/>
      <c r="O38" s="91"/>
      <c r="P38" s="91"/>
      <c r="Q38" s="91"/>
      <c r="R38" s="91"/>
      <c r="S38" s="92"/>
    </row>
    <row r="39" spans="2:19">
      <c r="B39" s="90"/>
      <c r="C39" s="91"/>
      <c r="D39" s="91"/>
      <c r="E39" s="91"/>
      <c r="F39" s="91"/>
      <c r="G39" s="92"/>
      <c r="H39" s="90"/>
      <c r="I39" s="91"/>
      <c r="J39" s="91"/>
      <c r="K39" s="91"/>
      <c r="L39" s="91"/>
      <c r="M39" s="92"/>
      <c r="N39" s="90"/>
      <c r="O39" s="91"/>
      <c r="P39" s="91"/>
      <c r="Q39" s="91"/>
      <c r="R39" s="91"/>
      <c r="S39" s="92"/>
    </row>
    <row r="40" ht="15.75" spans="2:19">
      <c r="B40" s="93"/>
      <c r="C40" s="94"/>
      <c r="D40" s="94"/>
      <c r="E40" s="94"/>
      <c r="F40" s="94"/>
      <c r="G40" s="95"/>
      <c r="H40" s="93"/>
      <c r="I40" s="94"/>
      <c r="J40" s="94"/>
      <c r="K40" s="94"/>
      <c r="L40" s="94"/>
      <c r="M40" s="95"/>
      <c r="N40" s="93"/>
      <c r="O40" s="94"/>
      <c r="P40" s="94"/>
      <c r="Q40" s="94"/>
      <c r="R40" s="94"/>
      <c r="S40" s="95"/>
    </row>
    <row r="41" ht="45" customHeight="1" spans="2:19">
      <c r="B41" s="187" t="s">
        <v>314</v>
      </c>
      <c r="C41" s="187"/>
      <c r="D41" s="187"/>
      <c r="E41" s="187"/>
      <c r="F41" s="187"/>
      <c r="G41" s="187"/>
      <c r="H41" s="187" t="s">
        <v>315</v>
      </c>
      <c r="I41" s="187"/>
      <c r="J41" s="187"/>
      <c r="K41" s="187"/>
      <c r="L41" s="187"/>
      <c r="M41" s="187"/>
      <c r="N41" s="187" t="s">
        <v>316</v>
      </c>
      <c r="O41" s="187"/>
      <c r="P41" s="187"/>
      <c r="Q41" s="187"/>
      <c r="R41" s="187"/>
      <c r="S41" s="187"/>
    </row>
    <row r="42" spans="2:19">
      <c r="B42" s="87"/>
      <c r="C42" s="88"/>
      <c r="D42" s="88"/>
      <c r="E42" s="88"/>
      <c r="F42" s="88"/>
      <c r="G42" s="89"/>
      <c r="H42" s="87"/>
      <c r="I42" s="88"/>
      <c r="J42" s="88"/>
      <c r="K42" s="88"/>
      <c r="L42" s="88"/>
      <c r="M42" s="89"/>
      <c r="N42" s="87"/>
      <c r="O42" s="88"/>
      <c r="P42" s="88"/>
      <c r="Q42" s="88"/>
      <c r="R42" s="88"/>
      <c r="S42" s="89"/>
    </row>
    <row r="43" spans="2:19">
      <c r="B43" s="90"/>
      <c r="C43" s="91"/>
      <c r="D43" s="91"/>
      <c r="E43" s="91"/>
      <c r="F43" s="91"/>
      <c r="G43" s="92"/>
      <c r="H43" s="90"/>
      <c r="I43" s="91"/>
      <c r="J43" s="91"/>
      <c r="K43" s="91"/>
      <c r="L43" s="91"/>
      <c r="M43" s="92"/>
      <c r="N43" s="90"/>
      <c r="O43" s="91"/>
      <c r="P43" s="91"/>
      <c r="Q43" s="91"/>
      <c r="R43" s="91"/>
      <c r="S43" s="92"/>
    </row>
    <row r="44" spans="2:19">
      <c r="B44" s="90"/>
      <c r="C44" s="91"/>
      <c r="D44" s="91"/>
      <c r="E44" s="91"/>
      <c r="F44" s="91"/>
      <c r="G44" s="92"/>
      <c r="H44" s="90"/>
      <c r="I44" s="91"/>
      <c r="J44" s="91"/>
      <c r="K44" s="91"/>
      <c r="L44" s="91"/>
      <c r="M44" s="92"/>
      <c r="N44" s="90"/>
      <c r="O44" s="91"/>
      <c r="P44" s="91"/>
      <c r="Q44" s="91"/>
      <c r="R44" s="91"/>
      <c r="S44" s="92"/>
    </row>
    <row r="45" spans="2:19">
      <c r="B45" s="90"/>
      <c r="C45" s="91"/>
      <c r="D45" s="91"/>
      <c r="E45" s="91"/>
      <c r="F45" s="91"/>
      <c r="G45" s="92"/>
      <c r="H45" s="90"/>
      <c r="I45" s="91"/>
      <c r="J45" s="91"/>
      <c r="K45" s="91"/>
      <c r="L45" s="91"/>
      <c r="M45" s="92"/>
      <c r="N45" s="90"/>
      <c r="O45" s="91"/>
      <c r="P45" s="91"/>
      <c r="Q45" s="91"/>
      <c r="R45" s="91"/>
      <c r="S45" s="92"/>
    </row>
    <row r="46" spans="2:19">
      <c r="B46" s="90"/>
      <c r="C46" s="91"/>
      <c r="D46" s="91"/>
      <c r="E46" s="91"/>
      <c r="F46" s="91"/>
      <c r="G46" s="92"/>
      <c r="H46" s="90"/>
      <c r="I46" s="91"/>
      <c r="J46" s="91"/>
      <c r="K46" s="91"/>
      <c r="L46" s="91"/>
      <c r="M46" s="92"/>
      <c r="N46" s="90"/>
      <c r="O46" s="91"/>
      <c r="P46" s="91"/>
      <c r="Q46" s="91"/>
      <c r="R46" s="91"/>
      <c r="S46" s="92"/>
    </row>
    <row r="47" spans="2:19">
      <c r="B47" s="90"/>
      <c r="C47" s="91"/>
      <c r="D47" s="91"/>
      <c r="E47" s="91"/>
      <c r="F47" s="91"/>
      <c r="G47" s="92"/>
      <c r="H47" s="90"/>
      <c r="I47" s="91"/>
      <c r="J47" s="91"/>
      <c r="K47" s="91"/>
      <c r="L47" s="91"/>
      <c r="M47" s="92"/>
      <c r="N47" s="90"/>
      <c r="O47" s="91"/>
      <c r="P47" s="91"/>
      <c r="Q47" s="91"/>
      <c r="R47" s="91"/>
      <c r="S47" s="92"/>
    </row>
    <row r="48" spans="2:19">
      <c r="B48" s="90"/>
      <c r="C48" s="91"/>
      <c r="D48" s="91"/>
      <c r="E48" s="91"/>
      <c r="F48" s="91"/>
      <c r="G48" s="92"/>
      <c r="H48" s="90"/>
      <c r="I48" s="91"/>
      <c r="J48" s="91"/>
      <c r="K48" s="91"/>
      <c r="L48" s="91"/>
      <c r="M48" s="92"/>
      <c r="N48" s="90"/>
      <c r="O48" s="91"/>
      <c r="P48" s="91"/>
      <c r="Q48" s="91"/>
      <c r="R48" s="91"/>
      <c r="S48" s="92"/>
    </row>
    <row r="49" spans="2:19">
      <c r="B49" s="90"/>
      <c r="C49" s="91"/>
      <c r="D49" s="91"/>
      <c r="E49" s="91"/>
      <c r="F49" s="91"/>
      <c r="G49" s="92"/>
      <c r="H49" s="90"/>
      <c r="I49" s="91"/>
      <c r="J49" s="91"/>
      <c r="K49" s="91"/>
      <c r="L49" s="91"/>
      <c r="M49" s="92"/>
      <c r="N49" s="90"/>
      <c r="O49" s="91"/>
      <c r="P49" s="91"/>
      <c r="Q49" s="91"/>
      <c r="R49" s="91"/>
      <c r="S49" s="92"/>
    </row>
    <row r="50" spans="2:19">
      <c r="B50" s="90"/>
      <c r="C50" s="91"/>
      <c r="D50" s="91"/>
      <c r="E50" s="91"/>
      <c r="F50" s="91"/>
      <c r="G50" s="92"/>
      <c r="H50" s="90"/>
      <c r="I50" s="91"/>
      <c r="J50" s="91"/>
      <c r="K50" s="91"/>
      <c r="L50" s="91"/>
      <c r="M50" s="92"/>
      <c r="N50" s="90"/>
      <c r="O50" s="91"/>
      <c r="P50" s="91"/>
      <c r="Q50" s="91"/>
      <c r="R50" s="91"/>
      <c r="S50" s="92"/>
    </row>
    <row r="51" spans="2:19">
      <c r="B51" s="90"/>
      <c r="C51" s="91"/>
      <c r="D51" s="91"/>
      <c r="E51" s="91"/>
      <c r="F51" s="91"/>
      <c r="G51" s="92"/>
      <c r="H51" s="90"/>
      <c r="I51" s="91"/>
      <c r="J51" s="91"/>
      <c r="K51" s="91"/>
      <c r="L51" s="91"/>
      <c r="M51" s="92"/>
      <c r="N51" s="90"/>
      <c r="O51" s="91"/>
      <c r="P51" s="91"/>
      <c r="Q51" s="91"/>
      <c r="R51" s="91"/>
      <c r="S51" s="92"/>
    </row>
    <row r="52" spans="2:19">
      <c r="B52" s="90"/>
      <c r="C52" s="91"/>
      <c r="D52" s="91"/>
      <c r="E52" s="91"/>
      <c r="F52" s="91"/>
      <c r="G52" s="92"/>
      <c r="H52" s="90"/>
      <c r="I52" s="91"/>
      <c r="J52" s="91"/>
      <c r="K52" s="91"/>
      <c r="L52" s="91"/>
      <c r="M52" s="92"/>
      <c r="N52" s="90"/>
      <c r="O52" s="91"/>
      <c r="P52" s="91"/>
      <c r="Q52" s="91"/>
      <c r="R52" s="91"/>
      <c r="S52" s="92"/>
    </row>
    <row r="53" spans="2:19">
      <c r="B53" s="90"/>
      <c r="C53" s="91"/>
      <c r="D53" s="91"/>
      <c r="E53" s="91"/>
      <c r="F53" s="91"/>
      <c r="G53" s="92"/>
      <c r="H53" s="90"/>
      <c r="I53" s="91"/>
      <c r="J53" s="91"/>
      <c r="K53" s="91"/>
      <c r="L53" s="91"/>
      <c r="M53" s="92"/>
      <c r="N53" s="90"/>
      <c r="O53" s="91"/>
      <c r="P53" s="91"/>
      <c r="Q53" s="91"/>
      <c r="R53" s="91"/>
      <c r="S53" s="92"/>
    </row>
    <row r="54" spans="2:19">
      <c r="B54" s="90"/>
      <c r="C54" s="91"/>
      <c r="D54" s="91"/>
      <c r="E54" s="91"/>
      <c r="F54" s="91"/>
      <c r="G54" s="92"/>
      <c r="H54" s="90"/>
      <c r="I54" s="91"/>
      <c r="J54" s="91"/>
      <c r="K54" s="91"/>
      <c r="L54" s="91"/>
      <c r="M54" s="92"/>
      <c r="N54" s="90"/>
      <c r="O54" s="91"/>
      <c r="P54" s="91"/>
      <c r="Q54" s="91"/>
      <c r="R54" s="91"/>
      <c r="S54" s="92"/>
    </row>
    <row r="55" spans="2:19">
      <c r="B55" s="90"/>
      <c r="C55" s="91"/>
      <c r="D55" s="91"/>
      <c r="E55" s="91"/>
      <c r="F55" s="91"/>
      <c r="G55" s="92"/>
      <c r="H55" s="90"/>
      <c r="I55" s="91"/>
      <c r="J55" s="91"/>
      <c r="K55" s="91"/>
      <c r="L55" s="91"/>
      <c r="M55" s="92"/>
      <c r="N55" s="90"/>
      <c r="O55" s="91"/>
      <c r="P55" s="91"/>
      <c r="Q55" s="91"/>
      <c r="R55" s="91"/>
      <c r="S55" s="92"/>
    </row>
    <row r="56" spans="2:19">
      <c r="B56" s="90"/>
      <c r="C56" s="91"/>
      <c r="D56" s="91"/>
      <c r="E56" s="91"/>
      <c r="F56" s="91"/>
      <c r="G56" s="92"/>
      <c r="H56" s="90"/>
      <c r="I56" s="91"/>
      <c r="J56" s="91"/>
      <c r="K56" s="91"/>
      <c r="L56" s="91"/>
      <c r="M56" s="92"/>
      <c r="N56" s="90"/>
      <c r="O56" s="91"/>
      <c r="P56" s="91"/>
      <c r="Q56" s="91"/>
      <c r="R56" s="91"/>
      <c r="S56" s="92"/>
    </row>
    <row r="57" spans="2:19">
      <c r="B57" s="90"/>
      <c r="C57" s="91"/>
      <c r="D57" s="91"/>
      <c r="E57" s="91"/>
      <c r="F57" s="91"/>
      <c r="G57" s="92"/>
      <c r="H57" s="90"/>
      <c r="I57" s="91"/>
      <c r="J57" s="91"/>
      <c r="K57" s="91"/>
      <c r="L57" s="91"/>
      <c r="M57" s="92"/>
      <c r="N57" s="90"/>
      <c r="O57" s="91"/>
      <c r="P57" s="91"/>
      <c r="Q57" s="91"/>
      <c r="R57" s="91"/>
      <c r="S57" s="92"/>
    </row>
    <row r="58" spans="2:19">
      <c r="B58" s="90"/>
      <c r="C58" s="91"/>
      <c r="D58" s="91"/>
      <c r="E58" s="91"/>
      <c r="F58" s="91"/>
      <c r="G58" s="92"/>
      <c r="H58" s="90"/>
      <c r="I58" s="91"/>
      <c r="J58" s="91"/>
      <c r="K58" s="91"/>
      <c r="L58" s="91"/>
      <c r="M58" s="92"/>
      <c r="N58" s="90"/>
      <c r="O58" s="91"/>
      <c r="P58" s="91"/>
      <c r="Q58" s="91"/>
      <c r="R58" s="91"/>
      <c r="S58" s="92"/>
    </row>
    <row r="59" spans="2:19">
      <c r="B59" s="90"/>
      <c r="C59" s="91"/>
      <c r="D59" s="91"/>
      <c r="E59" s="91"/>
      <c r="F59" s="91"/>
      <c r="G59" s="92"/>
      <c r="H59" s="90"/>
      <c r="I59" s="91"/>
      <c r="J59" s="91"/>
      <c r="K59" s="91"/>
      <c r="L59" s="91"/>
      <c r="M59" s="92"/>
      <c r="N59" s="90"/>
      <c r="O59" s="91"/>
      <c r="P59" s="91"/>
      <c r="Q59" s="91"/>
      <c r="R59" s="91"/>
      <c r="S59" s="92"/>
    </row>
    <row r="60" spans="2:19">
      <c r="B60" s="90"/>
      <c r="C60" s="91"/>
      <c r="D60" s="91"/>
      <c r="E60" s="91"/>
      <c r="F60" s="91"/>
      <c r="G60" s="92"/>
      <c r="H60" s="90"/>
      <c r="I60" s="91"/>
      <c r="J60" s="91"/>
      <c r="K60" s="91"/>
      <c r="L60" s="91"/>
      <c r="M60" s="92"/>
      <c r="N60" s="90"/>
      <c r="O60" s="91"/>
      <c r="P60" s="91"/>
      <c r="Q60" s="91"/>
      <c r="R60" s="91"/>
      <c r="S60" s="92"/>
    </row>
    <row r="61" spans="2:19">
      <c r="B61" s="90"/>
      <c r="C61" s="91"/>
      <c r="D61" s="91"/>
      <c r="E61" s="91"/>
      <c r="F61" s="91"/>
      <c r="G61" s="92"/>
      <c r="H61" s="90"/>
      <c r="I61" s="91"/>
      <c r="J61" s="91"/>
      <c r="K61" s="91"/>
      <c r="L61" s="91"/>
      <c r="M61" s="92"/>
      <c r="N61" s="90"/>
      <c r="O61" s="91"/>
      <c r="P61" s="91"/>
      <c r="Q61" s="91"/>
      <c r="R61" s="91"/>
      <c r="S61" s="92"/>
    </row>
    <row r="62" spans="2:19">
      <c r="B62" s="90"/>
      <c r="C62" s="91"/>
      <c r="D62" s="91"/>
      <c r="E62" s="91"/>
      <c r="F62" s="91"/>
      <c r="G62" s="92"/>
      <c r="H62" s="90"/>
      <c r="I62" s="91"/>
      <c r="J62" s="91"/>
      <c r="K62" s="91"/>
      <c r="L62" s="91"/>
      <c r="M62" s="92"/>
      <c r="N62" s="90"/>
      <c r="O62" s="91"/>
      <c r="P62" s="91"/>
      <c r="Q62" s="91"/>
      <c r="R62" s="91"/>
      <c r="S62" s="92"/>
    </row>
    <row r="63" spans="2:19">
      <c r="B63" s="90"/>
      <c r="C63" s="91"/>
      <c r="D63" s="91"/>
      <c r="E63" s="91"/>
      <c r="F63" s="91"/>
      <c r="G63" s="92"/>
      <c r="H63" s="90"/>
      <c r="I63" s="91"/>
      <c r="J63" s="91"/>
      <c r="K63" s="91"/>
      <c r="L63" s="91"/>
      <c r="M63" s="92"/>
      <c r="N63" s="90"/>
      <c r="O63" s="91"/>
      <c r="P63" s="91"/>
      <c r="Q63" s="91"/>
      <c r="R63" s="91"/>
      <c r="S63" s="92"/>
    </row>
    <row r="64" spans="2:19">
      <c r="B64" s="90"/>
      <c r="C64" s="91"/>
      <c r="D64" s="91"/>
      <c r="E64" s="91"/>
      <c r="F64" s="91"/>
      <c r="G64" s="92"/>
      <c r="H64" s="90"/>
      <c r="I64" s="91"/>
      <c r="J64" s="91"/>
      <c r="K64" s="91"/>
      <c r="L64" s="91"/>
      <c r="M64" s="92"/>
      <c r="N64" s="90"/>
      <c r="O64" s="91"/>
      <c r="P64" s="91"/>
      <c r="Q64" s="91"/>
      <c r="R64" s="91"/>
      <c r="S64" s="92"/>
    </row>
    <row r="65" spans="2:19">
      <c r="B65" s="90"/>
      <c r="C65" s="91"/>
      <c r="D65" s="91"/>
      <c r="E65" s="91"/>
      <c r="F65" s="91"/>
      <c r="G65" s="92"/>
      <c r="H65" s="90"/>
      <c r="I65" s="91"/>
      <c r="J65" s="91"/>
      <c r="K65" s="91"/>
      <c r="L65" s="91"/>
      <c r="M65" s="92"/>
      <c r="N65" s="90"/>
      <c r="O65" s="91"/>
      <c r="P65" s="91"/>
      <c r="Q65" s="91"/>
      <c r="R65" s="91"/>
      <c r="S65" s="92"/>
    </row>
    <row r="66" ht="15.75" spans="2:19">
      <c r="B66" s="93"/>
      <c r="C66" s="94"/>
      <c r="D66" s="94"/>
      <c r="E66" s="94"/>
      <c r="F66" s="94"/>
      <c r="G66" s="95"/>
      <c r="H66" s="93"/>
      <c r="I66" s="94"/>
      <c r="J66" s="94"/>
      <c r="K66" s="94"/>
      <c r="L66" s="94"/>
      <c r="M66" s="95"/>
      <c r="N66" s="93"/>
      <c r="O66" s="94"/>
      <c r="P66" s="94"/>
      <c r="Q66" s="94"/>
      <c r="R66" s="94"/>
      <c r="S66" s="95"/>
    </row>
    <row r="67" ht="45" customHeight="1" spans="2:19">
      <c r="B67" s="189" t="s">
        <v>317</v>
      </c>
      <c r="C67" s="189"/>
      <c r="D67" s="189"/>
      <c r="E67" s="189"/>
      <c r="F67" s="189"/>
      <c r="G67" s="189"/>
      <c r="H67" s="189" t="s">
        <v>318</v>
      </c>
      <c r="I67" s="189"/>
      <c r="J67" s="189"/>
      <c r="K67" s="189"/>
      <c r="L67" s="189"/>
      <c r="M67" s="189"/>
      <c r="N67" s="189" t="s">
        <v>319</v>
      </c>
      <c r="O67" s="189"/>
      <c r="P67" s="189"/>
      <c r="Q67" s="189"/>
      <c r="R67" s="189"/>
      <c r="S67" s="189"/>
    </row>
    <row r="68" spans="2:19">
      <c r="B68" s="87"/>
      <c r="C68" s="88"/>
      <c r="D68" s="88"/>
      <c r="E68" s="88"/>
      <c r="F68" s="88"/>
      <c r="G68" s="89"/>
      <c r="H68" s="87"/>
      <c r="I68" s="88"/>
      <c r="J68" s="88"/>
      <c r="K68" s="88"/>
      <c r="L68" s="88"/>
      <c r="M68" s="89"/>
      <c r="N68" s="87"/>
      <c r="O68" s="88"/>
      <c r="P68" s="88"/>
      <c r="Q68" s="88"/>
      <c r="R68" s="88"/>
      <c r="S68" s="89"/>
    </row>
    <row r="69" spans="2:19">
      <c r="B69" s="90"/>
      <c r="C69" s="91"/>
      <c r="D69" s="91"/>
      <c r="E69" s="91"/>
      <c r="F69" s="91"/>
      <c r="G69" s="92"/>
      <c r="H69" s="90"/>
      <c r="I69" s="91"/>
      <c r="J69" s="91"/>
      <c r="K69" s="91"/>
      <c r="L69" s="91"/>
      <c r="M69" s="92"/>
      <c r="N69" s="90"/>
      <c r="O69" s="91"/>
      <c r="P69" s="91"/>
      <c r="Q69" s="91"/>
      <c r="R69" s="91"/>
      <c r="S69" s="92"/>
    </row>
    <row r="70" spans="2:19">
      <c r="B70" s="90"/>
      <c r="C70" s="91"/>
      <c r="D70" s="91"/>
      <c r="E70" s="91"/>
      <c r="F70" s="91"/>
      <c r="G70" s="92"/>
      <c r="H70" s="90"/>
      <c r="I70" s="91"/>
      <c r="J70" s="91"/>
      <c r="K70" s="91"/>
      <c r="L70" s="91"/>
      <c r="M70" s="92"/>
      <c r="N70" s="90"/>
      <c r="O70" s="91"/>
      <c r="P70" s="91"/>
      <c r="Q70" s="91"/>
      <c r="R70" s="91"/>
      <c r="S70" s="92"/>
    </row>
    <row r="71" spans="2:19">
      <c r="B71" s="90"/>
      <c r="C71" s="91"/>
      <c r="D71" s="91"/>
      <c r="E71" s="91"/>
      <c r="F71" s="91"/>
      <c r="G71" s="92"/>
      <c r="H71" s="90"/>
      <c r="I71" s="91"/>
      <c r="J71" s="91"/>
      <c r="K71" s="91"/>
      <c r="L71" s="91"/>
      <c r="M71" s="92"/>
      <c r="N71" s="90"/>
      <c r="O71" s="91"/>
      <c r="P71" s="91"/>
      <c r="Q71" s="91"/>
      <c r="R71" s="91"/>
      <c r="S71" s="92"/>
    </row>
    <row r="72" spans="2:19">
      <c r="B72" s="90"/>
      <c r="C72" s="91"/>
      <c r="D72" s="91"/>
      <c r="E72" s="91"/>
      <c r="F72" s="91"/>
      <c r="G72" s="92"/>
      <c r="H72" s="90"/>
      <c r="I72" s="91"/>
      <c r="J72" s="91"/>
      <c r="K72" s="91"/>
      <c r="L72" s="91"/>
      <c r="M72" s="92"/>
      <c r="N72" s="90"/>
      <c r="O72" s="91"/>
      <c r="P72" s="91"/>
      <c r="Q72" s="91"/>
      <c r="R72" s="91"/>
      <c r="S72" s="92"/>
    </row>
    <row r="73" spans="2:19">
      <c r="B73" s="90"/>
      <c r="C73" s="91"/>
      <c r="D73" s="91"/>
      <c r="E73" s="91"/>
      <c r="F73" s="91"/>
      <c r="G73" s="92"/>
      <c r="H73" s="90"/>
      <c r="I73" s="91"/>
      <c r="J73" s="91"/>
      <c r="K73" s="91"/>
      <c r="L73" s="91"/>
      <c r="M73" s="92"/>
      <c r="N73" s="90"/>
      <c r="O73" s="91"/>
      <c r="P73" s="91"/>
      <c r="Q73" s="91"/>
      <c r="R73" s="91"/>
      <c r="S73" s="92"/>
    </row>
    <row r="74" spans="2:19">
      <c r="B74" s="90"/>
      <c r="C74" s="91"/>
      <c r="D74" s="91"/>
      <c r="E74" s="91"/>
      <c r="F74" s="91"/>
      <c r="G74" s="92"/>
      <c r="H74" s="90"/>
      <c r="I74" s="91"/>
      <c r="J74" s="91"/>
      <c r="K74" s="91"/>
      <c r="L74" s="91"/>
      <c r="M74" s="92"/>
      <c r="N74" s="90"/>
      <c r="O74" s="91"/>
      <c r="P74" s="91"/>
      <c r="Q74" s="91"/>
      <c r="R74" s="91"/>
      <c r="S74" s="92"/>
    </row>
    <row r="75" spans="2:19">
      <c r="B75" s="90"/>
      <c r="C75" s="91"/>
      <c r="D75" s="91"/>
      <c r="E75" s="91"/>
      <c r="F75" s="91"/>
      <c r="G75" s="92"/>
      <c r="H75" s="90"/>
      <c r="I75" s="91"/>
      <c r="J75" s="91"/>
      <c r="K75" s="91"/>
      <c r="L75" s="91"/>
      <c r="M75" s="92"/>
      <c r="N75" s="90"/>
      <c r="O75" s="91"/>
      <c r="P75" s="91"/>
      <c r="Q75" s="91"/>
      <c r="R75" s="91"/>
      <c r="S75" s="92"/>
    </row>
    <row r="76" spans="2:19">
      <c r="B76" s="90"/>
      <c r="C76" s="91"/>
      <c r="D76" s="91"/>
      <c r="E76" s="91"/>
      <c r="F76" s="91"/>
      <c r="G76" s="92"/>
      <c r="H76" s="90"/>
      <c r="I76" s="91"/>
      <c r="J76" s="91"/>
      <c r="K76" s="91"/>
      <c r="L76" s="91"/>
      <c r="M76" s="92"/>
      <c r="N76" s="90"/>
      <c r="O76" s="91"/>
      <c r="P76" s="91"/>
      <c r="Q76" s="91"/>
      <c r="R76" s="91"/>
      <c r="S76" s="92"/>
    </row>
    <row r="77" spans="2:19">
      <c r="B77" s="90"/>
      <c r="C77" s="91"/>
      <c r="D77" s="91"/>
      <c r="E77" s="91"/>
      <c r="F77" s="91"/>
      <c r="G77" s="92"/>
      <c r="H77" s="90"/>
      <c r="I77" s="91"/>
      <c r="J77" s="91"/>
      <c r="K77" s="91"/>
      <c r="L77" s="91"/>
      <c r="M77" s="92"/>
      <c r="N77" s="90"/>
      <c r="O77" s="91"/>
      <c r="P77" s="91"/>
      <c r="Q77" s="91"/>
      <c r="R77" s="91"/>
      <c r="S77" s="92"/>
    </row>
    <row r="78" spans="2:19">
      <c r="B78" s="90"/>
      <c r="C78" s="91"/>
      <c r="D78" s="91"/>
      <c r="E78" s="91"/>
      <c r="F78" s="91"/>
      <c r="G78" s="92"/>
      <c r="H78" s="90"/>
      <c r="I78" s="91"/>
      <c r="J78" s="91"/>
      <c r="K78" s="91"/>
      <c r="L78" s="91"/>
      <c r="M78" s="92"/>
      <c r="N78" s="90"/>
      <c r="O78" s="91"/>
      <c r="P78" s="91"/>
      <c r="Q78" s="91"/>
      <c r="R78" s="91"/>
      <c r="S78" s="92"/>
    </row>
    <row r="79" spans="2:19">
      <c r="B79" s="90"/>
      <c r="C79" s="91"/>
      <c r="D79" s="91"/>
      <c r="E79" s="91"/>
      <c r="F79" s="91"/>
      <c r="G79" s="92"/>
      <c r="H79" s="90"/>
      <c r="I79" s="91"/>
      <c r="J79" s="91"/>
      <c r="K79" s="91"/>
      <c r="L79" s="91"/>
      <c r="M79" s="92"/>
      <c r="N79" s="90"/>
      <c r="O79" s="91"/>
      <c r="P79" s="91"/>
      <c r="Q79" s="91"/>
      <c r="R79" s="91"/>
      <c r="S79" s="92"/>
    </row>
    <row r="80" spans="2:19">
      <c r="B80" s="90"/>
      <c r="C80" s="91"/>
      <c r="D80" s="91"/>
      <c r="E80" s="91"/>
      <c r="F80" s="91"/>
      <c r="G80" s="92"/>
      <c r="H80" s="90"/>
      <c r="I80" s="91"/>
      <c r="J80" s="91"/>
      <c r="K80" s="91"/>
      <c r="L80" s="91"/>
      <c r="M80" s="92"/>
      <c r="N80" s="90"/>
      <c r="O80" s="91"/>
      <c r="P80" s="91"/>
      <c r="Q80" s="91"/>
      <c r="R80" s="91"/>
      <c r="S80" s="92"/>
    </row>
    <row r="81" spans="2:19">
      <c r="B81" s="90"/>
      <c r="C81" s="91"/>
      <c r="D81" s="91"/>
      <c r="E81" s="91"/>
      <c r="F81" s="91"/>
      <c r="G81" s="92"/>
      <c r="H81" s="90"/>
      <c r="I81" s="91"/>
      <c r="J81" s="91"/>
      <c r="K81" s="91"/>
      <c r="L81" s="91"/>
      <c r="M81" s="92"/>
      <c r="N81" s="90"/>
      <c r="O81" s="91"/>
      <c r="P81" s="91"/>
      <c r="Q81" s="91"/>
      <c r="R81" s="91"/>
      <c r="S81" s="92"/>
    </row>
    <row r="82" spans="2:19">
      <c r="B82" s="90"/>
      <c r="C82" s="91"/>
      <c r="D82" s="91"/>
      <c r="E82" s="91"/>
      <c r="F82" s="91"/>
      <c r="G82" s="92"/>
      <c r="H82" s="90"/>
      <c r="I82" s="91"/>
      <c r="J82" s="91"/>
      <c r="K82" s="91"/>
      <c r="L82" s="91"/>
      <c r="M82" s="92"/>
      <c r="N82" s="90"/>
      <c r="O82" s="91"/>
      <c r="P82" s="91"/>
      <c r="Q82" s="91"/>
      <c r="R82" s="91"/>
      <c r="S82" s="92"/>
    </row>
    <row r="83" spans="2:19">
      <c r="B83" s="90"/>
      <c r="C83" s="91"/>
      <c r="D83" s="91"/>
      <c r="E83" s="91"/>
      <c r="F83" s="91"/>
      <c r="G83" s="92"/>
      <c r="H83" s="90"/>
      <c r="I83" s="91"/>
      <c r="J83" s="91"/>
      <c r="K83" s="91"/>
      <c r="L83" s="91"/>
      <c r="M83" s="92"/>
      <c r="N83" s="90"/>
      <c r="O83" s="91"/>
      <c r="P83" s="91"/>
      <c r="Q83" s="91"/>
      <c r="R83" s="91"/>
      <c r="S83" s="92"/>
    </row>
    <row r="84" spans="2:19">
      <c r="B84" s="90"/>
      <c r="C84" s="91"/>
      <c r="D84" s="91"/>
      <c r="E84" s="91"/>
      <c r="F84" s="91"/>
      <c r="G84" s="92"/>
      <c r="H84" s="90"/>
      <c r="I84" s="91"/>
      <c r="J84" s="91"/>
      <c r="K84" s="91"/>
      <c r="L84" s="91"/>
      <c r="M84" s="92"/>
      <c r="N84" s="90"/>
      <c r="O84" s="91"/>
      <c r="P84" s="91"/>
      <c r="Q84" s="91"/>
      <c r="R84" s="91"/>
      <c r="S84" s="92"/>
    </row>
    <row r="85" spans="2:19">
      <c r="B85" s="90"/>
      <c r="C85" s="91"/>
      <c r="D85" s="91"/>
      <c r="E85" s="91"/>
      <c r="F85" s="91"/>
      <c r="G85" s="92"/>
      <c r="H85" s="90"/>
      <c r="I85" s="91"/>
      <c r="J85" s="91"/>
      <c r="K85" s="91"/>
      <c r="L85" s="91"/>
      <c r="M85" s="92"/>
      <c r="N85" s="90"/>
      <c r="O85" s="91"/>
      <c r="P85" s="91"/>
      <c r="Q85" s="91"/>
      <c r="R85" s="91"/>
      <c r="S85" s="92"/>
    </row>
    <row r="86" spans="2:19">
      <c r="B86" s="90"/>
      <c r="C86" s="91"/>
      <c r="D86" s="91"/>
      <c r="E86" s="91"/>
      <c r="F86" s="91"/>
      <c r="G86" s="92"/>
      <c r="H86" s="90"/>
      <c r="I86" s="91"/>
      <c r="J86" s="91"/>
      <c r="K86" s="91"/>
      <c r="L86" s="91"/>
      <c r="M86" s="92"/>
      <c r="N86" s="90"/>
      <c r="O86" s="91"/>
      <c r="P86" s="91"/>
      <c r="Q86" s="91"/>
      <c r="R86" s="91"/>
      <c r="S86" s="92"/>
    </row>
    <row r="87" spans="2:19">
      <c r="B87" s="90"/>
      <c r="C87" s="91"/>
      <c r="D87" s="91"/>
      <c r="E87" s="91"/>
      <c r="F87" s="91"/>
      <c r="G87" s="92"/>
      <c r="H87" s="90"/>
      <c r="I87" s="91"/>
      <c r="J87" s="91"/>
      <c r="K87" s="91"/>
      <c r="L87" s="91"/>
      <c r="M87" s="92"/>
      <c r="N87" s="90"/>
      <c r="O87" s="91"/>
      <c r="P87" s="91"/>
      <c r="Q87" s="91"/>
      <c r="R87" s="91"/>
      <c r="S87" s="92"/>
    </row>
    <row r="88" spans="2:19">
      <c r="B88" s="90"/>
      <c r="C88" s="91"/>
      <c r="D88" s="91"/>
      <c r="E88" s="91"/>
      <c r="F88" s="91"/>
      <c r="G88" s="92"/>
      <c r="H88" s="90"/>
      <c r="I88" s="91"/>
      <c r="J88" s="91"/>
      <c r="K88" s="91"/>
      <c r="L88" s="91"/>
      <c r="M88" s="92"/>
      <c r="N88" s="90"/>
      <c r="O88" s="91"/>
      <c r="P88" s="91"/>
      <c r="Q88" s="91"/>
      <c r="R88" s="91"/>
      <c r="S88" s="92"/>
    </row>
    <row r="89" spans="2:19">
      <c r="B89" s="90"/>
      <c r="C89" s="91"/>
      <c r="D89" s="91"/>
      <c r="E89" s="91"/>
      <c r="F89" s="91"/>
      <c r="G89" s="92"/>
      <c r="H89" s="90"/>
      <c r="I89" s="91"/>
      <c r="J89" s="91"/>
      <c r="K89" s="91"/>
      <c r="L89" s="91"/>
      <c r="M89" s="92"/>
      <c r="N89" s="90"/>
      <c r="O89" s="91"/>
      <c r="P89" s="91"/>
      <c r="Q89" s="91"/>
      <c r="R89" s="91"/>
      <c r="S89" s="92"/>
    </row>
    <row r="90" spans="2:19">
      <c r="B90" s="90"/>
      <c r="C90" s="91"/>
      <c r="D90" s="91"/>
      <c r="E90" s="91"/>
      <c r="F90" s="91"/>
      <c r="G90" s="92"/>
      <c r="H90" s="90"/>
      <c r="I90" s="91"/>
      <c r="J90" s="91"/>
      <c r="K90" s="91"/>
      <c r="L90" s="91"/>
      <c r="M90" s="92"/>
      <c r="N90" s="90"/>
      <c r="O90" s="91"/>
      <c r="P90" s="91"/>
      <c r="Q90" s="91"/>
      <c r="R90" s="91"/>
      <c r="S90" s="92"/>
    </row>
    <row r="91" spans="2:19">
      <c r="B91" s="90"/>
      <c r="C91" s="91"/>
      <c r="D91" s="91"/>
      <c r="E91" s="91"/>
      <c r="F91" s="91"/>
      <c r="G91" s="92"/>
      <c r="H91" s="90"/>
      <c r="I91" s="91"/>
      <c r="J91" s="91"/>
      <c r="K91" s="91"/>
      <c r="L91" s="91"/>
      <c r="M91" s="92"/>
      <c r="N91" s="90"/>
      <c r="O91" s="91"/>
      <c r="P91" s="91"/>
      <c r="Q91" s="91"/>
      <c r="R91" s="91"/>
      <c r="S91" s="92"/>
    </row>
    <row r="92" ht="15.75" spans="2:19">
      <c r="B92" s="93"/>
      <c r="C92" s="94"/>
      <c r="D92" s="94"/>
      <c r="E92" s="94"/>
      <c r="F92" s="94"/>
      <c r="G92" s="95"/>
      <c r="H92" s="93"/>
      <c r="I92" s="94"/>
      <c r="J92" s="94"/>
      <c r="K92" s="94"/>
      <c r="L92" s="94"/>
      <c r="M92" s="95"/>
      <c r="N92" s="93"/>
      <c r="O92" s="94"/>
      <c r="P92" s="94"/>
      <c r="Q92" s="94"/>
      <c r="R92" s="94"/>
      <c r="S92" s="95"/>
    </row>
    <row r="93" ht="45" customHeight="1" spans="2:19">
      <c r="B93" s="189" t="s">
        <v>320</v>
      </c>
      <c r="C93" s="189"/>
      <c r="D93" s="189"/>
      <c r="E93" s="189"/>
      <c r="F93" s="189"/>
      <c r="G93" s="189"/>
      <c r="H93" s="189" t="s">
        <v>321</v>
      </c>
      <c r="I93" s="189"/>
      <c r="J93" s="189"/>
      <c r="K93" s="189"/>
      <c r="L93" s="189"/>
      <c r="M93" s="189"/>
      <c r="N93" s="187" t="s">
        <v>322</v>
      </c>
      <c r="O93" s="187"/>
      <c r="P93" s="187"/>
      <c r="Q93" s="187"/>
      <c r="R93" s="187"/>
      <c r="S93" s="187"/>
    </row>
    <row r="94" spans="2:19">
      <c r="B94" s="90"/>
      <c r="C94" s="91"/>
      <c r="D94" s="91"/>
      <c r="E94" s="91"/>
      <c r="F94" s="91"/>
      <c r="G94" s="92"/>
      <c r="H94" s="90"/>
      <c r="I94" s="91"/>
      <c r="J94" s="91"/>
      <c r="K94" s="91"/>
      <c r="L94" s="91"/>
      <c r="M94" s="92"/>
      <c r="N94" s="90"/>
      <c r="O94" s="91"/>
      <c r="P94" s="91"/>
      <c r="Q94" s="91"/>
      <c r="R94" s="91"/>
      <c r="S94" s="92"/>
    </row>
    <row r="95" spans="2:19">
      <c r="B95" s="90"/>
      <c r="C95" s="91"/>
      <c r="D95" s="91"/>
      <c r="E95" s="91"/>
      <c r="F95" s="91"/>
      <c r="G95" s="92"/>
      <c r="H95" s="90"/>
      <c r="I95" s="91"/>
      <c r="J95" s="91"/>
      <c r="K95" s="91"/>
      <c r="L95" s="91"/>
      <c r="M95" s="92"/>
      <c r="N95" s="90"/>
      <c r="O95" s="91"/>
      <c r="P95" s="91"/>
      <c r="Q95" s="91"/>
      <c r="R95" s="91"/>
      <c r="S95" s="92"/>
    </row>
    <row r="96" spans="2:19">
      <c r="B96" s="90"/>
      <c r="C96" s="91"/>
      <c r="D96" s="91"/>
      <c r="E96" s="91"/>
      <c r="F96" s="91"/>
      <c r="G96" s="92"/>
      <c r="H96" s="90"/>
      <c r="I96" s="91"/>
      <c r="J96" s="91"/>
      <c r="K96" s="91"/>
      <c r="L96" s="91"/>
      <c r="M96" s="92"/>
      <c r="N96" s="90"/>
      <c r="O96" s="91"/>
      <c r="P96" s="91"/>
      <c r="Q96" s="91"/>
      <c r="R96" s="91"/>
      <c r="S96" s="92"/>
    </row>
    <row r="97" spans="2:19">
      <c r="B97" s="90"/>
      <c r="C97" s="91"/>
      <c r="D97" s="91"/>
      <c r="E97" s="91"/>
      <c r="F97" s="91"/>
      <c r="G97" s="92"/>
      <c r="H97" s="90"/>
      <c r="I97" s="91"/>
      <c r="J97" s="91"/>
      <c r="K97" s="91"/>
      <c r="L97" s="91"/>
      <c r="M97" s="92"/>
      <c r="N97" s="90"/>
      <c r="O97" s="91"/>
      <c r="P97" s="91"/>
      <c r="Q97" s="91"/>
      <c r="R97" s="91"/>
      <c r="S97" s="92"/>
    </row>
    <row r="98" spans="2:19">
      <c r="B98" s="90"/>
      <c r="C98" s="91"/>
      <c r="D98" s="91"/>
      <c r="E98" s="91"/>
      <c r="F98" s="91"/>
      <c r="G98" s="92"/>
      <c r="H98" s="90"/>
      <c r="I98" s="91"/>
      <c r="J98" s="91"/>
      <c r="K98" s="91"/>
      <c r="L98" s="91"/>
      <c r="M98" s="92"/>
      <c r="N98" s="90"/>
      <c r="O98" s="91"/>
      <c r="P98" s="91"/>
      <c r="Q98" s="91"/>
      <c r="R98" s="91"/>
      <c r="S98" s="92"/>
    </row>
    <row r="99" spans="2:19">
      <c r="B99" s="90"/>
      <c r="C99" s="91"/>
      <c r="D99" s="91"/>
      <c r="E99" s="91"/>
      <c r="F99" s="91"/>
      <c r="G99" s="92"/>
      <c r="H99" s="90"/>
      <c r="I99" s="91"/>
      <c r="J99" s="91"/>
      <c r="K99" s="91"/>
      <c r="L99" s="91"/>
      <c r="M99" s="92"/>
      <c r="N99" s="90"/>
      <c r="O99" s="91"/>
      <c r="P99" s="91"/>
      <c r="Q99" s="91"/>
      <c r="R99" s="91"/>
      <c r="S99" s="92"/>
    </row>
    <row r="100" spans="2:19">
      <c r="B100" s="90"/>
      <c r="C100" s="91"/>
      <c r="D100" s="91"/>
      <c r="E100" s="91"/>
      <c r="F100" s="91"/>
      <c r="G100" s="92"/>
      <c r="H100" s="90"/>
      <c r="I100" s="91"/>
      <c r="J100" s="91"/>
      <c r="K100" s="91"/>
      <c r="L100" s="91"/>
      <c r="M100" s="92"/>
      <c r="N100" s="90"/>
      <c r="O100" s="91"/>
      <c r="P100" s="91"/>
      <c r="Q100" s="91"/>
      <c r="R100" s="91"/>
      <c r="S100" s="92"/>
    </row>
    <row r="101" spans="2:19">
      <c r="B101" s="90"/>
      <c r="C101" s="91"/>
      <c r="D101" s="91"/>
      <c r="E101" s="91"/>
      <c r="F101" s="91"/>
      <c r="G101" s="92"/>
      <c r="H101" s="90"/>
      <c r="I101" s="91"/>
      <c r="J101" s="91"/>
      <c r="K101" s="91"/>
      <c r="L101" s="91"/>
      <c r="M101" s="92"/>
      <c r="N101" s="90"/>
      <c r="O101" s="91"/>
      <c r="P101" s="91"/>
      <c r="Q101" s="91"/>
      <c r="R101" s="91"/>
      <c r="S101" s="92"/>
    </row>
    <row r="102" spans="2:19">
      <c r="B102" s="90"/>
      <c r="C102" s="91"/>
      <c r="D102" s="91"/>
      <c r="E102" s="91"/>
      <c r="F102" s="91"/>
      <c r="G102" s="92"/>
      <c r="H102" s="90"/>
      <c r="I102" s="91"/>
      <c r="J102" s="91"/>
      <c r="K102" s="91"/>
      <c r="L102" s="91"/>
      <c r="M102" s="92"/>
      <c r="N102" s="90"/>
      <c r="O102" s="91"/>
      <c r="P102" s="91"/>
      <c r="Q102" s="91"/>
      <c r="R102" s="91"/>
      <c r="S102" s="92"/>
    </row>
    <row r="103" spans="2:19">
      <c r="B103" s="90"/>
      <c r="C103" s="91"/>
      <c r="D103" s="91"/>
      <c r="E103" s="91"/>
      <c r="F103" s="91"/>
      <c r="G103" s="92"/>
      <c r="H103" s="90"/>
      <c r="I103" s="91"/>
      <c r="J103" s="91"/>
      <c r="K103" s="91"/>
      <c r="L103" s="91"/>
      <c r="M103" s="92"/>
      <c r="N103" s="90"/>
      <c r="O103" s="91"/>
      <c r="P103" s="91"/>
      <c r="Q103" s="91"/>
      <c r="R103" s="91"/>
      <c r="S103" s="92"/>
    </row>
    <row r="104" spans="2:19">
      <c r="B104" s="90"/>
      <c r="C104" s="91"/>
      <c r="D104" s="91"/>
      <c r="E104" s="91"/>
      <c r="F104" s="91"/>
      <c r="G104" s="92"/>
      <c r="H104" s="90"/>
      <c r="I104" s="91"/>
      <c r="J104" s="91"/>
      <c r="K104" s="91"/>
      <c r="L104" s="91"/>
      <c r="M104" s="92"/>
      <c r="N104" s="90"/>
      <c r="O104" s="91"/>
      <c r="P104" s="91"/>
      <c r="Q104" s="91"/>
      <c r="R104" s="91"/>
      <c r="S104" s="92"/>
    </row>
    <row r="105" spans="2:19">
      <c r="B105" s="90"/>
      <c r="C105" s="91"/>
      <c r="D105" s="91"/>
      <c r="E105" s="91"/>
      <c r="F105" s="91"/>
      <c r="G105" s="92"/>
      <c r="H105" s="90"/>
      <c r="I105" s="91"/>
      <c r="J105" s="91"/>
      <c r="K105" s="91"/>
      <c r="L105" s="91"/>
      <c r="M105" s="92"/>
      <c r="N105" s="90"/>
      <c r="O105" s="91"/>
      <c r="P105" s="91"/>
      <c r="Q105" s="91"/>
      <c r="R105" s="91"/>
      <c r="S105" s="92"/>
    </row>
    <row r="106" spans="2:19">
      <c r="B106" s="90"/>
      <c r="C106" s="91"/>
      <c r="D106" s="91"/>
      <c r="E106" s="91"/>
      <c r="F106" s="91"/>
      <c r="G106" s="92"/>
      <c r="H106" s="90"/>
      <c r="I106" s="91"/>
      <c r="J106" s="91"/>
      <c r="K106" s="91"/>
      <c r="L106" s="91"/>
      <c r="M106" s="92"/>
      <c r="N106" s="90"/>
      <c r="O106" s="91"/>
      <c r="P106" s="91"/>
      <c r="Q106" s="91"/>
      <c r="R106" s="91"/>
      <c r="S106" s="92"/>
    </row>
    <row r="107" spans="2:19">
      <c r="B107" s="90"/>
      <c r="C107" s="91"/>
      <c r="D107" s="91"/>
      <c r="E107" s="91"/>
      <c r="F107" s="91"/>
      <c r="G107" s="92"/>
      <c r="H107" s="90"/>
      <c r="I107" s="91"/>
      <c r="J107" s="91"/>
      <c r="K107" s="91"/>
      <c r="L107" s="91"/>
      <c r="M107" s="92"/>
      <c r="N107" s="90"/>
      <c r="O107" s="91"/>
      <c r="P107" s="91"/>
      <c r="Q107" s="91"/>
      <c r="R107" s="91"/>
      <c r="S107" s="92"/>
    </row>
    <row r="108" spans="2:19">
      <c r="B108" s="90"/>
      <c r="C108" s="91"/>
      <c r="D108" s="91"/>
      <c r="E108" s="91"/>
      <c r="F108" s="91"/>
      <c r="G108" s="92"/>
      <c r="H108" s="90"/>
      <c r="I108" s="91"/>
      <c r="J108" s="91"/>
      <c r="K108" s="91"/>
      <c r="L108" s="91"/>
      <c r="M108" s="92"/>
      <c r="N108" s="90"/>
      <c r="O108" s="91"/>
      <c r="P108" s="91"/>
      <c r="Q108" s="91"/>
      <c r="R108" s="91"/>
      <c r="S108" s="92"/>
    </row>
    <row r="109" spans="2:19">
      <c r="B109" s="90"/>
      <c r="C109" s="91"/>
      <c r="D109" s="91"/>
      <c r="E109" s="91"/>
      <c r="F109" s="91"/>
      <c r="G109" s="92"/>
      <c r="H109" s="90"/>
      <c r="I109" s="91"/>
      <c r="J109" s="91"/>
      <c r="K109" s="91"/>
      <c r="L109" s="91"/>
      <c r="M109" s="92"/>
      <c r="N109" s="90"/>
      <c r="O109" s="91"/>
      <c r="P109" s="91"/>
      <c r="Q109" s="91"/>
      <c r="R109" s="91"/>
      <c r="S109" s="92"/>
    </row>
    <row r="110" spans="2:19">
      <c r="B110" s="90"/>
      <c r="C110" s="91"/>
      <c r="D110" s="91"/>
      <c r="E110" s="91"/>
      <c r="F110" s="91"/>
      <c r="G110" s="92"/>
      <c r="H110" s="90"/>
      <c r="I110" s="91"/>
      <c r="J110" s="91"/>
      <c r="K110" s="91"/>
      <c r="L110" s="91"/>
      <c r="M110" s="92"/>
      <c r="N110" s="90"/>
      <c r="O110" s="91"/>
      <c r="P110" s="91"/>
      <c r="Q110" s="91"/>
      <c r="R110" s="91"/>
      <c r="S110" s="92"/>
    </row>
    <row r="111" spans="2:19">
      <c r="B111" s="90"/>
      <c r="C111" s="91"/>
      <c r="D111" s="91"/>
      <c r="E111" s="91"/>
      <c r="F111" s="91"/>
      <c r="G111" s="92"/>
      <c r="H111" s="90"/>
      <c r="I111" s="91"/>
      <c r="J111" s="91"/>
      <c r="K111" s="91"/>
      <c r="L111" s="91"/>
      <c r="M111" s="92"/>
      <c r="N111" s="90"/>
      <c r="O111" s="91"/>
      <c r="P111" s="91"/>
      <c r="Q111" s="91"/>
      <c r="R111" s="91"/>
      <c r="S111" s="92"/>
    </row>
    <row r="112" spans="2:19">
      <c r="B112" s="90"/>
      <c r="C112" s="91"/>
      <c r="D112" s="91"/>
      <c r="E112" s="91"/>
      <c r="F112" s="91"/>
      <c r="G112" s="92"/>
      <c r="H112" s="90"/>
      <c r="I112" s="91"/>
      <c r="J112" s="91"/>
      <c r="K112" s="91"/>
      <c r="L112" s="91"/>
      <c r="M112" s="92"/>
      <c r="N112" s="90"/>
      <c r="O112" s="91"/>
      <c r="P112" s="91"/>
      <c r="Q112" s="91"/>
      <c r="R112" s="91"/>
      <c r="S112" s="92"/>
    </row>
    <row r="113" spans="2:19">
      <c r="B113" s="90"/>
      <c r="C113" s="91"/>
      <c r="D113" s="91"/>
      <c r="E113" s="91"/>
      <c r="F113" s="91"/>
      <c r="G113" s="92"/>
      <c r="H113" s="90"/>
      <c r="I113" s="91"/>
      <c r="J113" s="91"/>
      <c r="K113" s="91"/>
      <c r="L113" s="91"/>
      <c r="M113" s="92"/>
      <c r="N113" s="90"/>
      <c r="O113" s="91"/>
      <c r="P113" s="91"/>
      <c r="Q113" s="91"/>
      <c r="R113" s="91"/>
      <c r="S113" s="92"/>
    </row>
    <row r="114" spans="2:19">
      <c r="B114" s="90"/>
      <c r="C114" s="91"/>
      <c r="D114" s="91"/>
      <c r="E114" s="91"/>
      <c r="F114" s="91"/>
      <c r="G114" s="92"/>
      <c r="H114" s="90"/>
      <c r="I114" s="91"/>
      <c r="J114" s="91"/>
      <c r="K114" s="91"/>
      <c r="L114" s="91"/>
      <c r="M114" s="92"/>
      <c r="N114" s="90"/>
      <c r="O114" s="91"/>
      <c r="P114" s="91"/>
      <c r="Q114" s="91"/>
      <c r="R114" s="91"/>
      <c r="S114" s="92"/>
    </row>
    <row r="115" spans="2:19">
      <c r="B115" s="90"/>
      <c r="C115" s="91"/>
      <c r="D115" s="91"/>
      <c r="E115" s="91"/>
      <c r="F115" s="91"/>
      <c r="G115" s="92"/>
      <c r="H115" s="90"/>
      <c r="I115" s="91"/>
      <c r="J115" s="91"/>
      <c r="K115" s="91"/>
      <c r="L115" s="91"/>
      <c r="M115" s="92"/>
      <c r="N115" s="90"/>
      <c r="O115" s="91"/>
      <c r="P115" s="91"/>
      <c r="Q115" s="91"/>
      <c r="R115" s="91"/>
      <c r="S115" s="92"/>
    </row>
    <row r="116" spans="2:19">
      <c r="B116" s="90"/>
      <c r="C116" s="91"/>
      <c r="D116" s="91"/>
      <c r="E116" s="91"/>
      <c r="F116" s="91"/>
      <c r="G116" s="92"/>
      <c r="H116" s="90"/>
      <c r="I116" s="91"/>
      <c r="J116" s="91"/>
      <c r="K116" s="91"/>
      <c r="L116" s="91"/>
      <c r="M116" s="92"/>
      <c r="N116" s="90"/>
      <c r="O116" s="91"/>
      <c r="P116" s="91"/>
      <c r="Q116" s="91"/>
      <c r="R116" s="91"/>
      <c r="S116" s="92"/>
    </row>
    <row r="117" spans="2:19">
      <c r="B117" s="90"/>
      <c r="C117" s="91"/>
      <c r="D117" s="91"/>
      <c r="E117" s="91"/>
      <c r="F117" s="91"/>
      <c r="G117" s="92"/>
      <c r="H117" s="90"/>
      <c r="I117" s="91"/>
      <c r="J117" s="91"/>
      <c r="K117" s="91"/>
      <c r="L117" s="91"/>
      <c r="M117" s="92"/>
      <c r="N117" s="90"/>
      <c r="O117" s="91"/>
      <c r="P117" s="91"/>
      <c r="Q117" s="91"/>
      <c r="R117" s="91"/>
      <c r="S117" s="92"/>
    </row>
    <row r="118" spans="2:19">
      <c r="B118" s="90"/>
      <c r="C118" s="91"/>
      <c r="D118" s="91"/>
      <c r="E118" s="91"/>
      <c r="F118" s="91"/>
      <c r="G118" s="92"/>
      <c r="H118" s="90"/>
      <c r="I118" s="91"/>
      <c r="J118" s="91"/>
      <c r="K118" s="91"/>
      <c r="L118" s="91"/>
      <c r="M118" s="92"/>
      <c r="N118" s="90"/>
      <c r="O118" s="91"/>
      <c r="P118" s="91"/>
      <c r="Q118" s="91"/>
      <c r="R118" s="91"/>
      <c r="S118" s="92"/>
    </row>
    <row r="119" ht="15.75" spans="2:19">
      <c r="B119" s="93"/>
      <c r="C119" s="94"/>
      <c r="D119" s="94"/>
      <c r="E119" s="94"/>
      <c r="F119" s="94"/>
      <c r="G119" s="95"/>
      <c r="H119" s="93"/>
      <c r="I119" s="94"/>
      <c r="J119" s="94"/>
      <c r="K119" s="94"/>
      <c r="L119" s="94"/>
      <c r="M119" s="95"/>
      <c r="N119" s="93"/>
      <c r="O119" s="94"/>
      <c r="P119" s="94"/>
      <c r="Q119" s="94"/>
      <c r="R119" s="94"/>
      <c r="S119" s="95"/>
    </row>
  </sheetData>
  <mergeCells count="75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B93:G93"/>
    <mergeCell ref="H93:M93"/>
    <mergeCell ref="N93:S93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K112"/>
  <sheetViews>
    <sheetView showGridLines="0" zoomScale="75" zoomScaleNormal="75" workbookViewId="0">
      <selection activeCell="B15" sqref="B15"/>
    </sheetView>
  </sheetViews>
  <sheetFormatPr defaultColWidth="0" defaultRowHeight="15"/>
  <cols>
    <col min="1" max="1" width="9.71428571428571" style="84" customWidth="1"/>
    <col min="2" max="2" width="85.2857142857143" style="84" customWidth="1"/>
    <col min="3" max="14" width="17" style="84" customWidth="1"/>
    <col min="15" max="15" width="19.4285714285714" style="84" customWidth="1"/>
    <col min="16" max="16" width="17" style="84" customWidth="1"/>
    <col min="17" max="17" width="16" style="84" customWidth="1"/>
    <col min="18" max="20" width="12" style="84" hidden="1" customWidth="1"/>
    <col min="21" max="22" width="11" style="84" hidden="1" customWidth="1"/>
    <col min="23" max="1025" width="9.14285714285714" style="84" hidden="1" customWidth="1"/>
    <col min="1026" max="16384" width="9.14285714285714" hidden="1"/>
  </cols>
  <sheetData>
    <row r="1" s="82" customFormat="1" customHeight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85"/>
      <c r="S1" s="85"/>
      <c r="T1" s="85"/>
      <c r="U1" s="83"/>
      <c r="V1" s="83"/>
      <c r="W1" s="83"/>
    </row>
    <row r="2" s="82" customFormat="1" customHeight="1" spans="1:2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7"/>
      <c r="R2" s="85"/>
      <c r="S2" s="85"/>
      <c r="T2" s="85"/>
      <c r="U2" s="83"/>
      <c r="V2" s="83"/>
      <c r="W2" s="83"/>
    </row>
    <row r="3" s="82" customFormat="1" customHeight="1" spans="1:2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47"/>
      <c r="R3" s="85"/>
      <c r="S3" s="85"/>
      <c r="T3" s="85"/>
      <c r="U3" s="83"/>
      <c r="V3" s="83"/>
      <c r="W3" s="83"/>
    </row>
    <row r="4" s="82" customFormat="1" customHeight="1" spans="1:2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48"/>
      <c r="R4" s="85"/>
      <c r="S4" s="85"/>
      <c r="T4" s="85"/>
      <c r="U4" s="83"/>
      <c r="V4" s="83"/>
      <c r="W4" s="83"/>
    </row>
    <row r="5" s="82" customFormat="1" customHeight="1" spans="1:2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98"/>
      <c r="R5" s="85"/>
      <c r="S5" s="85"/>
      <c r="T5" s="85"/>
      <c r="U5" s="83"/>
      <c r="V5" s="83"/>
      <c r="W5" s="83"/>
    </row>
    <row r="6" s="82" customFormat="1" customHeight="1" spans="1:23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5"/>
      <c r="R6" s="85"/>
      <c r="S6" s="85"/>
      <c r="T6" s="85"/>
      <c r="U6" s="83"/>
      <c r="V6" s="83"/>
      <c r="W6" s="83"/>
    </row>
    <row r="7" s="82" customFormat="1" customHeight="1" spans="1:23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5"/>
      <c r="R7" s="85"/>
      <c r="S7" s="85"/>
      <c r="T7" s="85"/>
      <c r="U7" s="83"/>
      <c r="V7" s="83"/>
      <c r="W7" s="83"/>
    </row>
    <row r="8" s="82" customFormat="1" customHeight="1" spans="1:23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5"/>
      <c r="R8" s="85"/>
      <c r="S8" s="85"/>
      <c r="T8" s="85"/>
      <c r="U8" s="83"/>
      <c r="V8" s="83"/>
      <c r="W8" s="83"/>
    </row>
    <row r="9" s="82" customFormat="1" customHeight="1" spans="1:23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5"/>
      <c r="R9" s="85"/>
      <c r="S9" s="85"/>
      <c r="T9" s="85"/>
      <c r="U9" s="83"/>
      <c r="V9" s="83"/>
      <c r="W9" s="83"/>
    </row>
    <row r="10" s="82" customFormat="1" customHeight="1" spans="1:23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5"/>
      <c r="R10" s="85"/>
      <c r="S10" s="85"/>
      <c r="T10" s="85"/>
      <c r="U10" s="83"/>
      <c r="V10" s="83"/>
      <c r="W10" s="83"/>
    </row>
    <row r="11" s="82" customFormat="1" customHeight="1" spans="1:23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5"/>
      <c r="R11" s="85"/>
      <c r="S11" s="85"/>
      <c r="T11" s="85"/>
      <c r="U11" s="83"/>
      <c r="V11" s="83"/>
      <c r="W11" s="83"/>
    </row>
    <row r="12" s="82" customFormat="1" customHeight="1" spans="1:23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5"/>
      <c r="R12" s="85"/>
      <c r="S12" s="85"/>
      <c r="T12" s="85"/>
      <c r="U12" s="83"/>
      <c r="V12" s="83"/>
      <c r="W12" s="83"/>
    </row>
    <row r="13" s="82" customFormat="1" customHeight="1" spans="1:23">
      <c r="A13" s="84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</row>
    <row r="14" s="83" customFormat="1" customHeight="1" spans="1:23">
      <c r="A14" s="84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85"/>
      <c r="R14" s="85"/>
      <c r="S14" s="85"/>
      <c r="T14" s="85"/>
      <c r="U14" s="85"/>
      <c r="V14" s="85"/>
      <c r="W14" s="85"/>
    </row>
    <row r="15" spans="2:16"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</row>
    <row r="16" spans="2:16">
      <c r="B16" s="101" t="s">
        <v>323</v>
      </c>
      <c r="C16" s="102"/>
      <c r="D16" s="102"/>
      <c r="E16" s="102"/>
      <c r="F16" s="102"/>
      <c r="G16" s="102"/>
      <c r="H16" s="102"/>
      <c r="I16" s="102"/>
      <c r="J16" s="102"/>
      <c r="K16" s="59"/>
      <c r="L16" s="102"/>
      <c r="M16" s="102"/>
      <c r="N16" s="102"/>
      <c r="O16" s="59"/>
      <c r="P16" s="59"/>
    </row>
    <row r="17" spans="2:16">
      <c r="B17" s="103" t="s">
        <v>278</v>
      </c>
      <c r="C17" s="104" t="s">
        <v>114</v>
      </c>
      <c r="D17" s="105" t="s">
        <v>115</v>
      </c>
      <c r="E17" s="105" t="s">
        <v>116</v>
      </c>
      <c r="F17" s="105" t="s">
        <v>117</v>
      </c>
      <c r="G17" s="105" t="s">
        <v>118</v>
      </c>
      <c r="H17" s="105" t="s">
        <v>119</v>
      </c>
      <c r="I17" s="105" t="s">
        <v>120</v>
      </c>
      <c r="J17" s="105" t="s">
        <v>121</v>
      </c>
      <c r="K17" s="105" t="s">
        <v>122</v>
      </c>
      <c r="L17" s="105" t="s">
        <v>123</v>
      </c>
      <c r="M17" s="105" t="s">
        <v>124</v>
      </c>
      <c r="N17" s="132" t="s">
        <v>125</v>
      </c>
      <c r="O17" s="59"/>
      <c r="P17" s="59"/>
    </row>
    <row r="18" spans="2:16">
      <c r="B18" s="106" t="s">
        <v>44</v>
      </c>
      <c r="C18" s="107">
        <v>1</v>
      </c>
      <c r="D18" s="108">
        <v>1</v>
      </c>
      <c r="E18" s="108">
        <v>1</v>
      </c>
      <c r="F18" s="108">
        <v>1</v>
      </c>
      <c r="G18" s="108">
        <v>1</v>
      </c>
      <c r="H18" s="108">
        <v>1</v>
      </c>
      <c r="I18" s="108">
        <v>1</v>
      </c>
      <c r="J18" s="108">
        <v>1</v>
      </c>
      <c r="K18" s="108">
        <v>1</v>
      </c>
      <c r="L18" s="108">
        <v>1</v>
      </c>
      <c r="M18" s="108">
        <v>1</v>
      </c>
      <c r="N18" s="133">
        <v>1</v>
      </c>
      <c r="O18" s="59"/>
      <c r="P18" s="59"/>
    </row>
    <row r="19" spans="2:16">
      <c r="B19" s="106" t="s">
        <v>45</v>
      </c>
      <c r="C19" s="107">
        <v>6</v>
      </c>
      <c r="D19" s="108">
        <v>6</v>
      </c>
      <c r="E19" s="108">
        <v>6</v>
      </c>
      <c r="F19" s="108">
        <v>6</v>
      </c>
      <c r="G19" s="108">
        <v>6</v>
      </c>
      <c r="H19" s="108">
        <v>6</v>
      </c>
      <c r="I19" s="108">
        <v>6</v>
      </c>
      <c r="J19" s="108">
        <v>6</v>
      </c>
      <c r="K19" s="108">
        <v>6</v>
      </c>
      <c r="L19" s="108">
        <v>6</v>
      </c>
      <c r="M19" s="108">
        <v>6</v>
      </c>
      <c r="N19" s="133">
        <v>6</v>
      </c>
      <c r="O19" s="59"/>
      <c r="P19" s="59"/>
    </row>
    <row r="20" spans="2:16">
      <c r="B20" s="106" t="s">
        <v>46</v>
      </c>
      <c r="C20" s="107" t="s">
        <v>6</v>
      </c>
      <c r="D20" s="108" t="s">
        <v>6</v>
      </c>
      <c r="E20" s="108" t="s">
        <v>6</v>
      </c>
      <c r="F20" s="108" t="s">
        <v>6</v>
      </c>
      <c r="G20" s="108" t="s">
        <v>6</v>
      </c>
      <c r="H20" s="108" t="s">
        <v>6</v>
      </c>
      <c r="I20" s="108" t="s">
        <v>6</v>
      </c>
      <c r="J20" s="108" t="s">
        <v>6</v>
      </c>
      <c r="K20" s="108" t="s">
        <v>6</v>
      </c>
      <c r="L20" s="108" t="s">
        <v>6</v>
      </c>
      <c r="M20" s="108" t="s">
        <v>6</v>
      </c>
      <c r="N20" s="133" t="s">
        <v>6</v>
      </c>
      <c r="O20" s="59"/>
      <c r="P20" s="59"/>
    </row>
    <row r="21" spans="2:16">
      <c r="B21" s="106" t="s">
        <v>47</v>
      </c>
      <c r="C21" s="107">
        <v>11</v>
      </c>
      <c r="D21" s="108">
        <v>11</v>
      </c>
      <c r="E21" s="108">
        <v>11</v>
      </c>
      <c r="F21" s="108">
        <v>11</v>
      </c>
      <c r="G21" s="108">
        <v>11</v>
      </c>
      <c r="H21" s="108">
        <v>11</v>
      </c>
      <c r="I21" s="108">
        <v>11</v>
      </c>
      <c r="J21" s="108">
        <v>11</v>
      </c>
      <c r="K21" s="108">
        <v>11</v>
      </c>
      <c r="L21" s="108">
        <v>11</v>
      </c>
      <c r="M21" s="108">
        <v>11</v>
      </c>
      <c r="N21" s="133">
        <v>11</v>
      </c>
      <c r="O21" s="59"/>
      <c r="P21" s="59"/>
    </row>
    <row r="22" spans="2:16">
      <c r="B22" s="106" t="s">
        <v>324</v>
      </c>
      <c r="C22" s="107">
        <v>90</v>
      </c>
      <c r="D22" s="108">
        <v>90</v>
      </c>
      <c r="E22" s="108">
        <v>90</v>
      </c>
      <c r="F22" s="108">
        <v>90</v>
      </c>
      <c r="G22" s="108">
        <v>90</v>
      </c>
      <c r="H22" s="108">
        <v>89</v>
      </c>
      <c r="I22" s="108">
        <v>90</v>
      </c>
      <c r="J22" s="108">
        <v>90</v>
      </c>
      <c r="K22" s="108">
        <v>90</v>
      </c>
      <c r="L22" s="108">
        <v>91</v>
      </c>
      <c r="M22" s="108">
        <v>91</v>
      </c>
      <c r="N22" s="133">
        <v>91</v>
      </c>
      <c r="O22" s="59"/>
      <c r="P22" s="59"/>
    </row>
    <row r="23" spans="2:16">
      <c r="B23" s="109" t="s">
        <v>325</v>
      </c>
      <c r="C23" s="110">
        <f t="shared" ref="C23:N23" si="0">SUM(C18:C22)</f>
        <v>108</v>
      </c>
      <c r="D23" s="111">
        <f t="shared" si="0"/>
        <v>108</v>
      </c>
      <c r="E23" s="111">
        <f t="shared" si="0"/>
        <v>108</v>
      </c>
      <c r="F23" s="111">
        <f t="shared" si="0"/>
        <v>108</v>
      </c>
      <c r="G23" s="111">
        <f t="shared" si="0"/>
        <v>108</v>
      </c>
      <c r="H23" s="111">
        <f t="shared" si="0"/>
        <v>107</v>
      </c>
      <c r="I23" s="111">
        <f t="shared" si="0"/>
        <v>108</v>
      </c>
      <c r="J23" s="111">
        <f t="shared" si="0"/>
        <v>108</v>
      </c>
      <c r="K23" s="111">
        <f t="shared" si="0"/>
        <v>108</v>
      </c>
      <c r="L23" s="111">
        <f t="shared" si="0"/>
        <v>109</v>
      </c>
      <c r="M23" s="111">
        <f t="shared" si="0"/>
        <v>109</v>
      </c>
      <c r="N23" s="134">
        <f t="shared" si="0"/>
        <v>109</v>
      </c>
      <c r="O23" s="59"/>
      <c r="P23" s="59"/>
    </row>
    <row r="24" spans="2:16">
      <c r="B24" s="59" t="s">
        <v>10</v>
      </c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</row>
    <row r="25" ht="33" customHeight="1" spans="2:16">
      <c r="B25" s="112" t="s">
        <v>326</v>
      </c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59"/>
      <c r="P25" s="59"/>
    </row>
    <row r="26" spans="2:16"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</row>
    <row r="27" spans="2:16"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</row>
    <row r="28" spans="2:16"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</row>
    <row r="29" spans="2:16">
      <c r="B29" s="101" t="s">
        <v>327</v>
      </c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</row>
    <row r="30" spans="2:16">
      <c r="B30" s="103" t="s">
        <v>278</v>
      </c>
      <c r="C30" s="113" t="s">
        <v>114</v>
      </c>
      <c r="D30" s="113" t="s">
        <v>115</v>
      </c>
      <c r="E30" s="113" t="s">
        <v>116</v>
      </c>
      <c r="F30" s="113" t="s">
        <v>117</v>
      </c>
      <c r="G30" s="113" t="s">
        <v>118</v>
      </c>
      <c r="H30" s="113" t="s">
        <v>119</v>
      </c>
      <c r="I30" s="113" t="s">
        <v>120</v>
      </c>
      <c r="J30" s="113" t="s">
        <v>121</v>
      </c>
      <c r="K30" s="113" t="s">
        <v>122</v>
      </c>
      <c r="L30" s="113" t="s">
        <v>123</v>
      </c>
      <c r="M30" s="113" t="s">
        <v>124</v>
      </c>
      <c r="N30" s="113" t="s">
        <v>125</v>
      </c>
      <c r="O30" s="135" t="s">
        <v>142</v>
      </c>
      <c r="P30" s="59"/>
    </row>
    <row r="31" spans="2:16">
      <c r="B31" s="106" t="s">
        <v>44</v>
      </c>
      <c r="C31" s="114">
        <v>1500</v>
      </c>
      <c r="D31" s="114">
        <v>1500</v>
      </c>
      <c r="E31" s="114">
        <v>1500</v>
      </c>
      <c r="F31" s="114">
        <v>1500</v>
      </c>
      <c r="G31" s="114">
        <v>1500</v>
      </c>
      <c r="H31" s="114">
        <v>1500</v>
      </c>
      <c r="I31" s="114">
        <v>1500</v>
      </c>
      <c r="J31" s="114">
        <v>1500</v>
      </c>
      <c r="K31" s="114">
        <v>1500</v>
      </c>
      <c r="L31" s="114">
        <v>1500</v>
      </c>
      <c r="M31" s="114">
        <v>1500</v>
      </c>
      <c r="N31" s="114">
        <v>1500</v>
      </c>
      <c r="O31" s="136">
        <f>SUM(C31:N31)</f>
        <v>18000</v>
      </c>
      <c r="P31" s="59"/>
    </row>
    <row r="32" spans="2:16">
      <c r="B32" s="106" t="s">
        <v>45</v>
      </c>
      <c r="C32" s="114">
        <v>8400</v>
      </c>
      <c r="D32" s="114">
        <v>8400</v>
      </c>
      <c r="E32" s="114">
        <v>8400</v>
      </c>
      <c r="F32" s="114">
        <v>8400</v>
      </c>
      <c r="G32" s="114">
        <v>8400</v>
      </c>
      <c r="H32" s="114">
        <v>8400</v>
      </c>
      <c r="I32" s="114">
        <v>8400</v>
      </c>
      <c r="J32" s="114">
        <v>8400</v>
      </c>
      <c r="K32" s="114">
        <v>7000</v>
      </c>
      <c r="L32" s="114">
        <v>8400</v>
      </c>
      <c r="M32" s="114">
        <v>8400</v>
      </c>
      <c r="N32" s="114">
        <v>8400</v>
      </c>
      <c r="O32" s="136">
        <f>SUM(C32:N32)</f>
        <v>99400</v>
      </c>
      <c r="P32" s="59"/>
    </row>
    <row r="33" spans="2:16">
      <c r="B33" s="106" t="s">
        <v>46</v>
      </c>
      <c r="C33" s="114" t="s">
        <v>6</v>
      </c>
      <c r="D33" s="114" t="s">
        <v>6</v>
      </c>
      <c r="E33" s="114" t="s">
        <v>6</v>
      </c>
      <c r="F33" s="114" t="s">
        <v>6</v>
      </c>
      <c r="G33" s="114" t="s">
        <v>6</v>
      </c>
      <c r="H33" s="114" t="s">
        <v>6</v>
      </c>
      <c r="I33" s="114" t="s">
        <v>6</v>
      </c>
      <c r="J33" s="114" t="s">
        <v>6</v>
      </c>
      <c r="K33" s="114" t="s">
        <v>6</v>
      </c>
      <c r="L33" s="114" t="s">
        <v>6</v>
      </c>
      <c r="M33" s="114" t="s">
        <v>6</v>
      </c>
      <c r="N33" s="114" t="s">
        <v>6</v>
      </c>
      <c r="O33" s="136" t="s">
        <v>6</v>
      </c>
      <c r="P33" s="59"/>
    </row>
    <row r="34" spans="2:16">
      <c r="B34" s="106" t="s">
        <v>47</v>
      </c>
      <c r="C34" s="114">
        <v>8415</v>
      </c>
      <c r="D34" s="114">
        <v>8415</v>
      </c>
      <c r="E34" s="114">
        <v>8415</v>
      </c>
      <c r="F34" s="114">
        <v>8415</v>
      </c>
      <c r="G34" s="114">
        <v>8415</v>
      </c>
      <c r="H34" s="114">
        <v>8415</v>
      </c>
      <c r="I34" s="114">
        <v>8415</v>
      </c>
      <c r="J34" s="114">
        <v>8415</v>
      </c>
      <c r="K34" s="114">
        <v>8415</v>
      </c>
      <c r="L34" s="114">
        <v>8415</v>
      </c>
      <c r="M34" s="114">
        <v>8415</v>
      </c>
      <c r="N34" s="114">
        <v>8415</v>
      </c>
      <c r="O34" s="136">
        <f>SUM(C34:N34)</f>
        <v>100980</v>
      </c>
      <c r="P34" s="59"/>
    </row>
    <row r="35" spans="2:16">
      <c r="B35" s="106" t="s">
        <v>324</v>
      </c>
      <c r="C35" s="114">
        <v>36000</v>
      </c>
      <c r="D35" s="114">
        <v>36000</v>
      </c>
      <c r="E35" s="114">
        <v>36000</v>
      </c>
      <c r="F35" s="114">
        <v>36000</v>
      </c>
      <c r="G35" s="114">
        <v>36000</v>
      </c>
      <c r="H35" s="114">
        <v>35600</v>
      </c>
      <c r="I35" s="114">
        <v>28000</v>
      </c>
      <c r="J35" s="114">
        <v>34000</v>
      </c>
      <c r="K35" s="114">
        <v>36000</v>
      </c>
      <c r="L35" s="114">
        <v>36000</v>
      </c>
      <c r="M35" s="114">
        <v>36000</v>
      </c>
      <c r="N35" s="114">
        <v>36000</v>
      </c>
      <c r="O35" s="136">
        <f>SUM(C35:N35)</f>
        <v>421600</v>
      </c>
      <c r="P35" s="59"/>
    </row>
    <row r="36" spans="2:16">
      <c r="B36" s="109" t="s">
        <v>325</v>
      </c>
      <c r="C36" s="115">
        <f>SUM(C31:C35)</f>
        <v>54315</v>
      </c>
      <c r="D36" s="115">
        <f t="shared" ref="D36:O36" si="1">SUM(D31:D35)</f>
        <v>54315</v>
      </c>
      <c r="E36" s="115">
        <f t="shared" si="1"/>
        <v>54315</v>
      </c>
      <c r="F36" s="115">
        <f t="shared" si="1"/>
        <v>54315</v>
      </c>
      <c r="G36" s="115">
        <f t="shared" si="1"/>
        <v>54315</v>
      </c>
      <c r="H36" s="115">
        <f t="shared" si="1"/>
        <v>53915</v>
      </c>
      <c r="I36" s="115">
        <f t="shared" si="1"/>
        <v>46315</v>
      </c>
      <c r="J36" s="115">
        <f t="shared" si="1"/>
        <v>52315</v>
      </c>
      <c r="K36" s="115">
        <f t="shared" si="1"/>
        <v>52915</v>
      </c>
      <c r="L36" s="115">
        <f t="shared" si="1"/>
        <v>54315</v>
      </c>
      <c r="M36" s="115">
        <f t="shared" si="1"/>
        <v>54315</v>
      </c>
      <c r="N36" s="115">
        <f t="shared" si="1"/>
        <v>54315</v>
      </c>
      <c r="O36" s="137">
        <f t="shared" si="1"/>
        <v>639980</v>
      </c>
      <c r="P36" s="59"/>
    </row>
    <row r="37" spans="2:16">
      <c r="B37" s="59" t="s">
        <v>10</v>
      </c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</row>
    <row r="38" ht="29.25" customHeight="1" spans="2:16">
      <c r="B38" s="112" t="s">
        <v>326</v>
      </c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59"/>
      <c r="P38" s="59"/>
    </row>
    <row r="39" spans="2:16">
      <c r="B39" s="59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59"/>
      <c r="P39" s="59"/>
    </row>
    <row r="40" spans="2:16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</row>
    <row r="41" spans="2:16"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</row>
    <row r="42" spans="2:16">
      <c r="B42" s="117" t="s">
        <v>328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</row>
    <row r="43" spans="2:16">
      <c r="B43" s="118" t="s">
        <v>329</v>
      </c>
      <c r="C43" s="113" t="s">
        <v>114</v>
      </c>
      <c r="D43" s="113" t="s">
        <v>115</v>
      </c>
      <c r="E43" s="113" t="s">
        <v>116</v>
      </c>
      <c r="F43" s="113" t="s">
        <v>117</v>
      </c>
      <c r="G43" s="113" t="s">
        <v>118</v>
      </c>
      <c r="H43" s="113" t="s">
        <v>119</v>
      </c>
      <c r="I43" s="113" t="s">
        <v>120</v>
      </c>
      <c r="J43" s="113" t="s">
        <v>121</v>
      </c>
      <c r="K43" s="113" t="s">
        <v>122</v>
      </c>
      <c r="L43" s="113" t="s">
        <v>123</v>
      </c>
      <c r="M43" s="113" t="s">
        <v>124</v>
      </c>
      <c r="N43" s="138" t="s">
        <v>125</v>
      </c>
      <c r="O43" s="59"/>
      <c r="P43" s="59"/>
    </row>
    <row r="44" ht="27" spans="2:16">
      <c r="B44" s="119" t="s">
        <v>330</v>
      </c>
      <c r="C44" s="120">
        <v>2</v>
      </c>
      <c r="D44" s="120">
        <v>2</v>
      </c>
      <c r="E44" s="120">
        <v>2</v>
      </c>
      <c r="F44" s="120">
        <v>2</v>
      </c>
      <c r="G44" s="120">
        <v>2</v>
      </c>
      <c r="H44" s="120">
        <v>2</v>
      </c>
      <c r="I44" s="120">
        <v>2</v>
      </c>
      <c r="J44" s="120">
        <v>2</v>
      </c>
      <c r="K44" s="120">
        <v>2</v>
      </c>
      <c r="L44" s="120">
        <v>2</v>
      </c>
      <c r="M44" s="120">
        <v>2</v>
      </c>
      <c r="N44" s="139">
        <v>2</v>
      </c>
      <c r="O44" s="59"/>
      <c r="P44" s="59"/>
    </row>
    <row r="45" spans="2:16">
      <c r="B45" s="121" t="s">
        <v>331</v>
      </c>
      <c r="C45" s="122">
        <v>2</v>
      </c>
      <c r="D45" s="122">
        <v>2</v>
      </c>
      <c r="E45" s="122">
        <v>2</v>
      </c>
      <c r="F45" s="122">
        <v>2</v>
      </c>
      <c r="G45" s="122">
        <v>2</v>
      </c>
      <c r="H45" s="122">
        <v>2</v>
      </c>
      <c r="I45" s="122">
        <v>2</v>
      </c>
      <c r="J45" s="122">
        <v>2</v>
      </c>
      <c r="K45" s="122">
        <v>2</v>
      </c>
      <c r="L45" s="122">
        <v>2</v>
      </c>
      <c r="M45" s="122">
        <v>2</v>
      </c>
      <c r="N45" s="140">
        <v>2</v>
      </c>
      <c r="O45" s="59"/>
      <c r="P45" s="59"/>
    </row>
    <row r="46" spans="2:16">
      <c r="B46" s="123" t="s">
        <v>332</v>
      </c>
      <c r="C46" s="124">
        <v>2</v>
      </c>
      <c r="D46" s="124">
        <v>2</v>
      </c>
      <c r="E46" s="124">
        <v>2</v>
      </c>
      <c r="F46" s="124">
        <v>2</v>
      </c>
      <c r="G46" s="124">
        <v>2</v>
      </c>
      <c r="H46" s="124">
        <v>2</v>
      </c>
      <c r="I46" s="124">
        <v>2</v>
      </c>
      <c r="J46" s="124">
        <v>2</v>
      </c>
      <c r="K46" s="124">
        <v>2</v>
      </c>
      <c r="L46" s="124">
        <v>2</v>
      </c>
      <c r="M46" s="124">
        <v>2</v>
      </c>
      <c r="N46" s="141">
        <v>2</v>
      </c>
      <c r="O46" s="59"/>
      <c r="P46" s="59"/>
    </row>
    <row r="47" spans="2:16">
      <c r="B47" s="109" t="s">
        <v>56</v>
      </c>
      <c r="C47" s="125">
        <f t="shared" ref="C47:N47" si="2">SUM(C44:C46)</f>
        <v>6</v>
      </c>
      <c r="D47" s="125">
        <f t="shared" si="2"/>
        <v>6</v>
      </c>
      <c r="E47" s="125">
        <f t="shared" si="2"/>
        <v>6</v>
      </c>
      <c r="F47" s="125">
        <f t="shared" si="2"/>
        <v>6</v>
      </c>
      <c r="G47" s="125">
        <f t="shared" si="2"/>
        <v>6</v>
      </c>
      <c r="H47" s="125">
        <f t="shared" si="2"/>
        <v>6</v>
      </c>
      <c r="I47" s="125">
        <f t="shared" si="2"/>
        <v>6</v>
      </c>
      <c r="J47" s="125">
        <f t="shared" si="2"/>
        <v>6</v>
      </c>
      <c r="K47" s="125">
        <f t="shared" si="2"/>
        <v>6</v>
      </c>
      <c r="L47" s="125">
        <f t="shared" si="2"/>
        <v>6</v>
      </c>
      <c r="M47" s="125">
        <f t="shared" si="2"/>
        <v>6</v>
      </c>
      <c r="N47" s="142">
        <f t="shared" si="2"/>
        <v>6</v>
      </c>
      <c r="O47" s="59"/>
      <c r="P47" s="59"/>
    </row>
    <row r="48" spans="2:16">
      <c r="B48" s="59" t="s">
        <v>10</v>
      </c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</row>
    <row r="49" spans="2:16">
      <c r="B49" s="126" t="s">
        <v>128</v>
      </c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</row>
    <row r="50" spans="2:16"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</row>
    <row r="51" spans="2:16"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</row>
    <row r="52" spans="2:16"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</row>
    <row r="53" spans="2:16">
      <c r="B53" s="101" t="s">
        <v>333</v>
      </c>
      <c r="C53" s="102"/>
      <c r="D53" s="102"/>
      <c r="E53" s="102"/>
      <c r="F53" s="102"/>
      <c r="G53" s="102"/>
      <c r="H53" s="102"/>
      <c r="I53" s="102"/>
      <c r="J53" s="102"/>
      <c r="K53" s="59"/>
      <c r="L53" s="102"/>
      <c r="M53" s="102"/>
      <c r="N53" s="102"/>
      <c r="O53" s="59"/>
      <c r="P53" s="59"/>
    </row>
    <row r="54" spans="2:16">
      <c r="B54" s="103" t="s">
        <v>329</v>
      </c>
      <c r="C54" s="127" t="s">
        <v>114</v>
      </c>
      <c r="D54" s="113" t="s">
        <v>115</v>
      </c>
      <c r="E54" s="113" t="s">
        <v>116</v>
      </c>
      <c r="F54" s="113" t="s">
        <v>117</v>
      </c>
      <c r="G54" s="113" t="s">
        <v>118</v>
      </c>
      <c r="H54" s="113" t="s">
        <v>119</v>
      </c>
      <c r="I54" s="113" t="s">
        <v>120</v>
      </c>
      <c r="J54" s="113" t="s">
        <v>121</v>
      </c>
      <c r="K54" s="113" t="s">
        <v>122</v>
      </c>
      <c r="L54" s="113" t="s">
        <v>123</v>
      </c>
      <c r="M54" s="113" t="s">
        <v>124</v>
      </c>
      <c r="N54" s="113" t="s">
        <v>125</v>
      </c>
      <c r="O54" s="143" t="s">
        <v>142</v>
      </c>
      <c r="P54" s="59"/>
    </row>
    <row r="55" ht="27" spans="2:16">
      <c r="B55" s="121" t="s">
        <v>330</v>
      </c>
      <c r="C55" s="128">
        <v>2800</v>
      </c>
      <c r="D55" s="129">
        <v>2800</v>
      </c>
      <c r="E55" s="129">
        <v>2800</v>
      </c>
      <c r="F55" s="129">
        <v>2800</v>
      </c>
      <c r="G55" s="129">
        <v>2800</v>
      </c>
      <c r="H55" s="129">
        <v>2800</v>
      </c>
      <c r="I55" s="129">
        <v>2800</v>
      </c>
      <c r="J55" s="129">
        <v>2800</v>
      </c>
      <c r="K55" s="129">
        <v>1400</v>
      </c>
      <c r="L55" s="129">
        <v>2800</v>
      </c>
      <c r="M55" s="129">
        <v>2800</v>
      </c>
      <c r="N55" s="129">
        <v>2800</v>
      </c>
      <c r="O55" s="144">
        <f>SUM(C55:N55)</f>
        <v>32200</v>
      </c>
      <c r="P55" s="59"/>
    </row>
    <row r="56" spans="2:16">
      <c r="B56" s="121" t="s">
        <v>331</v>
      </c>
      <c r="C56" s="130">
        <v>2800</v>
      </c>
      <c r="D56" s="114">
        <v>2800</v>
      </c>
      <c r="E56" s="114">
        <v>2800</v>
      </c>
      <c r="F56" s="114">
        <v>2800</v>
      </c>
      <c r="G56" s="114">
        <v>2800</v>
      </c>
      <c r="H56" s="114">
        <v>2800</v>
      </c>
      <c r="I56" s="114">
        <v>2800</v>
      </c>
      <c r="J56" s="114">
        <v>2800</v>
      </c>
      <c r="K56" s="114">
        <v>2800</v>
      </c>
      <c r="L56" s="114">
        <v>2800</v>
      </c>
      <c r="M56" s="114">
        <v>2800</v>
      </c>
      <c r="N56" s="114">
        <v>2800</v>
      </c>
      <c r="O56" s="145">
        <f t="shared" ref="O56:O57" si="3">SUM(C56:N56)</f>
        <v>33600</v>
      </c>
      <c r="P56" s="59"/>
    </row>
    <row r="57" spans="2:16">
      <c r="B57" s="121" t="s">
        <v>332</v>
      </c>
      <c r="C57" s="130">
        <v>2800</v>
      </c>
      <c r="D57" s="114">
        <v>2800</v>
      </c>
      <c r="E57" s="114">
        <v>2800</v>
      </c>
      <c r="F57" s="114">
        <v>2800</v>
      </c>
      <c r="G57" s="114">
        <v>2800</v>
      </c>
      <c r="H57" s="114">
        <v>2800</v>
      </c>
      <c r="I57" s="114">
        <v>2800</v>
      </c>
      <c r="J57" s="114">
        <v>2800</v>
      </c>
      <c r="K57" s="114">
        <v>2800</v>
      </c>
      <c r="L57" s="114">
        <v>2800</v>
      </c>
      <c r="M57" s="114">
        <v>2800</v>
      </c>
      <c r="N57" s="114">
        <v>2800</v>
      </c>
      <c r="O57" s="145">
        <f t="shared" si="3"/>
        <v>33600</v>
      </c>
      <c r="P57" s="59"/>
    </row>
    <row r="58" spans="2:16">
      <c r="B58" s="109" t="s">
        <v>325</v>
      </c>
      <c r="C58" s="131">
        <v>5600</v>
      </c>
      <c r="D58" s="115">
        <v>7000</v>
      </c>
      <c r="E58" s="115">
        <v>8400</v>
      </c>
      <c r="F58" s="115">
        <v>8400</v>
      </c>
      <c r="G58" s="115">
        <v>8400</v>
      </c>
      <c r="H58" s="115">
        <v>8400</v>
      </c>
      <c r="I58" s="115">
        <v>8400</v>
      </c>
      <c r="J58" s="115">
        <v>9800</v>
      </c>
      <c r="K58" s="115">
        <v>8400</v>
      </c>
      <c r="L58" s="115">
        <v>8400</v>
      </c>
      <c r="M58" s="115">
        <v>8400</v>
      </c>
      <c r="N58" s="115">
        <v>8400</v>
      </c>
      <c r="O58" s="146">
        <f>SUM(O55:O57)</f>
        <v>99400</v>
      </c>
      <c r="P58" s="59"/>
    </row>
    <row r="59" spans="2:16">
      <c r="B59" s="59" t="s">
        <v>10</v>
      </c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59"/>
      <c r="O59" s="59"/>
      <c r="P59" s="59"/>
    </row>
    <row r="60" spans="2:16">
      <c r="B60" s="126" t="s">
        <v>128</v>
      </c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</row>
    <row r="61" spans="2:16">
      <c r="B61" s="126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</row>
    <row r="62" spans="2:16"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</row>
    <row r="63" spans="2:16"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</row>
    <row r="64" spans="2:16">
      <c r="B64" s="117" t="s">
        <v>334</v>
      </c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</row>
    <row r="65" spans="2:16">
      <c r="B65" s="118" t="s">
        <v>329</v>
      </c>
      <c r="C65" s="127" t="s">
        <v>114</v>
      </c>
      <c r="D65" s="113" t="s">
        <v>115</v>
      </c>
      <c r="E65" s="113" t="s">
        <v>116</v>
      </c>
      <c r="F65" s="113" t="s">
        <v>117</v>
      </c>
      <c r="G65" s="113" t="s">
        <v>118</v>
      </c>
      <c r="H65" s="113" t="s">
        <v>119</v>
      </c>
      <c r="I65" s="113" t="s">
        <v>120</v>
      </c>
      <c r="J65" s="113" t="s">
        <v>121</v>
      </c>
      <c r="K65" s="113" t="s">
        <v>122</v>
      </c>
      <c r="L65" s="113" t="s">
        <v>123</v>
      </c>
      <c r="M65" s="113" t="s">
        <v>124</v>
      </c>
      <c r="N65" s="138" t="s">
        <v>125</v>
      </c>
      <c r="O65" s="59"/>
      <c r="P65" s="59"/>
    </row>
    <row r="66" ht="27" spans="2:16">
      <c r="B66" s="119" t="s">
        <v>330</v>
      </c>
      <c r="C66" s="149">
        <v>5</v>
      </c>
      <c r="D66" s="150">
        <v>5</v>
      </c>
      <c r="E66" s="150">
        <v>6</v>
      </c>
      <c r="F66" s="150">
        <v>6</v>
      </c>
      <c r="G66" s="150">
        <v>6</v>
      </c>
      <c r="H66" s="150">
        <v>6</v>
      </c>
      <c r="I66" s="150">
        <v>6</v>
      </c>
      <c r="J66" s="150">
        <v>6</v>
      </c>
      <c r="K66" s="150">
        <v>6</v>
      </c>
      <c r="L66" s="150">
        <v>6</v>
      </c>
      <c r="M66" s="150">
        <v>6</v>
      </c>
      <c r="N66" s="171">
        <v>6</v>
      </c>
      <c r="O66" s="59"/>
      <c r="P66" s="59"/>
    </row>
    <row r="67" spans="2:16">
      <c r="B67" s="121" t="s">
        <v>331</v>
      </c>
      <c r="C67" s="151">
        <v>4</v>
      </c>
      <c r="D67" s="152">
        <v>4</v>
      </c>
      <c r="E67" s="152">
        <v>3</v>
      </c>
      <c r="F67" s="152">
        <v>3</v>
      </c>
      <c r="G67" s="152">
        <v>3</v>
      </c>
      <c r="H67" s="152">
        <v>3</v>
      </c>
      <c r="I67" s="152">
        <v>3</v>
      </c>
      <c r="J67" s="152">
        <v>3</v>
      </c>
      <c r="K67" s="152">
        <v>3</v>
      </c>
      <c r="L67" s="152">
        <v>3</v>
      </c>
      <c r="M67" s="152">
        <v>3</v>
      </c>
      <c r="N67" s="172">
        <v>3</v>
      </c>
      <c r="O67" s="59"/>
      <c r="P67" s="59"/>
    </row>
    <row r="68" spans="2:16">
      <c r="B68" s="121" t="s">
        <v>332</v>
      </c>
      <c r="C68" s="151">
        <v>2</v>
      </c>
      <c r="D68" s="152">
        <v>2</v>
      </c>
      <c r="E68" s="152">
        <v>2</v>
      </c>
      <c r="F68" s="152">
        <v>2</v>
      </c>
      <c r="G68" s="152">
        <v>2</v>
      </c>
      <c r="H68" s="152">
        <v>2</v>
      </c>
      <c r="I68" s="152">
        <v>2</v>
      </c>
      <c r="J68" s="152">
        <v>2</v>
      </c>
      <c r="K68" s="152">
        <v>2</v>
      </c>
      <c r="L68" s="152">
        <v>2</v>
      </c>
      <c r="M68" s="152">
        <v>2</v>
      </c>
      <c r="N68" s="172">
        <v>2</v>
      </c>
      <c r="O68" s="59"/>
      <c r="P68" s="59"/>
    </row>
    <row r="69" spans="2:16">
      <c r="B69" s="153" t="s">
        <v>76</v>
      </c>
      <c r="C69" s="154">
        <f>SUM(C66:C68)</f>
        <v>11</v>
      </c>
      <c r="D69" s="155">
        <f t="shared" ref="D69:N69" si="4">SUM(D66:D68)</f>
        <v>11</v>
      </c>
      <c r="E69" s="155">
        <f t="shared" si="4"/>
        <v>11</v>
      </c>
      <c r="F69" s="155">
        <f t="shared" si="4"/>
        <v>11</v>
      </c>
      <c r="G69" s="155">
        <f t="shared" si="4"/>
        <v>11</v>
      </c>
      <c r="H69" s="155">
        <f t="shared" si="4"/>
        <v>11</v>
      </c>
      <c r="I69" s="155">
        <f t="shared" si="4"/>
        <v>11</v>
      </c>
      <c r="J69" s="155">
        <f t="shared" si="4"/>
        <v>11</v>
      </c>
      <c r="K69" s="155">
        <f t="shared" si="4"/>
        <v>11</v>
      </c>
      <c r="L69" s="155">
        <f t="shared" si="4"/>
        <v>11</v>
      </c>
      <c r="M69" s="155">
        <f t="shared" si="4"/>
        <v>11</v>
      </c>
      <c r="N69" s="173">
        <f t="shared" si="4"/>
        <v>11</v>
      </c>
      <c r="O69" s="59"/>
      <c r="P69" s="59"/>
    </row>
    <row r="70" spans="2:16">
      <c r="B70" s="59" t="s">
        <v>10</v>
      </c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</row>
    <row r="71" spans="2:16">
      <c r="B71" s="126" t="s">
        <v>128</v>
      </c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</row>
    <row r="72" spans="2:16"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</row>
    <row r="73" spans="2:16"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</row>
    <row r="74" spans="2:16"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</row>
    <row r="75" spans="2:16">
      <c r="B75" s="117" t="s">
        <v>335</v>
      </c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</row>
    <row r="76" spans="2:16">
      <c r="B76" s="118" t="s">
        <v>329</v>
      </c>
      <c r="C76" s="127" t="s">
        <v>114</v>
      </c>
      <c r="D76" s="113" t="s">
        <v>115</v>
      </c>
      <c r="E76" s="113" t="s">
        <v>116</v>
      </c>
      <c r="F76" s="113" t="s">
        <v>117</v>
      </c>
      <c r="G76" s="113" t="s">
        <v>118</v>
      </c>
      <c r="H76" s="113" t="s">
        <v>119</v>
      </c>
      <c r="I76" s="113" t="s">
        <v>120</v>
      </c>
      <c r="J76" s="113" t="s">
        <v>121</v>
      </c>
      <c r="K76" s="113" t="s">
        <v>122</v>
      </c>
      <c r="L76" s="113" t="s">
        <v>123</v>
      </c>
      <c r="M76" s="113" t="s">
        <v>124</v>
      </c>
      <c r="N76" s="113" t="s">
        <v>125</v>
      </c>
      <c r="O76" s="143" t="s">
        <v>142</v>
      </c>
      <c r="P76" s="59"/>
    </row>
    <row r="77" ht="27" spans="2:16">
      <c r="B77" s="119" t="s">
        <v>330</v>
      </c>
      <c r="C77" s="156">
        <v>3825</v>
      </c>
      <c r="D77" s="157">
        <v>3825</v>
      </c>
      <c r="E77" s="157">
        <v>4590</v>
      </c>
      <c r="F77" s="157">
        <v>4590</v>
      </c>
      <c r="G77" s="157">
        <v>4590</v>
      </c>
      <c r="H77" s="157">
        <v>4590</v>
      </c>
      <c r="I77" s="157">
        <v>4590</v>
      </c>
      <c r="J77" s="157">
        <v>4590</v>
      </c>
      <c r="K77" s="157">
        <v>4590</v>
      </c>
      <c r="L77" s="157">
        <v>4590</v>
      </c>
      <c r="M77" s="157">
        <v>4590</v>
      </c>
      <c r="N77" s="157">
        <v>4590</v>
      </c>
      <c r="O77" s="174">
        <f>SUM(C77:N77)</f>
        <v>53550</v>
      </c>
      <c r="P77" s="59"/>
    </row>
    <row r="78" spans="2:16">
      <c r="B78" s="121" t="s">
        <v>331</v>
      </c>
      <c r="C78" s="158">
        <v>3060</v>
      </c>
      <c r="D78" s="159">
        <v>3060</v>
      </c>
      <c r="E78" s="159">
        <v>2295</v>
      </c>
      <c r="F78" s="159">
        <v>2295</v>
      </c>
      <c r="G78" s="159">
        <v>2295</v>
      </c>
      <c r="H78" s="159">
        <v>2295</v>
      </c>
      <c r="I78" s="159">
        <v>2295</v>
      </c>
      <c r="J78" s="159">
        <v>2295</v>
      </c>
      <c r="K78" s="159">
        <v>2295</v>
      </c>
      <c r="L78" s="159">
        <v>2295</v>
      </c>
      <c r="M78" s="159">
        <v>2295</v>
      </c>
      <c r="N78" s="159">
        <v>2295</v>
      </c>
      <c r="O78" s="175">
        <f>SUM(C78:N78)</f>
        <v>29070</v>
      </c>
      <c r="P78" s="59"/>
    </row>
    <row r="79" spans="2:16">
      <c r="B79" s="121" t="s">
        <v>332</v>
      </c>
      <c r="C79" s="158">
        <v>1530</v>
      </c>
      <c r="D79" s="159">
        <v>1530</v>
      </c>
      <c r="E79" s="159">
        <v>1530</v>
      </c>
      <c r="F79" s="159">
        <v>1530</v>
      </c>
      <c r="G79" s="159">
        <v>1530</v>
      </c>
      <c r="H79" s="159">
        <v>1530</v>
      </c>
      <c r="I79" s="159">
        <v>1530</v>
      </c>
      <c r="J79" s="159">
        <v>1530</v>
      </c>
      <c r="K79" s="159">
        <v>1530</v>
      </c>
      <c r="L79" s="159">
        <v>1530</v>
      </c>
      <c r="M79" s="159">
        <v>1530</v>
      </c>
      <c r="N79" s="159">
        <v>1530</v>
      </c>
      <c r="O79" s="175">
        <f>SUM(C79:N79)</f>
        <v>18360</v>
      </c>
      <c r="P79" s="59"/>
    </row>
    <row r="80" spans="2:16">
      <c r="B80" s="109" t="s">
        <v>76</v>
      </c>
      <c r="C80" s="160">
        <f>SUM(C77:C79)</f>
        <v>8415</v>
      </c>
      <c r="D80" s="161">
        <f t="shared" ref="D80:O80" si="5">SUM(D77:D79)</f>
        <v>8415</v>
      </c>
      <c r="E80" s="161">
        <f t="shared" si="5"/>
        <v>8415</v>
      </c>
      <c r="F80" s="161">
        <f t="shared" si="5"/>
        <v>8415</v>
      </c>
      <c r="G80" s="161">
        <f t="shared" si="5"/>
        <v>8415</v>
      </c>
      <c r="H80" s="161">
        <f t="shared" si="5"/>
        <v>8415</v>
      </c>
      <c r="I80" s="161">
        <f t="shared" si="5"/>
        <v>8415</v>
      </c>
      <c r="J80" s="161">
        <f t="shared" si="5"/>
        <v>8415</v>
      </c>
      <c r="K80" s="161">
        <f t="shared" si="5"/>
        <v>8415</v>
      </c>
      <c r="L80" s="161">
        <f t="shared" si="5"/>
        <v>8415</v>
      </c>
      <c r="M80" s="161">
        <f t="shared" si="5"/>
        <v>8415</v>
      </c>
      <c r="N80" s="161">
        <f t="shared" si="5"/>
        <v>8415</v>
      </c>
      <c r="O80" s="176">
        <f t="shared" si="5"/>
        <v>100980</v>
      </c>
      <c r="P80" s="59"/>
    </row>
    <row r="81" spans="2:16">
      <c r="B81" s="59" t="s">
        <v>10</v>
      </c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</row>
    <row r="82" spans="2:16">
      <c r="B82" s="126" t="s">
        <v>128</v>
      </c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</row>
    <row r="83" spans="2:16"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</row>
    <row r="84" spans="2:16"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</row>
    <row r="85" spans="2:16"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</row>
    <row r="86" spans="2:16"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</row>
    <row r="87" spans="2:16"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</row>
    <row r="88" spans="2:16">
      <c r="B88" s="117" t="s">
        <v>336</v>
      </c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</row>
    <row r="89" spans="2:16">
      <c r="B89" s="118" t="s">
        <v>329</v>
      </c>
      <c r="C89" s="113" t="s">
        <v>114</v>
      </c>
      <c r="D89" s="113" t="s">
        <v>115</v>
      </c>
      <c r="E89" s="113" t="s">
        <v>116</v>
      </c>
      <c r="F89" s="113" t="s">
        <v>117</v>
      </c>
      <c r="G89" s="113" t="s">
        <v>118</v>
      </c>
      <c r="H89" s="113" t="s">
        <v>119</v>
      </c>
      <c r="I89" s="113" t="s">
        <v>120</v>
      </c>
      <c r="J89" s="113" t="s">
        <v>121</v>
      </c>
      <c r="K89" s="113" t="s">
        <v>122</v>
      </c>
      <c r="L89" s="113" t="s">
        <v>123</v>
      </c>
      <c r="M89" s="113" t="s">
        <v>124</v>
      </c>
      <c r="N89" s="138" t="s">
        <v>125</v>
      </c>
      <c r="O89" s="59"/>
      <c r="P89" s="59"/>
    </row>
    <row r="90" ht="27" spans="2:16">
      <c r="B90" s="119" t="s">
        <v>330</v>
      </c>
      <c r="C90" s="150">
        <v>41</v>
      </c>
      <c r="D90" s="150">
        <v>41</v>
      </c>
      <c r="E90" s="150">
        <v>41</v>
      </c>
      <c r="F90" s="150">
        <v>41</v>
      </c>
      <c r="G90" s="150">
        <v>41</v>
      </c>
      <c r="H90" s="150">
        <v>41</v>
      </c>
      <c r="I90" s="150">
        <v>38</v>
      </c>
      <c r="J90" s="150">
        <v>38</v>
      </c>
      <c r="K90" s="150">
        <v>38</v>
      </c>
      <c r="L90" s="150">
        <v>39</v>
      </c>
      <c r="M90" s="150">
        <v>39</v>
      </c>
      <c r="N90" s="171">
        <v>39</v>
      </c>
      <c r="O90" s="59"/>
      <c r="P90" s="59"/>
    </row>
    <row r="91" spans="2:16">
      <c r="B91" s="121" t="s">
        <v>337</v>
      </c>
      <c r="C91" s="152">
        <v>1</v>
      </c>
      <c r="D91" s="152">
        <v>1</v>
      </c>
      <c r="E91" s="152">
        <v>1</v>
      </c>
      <c r="F91" s="152">
        <v>1</v>
      </c>
      <c r="G91" s="152">
        <v>1</v>
      </c>
      <c r="H91" s="152">
        <v>1</v>
      </c>
      <c r="I91" s="152">
        <v>1</v>
      </c>
      <c r="J91" s="152">
        <v>1</v>
      </c>
      <c r="K91" s="152">
        <v>1</v>
      </c>
      <c r="L91" s="152">
        <v>1</v>
      </c>
      <c r="M91" s="152">
        <v>1</v>
      </c>
      <c r="N91" s="172">
        <v>1</v>
      </c>
      <c r="O91" s="59"/>
      <c r="P91" s="59"/>
    </row>
    <row r="92" spans="2:16">
      <c r="B92" s="121" t="s">
        <v>331</v>
      </c>
      <c r="C92" s="152">
        <v>32</v>
      </c>
      <c r="D92" s="152">
        <v>32</v>
      </c>
      <c r="E92" s="152">
        <v>32</v>
      </c>
      <c r="F92" s="152">
        <v>32</v>
      </c>
      <c r="G92" s="152">
        <v>32</v>
      </c>
      <c r="H92" s="152">
        <v>31</v>
      </c>
      <c r="I92" s="152">
        <v>35</v>
      </c>
      <c r="J92" s="152">
        <v>35</v>
      </c>
      <c r="K92" s="152">
        <v>35</v>
      </c>
      <c r="L92" s="152">
        <v>35</v>
      </c>
      <c r="M92" s="152">
        <v>35</v>
      </c>
      <c r="N92" s="172">
        <v>35</v>
      </c>
      <c r="O92" s="59"/>
      <c r="P92" s="59"/>
    </row>
    <row r="93" customFormat="1" spans="1:1025">
      <c r="A93" s="84"/>
      <c r="B93" s="121" t="s">
        <v>332</v>
      </c>
      <c r="C93" s="152">
        <v>16</v>
      </c>
      <c r="D93" s="152">
        <v>16</v>
      </c>
      <c r="E93" s="152">
        <v>16</v>
      </c>
      <c r="F93" s="152">
        <v>16</v>
      </c>
      <c r="G93" s="152">
        <v>16</v>
      </c>
      <c r="H93" s="152">
        <v>16</v>
      </c>
      <c r="I93" s="152">
        <v>16</v>
      </c>
      <c r="J93" s="152">
        <v>16</v>
      </c>
      <c r="K93" s="152">
        <v>16</v>
      </c>
      <c r="L93" s="152">
        <v>16</v>
      </c>
      <c r="M93" s="152">
        <v>16</v>
      </c>
      <c r="N93" s="172">
        <v>16</v>
      </c>
      <c r="O93" s="59"/>
      <c r="P93" s="59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4"/>
      <c r="EK93" s="84"/>
      <c r="EL93" s="84"/>
      <c r="EM93" s="84"/>
      <c r="EN93" s="84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  <c r="IW93" s="84"/>
      <c r="IX93" s="84"/>
      <c r="IY93" s="84"/>
      <c r="IZ93" s="84"/>
      <c r="JA93" s="84"/>
      <c r="JB93" s="84"/>
      <c r="JC93" s="84"/>
      <c r="JD93" s="84"/>
      <c r="JE93" s="84"/>
      <c r="JF93" s="84"/>
      <c r="JG93" s="84"/>
      <c r="JH93" s="84"/>
      <c r="JI93" s="84"/>
      <c r="JJ93" s="84"/>
      <c r="JK93" s="84"/>
      <c r="JL93" s="84"/>
      <c r="JM93" s="84"/>
      <c r="JN93" s="84"/>
      <c r="JO93" s="84"/>
      <c r="JP93" s="84"/>
      <c r="JQ93" s="84"/>
      <c r="JR93" s="84"/>
      <c r="JS93" s="84"/>
      <c r="JT93" s="84"/>
      <c r="JU93" s="84"/>
      <c r="JV93" s="84"/>
      <c r="JW93" s="84"/>
      <c r="JX93" s="84"/>
      <c r="JY93" s="84"/>
      <c r="JZ93" s="84"/>
      <c r="KA93" s="84"/>
      <c r="KB93" s="84"/>
      <c r="KC93" s="84"/>
      <c r="KD93" s="84"/>
      <c r="KE93" s="84"/>
      <c r="KF93" s="84"/>
      <c r="KG93" s="84"/>
      <c r="KH93" s="84"/>
      <c r="KI93" s="84"/>
      <c r="KJ93" s="84"/>
      <c r="KK93" s="84"/>
      <c r="KL93" s="84"/>
      <c r="KM93" s="84"/>
      <c r="KN93" s="84"/>
      <c r="KO93" s="84"/>
      <c r="KP93" s="84"/>
      <c r="KQ93" s="84"/>
      <c r="KR93" s="84"/>
      <c r="KS93" s="84"/>
      <c r="KT93" s="84"/>
      <c r="KU93" s="84"/>
      <c r="KV93" s="84"/>
      <c r="KW93" s="84"/>
      <c r="KX93" s="84"/>
      <c r="KY93" s="84"/>
      <c r="KZ93" s="84"/>
      <c r="LA93" s="84"/>
      <c r="LB93" s="84"/>
      <c r="LC93" s="84"/>
      <c r="LD93" s="84"/>
      <c r="LE93" s="84"/>
      <c r="LF93" s="84"/>
      <c r="LG93" s="84"/>
      <c r="LH93" s="84"/>
      <c r="LI93" s="84"/>
      <c r="LJ93" s="84"/>
      <c r="LK93" s="84"/>
      <c r="LL93" s="84"/>
      <c r="LM93" s="84"/>
      <c r="LN93" s="84"/>
      <c r="LO93" s="84"/>
      <c r="LP93" s="84"/>
      <c r="LQ93" s="84"/>
      <c r="LR93" s="84"/>
      <c r="LS93" s="84"/>
      <c r="LT93" s="84"/>
      <c r="LU93" s="84"/>
      <c r="LV93" s="84"/>
      <c r="LW93" s="84"/>
      <c r="LX93" s="84"/>
      <c r="LY93" s="84"/>
      <c r="LZ93" s="84"/>
      <c r="MA93" s="84"/>
      <c r="MB93" s="84"/>
      <c r="MC93" s="84"/>
      <c r="MD93" s="84"/>
      <c r="ME93" s="84"/>
      <c r="MF93" s="84"/>
      <c r="MG93" s="84"/>
      <c r="MH93" s="84"/>
      <c r="MI93" s="84"/>
      <c r="MJ93" s="84"/>
      <c r="MK93" s="84"/>
      <c r="ML93" s="84"/>
      <c r="MM93" s="84"/>
      <c r="MN93" s="84"/>
      <c r="MO93" s="84"/>
      <c r="MP93" s="84"/>
      <c r="MQ93" s="84"/>
      <c r="MR93" s="84"/>
      <c r="MS93" s="84"/>
      <c r="MT93" s="84"/>
      <c r="MU93" s="84"/>
      <c r="MV93" s="84"/>
      <c r="MW93" s="84"/>
      <c r="MX93" s="84"/>
      <c r="MY93" s="84"/>
      <c r="MZ93" s="84"/>
      <c r="NA93" s="84"/>
      <c r="NB93" s="84"/>
      <c r="NC93" s="84"/>
      <c r="ND93" s="84"/>
      <c r="NE93" s="84"/>
      <c r="NF93" s="84"/>
      <c r="NG93" s="84"/>
      <c r="NH93" s="84"/>
      <c r="NI93" s="84"/>
      <c r="NJ93" s="84"/>
      <c r="NK93" s="84"/>
      <c r="NL93" s="84"/>
      <c r="NM93" s="84"/>
      <c r="NN93" s="84"/>
      <c r="NO93" s="84"/>
      <c r="NP93" s="84"/>
      <c r="NQ93" s="84"/>
      <c r="NR93" s="84"/>
      <c r="NS93" s="84"/>
      <c r="NT93" s="84"/>
      <c r="NU93" s="84"/>
      <c r="NV93" s="84"/>
      <c r="NW93" s="84"/>
      <c r="NX93" s="84"/>
      <c r="NY93" s="84"/>
      <c r="NZ93" s="84"/>
      <c r="OA93" s="84"/>
      <c r="OB93" s="84"/>
      <c r="OC93" s="84"/>
      <c r="OD93" s="84"/>
      <c r="OE93" s="84"/>
      <c r="OF93" s="84"/>
      <c r="OG93" s="84"/>
      <c r="OH93" s="84"/>
      <c r="OI93" s="84"/>
      <c r="OJ93" s="84"/>
      <c r="OK93" s="84"/>
      <c r="OL93" s="84"/>
      <c r="OM93" s="84"/>
      <c r="ON93" s="84"/>
      <c r="OO93" s="84"/>
      <c r="OP93" s="84"/>
      <c r="OQ93" s="84"/>
      <c r="OR93" s="84"/>
      <c r="OS93" s="84"/>
      <c r="OT93" s="84"/>
      <c r="OU93" s="84"/>
      <c r="OV93" s="84"/>
      <c r="OW93" s="84"/>
      <c r="OX93" s="84"/>
      <c r="OY93" s="84"/>
      <c r="OZ93" s="84"/>
      <c r="PA93" s="84"/>
      <c r="PB93" s="84"/>
      <c r="PC93" s="84"/>
      <c r="PD93" s="84"/>
      <c r="PE93" s="84"/>
      <c r="PF93" s="84"/>
      <c r="PG93" s="84"/>
      <c r="PH93" s="84"/>
      <c r="PI93" s="84"/>
      <c r="PJ93" s="84"/>
      <c r="PK93" s="84"/>
      <c r="PL93" s="84"/>
      <c r="PM93" s="84"/>
      <c r="PN93" s="84"/>
      <c r="PO93" s="84"/>
      <c r="PP93" s="84"/>
      <c r="PQ93" s="84"/>
      <c r="PR93" s="84"/>
      <c r="PS93" s="84"/>
      <c r="PT93" s="84"/>
      <c r="PU93" s="84"/>
      <c r="PV93" s="84"/>
      <c r="PW93" s="84"/>
      <c r="PX93" s="84"/>
      <c r="PY93" s="84"/>
      <c r="PZ93" s="84"/>
      <c r="QA93" s="84"/>
      <c r="QB93" s="84"/>
      <c r="QC93" s="84"/>
      <c r="QD93" s="84"/>
      <c r="QE93" s="84"/>
      <c r="QF93" s="84"/>
      <c r="QG93" s="84"/>
      <c r="QH93" s="84"/>
      <c r="QI93" s="84"/>
      <c r="QJ93" s="84"/>
      <c r="QK93" s="84"/>
      <c r="QL93" s="84"/>
      <c r="QM93" s="84"/>
      <c r="QN93" s="84"/>
      <c r="QO93" s="84"/>
      <c r="QP93" s="84"/>
      <c r="QQ93" s="84"/>
      <c r="QR93" s="84"/>
      <c r="QS93" s="84"/>
      <c r="QT93" s="84"/>
      <c r="QU93" s="84"/>
      <c r="QV93" s="84"/>
      <c r="QW93" s="84"/>
      <c r="QX93" s="84"/>
      <c r="QY93" s="84"/>
      <c r="QZ93" s="84"/>
      <c r="RA93" s="84"/>
      <c r="RB93" s="84"/>
      <c r="RC93" s="84"/>
      <c r="RD93" s="84"/>
      <c r="RE93" s="84"/>
      <c r="RF93" s="84"/>
      <c r="RG93" s="84"/>
      <c r="RH93" s="84"/>
      <c r="RI93" s="84"/>
      <c r="RJ93" s="84"/>
      <c r="RK93" s="84"/>
      <c r="RL93" s="84"/>
      <c r="RM93" s="84"/>
      <c r="RN93" s="84"/>
      <c r="RO93" s="84"/>
      <c r="RP93" s="84"/>
      <c r="RQ93" s="84"/>
      <c r="RR93" s="84"/>
      <c r="RS93" s="84"/>
      <c r="RT93" s="84"/>
      <c r="RU93" s="84"/>
      <c r="RV93" s="84"/>
      <c r="RW93" s="84"/>
      <c r="RX93" s="84"/>
      <c r="RY93" s="84"/>
      <c r="RZ93" s="84"/>
      <c r="SA93" s="84"/>
      <c r="SB93" s="84"/>
      <c r="SC93" s="84"/>
      <c r="SD93" s="84"/>
      <c r="SE93" s="84"/>
      <c r="SF93" s="84"/>
      <c r="SG93" s="84"/>
      <c r="SH93" s="84"/>
      <c r="SI93" s="84"/>
      <c r="SJ93" s="84"/>
      <c r="SK93" s="84"/>
      <c r="SL93" s="84"/>
      <c r="SM93" s="84"/>
      <c r="SN93" s="84"/>
      <c r="SO93" s="84"/>
      <c r="SP93" s="84"/>
      <c r="SQ93" s="84"/>
      <c r="SR93" s="84"/>
      <c r="SS93" s="84"/>
      <c r="ST93" s="84"/>
      <c r="SU93" s="84"/>
      <c r="SV93" s="84"/>
      <c r="SW93" s="84"/>
      <c r="SX93" s="84"/>
      <c r="SY93" s="84"/>
      <c r="SZ93" s="84"/>
      <c r="TA93" s="84"/>
      <c r="TB93" s="84"/>
      <c r="TC93" s="84"/>
      <c r="TD93" s="84"/>
      <c r="TE93" s="84"/>
      <c r="TF93" s="84"/>
      <c r="TG93" s="84"/>
      <c r="TH93" s="84"/>
      <c r="TI93" s="84"/>
      <c r="TJ93" s="84"/>
      <c r="TK93" s="84"/>
      <c r="TL93" s="84"/>
      <c r="TM93" s="84"/>
      <c r="TN93" s="84"/>
      <c r="TO93" s="84"/>
      <c r="TP93" s="84"/>
      <c r="TQ93" s="84"/>
      <c r="TR93" s="84"/>
      <c r="TS93" s="84"/>
      <c r="TT93" s="84"/>
      <c r="TU93" s="84"/>
      <c r="TV93" s="84"/>
      <c r="TW93" s="84"/>
      <c r="TX93" s="84"/>
      <c r="TY93" s="84"/>
      <c r="TZ93" s="84"/>
      <c r="UA93" s="84"/>
      <c r="UB93" s="84"/>
      <c r="UC93" s="84"/>
      <c r="UD93" s="84"/>
      <c r="UE93" s="84"/>
      <c r="UF93" s="84"/>
      <c r="UG93" s="84"/>
      <c r="UH93" s="84"/>
      <c r="UI93" s="84"/>
      <c r="UJ93" s="84"/>
      <c r="UK93" s="84"/>
      <c r="UL93" s="84"/>
      <c r="UM93" s="84"/>
      <c r="UN93" s="84"/>
      <c r="UO93" s="84"/>
      <c r="UP93" s="84"/>
      <c r="UQ93" s="84"/>
      <c r="UR93" s="84"/>
      <c r="US93" s="84"/>
      <c r="UT93" s="84"/>
      <c r="UU93" s="84"/>
      <c r="UV93" s="84"/>
      <c r="UW93" s="84"/>
      <c r="UX93" s="84"/>
      <c r="UY93" s="84"/>
      <c r="UZ93" s="84"/>
      <c r="VA93" s="84"/>
      <c r="VB93" s="84"/>
      <c r="VC93" s="84"/>
      <c r="VD93" s="84"/>
      <c r="VE93" s="84"/>
      <c r="VF93" s="84"/>
      <c r="VG93" s="84"/>
      <c r="VH93" s="84"/>
      <c r="VI93" s="84"/>
      <c r="VJ93" s="84"/>
      <c r="VK93" s="84"/>
      <c r="VL93" s="84"/>
      <c r="VM93" s="84"/>
      <c r="VN93" s="84"/>
      <c r="VO93" s="84"/>
      <c r="VP93" s="84"/>
      <c r="VQ93" s="84"/>
      <c r="VR93" s="84"/>
      <c r="VS93" s="84"/>
      <c r="VT93" s="84"/>
      <c r="VU93" s="84"/>
      <c r="VV93" s="84"/>
      <c r="VW93" s="84"/>
      <c r="VX93" s="84"/>
      <c r="VY93" s="84"/>
      <c r="VZ93" s="84"/>
      <c r="WA93" s="84"/>
      <c r="WB93" s="84"/>
      <c r="WC93" s="84"/>
      <c r="WD93" s="84"/>
      <c r="WE93" s="84"/>
      <c r="WF93" s="84"/>
      <c r="WG93" s="84"/>
      <c r="WH93" s="84"/>
      <c r="WI93" s="84"/>
      <c r="WJ93" s="84"/>
      <c r="WK93" s="84"/>
      <c r="WL93" s="84"/>
      <c r="WM93" s="84"/>
      <c r="WN93" s="84"/>
      <c r="WO93" s="84"/>
      <c r="WP93" s="84"/>
      <c r="WQ93" s="84"/>
      <c r="WR93" s="84"/>
      <c r="WS93" s="84"/>
      <c r="WT93" s="84"/>
      <c r="WU93" s="84"/>
      <c r="WV93" s="84"/>
      <c r="WW93" s="84"/>
      <c r="WX93" s="84"/>
      <c r="WY93" s="84"/>
      <c r="WZ93" s="84"/>
      <c r="XA93" s="84"/>
      <c r="XB93" s="84"/>
      <c r="XC93" s="84"/>
      <c r="XD93" s="84"/>
      <c r="XE93" s="84"/>
      <c r="XF93" s="84"/>
      <c r="XG93" s="84"/>
      <c r="XH93" s="84"/>
      <c r="XI93" s="84"/>
      <c r="XJ93" s="84"/>
      <c r="XK93" s="84"/>
      <c r="XL93" s="84"/>
      <c r="XM93" s="84"/>
      <c r="XN93" s="84"/>
      <c r="XO93" s="84"/>
      <c r="XP93" s="84"/>
      <c r="XQ93" s="84"/>
      <c r="XR93" s="84"/>
      <c r="XS93" s="84"/>
      <c r="XT93" s="84"/>
      <c r="XU93" s="84"/>
      <c r="XV93" s="84"/>
      <c r="XW93" s="84"/>
      <c r="XX93" s="84"/>
      <c r="XY93" s="84"/>
      <c r="XZ93" s="84"/>
      <c r="YA93" s="84"/>
      <c r="YB93" s="84"/>
      <c r="YC93" s="84"/>
      <c r="YD93" s="84"/>
      <c r="YE93" s="84"/>
      <c r="YF93" s="84"/>
      <c r="YG93" s="84"/>
      <c r="YH93" s="84"/>
      <c r="YI93" s="84"/>
      <c r="YJ93" s="84"/>
      <c r="YK93" s="84"/>
      <c r="YL93" s="84"/>
      <c r="YM93" s="84"/>
      <c r="YN93" s="84"/>
      <c r="YO93" s="84"/>
      <c r="YP93" s="84"/>
      <c r="YQ93" s="84"/>
      <c r="YR93" s="84"/>
      <c r="YS93" s="84"/>
      <c r="YT93" s="84"/>
      <c r="YU93" s="84"/>
      <c r="YV93" s="84"/>
      <c r="YW93" s="84"/>
      <c r="YX93" s="84"/>
      <c r="YY93" s="84"/>
      <c r="YZ93" s="84"/>
      <c r="ZA93" s="84"/>
      <c r="ZB93" s="84"/>
      <c r="ZC93" s="84"/>
      <c r="ZD93" s="84"/>
      <c r="ZE93" s="84"/>
      <c r="ZF93" s="84"/>
      <c r="ZG93" s="84"/>
      <c r="ZH93" s="84"/>
      <c r="ZI93" s="84"/>
      <c r="ZJ93" s="84"/>
      <c r="ZK93" s="84"/>
      <c r="ZL93" s="84"/>
      <c r="ZM93" s="84"/>
      <c r="ZN93" s="84"/>
      <c r="ZO93" s="84"/>
      <c r="ZP93" s="84"/>
      <c r="ZQ93" s="84"/>
      <c r="ZR93" s="84"/>
      <c r="ZS93" s="84"/>
      <c r="ZT93" s="84"/>
      <c r="ZU93" s="84"/>
      <c r="ZV93" s="84"/>
      <c r="ZW93" s="84"/>
      <c r="ZX93" s="84"/>
      <c r="ZY93" s="84"/>
      <c r="ZZ93" s="84"/>
      <c r="AAA93" s="84"/>
      <c r="AAB93" s="84"/>
      <c r="AAC93" s="84"/>
      <c r="AAD93" s="84"/>
      <c r="AAE93" s="84"/>
      <c r="AAF93" s="84"/>
      <c r="AAG93" s="84"/>
      <c r="AAH93" s="84"/>
      <c r="AAI93" s="84"/>
      <c r="AAJ93" s="84"/>
      <c r="AAK93" s="84"/>
      <c r="AAL93" s="84"/>
      <c r="AAM93" s="84"/>
      <c r="AAN93" s="84"/>
      <c r="AAO93" s="84"/>
      <c r="AAP93" s="84"/>
      <c r="AAQ93" s="84"/>
      <c r="AAR93" s="84"/>
      <c r="AAS93" s="84"/>
      <c r="AAT93" s="84"/>
      <c r="AAU93" s="84"/>
      <c r="AAV93" s="84"/>
      <c r="AAW93" s="84"/>
      <c r="AAX93" s="84"/>
      <c r="AAY93" s="84"/>
      <c r="AAZ93" s="84"/>
      <c r="ABA93" s="84"/>
      <c r="ABB93" s="84"/>
      <c r="ABC93" s="84"/>
      <c r="ABD93" s="84"/>
      <c r="ABE93" s="84"/>
      <c r="ABF93" s="84"/>
      <c r="ABG93" s="84"/>
      <c r="ABH93" s="84"/>
      <c r="ABI93" s="84"/>
      <c r="ABJ93" s="84"/>
      <c r="ABK93" s="84"/>
      <c r="ABL93" s="84"/>
      <c r="ABM93" s="84"/>
      <c r="ABN93" s="84"/>
      <c r="ABO93" s="84"/>
      <c r="ABP93" s="84"/>
      <c r="ABQ93" s="84"/>
      <c r="ABR93" s="84"/>
      <c r="ABS93" s="84"/>
      <c r="ABT93" s="84"/>
      <c r="ABU93" s="84"/>
      <c r="ABV93" s="84"/>
      <c r="ABW93" s="84"/>
      <c r="ABX93" s="84"/>
      <c r="ABY93" s="84"/>
      <c r="ABZ93" s="84"/>
      <c r="ACA93" s="84"/>
      <c r="ACB93" s="84"/>
      <c r="ACC93" s="84"/>
      <c r="ACD93" s="84"/>
      <c r="ACE93" s="84"/>
      <c r="ACF93" s="84"/>
      <c r="ACG93" s="84"/>
      <c r="ACH93" s="84"/>
      <c r="ACI93" s="84"/>
      <c r="ACJ93" s="84"/>
      <c r="ACK93" s="84"/>
      <c r="ACL93" s="84"/>
      <c r="ACM93" s="84"/>
      <c r="ACN93" s="84"/>
      <c r="ACO93" s="84"/>
      <c r="ACP93" s="84"/>
      <c r="ACQ93" s="84"/>
      <c r="ACR93" s="84"/>
      <c r="ACS93" s="84"/>
      <c r="ACT93" s="84"/>
      <c r="ACU93" s="84"/>
      <c r="ACV93" s="84"/>
      <c r="ACW93" s="84"/>
      <c r="ACX93" s="84"/>
      <c r="ACY93" s="84"/>
      <c r="ACZ93" s="84"/>
      <c r="ADA93" s="84"/>
      <c r="ADB93" s="84"/>
      <c r="ADC93" s="84"/>
      <c r="ADD93" s="84"/>
      <c r="ADE93" s="84"/>
      <c r="ADF93" s="84"/>
      <c r="ADG93" s="84"/>
      <c r="ADH93" s="84"/>
      <c r="ADI93" s="84"/>
      <c r="ADJ93" s="84"/>
      <c r="ADK93" s="84"/>
      <c r="ADL93" s="84"/>
      <c r="ADM93" s="84"/>
      <c r="ADN93" s="84"/>
      <c r="ADO93" s="84"/>
      <c r="ADP93" s="84"/>
      <c r="ADQ93" s="84"/>
      <c r="ADR93" s="84"/>
      <c r="ADS93" s="84"/>
      <c r="ADT93" s="84"/>
      <c r="ADU93" s="84"/>
      <c r="ADV93" s="84"/>
      <c r="ADW93" s="84"/>
      <c r="ADX93" s="84"/>
      <c r="ADY93" s="84"/>
      <c r="ADZ93" s="84"/>
      <c r="AEA93" s="84"/>
      <c r="AEB93" s="84"/>
      <c r="AEC93" s="84"/>
      <c r="AED93" s="84"/>
      <c r="AEE93" s="84"/>
      <c r="AEF93" s="84"/>
      <c r="AEG93" s="84"/>
      <c r="AEH93" s="84"/>
      <c r="AEI93" s="84"/>
      <c r="AEJ93" s="84"/>
      <c r="AEK93" s="84"/>
      <c r="AEL93" s="84"/>
      <c r="AEM93" s="84"/>
      <c r="AEN93" s="84"/>
      <c r="AEO93" s="84"/>
      <c r="AEP93" s="84"/>
      <c r="AEQ93" s="84"/>
      <c r="AER93" s="84"/>
      <c r="AES93" s="84"/>
      <c r="AET93" s="84"/>
      <c r="AEU93" s="84"/>
      <c r="AEV93" s="84"/>
      <c r="AEW93" s="84"/>
      <c r="AEX93" s="84"/>
      <c r="AEY93" s="84"/>
      <c r="AEZ93" s="84"/>
      <c r="AFA93" s="84"/>
      <c r="AFB93" s="84"/>
      <c r="AFC93" s="84"/>
      <c r="AFD93" s="84"/>
      <c r="AFE93" s="84"/>
      <c r="AFF93" s="84"/>
      <c r="AFG93" s="84"/>
      <c r="AFH93" s="84"/>
      <c r="AFI93" s="84"/>
      <c r="AFJ93" s="84"/>
      <c r="AFK93" s="84"/>
      <c r="AFL93" s="84"/>
      <c r="AFM93" s="84"/>
      <c r="AFN93" s="84"/>
      <c r="AFO93" s="84"/>
      <c r="AFP93" s="84"/>
      <c r="AFQ93" s="84"/>
      <c r="AFR93" s="84"/>
      <c r="AFS93" s="84"/>
      <c r="AFT93" s="84"/>
      <c r="AFU93" s="84"/>
      <c r="AFV93" s="84"/>
      <c r="AFW93" s="84"/>
      <c r="AFX93" s="84"/>
      <c r="AFY93" s="84"/>
      <c r="AFZ93" s="84"/>
      <c r="AGA93" s="84"/>
      <c r="AGB93" s="84"/>
      <c r="AGC93" s="84"/>
      <c r="AGD93" s="84"/>
      <c r="AGE93" s="84"/>
      <c r="AGF93" s="84"/>
      <c r="AGG93" s="84"/>
      <c r="AGH93" s="84"/>
      <c r="AGI93" s="84"/>
      <c r="AGJ93" s="84"/>
      <c r="AGK93" s="84"/>
      <c r="AGL93" s="84"/>
      <c r="AGM93" s="84"/>
      <c r="AGN93" s="84"/>
      <c r="AGO93" s="84"/>
      <c r="AGP93" s="84"/>
      <c r="AGQ93" s="84"/>
      <c r="AGR93" s="84"/>
      <c r="AGS93" s="84"/>
      <c r="AGT93" s="84"/>
      <c r="AGU93" s="84"/>
      <c r="AGV93" s="84"/>
      <c r="AGW93" s="84"/>
      <c r="AGX93" s="84"/>
      <c r="AGY93" s="84"/>
      <c r="AGZ93" s="84"/>
      <c r="AHA93" s="84"/>
      <c r="AHB93" s="84"/>
      <c r="AHC93" s="84"/>
      <c r="AHD93" s="84"/>
      <c r="AHE93" s="84"/>
      <c r="AHF93" s="84"/>
      <c r="AHG93" s="84"/>
      <c r="AHH93" s="84"/>
      <c r="AHI93" s="84"/>
      <c r="AHJ93" s="84"/>
      <c r="AHK93" s="84"/>
      <c r="AHL93" s="84"/>
      <c r="AHM93" s="84"/>
      <c r="AHN93" s="84"/>
      <c r="AHO93" s="84"/>
      <c r="AHP93" s="84"/>
      <c r="AHQ93" s="84"/>
      <c r="AHR93" s="84"/>
      <c r="AHS93" s="84"/>
      <c r="AHT93" s="84"/>
      <c r="AHU93" s="84"/>
      <c r="AHV93" s="84"/>
      <c r="AHW93" s="84"/>
      <c r="AHX93" s="84"/>
      <c r="AHY93" s="84"/>
      <c r="AHZ93" s="84"/>
      <c r="AIA93" s="84"/>
      <c r="AIB93" s="84"/>
      <c r="AIC93" s="84"/>
      <c r="AID93" s="84"/>
      <c r="AIE93" s="84"/>
      <c r="AIF93" s="84"/>
      <c r="AIG93" s="84"/>
      <c r="AIH93" s="84"/>
      <c r="AII93" s="84"/>
      <c r="AIJ93" s="84"/>
      <c r="AIK93" s="84"/>
      <c r="AIL93" s="84"/>
      <c r="AIM93" s="84"/>
      <c r="AIN93" s="84"/>
      <c r="AIO93" s="84"/>
      <c r="AIP93" s="84"/>
      <c r="AIQ93" s="84"/>
      <c r="AIR93" s="84"/>
      <c r="AIS93" s="84"/>
      <c r="AIT93" s="84"/>
      <c r="AIU93" s="84"/>
      <c r="AIV93" s="84"/>
      <c r="AIW93" s="84"/>
      <c r="AIX93" s="84"/>
      <c r="AIY93" s="84"/>
      <c r="AIZ93" s="84"/>
      <c r="AJA93" s="84"/>
      <c r="AJB93" s="84"/>
      <c r="AJC93" s="84"/>
      <c r="AJD93" s="84"/>
      <c r="AJE93" s="84"/>
      <c r="AJF93" s="84"/>
      <c r="AJG93" s="84"/>
      <c r="AJH93" s="84"/>
      <c r="AJI93" s="84"/>
      <c r="AJJ93" s="84"/>
      <c r="AJK93" s="84"/>
      <c r="AJL93" s="84"/>
      <c r="AJM93" s="84"/>
      <c r="AJN93" s="84"/>
      <c r="AJO93" s="84"/>
      <c r="AJP93" s="84"/>
      <c r="AJQ93" s="84"/>
      <c r="AJR93" s="84"/>
      <c r="AJS93" s="84"/>
      <c r="AJT93" s="84"/>
      <c r="AJU93" s="84"/>
      <c r="AJV93" s="84"/>
      <c r="AJW93" s="84"/>
      <c r="AJX93" s="84"/>
      <c r="AJY93" s="84"/>
      <c r="AJZ93" s="84"/>
      <c r="AKA93" s="84"/>
      <c r="AKB93" s="84"/>
      <c r="AKC93" s="84"/>
      <c r="AKD93" s="84"/>
      <c r="AKE93" s="84"/>
      <c r="AKF93" s="84"/>
      <c r="AKG93" s="84"/>
      <c r="AKH93" s="84"/>
      <c r="AKI93" s="84"/>
      <c r="AKJ93" s="84"/>
      <c r="AKK93" s="84"/>
      <c r="AKL93" s="84"/>
      <c r="AKM93" s="84"/>
      <c r="AKN93" s="84"/>
      <c r="AKO93" s="84"/>
      <c r="AKP93" s="84"/>
      <c r="AKQ93" s="84"/>
      <c r="AKR93" s="84"/>
      <c r="AKS93" s="84"/>
      <c r="AKT93" s="84"/>
      <c r="AKU93" s="84"/>
      <c r="AKV93" s="84"/>
      <c r="AKW93" s="84"/>
      <c r="AKX93" s="84"/>
      <c r="AKY93" s="84"/>
      <c r="AKZ93" s="84"/>
      <c r="ALA93" s="84"/>
      <c r="ALB93" s="84"/>
      <c r="ALC93" s="84"/>
      <c r="ALD93" s="84"/>
      <c r="ALE93" s="84"/>
      <c r="ALF93" s="84"/>
      <c r="ALG93" s="84"/>
      <c r="ALH93" s="84"/>
      <c r="ALI93" s="84"/>
      <c r="ALJ93" s="84"/>
      <c r="ALK93" s="84"/>
      <c r="ALL93" s="84"/>
      <c r="ALM93" s="84"/>
      <c r="ALN93" s="84"/>
      <c r="ALO93" s="84"/>
      <c r="ALP93" s="84"/>
      <c r="ALQ93" s="84"/>
      <c r="ALR93" s="84"/>
      <c r="ALS93" s="84"/>
      <c r="ALT93" s="84"/>
      <c r="ALU93" s="84"/>
      <c r="ALV93" s="84"/>
      <c r="ALW93" s="84"/>
      <c r="ALX93" s="84"/>
      <c r="ALY93" s="84"/>
      <c r="ALZ93" s="84"/>
      <c r="AMA93" s="84"/>
      <c r="AMB93" s="84"/>
      <c r="AMC93" s="84"/>
      <c r="AMD93" s="84"/>
      <c r="AME93" s="84"/>
      <c r="AMF93" s="84"/>
      <c r="AMG93" s="84"/>
      <c r="AMH93" s="84"/>
      <c r="AMI93" s="84"/>
      <c r="AMJ93" s="84"/>
      <c r="AMK93" s="84"/>
    </row>
    <row r="94" spans="2:16">
      <c r="B94" s="109" t="s">
        <v>338</v>
      </c>
      <c r="C94" s="162">
        <f>SUM(C90:C93)</f>
        <v>90</v>
      </c>
      <c r="D94" s="162">
        <f t="shared" ref="D94:N94" si="6">SUM(D90:D93)</f>
        <v>90</v>
      </c>
      <c r="E94" s="162">
        <f t="shared" si="6"/>
        <v>90</v>
      </c>
      <c r="F94" s="162">
        <f t="shared" si="6"/>
        <v>90</v>
      </c>
      <c r="G94" s="162">
        <f t="shared" si="6"/>
        <v>90</v>
      </c>
      <c r="H94" s="162">
        <f t="shared" si="6"/>
        <v>89</v>
      </c>
      <c r="I94" s="162">
        <f t="shared" si="6"/>
        <v>90</v>
      </c>
      <c r="J94" s="162">
        <f t="shared" si="6"/>
        <v>90</v>
      </c>
      <c r="K94" s="162">
        <f t="shared" si="6"/>
        <v>90</v>
      </c>
      <c r="L94" s="162">
        <f t="shared" si="6"/>
        <v>91</v>
      </c>
      <c r="M94" s="162">
        <f t="shared" si="6"/>
        <v>91</v>
      </c>
      <c r="N94" s="177">
        <f t="shared" si="6"/>
        <v>91</v>
      </c>
      <c r="O94" s="59"/>
      <c r="P94" s="59"/>
    </row>
    <row r="95" spans="2:16">
      <c r="B95" s="59" t="s">
        <v>10</v>
      </c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</row>
    <row r="96" s="99" customFormat="1" ht="33" customHeight="1" spans="1:1025">
      <c r="A96" s="163"/>
      <c r="B96" s="112" t="s">
        <v>326</v>
      </c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78"/>
      <c r="P96" s="178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  <c r="BA96" s="163"/>
      <c r="BB96" s="163"/>
      <c r="BC96" s="163"/>
      <c r="BD96" s="163"/>
      <c r="BE96" s="163"/>
      <c r="BF96" s="163"/>
      <c r="BG96" s="163"/>
      <c r="BH96" s="163"/>
      <c r="BI96" s="163"/>
      <c r="BJ96" s="163"/>
      <c r="BK96" s="163"/>
      <c r="BL96" s="163"/>
      <c r="BM96" s="163"/>
      <c r="BN96" s="163"/>
      <c r="BO96" s="163"/>
      <c r="BP96" s="163"/>
      <c r="BQ96" s="163"/>
      <c r="BR96" s="163"/>
      <c r="BS96" s="163"/>
      <c r="BT96" s="163"/>
      <c r="BU96" s="163"/>
      <c r="BV96" s="163"/>
      <c r="BW96" s="163"/>
      <c r="BX96" s="163"/>
      <c r="BY96" s="163"/>
      <c r="BZ96" s="163"/>
      <c r="CA96" s="163"/>
      <c r="CB96" s="163"/>
      <c r="CC96" s="163"/>
      <c r="CD96" s="163"/>
      <c r="CE96" s="163"/>
      <c r="CF96" s="163"/>
      <c r="CG96" s="163"/>
      <c r="CH96" s="163"/>
      <c r="CI96" s="163"/>
      <c r="CJ96" s="163"/>
      <c r="CK96" s="163"/>
      <c r="CL96" s="163"/>
      <c r="CM96" s="163"/>
      <c r="CN96" s="163"/>
      <c r="CO96" s="163"/>
      <c r="CP96" s="163"/>
      <c r="CQ96" s="163"/>
      <c r="CR96" s="163"/>
      <c r="CS96" s="163"/>
      <c r="CT96" s="163"/>
      <c r="CU96" s="163"/>
      <c r="CV96" s="163"/>
      <c r="CW96" s="163"/>
      <c r="CX96" s="163"/>
      <c r="CY96" s="163"/>
      <c r="CZ96" s="163"/>
      <c r="DA96" s="163"/>
      <c r="DB96" s="163"/>
      <c r="DC96" s="163"/>
      <c r="DD96" s="163"/>
      <c r="DE96" s="163"/>
      <c r="DF96" s="163"/>
      <c r="DG96" s="163"/>
      <c r="DH96" s="163"/>
      <c r="DI96" s="163"/>
      <c r="DJ96" s="163"/>
      <c r="DK96" s="163"/>
      <c r="DL96" s="163"/>
      <c r="DM96" s="163"/>
      <c r="DN96" s="163"/>
      <c r="DO96" s="163"/>
      <c r="DP96" s="163"/>
      <c r="DQ96" s="163"/>
      <c r="DR96" s="163"/>
      <c r="DS96" s="163"/>
      <c r="DT96" s="163"/>
      <c r="DU96" s="163"/>
      <c r="DV96" s="163"/>
      <c r="DW96" s="163"/>
      <c r="DX96" s="163"/>
      <c r="DY96" s="163"/>
      <c r="DZ96" s="163"/>
      <c r="EA96" s="163"/>
      <c r="EB96" s="163"/>
      <c r="EC96" s="163"/>
      <c r="ED96" s="163"/>
      <c r="EE96" s="163"/>
      <c r="EF96" s="163"/>
      <c r="EG96" s="163"/>
      <c r="EH96" s="163"/>
      <c r="EI96" s="163"/>
      <c r="EJ96" s="163"/>
      <c r="EK96" s="163"/>
      <c r="EL96" s="163"/>
      <c r="EM96" s="163"/>
      <c r="EN96" s="163"/>
      <c r="EO96" s="163"/>
      <c r="EP96" s="163"/>
      <c r="EQ96" s="163"/>
      <c r="ER96" s="163"/>
      <c r="ES96" s="163"/>
      <c r="ET96" s="163"/>
      <c r="EU96" s="163"/>
      <c r="EV96" s="163"/>
      <c r="EW96" s="163"/>
      <c r="EX96" s="163"/>
      <c r="EY96" s="163"/>
      <c r="EZ96" s="163"/>
      <c r="FA96" s="163"/>
      <c r="FB96" s="163"/>
      <c r="FC96" s="163"/>
      <c r="FD96" s="163"/>
      <c r="FE96" s="163"/>
      <c r="FF96" s="163"/>
      <c r="FG96" s="163"/>
      <c r="FH96" s="163"/>
      <c r="FI96" s="163"/>
      <c r="FJ96" s="163"/>
      <c r="FK96" s="163"/>
      <c r="FL96" s="163"/>
      <c r="FM96" s="163"/>
      <c r="FN96" s="163"/>
      <c r="FO96" s="163"/>
      <c r="FP96" s="163"/>
      <c r="FQ96" s="163"/>
      <c r="FR96" s="163"/>
      <c r="FS96" s="163"/>
      <c r="FT96" s="163"/>
      <c r="FU96" s="163"/>
      <c r="FV96" s="163"/>
      <c r="FW96" s="163"/>
      <c r="FX96" s="163"/>
      <c r="FY96" s="163"/>
      <c r="FZ96" s="163"/>
      <c r="GA96" s="163"/>
      <c r="GB96" s="163"/>
      <c r="GC96" s="163"/>
      <c r="GD96" s="163"/>
      <c r="GE96" s="163"/>
      <c r="GF96" s="163"/>
      <c r="GG96" s="163"/>
      <c r="GH96" s="163"/>
      <c r="GI96" s="163"/>
      <c r="GJ96" s="163"/>
      <c r="GK96" s="163"/>
      <c r="GL96" s="163"/>
      <c r="GM96" s="163"/>
      <c r="GN96" s="163"/>
      <c r="GO96" s="163"/>
      <c r="GP96" s="163"/>
      <c r="GQ96" s="163"/>
      <c r="GR96" s="163"/>
      <c r="GS96" s="163"/>
      <c r="GT96" s="163"/>
      <c r="GU96" s="163"/>
      <c r="GV96" s="163"/>
      <c r="GW96" s="163"/>
      <c r="GX96" s="163"/>
      <c r="GY96" s="163"/>
      <c r="GZ96" s="163"/>
      <c r="HA96" s="163"/>
      <c r="HB96" s="163"/>
      <c r="HC96" s="163"/>
      <c r="HD96" s="163"/>
      <c r="HE96" s="163"/>
      <c r="HF96" s="163"/>
      <c r="HG96" s="163"/>
      <c r="HH96" s="163"/>
      <c r="HI96" s="163"/>
      <c r="HJ96" s="163"/>
      <c r="HK96" s="163"/>
      <c r="HL96" s="163"/>
      <c r="HM96" s="163"/>
      <c r="HN96" s="163"/>
      <c r="HO96" s="163"/>
      <c r="HP96" s="163"/>
      <c r="HQ96" s="163"/>
      <c r="HR96" s="163"/>
      <c r="HS96" s="163"/>
      <c r="HT96" s="163"/>
      <c r="HU96" s="163"/>
      <c r="HV96" s="163"/>
      <c r="HW96" s="163"/>
      <c r="HX96" s="163"/>
      <c r="HY96" s="163"/>
      <c r="HZ96" s="163"/>
      <c r="IA96" s="163"/>
      <c r="IB96" s="163"/>
      <c r="IC96" s="163"/>
      <c r="ID96" s="163"/>
      <c r="IE96" s="163"/>
      <c r="IF96" s="163"/>
      <c r="IG96" s="163"/>
      <c r="IH96" s="163"/>
      <c r="II96" s="163"/>
      <c r="IJ96" s="163"/>
      <c r="IK96" s="163"/>
      <c r="IL96" s="163"/>
      <c r="IM96" s="163"/>
      <c r="IN96" s="163"/>
      <c r="IO96" s="163"/>
      <c r="IP96" s="163"/>
      <c r="IQ96" s="163"/>
      <c r="IR96" s="163"/>
      <c r="IS96" s="163"/>
      <c r="IT96" s="163"/>
      <c r="IU96" s="163"/>
      <c r="IV96" s="163"/>
      <c r="IW96" s="163"/>
      <c r="IX96" s="163"/>
      <c r="IY96" s="163"/>
      <c r="IZ96" s="163"/>
      <c r="JA96" s="163"/>
      <c r="JB96" s="163"/>
      <c r="JC96" s="163"/>
      <c r="JD96" s="163"/>
      <c r="JE96" s="163"/>
      <c r="JF96" s="163"/>
      <c r="JG96" s="163"/>
      <c r="JH96" s="163"/>
      <c r="JI96" s="163"/>
      <c r="JJ96" s="163"/>
      <c r="JK96" s="163"/>
      <c r="JL96" s="163"/>
      <c r="JM96" s="163"/>
      <c r="JN96" s="163"/>
      <c r="JO96" s="163"/>
      <c r="JP96" s="163"/>
      <c r="JQ96" s="163"/>
      <c r="JR96" s="163"/>
      <c r="JS96" s="163"/>
      <c r="JT96" s="163"/>
      <c r="JU96" s="163"/>
      <c r="JV96" s="163"/>
      <c r="JW96" s="163"/>
      <c r="JX96" s="163"/>
      <c r="JY96" s="163"/>
      <c r="JZ96" s="163"/>
      <c r="KA96" s="163"/>
      <c r="KB96" s="163"/>
      <c r="KC96" s="163"/>
      <c r="KD96" s="163"/>
      <c r="KE96" s="163"/>
      <c r="KF96" s="163"/>
      <c r="KG96" s="163"/>
      <c r="KH96" s="163"/>
      <c r="KI96" s="163"/>
      <c r="KJ96" s="163"/>
      <c r="KK96" s="163"/>
      <c r="KL96" s="163"/>
      <c r="KM96" s="163"/>
      <c r="KN96" s="163"/>
      <c r="KO96" s="163"/>
      <c r="KP96" s="163"/>
      <c r="KQ96" s="163"/>
      <c r="KR96" s="163"/>
      <c r="KS96" s="163"/>
      <c r="KT96" s="163"/>
      <c r="KU96" s="163"/>
      <c r="KV96" s="163"/>
      <c r="KW96" s="163"/>
      <c r="KX96" s="163"/>
      <c r="KY96" s="163"/>
      <c r="KZ96" s="163"/>
      <c r="LA96" s="163"/>
      <c r="LB96" s="163"/>
      <c r="LC96" s="163"/>
      <c r="LD96" s="163"/>
      <c r="LE96" s="163"/>
      <c r="LF96" s="163"/>
      <c r="LG96" s="163"/>
      <c r="LH96" s="163"/>
      <c r="LI96" s="163"/>
      <c r="LJ96" s="163"/>
      <c r="LK96" s="163"/>
      <c r="LL96" s="163"/>
      <c r="LM96" s="163"/>
      <c r="LN96" s="163"/>
      <c r="LO96" s="163"/>
      <c r="LP96" s="163"/>
      <c r="LQ96" s="163"/>
      <c r="LR96" s="163"/>
      <c r="LS96" s="163"/>
      <c r="LT96" s="163"/>
      <c r="LU96" s="163"/>
      <c r="LV96" s="163"/>
      <c r="LW96" s="163"/>
      <c r="LX96" s="163"/>
      <c r="LY96" s="163"/>
      <c r="LZ96" s="163"/>
      <c r="MA96" s="163"/>
      <c r="MB96" s="163"/>
      <c r="MC96" s="163"/>
      <c r="MD96" s="163"/>
      <c r="ME96" s="163"/>
      <c r="MF96" s="163"/>
      <c r="MG96" s="163"/>
      <c r="MH96" s="163"/>
      <c r="MI96" s="163"/>
      <c r="MJ96" s="163"/>
      <c r="MK96" s="163"/>
      <c r="ML96" s="163"/>
      <c r="MM96" s="163"/>
      <c r="MN96" s="163"/>
      <c r="MO96" s="163"/>
      <c r="MP96" s="163"/>
      <c r="MQ96" s="163"/>
      <c r="MR96" s="163"/>
      <c r="MS96" s="163"/>
      <c r="MT96" s="163"/>
      <c r="MU96" s="163"/>
      <c r="MV96" s="163"/>
      <c r="MW96" s="163"/>
      <c r="MX96" s="163"/>
      <c r="MY96" s="163"/>
      <c r="MZ96" s="163"/>
      <c r="NA96" s="163"/>
      <c r="NB96" s="163"/>
      <c r="NC96" s="163"/>
      <c r="ND96" s="163"/>
      <c r="NE96" s="163"/>
      <c r="NF96" s="163"/>
      <c r="NG96" s="163"/>
      <c r="NH96" s="163"/>
      <c r="NI96" s="163"/>
      <c r="NJ96" s="163"/>
      <c r="NK96" s="163"/>
      <c r="NL96" s="163"/>
      <c r="NM96" s="163"/>
      <c r="NN96" s="163"/>
      <c r="NO96" s="163"/>
      <c r="NP96" s="163"/>
      <c r="NQ96" s="163"/>
      <c r="NR96" s="163"/>
      <c r="NS96" s="163"/>
      <c r="NT96" s="163"/>
      <c r="NU96" s="163"/>
      <c r="NV96" s="163"/>
      <c r="NW96" s="163"/>
      <c r="NX96" s="163"/>
      <c r="NY96" s="163"/>
      <c r="NZ96" s="163"/>
      <c r="OA96" s="163"/>
      <c r="OB96" s="163"/>
      <c r="OC96" s="163"/>
      <c r="OD96" s="163"/>
      <c r="OE96" s="163"/>
      <c r="OF96" s="163"/>
      <c r="OG96" s="163"/>
      <c r="OH96" s="163"/>
      <c r="OI96" s="163"/>
      <c r="OJ96" s="163"/>
      <c r="OK96" s="163"/>
      <c r="OL96" s="163"/>
      <c r="OM96" s="163"/>
      <c r="ON96" s="163"/>
      <c r="OO96" s="163"/>
      <c r="OP96" s="163"/>
      <c r="OQ96" s="163"/>
      <c r="OR96" s="163"/>
      <c r="OS96" s="163"/>
      <c r="OT96" s="163"/>
      <c r="OU96" s="163"/>
      <c r="OV96" s="163"/>
      <c r="OW96" s="163"/>
      <c r="OX96" s="163"/>
      <c r="OY96" s="163"/>
      <c r="OZ96" s="163"/>
      <c r="PA96" s="163"/>
      <c r="PB96" s="163"/>
      <c r="PC96" s="163"/>
      <c r="PD96" s="163"/>
      <c r="PE96" s="163"/>
      <c r="PF96" s="163"/>
      <c r="PG96" s="163"/>
      <c r="PH96" s="163"/>
      <c r="PI96" s="163"/>
      <c r="PJ96" s="163"/>
      <c r="PK96" s="163"/>
      <c r="PL96" s="163"/>
      <c r="PM96" s="163"/>
      <c r="PN96" s="163"/>
      <c r="PO96" s="163"/>
      <c r="PP96" s="163"/>
      <c r="PQ96" s="163"/>
      <c r="PR96" s="163"/>
      <c r="PS96" s="163"/>
      <c r="PT96" s="163"/>
      <c r="PU96" s="163"/>
      <c r="PV96" s="163"/>
      <c r="PW96" s="163"/>
      <c r="PX96" s="163"/>
      <c r="PY96" s="163"/>
      <c r="PZ96" s="163"/>
      <c r="QA96" s="163"/>
      <c r="QB96" s="163"/>
      <c r="QC96" s="163"/>
      <c r="QD96" s="163"/>
      <c r="QE96" s="163"/>
      <c r="QF96" s="163"/>
      <c r="QG96" s="163"/>
      <c r="QH96" s="163"/>
      <c r="QI96" s="163"/>
      <c r="QJ96" s="163"/>
      <c r="QK96" s="163"/>
      <c r="QL96" s="163"/>
      <c r="QM96" s="163"/>
      <c r="QN96" s="163"/>
      <c r="QO96" s="163"/>
      <c r="QP96" s="163"/>
      <c r="QQ96" s="163"/>
      <c r="QR96" s="163"/>
      <c r="QS96" s="163"/>
      <c r="QT96" s="163"/>
      <c r="QU96" s="163"/>
      <c r="QV96" s="163"/>
      <c r="QW96" s="163"/>
      <c r="QX96" s="163"/>
      <c r="QY96" s="163"/>
      <c r="QZ96" s="163"/>
      <c r="RA96" s="163"/>
      <c r="RB96" s="163"/>
      <c r="RC96" s="163"/>
      <c r="RD96" s="163"/>
      <c r="RE96" s="163"/>
      <c r="RF96" s="163"/>
      <c r="RG96" s="163"/>
      <c r="RH96" s="163"/>
      <c r="RI96" s="163"/>
      <c r="RJ96" s="163"/>
      <c r="RK96" s="163"/>
      <c r="RL96" s="163"/>
      <c r="RM96" s="163"/>
      <c r="RN96" s="163"/>
      <c r="RO96" s="163"/>
      <c r="RP96" s="163"/>
      <c r="RQ96" s="163"/>
      <c r="RR96" s="163"/>
      <c r="RS96" s="163"/>
      <c r="RT96" s="163"/>
      <c r="RU96" s="163"/>
      <c r="RV96" s="163"/>
      <c r="RW96" s="163"/>
      <c r="RX96" s="163"/>
      <c r="RY96" s="163"/>
      <c r="RZ96" s="163"/>
      <c r="SA96" s="163"/>
      <c r="SB96" s="163"/>
      <c r="SC96" s="163"/>
      <c r="SD96" s="163"/>
      <c r="SE96" s="163"/>
      <c r="SF96" s="163"/>
      <c r="SG96" s="163"/>
      <c r="SH96" s="163"/>
      <c r="SI96" s="163"/>
      <c r="SJ96" s="163"/>
      <c r="SK96" s="163"/>
      <c r="SL96" s="163"/>
      <c r="SM96" s="163"/>
      <c r="SN96" s="163"/>
      <c r="SO96" s="163"/>
      <c r="SP96" s="163"/>
      <c r="SQ96" s="163"/>
      <c r="SR96" s="163"/>
      <c r="SS96" s="163"/>
      <c r="ST96" s="163"/>
      <c r="SU96" s="163"/>
      <c r="SV96" s="163"/>
      <c r="SW96" s="163"/>
      <c r="SX96" s="163"/>
      <c r="SY96" s="163"/>
      <c r="SZ96" s="163"/>
      <c r="TA96" s="163"/>
      <c r="TB96" s="163"/>
      <c r="TC96" s="163"/>
      <c r="TD96" s="163"/>
      <c r="TE96" s="163"/>
      <c r="TF96" s="163"/>
      <c r="TG96" s="163"/>
      <c r="TH96" s="163"/>
      <c r="TI96" s="163"/>
      <c r="TJ96" s="163"/>
      <c r="TK96" s="163"/>
      <c r="TL96" s="163"/>
      <c r="TM96" s="163"/>
      <c r="TN96" s="163"/>
      <c r="TO96" s="163"/>
      <c r="TP96" s="163"/>
      <c r="TQ96" s="163"/>
      <c r="TR96" s="163"/>
      <c r="TS96" s="163"/>
      <c r="TT96" s="163"/>
      <c r="TU96" s="163"/>
      <c r="TV96" s="163"/>
      <c r="TW96" s="163"/>
      <c r="TX96" s="163"/>
      <c r="TY96" s="163"/>
      <c r="TZ96" s="163"/>
      <c r="UA96" s="163"/>
      <c r="UB96" s="163"/>
      <c r="UC96" s="163"/>
      <c r="UD96" s="163"/>
      <c r="UE96" s="163"/>
      <c r="UF96" s="163"/>
      <c r="UG96" s="163"/>
      <c r="UH96" s="163"/>
      <c r="UI96" s="163"/>
      <c r="UJ96" s="163"/>
      <c r="UK96" s="163"/>
      <c r="UL96" s="163"/>
      <c r="UM96" s="163"/>
      <c r="UN96" s="163"/>
      <c r="UO96" s="163"/>
      <c r="UP96" s="163"/>
      <c r="UQ96" s="163"/>
      <c r="UR96" s="163"/>
      <c r="US96" s="163"/>
      <c r="UT96" s="163"/>
      <c r="UU96" s="163"/>
      <c r="UV96" s="163"/>
      <c r="UW96" s="163"/>
      <c r="UX96" s="163"/>
      <c r="UY96" s="163"/>
      <c r="UZ96" s="163"/>
      <c r="VA96" s="163"/>
      <c r="VB96" s="163"/>
      <c r="VC96" s="163"/>
      <c r="VD96" s="163"/>
      <c r="VE96" s="163"/>
      <c r="VF96" s="163"/>
      <c r="VG96" s="163"/>
      <c r="VH96" s="163"/>
      <c r="VI96" s="163"/>
      <c r="VJ96" s="163"/>
      <c r="VK96" s="163"/>
      <c r="VL96" s="163"/>
      <c r="VM96" s="163"/>
      <c r="VN96" s="163"/>
      <c r="VO96" s="163"/>
      <c r="VP96" s="163"/>
      <c r="VQ96" s="163"/>
      <c r="VR96" s="163"/>
      <c r="VS96" s="163"/>
      <c r="VT96" s="163"/>
      <c r="VU96" s="163"/>
      <c r="VV96" s="163"/>
      <c r="VW96" s="163"/>
      <c r="VX96" s="163"/>
      <c r="VY96" s="163"/>
      <c r="VZ96" s="163"/>
      <c r="WA96" s="163"/>
      <c r="WB96" s="163"/>
      <c r="WC96" s="163"/>
      <c r="WD96" s="163"/>
      <c r="WE96" s="163"/>
      <c r="WF96" s="163"/>
      <c r="WG96" s="163"/>
      <c r="WH96" s="163"/>
      <c r="WI96" s="163"/>
      <c r="WJ96" s="163"/>
      <c r="WK96" s="163"/>
      <c r="WL96" s="163"/>
      <c r="WM96" s="163"/>
      <c r="WN96" s="163"/>
      <c r="WO96" s="163"/>
      <c r="WP96" s="163"/>
      <c r="WQ96" s="163"/>
      <c r="WR96" s="163"/>
      <c r="WS96" s="163"/>
      <c r="WT96" s="163"/>
      <c r="WU96" s="163"/>
      <c r="WV96" s="163"/>
      <c r="WW96" s="163"/>
      <c r="WX96" s="163"/>
      <c r="WY96" s="163"/>
      <c r="WZ96" s="163"/>
      <c r="XA96" s="163"/>
      <c r="XB96" s="163"/>
      <c r="XC96" s="163"/>
      <c r="XD96" s="163"/>
      <c r="XE96" s="163"/>
      <c r="XF96" s="163"/>
      <c r="XG96" s="163"/>
      <c r="XH96" s="163"/>
      <c r="XI96" s="163"/>
      <c r="XJ96" s="163"/>
      <c r="XK96" s="163"/>
      <c r="XL96" s="163"/>
      <c r="XM96" s="163"/>
      <c r="XN96" s="163"/>
      <c r="XO96" s="163"/>
      <c r="XP96" s="163"/>
      <c r="XQ96" s="163"/>
      <c r="XR96" s="163"/>
      <c r="XS96" s="163"/>
      <c r="XT96" s="163"/>
      <c r="XU96" s="163"/>
      <c r="XV96" s="163"/>
      <c r="XW96" s="163"/>
      <c r="XX96" s="163"/>
      <c r="XY96" s="163"/>
      <c r="XZ96" s="163"/>
      <c r="YA96" s="163"/>
      <c r="YB96" s="163"/>
      <c r="YC96" s="163"/>
      <c r="YD96" s="163"/>
      <c r="YE96" s="163"/>
      <c r="YF96" s="163"/>
      <c r="YG96" s="163"/>
      <c r="YH96" s="163"/>
      <c r="YI96" s="163"/>
      <c r="YJ96" s="163"/>
      <c r="YK96" s="163"/>
      <c r="YL96" s="163"/>
      <c r="YM96" s="163"/>
      <c r="YN96" s="163"/>
      <c r="YO96" s="163"/>
      <c r="YP96" s="163"/>
      <c r="YQ96" s="163"/>
      <c r="YR96" s="163"/>
      <c r="YS96" s="163"/>
      <c r="YT96" s="163"/>
      <c r="YU96" s="163"/>
      <c r="YV96" s="163"/>
      <c r="YW96" s="163"/>
      <c r="YX96" s="163"/>
      <c r="YY96" s="163"/>
      <c r="YZ96" s="163"/>
      <c r="ZA96" s="163"/>
      <c r="ZB96" s="163"/>
      <c r="ZC96" s="163"/>
      <c r="ZD96" s="163"/>
      <c r="ZE96" s="163"/>
      <c r="ZF96" s="163"/>
      <c r="ZG96" s="163"/>
      <c r="ZH96" s="163"/>
      <c r="ZI96" s="163"/>
      <c r="ZJ96" s="163"/>
      <c r="ZK96" s="163"/>
      <c r="ZL96" s="163"/>
      <c r="ZM96" s="163"/>
      <c r="ZN96" s="163"/>
      <c r="ZO96" s="163"/>
      <c r="ZP96" s="163"/>
      <c r="ZQ96" s="163"/>
      <c r="ZR96" s="163"/>
      <c r="ZS96" s="163"/>
      <c r="ZT96" s="163"/>
      <c r="ZU96" s="163"/>
      <c r="ZV96" s="163"/>
      <c r="ZW96" s="163"/>
      <c r="ZX96" s="163"/>
      <c r="ZY96" s="163"/>
      <c r="ZZ96" s="163"/>
      <c r="AAA96" s="163"/>
      <c r="AAB96" s="163"/>
      <c r="AAC96" s="163"/>
      <c r="AAD96" s="163"/>
      <c r="AAE96" s="163"/>
      <c r="AAF96" s="163"/>
      <c r="AAG96" s="163"/>
      <c r="AAH96" s="163"/>
      <c r="AAI96" s="163"/>
      <c r="AAJ96" s="163"/>
      <c r="AAK96" s="163"/>
      <c r="AAL96" s="163"/>
      <c r="AAM96" s="163"/>
      <c r="AAN96" s="163"/>
      <c r="AAO96" s="163"/>
      <c r="AAP96" s="163"/>
      <c r="AAQ96" s="163"/>
      <c r="AAR96" s="163"/>
      <c r="AAS96" s="163"/>
      <c r="AAT96" s="163"/>
      <c r="AAU96" s="163"/>
      <c r="AAV96" s="163"/>
      <c r="AAW96" s="163"/>
      <c r="AAX96" s="163"/>
      <c r="AAY96" s="163"/>
      <c r="AAZ96" s="163"/>
      <c r="ABA96" s="163"/>
      <c r="ABB96" s="163"/>
      <c r="ABC96" s="163"/>
      <c r="ABD96" s="163"/>
      <c r="ABE96" s="163"/>
      <c r="ABF96" s="163"/>
      <c r="ABG96" s="163"/>
      <c r="ABH96" s="163"/>
      <c r="ABI96" s="163"/>
      <c r="ABJ96" s="163"/>
      <c r="ABK96" s="163"/>
      <c r="ABL96" s="163"/>
      <c r="ABM96" s="163"/>
      <c r="ABN96" s="163"/>
      <c r="ABO96" s="163"/>
      <c r="ABP96" s="163"/>
      <c r="ABQ96" s="163"/>
      <c r="ABR96" s="163"/>
      <c r="ABS96" s="163"/>
      <c r="ABT96" s="163"/>
      <c r="ABU96" s="163"/>
      <c r="ABV96" s="163"/>
      <c r="ABW96" s="163"/>
      <c r="ABX96" s="163"/>
      <c r="ABY96" s="163"/>
      <c r="ABZ96" s="163"/>
      <c r="ACA96" s="163"/>
      <c r="ACB96" s="163"/>
      <c r="ACC96" s="163"/>
      <c r="ACD96" s="163"/>
      <c r="ACE96" s="163"/>
      <c r="ACF96" s="163"/>
      <c r="ACG96" s="163"/>
      <c r="ACH96" s="163"/>
      <c r="ACI96" s="163"/>
      <c r="ACJ96" s="163"/>
      <c r="ACK96" s="163"/>
      <c r="ACL96" s="163"/>
      <c r="ACM96" s="163"/>
      <c r="ACN96" s="163"/>
      <c r="ACO96" s="163"/>
      <c r="ACP96" s="163"/>
      <c r="ACQ96" s="163"/>
      <c r="ACR96" s="163"/>
      <c r="ACS96" s="163"/>
      <c r="ACT96" s="163"/>
      <c r="ACU96" s="163"/>
      <c r="ACV96" s="163"/>
      <c r="ACW96" s="163"/>
      <c r="ACX96" s="163"/>
      <c r="ACY96" s="163"/>
      <c r="ACZ96" s="163"/>
      <c r="ADA96" s="163"/>
      <c r="ADB96" s="163"/>
      <c r="ADC96" s="163"/>
      <c r="ADD96" s="163"/>
      <c r="ADE96" s="163"/>
      <c r="ADF96" s="163"/>
      <c r="ADG96" s="163"/>
      <c r="ADH96" s="163"/>
      <c r="ADI96" s="163"/>
      <c r="ADJ96" s="163"/>
      <c r="ADK96" s="163"/>
      <c r="ADL96" s="163"/>
      <c r="ADM96" s="163"/>
      <c r="ADN96" s="163"/>
      <c r="ADO96" s="163"/>
      <c r="ADP96" s="163"/>
      <c r="ADQ96" s="163"/>
      <c r="ADR96" s="163"/>
      <c r="ADS96" s="163"/>
      <c r="ADT96" s="163"/>
      <c r="ADU96" s="163"/>
      <c r="ADV96" s="163"/>
      <c r="ADW96" s="163"/>
      <c r="ADX96" s="163"/>
      <c r="ADY96" s="163"/>
      <c r="ADZ96" s="163"/>
      <c r="AEA96" s="163"/>
      <c r="AEB96" s="163"/>
      <c r="AEC96" s="163"/>
      <c r="AED96" s="163"/>
      <c r="AEE96" s="163"/>
      <c r="AEF96" s="163"/>
      <c r="AEG96" s="163"/>
      <c r="AEH96" s="163"/>
      <c r="AEI96" s="163"/>
      <c r="AEJ96" s="163"/>
      <c r="AEK96" s="163"/>
      <c r="AEL96" s="163"/>
      <c r="AEM96" s="163"/>
      <c r="AEN96" s="163"/>
      <c r="AEO96" s="163"/>
      <c r="AEP96" s="163"/>
      <c r="AEQ96" s="163"/>
      <c r="AER96" s="163"/>
      <c r="AES96" s="163"/>
      <c r="AET96" s="163"/>
      <c r="AEU96" s="163"/>
      <c r="AEV96" s="163"/>
      <c r="AEW96" s="163"/>
      <c r="AEX96" s="163"/>
      <c r="AEY96" s="163"/>
      <c r="AEZ96" s="163"/>
      <c r="AFA96" s="163"/>
      <c r="AFB96" s="163"/>
      <c r="AFC96" s="163"/>
      <c r="AFD96" s="163"/>
      <c r="AFE96" s="163"/>
      <c r="AFF96" s="163"/>
      <c r="AFG96" s="163"/>
      <c r="AFH96" s="163"/>
      <c r="AFI96" s="163"/>
      <c r="AFJ96" s="163"/>
      <c r="AFK96" s="163"/>
      <c r="AFL96" s="163"/>
      <c r="AFM96" s="163"/>
      <c r="AFN96" s="163"/>
      <c r="AFO96" s="163"/>
      <c r="AFP96" s="163"/>
      <c r="AFQ96" s="163"/>
      <c r="AFR96" s="163"/>
      <c r="AFS96" s="163"/>
      <c r="AFT96" s="163"/>
      <c r="AFU96" s="163"/>
      <c r="AFV96" s="163"/>
      <c r="AFW96" s="163"/>
      <c r="AFX96" s="163"/>
      <c r="AFY96" s="163"/>
      <c r="AFZ96" s="163"/>
      <c r="AGA96" s="163"/>
      <c r="AGB96" s="163"/>
      <c r="AGC96" s="163"/>
      <c r="AGD96" s="163"/>
      <c r="AGE96" s="163"/>
      <c r="AGF96" s="163"/>
      <c r="AGG96" s="163"/>
      <c r="AGH96" s="163"/>
      <c r="AGI96" s="163"/>
      <c r="AGJ96" s="163"/>
      <c r="AGK96" s="163"/>
      <c r="AGL96" s="163"/>
      <c r="AGM96" s="163"/>
      <c r="AGN96" s="163"/>
      <c r="AGO96" s="163"/>
      <c r="AGP96" s="163"/>
      <c r="AGQ96" s="163"/>
      <c r="AGR96" s="163"/>
      <c r="AGS96" s="163"/>
      <c r="AGT96" s="163"/>
      <c r="AGU96" s="163"/>
      <c r="AGV96" s="163"/>
      <c r="AGW96" s="163"/>
      <c r="AGX96" s="163"/>
      <c r="AGY96" s="163"/>
      <c r="AGZ96" s="163"/>
      <c r="AHA96" s="163"/>
      <c r="AHB96" s="163"/>
      <c r="AHC96" s="163"/>
      <c r="AHD96" s="163"/>
      <c r="AHE96" s="163"/>
      <c r="AHF96" s="163"/>
      <c r="AHG96" s="163"/>
      <c r="AHH96" s="163"/>
      <c r="AHI96" s="163"/>
      <c r="AHJ96" s="163"/>
      <c r="AHK96" s="163"/>
      <c r="AHL96" s="163"/>
      <c r="AHM96" s="163"/>
      <c r="AHN96" s="163"/>
      <c r="AHO96" s="163"/>
      <c r="AHP96" s="163"/>
      <c r="AHQ96" s="163"/>
      <c r="AHR96" s="163"/>
      <c r="AHS96" s="163"/>
      <c r="AHT96" s="163"/>
      <c r="AHU96" s="163"/>
      <c r="AHV96" s="163"/>
      <c r="AHW96" s="163"/>
      <c r="AHX96" s="163"/>
      <c r="AHY96" s="163"/>
      <c r="AHZ96" s="163"/>
      <c r="AIA96" s="163"/>
      <c r="AIB96" s="163"/>
      <c r="AIC96" s="163"/>
      <c r="AID96" s="163"/>
      <c r="AIE96" s="163"/>
      <c r="AIF96" s="163"/>
      <c r="AIG96" s="163"/>
      <c r="AIH96" s="163"/>
      <c r="AII96" s="163"/>
      <c r="AIJ96" s="163"/>
      <c r="AIK96" s="163"/>
      <c r="AIL96" s="163"/>
      <c r="AIM96" s="163"/>
      <c r="AIN96" s="163"/>
      <c r="AIO96" s="163"/>
      <c r="AIP96" s="163"/>
      <c r="AIQ96" s="163"/>
      <c r="AIR96" s="163"/>
      <c r="AIS96" s="163"/>
      <c r="AIT96" s="163"/>
      <c r="AIU96" s="163"/>
      <c r="AIV96" s="163"/>
      <c r="AIW96" s="163"/>
      <c r="AIX96" s="163"/>
      <c r="AIY96" s="163"/>
      <c r="AIZ96" s="163"/>
      <c r="AJA96" s="163"/>
      <c r="AJB96" s="163"/>
      <c r="AJC96" s="163"/>
      <c r="AJD96" s="163"/>
      <c r="AJE96" s="163"/>
      <c r="AJF96" s="163"/>
      <c r="AJG96" s="163"/>
      <c r="AJH96" s="163"/>
      <c r="AJI96" s="163"/>
      <c r="AJJ96" s="163"/>
      <c r="AJK96" s="163"/>
      <c r="AJL96" s="163"/>
      <c r="AJM96" s="163"/>
      <c r="AJN96" s="163"/>
      <c r="AJO96" s="163"/>
      <c r="AJP96" s="163"/>
      <c r="AJQ96" s="163"/>
      <c r="AJR96" s="163"/>
      <c r="AJS96" s="163"/>
      <c r="AJT96" s="163"/>
      <c r="AJU96" s="163"/>
      <c r="AJV96" s="163"/>
      <c r="AJW96" s="163"/>
      <c r="AJX96" s="163"/>
      <c r="AJY96" s="163"/>
      <c r="AJZ96" s="163"/>
      <c r="AKA96" s="163"/>
      <c r="AKB96" s="163"/>
      <c r="AKC96" s="163"/>
      <c r="AKD96" s="163"/>
      <c r="AKE96" s="163"/>
      <c r="AKF96" s="163"/>
      <c r="AKG96" s="163"/>
      <c r="AKH96" s="163"/>
      <c r="AKI96" s="163"/>
      <c r="AKJ96" s="163"/>
      <c r="AKK96" s="163"/>
      <c r="AKL96" s="163"/>
      <c r="AKM96" s="163"/>
      <c r="AKN96" s="163"/>
      <c r="AKO96" s="163"/>
      <c r="AKP96" s="163"/>
      <c r="AKQ96" s="163"/>
      <c r="AKR96" s="163"/>
      <c r="AKS96" s="163"/>
      <c r="AKT96" s="163"/>
      <c r="AKU96" s="163"/>
      <c r="AKV96" s="163"/>
      <c r="AKW96" s="163"/>
      <c r="AKX96" s="163"/>
      <c r="AKY96" s="163"/>
      <c r="AKZ96" s="163"/>
      <c r="ALA96" s="163"/>
      <c r="ALB96" s="163"/>
      <c r="ALC96" s="163"/>
      <c r="ALD96" s="163"/>
      <c r="ALE96" s="163"/>
      <c r="ALF96" s="163"/>
      <c r="ALG96" s="163"/>
      <c r="ALH96" s="163"/>
      <c r="ALI96" s="163"/>
      <c r="ALJ96" s="163"/>
      <c r="ALK96" s="163"/>
      <c r="ALL96" s="163"/>
      <c r="ALM96" s="163"/>
      <c r="ALN96" s="163"/>
      <c r="ALO96" s="163"/>
      <c r="ALP96" s="163"/>
      <c r="ALQ96" s="163"/>
      <c r="ALR96" s="163"/>
      <c r="ALS96" s="163"/>
      <c r="ALT96" s="163"/>
      <c r="ALU96" s="163"/>
      <c r="ALV96" s="163"/>
      <c r="ALW96" s="163"/>
      <c r="ALX96" s="163"/>
      <c r="ALY96" s="163"/>
      <c r="ALZ96" s="163"/>
      <c r="AMA96" s="163"/>
      <c r="AMB96" s="163"/>
      <c r="AMC96" s="163"/>
      <c r="AMD96" s="163"/>
      <c r="AME96" s="163"/>
      <c r="AMF96" s="163"/>
      <c r="AMG96" s="163"/>
      <c r="AMH96" s="163"/>
      <c r="AMI96" s="163"/>
      <c r="AMJ96" s="163"/>
      <c r="AMK96" s="163"/>
    </row>
    <row r="97" spans="2:16">
      <c r="B97" s="126"/>
      <c r="C97" s="59"/>
      <c r="D97" s="59"/>
      <c r="E97" s="59"/>
      <c r="F97" s="59"/>
      <c r="G97" s="59"/>
      <c r="H97" s="59"/>
      <c r="I97" s="59"/>
      <c r="J97" s="59"/>
      <c r="K97" s="179"/>
      <c r="L97" s="179"/>
      <c r="M97" s="179"/>
      <c r="N97" s="179"/>
      <c r="O97" s="59"/>
      <c r="P97" s="59"/>
    </row>
    <row r="98" spans="2:16"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</row>
    <row r="99" spans="2:16"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</row>
    <row r="100" spans="2:16"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</row>
    <row r="101" spans="2:16"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</row>
    <row r="102" spans="2:16">
      <c r="B102" s="117" t="s">
        <v>339</v>
      </c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</row>
    <row r="103" spans="2:16">
      <c r="B103" s="118" t="s">
        <v>329</v>
      </c>
      <c r="C103" s="127" t="s">
        <v>114</v>
      </c>
      <c r="D103" s="113" t="s">
        <v>115</v>
      </c>
      <c r="E103" s="113" t="s">
        <v>116</v>
      </c>
      <c r="F103" s="113" t="s">
        <v>117</v>
      </c>
      <c r="G103" s="113" t="s">
        <v>118</v>
      </c>
      <c r="H103" s="113" t="s">
        <v>119</v>
      </c>
      <c r="I103" s="113" t="s">
        <v>120</v>
      </c>
      <c r="J103" s="113" t="s">
        <v>121</v>
      </c>
      <c r="K103" s="113" t="s">
        <v>122</v>
      </c>
      <c r="L103" s="113" t="s">
        <v>123</v>
      </c>
      <c r="M103" s="113" t="s">
        <v>124</v>
      </c>
      <c r="N103" s="113" t="s">
        <v>125</v>
      </c>
      <c r="O103" s="143" t="s">
        <v>142</v>
      </c>
      <c r="P103" s="59"/>
    </row>
    <row r="104" ht="27" spans="2:16">
      <c r="B104" s="119" t="s">
        <v>330</v>
      </c>
      <c r="C104" s="164">
        <v>16400</v>
      </c>
      <c r="D104" s="165">
        <v>16400</v>
      </c>
      <c r="E104" s="165">
        <v>16400</v>
      </c>
      <c r="F104" s="165">
        <v>16400</v>
      </c>
      <c r="G104" s="165">
        <v>16400</v>
      </c>
      <c r="H104" s="165">
        <v>16400</v>
      </c>
      <c r="I104" s="165">
        <v>12400</v>
      </c>
      <c r="J104" s="165">
        <v>14800</v>
      </c>
      <c r="K104" s="165">
        <v>15200</v>
      </c>
      <c r="L104" s="165">
        <v>15600</v>
      </c>
      <c r="M104" s="165">
        <v>15600</v>
      </c>
      <c r="N104" s="165">
        <v>15600</v>
      </c>
      <c r="O104" s="180">
        <f>SUM(C104:N104)</f>
        <v>187600</v>
      </c>
      <c r="P104" s="59"/>
    </row>
    <row r="105" spans="2:16">
      <c r="B105" s="121" t="s">
        <v>337</v>
      </c>
      <c r="C105" s="166">
        <v>400</v>
      </c>
      <c r="D105" s="167">
        <v>400</v>
      </c>
      <c r="E105" s="167">
        <v>400</v>
      </c>
      <c r="F105" s="167">
        <v>400</v>
      </c>
      <c r="G105" s="167">
        <v>400</v>
      </c>
      <c r="H105" s="167">
        <v>400</v>
      </c>
      <c r="I105" s="167">
        <v>400</v>
      </c>
      <c r="J105" s="167">
        <v>400</v>
      </c>
      <c r="K105" s="167">
        <v>400</v>
      </c>
      <c r="L105" s="167">
        <v>400</v>
      </c>
      <c r="M105" s="167">
        <v>400</v>
      </c>
      <c r="N105" s="167">
        <v>400</v>
      </c>
      <c r="O105" s="181">
        <f t="shared" ref="O105:O108" si="7">SUM(C105:N105)</f>
        <v>4800</v>
      </c>
      <c r="P105" s="59"/>
    </row>
    <row r="106" spans="2:16">
      <c r="B106" s="121" t="s">
        <v>331</v>
      </c>
      <c r="C106" s="166">
        <v>12800</v>
      </c>
      <c r="D106" s="167">
        <v>12800</v>
      </c>
      <c r="E106" s="167">
        <v>12800</v>
      </c>
      <c r="F106" s="167">
        <v>12800</v>
      </c>
      <c r="G106" s="167">
        <v>12800</v>
      </c>
      <c r="H106" s="167">
        <v>12400</v>
      </c>
      <c r="I106" s="167">
        <v>12800</v>
      </c>
      <c r="J106" s="167">
        <v>13200</v>
      </c>
      <c r="K106" s="167">
        <v>14000</v>
      </c>
      <c r="L106" s="167">
        <v>14000</v>
      </c>
      <c r="M106" s="167">
        <v>14000</v>
      </c>
      <c r="N106" s="167">
        <v>14000</v>
      </c>
      <c r="O106" s="181">
        <f t="shared" si="7"/>
        <v>158400</v>
      </c>
      <c r="P106" s="59"/>
    </row>
    <row r="107" customFormat="1" spans="1:1025">
      <c r="A107" s="84"/>
      <c r="B107" s="121" t="s">
        <v>332</v>
      </c>
      <c r="C107" s="166">
        <v>6400</v>
      </c>
      <c r="D107" s="167">
        <v>6400</v>
      </c>
      <c r="E107" s="167">
        <v>6400</v>
      </c>
      <c r="F107" s="167">
        <v>6400</v>
      </c>
      <c r="G107" s="167">
        <v>6400</v>
      </c>
      <c r="H107" s="167">
        <v>6400</v>
      </c>
      <c r="I107" s="167">
        <v>2400</v>
      </c>
      <c r="J107" s="167">
        <v>5600</v>
      </c>
      <c r="K107" s="167">
        <v>6400</v>
      </c>
      <c r="L107" s="167">
        <v>6000</v>
      </c>
      <c r="M107" s="167">
        <v>6000</v>
      </c>
      <c r="N107" s="167">
        <v>6000</v>
      </c>
      <c r="O107" s="181">
        <f t="shared" si="7"/>
        <v>70800</v>
      </c>
      <c r="P107" s="59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  <c r="IX107" s="84"/>
      <c r="IY107" s="84"/>
      <c r="IZ107" s="84"/>
      <c r="JA107" s="84"/>
      <c r="JB107" s="84"/>
      <c r="JC107" s="84"/>
      <c r="JD107" s="84"/>
      <c r="JE107" s="84"/>
      <c r="JF107" s="84"/>
      <c r="JG107" s="84"/>
      <c r="JH107" s="84"/>
      <c r="JI107" s="84"/>
      <c r="JJ107" s="84"/>
      <c r="JK107" s="84"/>
      <c r="JL107" s="84"/>
      <c r="JM107" s="84"/>
      <c r="JN107" s="84"/>
      <c r="JO107" s="84"/>
      <c r="JP107" s="84"/>
      <c r="JQ107" s="84"/>
      <c r="JR107" s="84"/>
      <c r="JS107" s="84"/>
      <c r="JT107" s="84"/>
      <c r="JU107" s="84"/>
      <c r="JV107" s="84"/>
      <c r="JW107" s="84"/>
      <c r="JX107" s="84"/>
      <c r="JY107" s="84"/>
      <c r="JZ107" s="84"/>
      <c r="KA107" s="84"/>
      <c r="KB107" s="84"/>
      <c r="KC107" s="84"/>
      <c r="KD107" s="84"/>
      <c r="KE107" s="84"/>
      <c r="KF107" s="84"/>
      <c r="KG107" s="84"/>
      <c r="KH107" s="84"/>
      <c r="KI107" s="84"/>
      <c r="KJ107" s="84"/>
      <c r="KK107" s="84"/>
      <c r="KL107" s="84"/>
      <c r="KM107" s="84"/>
      <c r="KN107" s="84"/>
      <c r="KO107" s="84"/>
      <c r="KP107" s="84"/>
      <c r="KQ107" s="84"/>
      <c r="KR107" s="84"/>
      <c r="KS107" s="84"/>
      <c r="KT107" s="84"/>
      <c r="KU107" s="84"/>
      <c r="KV107" s="84"/>
      <c r="KW107" s="84"/>
      <c r="KX107" s="84"/>
      <c r="KY107" s="84"/>
      <c r="KZ107" s="84"/>
      <c r="LA107" s="84"/>
      <c r="LB107" s="84"/>
      <c r="LC107" s="84"/>
      <c r="LD107" s="84"/>
      <c r="LE107" s="84"/>
      <c r="LF107" s="84"/>
      <c r="LG107" s="84"/>
      <c r="LH107" s="84"/>
      <c r="LI107" s="84"/>
      <c r="LJ107" s="84"/>
      <c r="LK107" s="84"/>
      <c r="LL107" s="84"/>
      <c r="LM107" s="84"/>
      <c r="LN107" s="84"/>
      <c r="LO107" s="84"/>
      <c r="LP107" s="84"/>
      <c r="LQ107" s="84"/>
      <c r="LR107" s="84"/>
      <c r="LS107" s="84"/>
      <c r="LT107" s="84"/>
      <c r="LU107" s="84"/>
      <c r="LV107" s="84"/>
      <c r="LW107" s="84"/>
      <c r="LX107" s="84"/>
      <c r="LY107" s="84"/>
      <c r="LZ107" s="84"/>
      <c r="MA107" s="84"/>
      <c r="MB107" s="84"/>
      <c r="MC107" s="84"/>
      <c r="MD107" s="84"/>
      <c r="ME107" s="84"/>
      <c r="MF107" s="84"/>
      <c r="MG107" s="84"/>
      <c r="MH107" s="84"/>
      <c r="MI107" s="84"/>
      <c r="MJ107" s="84"/>
      <c r="MK107" s="84"/>
      <c r="ML107" s="84"/>
      <c r="MM107" s="84"/>
      <c r="MN107" s="84"/>
      <c r="MO107" s="84"/>
      <c r="MP107" s="84"/>
      <c r="MQ107" s="84"/>
      <c r="MR107" s="84"/>
      <c r="MS107" s="84"/>
      <c r="MT107" s="84"/>
      <c r="MU107" s="84"/>
      <c r="MV107" s="84"/>
      <c r="MW107" s="84"/>
      <c r="MX107" s="84"/>
      <c r="MY107" s="84"/>
      <c r="MZ107" s="84"/>
      <c r="NA107" s="84"/>
      <c r="NB107" s="84"/>
      <c r="NC107" s="84"/>
      <c r="ND107" s="84"/>
      <c r="NE107" s="84"/>
      <c r="NF107" s="84"/>
      <c r="NG107" s="84"/>
      <c r="NH107" s="84"/>
      <c r="NI107" s="84"/>
      <c r="NJ107" s="84"/>
      <c r="NK107" s="84"/>
      <c r="NL107" s="84"/>
      <c r="NM107" s="84"/>
      <c r="NN107" s="84"/>
      <c r="NO107" s="84"/>
      <c r="NP107" s="84"/>
      <c r="NQ107" s="84"/>
      <c r="NR107" s="84"/>
      <c r="NS107" s="84"/>
      <c r="NT107" s="84"/>
      <c r="NU107" s="84"/>
      <c r="NV107" s="84"/>
      <c r="NW107" s="84"/>
      <c r="NX107" s="84"/>
      <c r="NY107" s="84"/>
      <c r="NZ107" s="84"/>
      <c r="OA107" s="84"/>
      <c r="OB107" s="84"/>
      <c r="OC107" s="84"/>
      <c r="OD107" s="84"/>
      <c r="OE107" s="84"/>
      <c r="OF107" s="84"/>
      <c r="OG107" s="84"/>
      <c r="OH107" s="84"/>
      <c r="OI107" s="84"/>
      <c r="OJ107" s="84"/>
      <c r="OK107" s="84"/>
      <c r="OL107" s="84"/>
      <c r="OM107" s="84"/>
      <c r="ON107" s="84"/>
      <c r="OO107" s="84"/>
      <c r="OP107" s="84"/>
      <c r="OQ107" s="84"/>
      <c r="OR107" s="84"/>
      <c r="OS107" s="84"/>
      <c r="OT107" s="84"/>
      <c r="OU107" s="84"/>
      <c r="OV107" s="84"/>
      <c r="OW107" s="84"/>
      <c r="OX107" s="84"/>
      <c r="OY107" s="84"/>
      <c r="OZ107" s="84"/>
      <c r="PA107" s="84"/>
      <c r="PB107" s="84"/>
      <c r="PC107" s="84"/>
      <c r="PD107" s="84"/>
      <c r="PE107" s="84"/>
      <c r="PF107" s="84"/>
      <c r="PG107" s="84"/>
      <c r="PH107" s="84"/>
      <c r="PI107" s="84"/>
      <c r="PJ107" s="84"/>
      <c r="PK107" s="84"/>
      <c r="PL107" s="84"/>
      <c r="PM107" s="84"/>
      <c r="PN107" s="84"/>
      <c r="PO107" s="84"/>
      <c r="PP107" s="84"/>
      <c r="PQ107" s="84"/>
      <c r="PR107" s="84"/>
      <c r="PS107" s="84"/>
      <c r="PT107" s="84"/>
      <c r="PU107" s="84"/>
      <c r="PV107" s="84"/>
      <c r="PW107" s="84"/>
      <c r="PX107" s="84"/>
      <c r="PY107" s="84"/>
      <c r="PZ107" s="84"/>
      <c r="QA107" s="84"/>
      <c r="QB107" s="84"/>
      <c r="QC107" s="84"/>
      <c r="QD107" s="84"/>
      <c r="QE107" s="84"/>
      <c r="QF107" s="84"/>
      <c r="QG107" s="84"/>
      <c r="QH107" s="84"/>
      <c r="QI107" s="84"/>
      <c r="QJ107" s="84"/>
      <c r="QK107" s="84"/>
      <c r="QL107" s="84"/>
      <c r="QM107" s="84"/>
      <c r="QN107" s="84"/>
      <c r="QO107" s="84"/>
      <c r="QP107" s="84"/>
      <c r="QQ107" s="84"/>
      <c r="QR107" s="84"/>
      <c r="QS107" s="84"/>
      <c r="QT107" s="84"/>
      <c r="QU107" s="84"/>
      <c r="QV107" s="84"/>
      <c r="QW107" s="84"/>
      <c r="QX107" s="84"/>
      <c r="QY107" s="84"/>
      <c r="QZ107" s="84"/>
      <c r="RA107" s="84"/>
      <c r="RB107" s="84"/>
      <c r="RC107" s="84"/>
      <c r="RD107" s="84"/>
      <c r="RE107" s="84"/>
      <c r="RF107" s="84"/>
      <c r="RG107" s="84"/>
      <c r="RH107" s="84"/>
      <c r="RI107" s="84"/>
      <c r="RJ107" s="84"/>
      <c r="RK107" s="84"/>
      <c r="RL107" s="84"/>
      <c r="RM107" s="84"/>
      <c r="RN107" s="84"/>
      <c r="RO107" s="84"/>
      <c r="RP107" s="84"/>
      <c r="RQ107" s="84"/>
      <c r="RR107" s="84"/>
      <c r="RS107" s="84"/>
      <c r="RT107" s="84"/>
      <c r="RU107" s="84"/>
      <c r="RV107" s="84"/>
      <c r="RW107" s="84"/>
      <c r="RX107" s="84"/>
      <c r="RY107" s="84"/>
      <c r="RZ107" s="84"/>
      <c r="SA107" s="84"/>
      <c r="SB107" s="84"/>
      <c r="SC107" s="84"/>
      <c r="SD107" s="84"/>
      <c r="SE107" s="84"/>
      <c r="SF107" s="84"/>
      <c r="SG107" s="84"/>
      <c r="SH107" s="84"/>
      <c r="SI107" s="84"/>
      <c r="SJ107" s="84"/>
      <c r="SK107" s="84"/>
      <c r="SL107" s="84"/>
      <c r="SM107" s="84"/>
      <c r="SN107" s="84"/>
      <c r="SO107" s="84"/>
      <c r="SP107" s="84"/>
      <c r="SQ107" s="84"/>
      <c r="SR107" s="84"/>
      <c r="SS107" s="84"/>
      <c r="ST107" s="84"/>
      <c r="SU107" s="84"/>
      <c r="SV107" s="84"/>
      <c r="SW107" s="84"/>
      <c r="SX107" s="84"/>
      <c r="SY107" s="84"/>
      <c r="SZ107" s="84"/>
      <c r="TA107" s="84"/>
      <c r="TB107" s="84"/>
      <c r="TC107" s="84"/>
      <c r="TD107" s="84"/>
      <c r="TE107" s="84"/>
      <c r="TF107" s="84"/>
      <c r="TG107" s="84"/>
      <c r="TH107" s="84"/>
      <c r="TI107" s="84"/>
      <c r="TJ107" s="84"/>
      <c r="TK107" s="84"/>
      <c r="TL107" s="84"/>
      <c r="TM107" s="84"/>
      <c r="TN107" s="84"/>
      <c r="TO107" s="84"/>
      <c r="TP107" s="84"/>
      <c r="TQ107" s="84"/>
      <c r="TR107" s="84"/>
      <c r="TS107" s="84"/>
      <c r="TT107" s="84"/>
      <c r="TU107" s="84"/>
      <c r="TV107" s="84"/>
      <c r="TW107" s="84"/>
      <c r="TX107" s="84"/>
      <c r="TY107" s="84"/>
      <c r="TZ107" s="84"/>
      <c r="UA107" s="84"/>
      <c r="UB107" s="84"/>
      <c r="UC107" s="84"/>
      <c r="UD107" s="84"/>
      <c r="UE107" s="84"/>
      <c r="UF107" s="84"/>
      <c r="UG107" s="84"/>
      <c r="UH107" s="84"/>
      <c r="UI107" s="84"/>
      <c r="UJ107" s="84"/>
      <c r="UK107" s="84"/>
      <c r="UL107" s="84"/>
      <c r="UM107" s="84"/>
      <c r="UN107" s="84"/>
      <c r="UO107" s="84"/>
      <c r="UP107" s="84"/>
      <c r="UQ107" s="84"/>
      <c r="UR107" s="84"/>
      <c r="US107" s="84"/>
      <c r="UT107" s="84"/>
      <c r="UU107" s="84"/>
      <c r="UV107" s="84"/>
      <c r="UW107" s="84"/>
      <c r="UX107" s="84"/>
      <c r="UY107" s="84"/>
      <c r="UZ107" s="84"/>
      <c r="VA107" s="84"/>
      <c r="VB107" s="84"/>
      <c r="VC107" s="84"/>
      <c r="VD107" s="84"/>
      <c r="VE107" s="84"/>
      <c r="VF107" s="84"/>
      <c r="VG107" s="84"/>
      <c r="VH107" s="84"/>
      <c r="VI107" s="84"/>
      <c r="VJ107" s="84"/>
      <c r="VK107" s="84"/>
      <c r="VL107" s="84"/>
      <c r="VM107" s="84"/>
      <c r="VN107" s="84"/>
      <c r="VO107" s="84"/>
      <c r="VP107" s="84"/>
      <c r="VQ107" s="84"/>
      <c r="VR107" s="84"/>
      <c r="VS107" s="84"/>
      <c r="VT107" s="84"/>
      <c r="VU107" s="84"/>
      <c r="VV107" s="84"/>
      <c r="VW107" s="84"/>
      <c r="VX107" s="84"/>
      <c r="VY107" s="84"/>
      <c r="VZ107" s="84"/>
      <c r="WA107" s="84"/>
      <c r="WB107" s="84"/>
      <c r="WC107" s="84"/>
      <c r="WD107" s="84"/>
      <c r="WE107" s="84"/>
      <c r="WF107" s="84"/>
      <c r="WG107" s="84"/>
      <c r="WH107" s="84"/>
      <c r="WI107" s="84"/>
      <c r="WJ107" s="84"/>
      <c r="WK107" s="84"/>
      <c r="WL107" s="84"/>
      <c r="WM107" s="84"/>
      <c r="WN107" s="84"/>
      <c r="WO107" s="84"/>
      <c r="WP107" s="84"/>
      <c r="WQ107" s="84"/>
      <c r="WR107" s="84"/>
      <c r="WS107" s="84"/>
      <c r="WT107" s="84"/>
      <c r="WU107" s="84"/>
      <c r="WV107" s="84"/>
      <c r="WW107" s="84"/>
      <c r="WX107" s="84"/>
      <c r="WY107" s="84"/>
      <c r="WZ107" s="84"/>
      <c r="XA107" s="84"/>
      <c r="XB107" s="84"/>
      <c r="XC107" s="84"/>
      <c r="XD107" s="84"/>
      <c r="XE107" s="84"/>
      <c r="XF107" s="84"/>
      <c r="XG107" s="84"/>
      <c r="XH107" s="84"/>
      <c r="XI107" s="84"/>
      <c r="XJ107" s="84"/>
      <c r="XK107" s="84"/>
      <c r="XL107" s="84"/>
      <c r="XM107" s="84"/>
      <c r="XN107" s="84"/>
      <c r="XO107" s="84"/>
      <c r="XP107" s="84"/>
      <c r="XQ107" s="84"/>
      <c r="XR107" s="84"/>
      <c r="XS107" s="84"/>
      <c r="XT107" s="84"/>
      <c r="XU107" s="84"/>
      <c r="XV107" s="84"/>
      <c r="XW107" s="84"/>
      <c r="XX107" s="84"/>
      <c r="XY107" s="84"/>
      <c r="XZ107" s="84"/>
      <c r="YA107" s="84"/>
      <c r="YB107" s="84"/>
      <c r="YC107" s="84"/>
      <c r="YD107" s="84"/>
      <c r="YE107" s="84"/>
      <c r="YF107" s="84"/>
      <c r="YG107" s="84"/>
      <c r="YH107" s="84"/>
      <c r="YI107" s="84"/>
      <c r="YJ107" s="84"/>
      <c r="YK107" s="84"/>
      <c r="YL107" s="84"/>
      <c r="YM107" s="84"/>
      <c r="YN107" s="84"/>
      <c r="YO107" s="84"/>
      <c r="YP107" s="84"/>
      <c r="YQ107" s="84"/>
      <c r="YR107" s="84"/>
      <c r="YS107" s="84"/>
      <c r="YT107" s="84"/>
      <c r="YU107" s="84"/>
      <c r="YV107" s="84"/>
      <c r="YW107" s="84"/>
      <c r="YX107" s="84"/>
      <c r="YY107" s="84"/>
      <c r="YZ107" s="84"/>
      <c r="ZA107" s="84"/>
      <c r="ZB107" s="84"/>
      <c r="ZC107" s="84"/>
      <c r="ZD107" s="84"/>
      <c r="ZE107" s="84"/>
      <c r="ZF107" s="84"/>
      <c r="ZG107" s="84"/>
      <c r="ZH107" s="84"/>
      <c r="ZI107" s="84"/>
      <c r="ZJ107" s="84"/>
      <c r="ZK107" s="84"/>
      <c r="ZL107" s="84"/>
      <c r="ZM107" s="84"/>
      <c r="ZN107" s="84"/>
      <c r="ZO107" s="84"/>
      <c r="ZP107" s="84"/>
      <c r="ZQ107" s="84"/>
      <c r="ZR107" s="84"/>
      <c r="ZS107" s="84"/>
      <c r="ZT107" s="84"/>
      <c r="ZU107" s="84"/>
      <c r="ZV107" s="84"/>
      <c r="ZW107" s="84"/>
      <c r="ZX107" s="84"/>
      <c r="ZY107" s="84"/>
      <c r="ZZ107" s="84"/>
      <c r="AAA107" s="84"/>
      <c r="AAB107" s="84"/>
      <c r="AAC107" s="84"/>
      <c r="AAD107" s="84"/>
      <c r="AAE107" s="84"/>
      <c r="AAF107" s="84"/>
      <c r="AAG107" s="84"/>
      <c r="AAH107" s="84"/>
      <c r="AAI107" s="84"/>
      <c r="AAJ107" s="84"/>
      <c r="AAK107" s="84"/>
      <c r="AAL107" s="84"/>
      <c r="AAM107" s="84"/>
      <c r="AAN107" s="84"/>
      <c r="AAO107" s="84"/>
      <c r="AAP107" s="84"/>
      <c r="AAQ107" s="84"/>
      <c r="AAR107" s="84"/>
      <c r="AAS107" s="84"/>
      <c r="AAT107" s="84"/>
      <c r="AAU107" s="84"/>
      <c r="AAV107" s="84"/>
      <c r="AAW107" s="84"/>
      <c r="AAX107" s="84"/>
      <c r="AAY107" s="84"/>
      <c r="AAZ107" s="84"/>
      <c r="ABA107" s="84"/>
      <c r="ABB107" s="84"/>
      <c r="ABC107" s="84"/>
      <c r="ABD107" s="84"/>
      <c r="ABE107" s="84"/>
      <c r="ABF107" s="84"/>
      <c r="ABG107" s="84"/>
      <c r="ABH107" s="84"/>
      <c r="ABI107" s="84"/>
      <c r="ABJ107" s="84"/>
      <c r="ABK107" s="84"/>
      <c r="ABL107" s="84"/>
      <c r="ABM107" s="84"/>
      <c r="ABN107" s="84"/>
      <c r="ABO107" s="84"/>
      <c r="ABP107" s="84"/>
      <c r="ABQ107" s="84"/>
      <c r="ABR107" s="84"/>
      <c r="ABS107" s="84"/>
      <c r="ABT107" s="84"/>
      <c r="ABU107" s="84"/>
      <c r="ABV107" s="84"/>
      <c r="ABW107" s="84"/>
      <c r="ABX107" s="84"/>
      <c r="ABY107" s="84"/>
      <c r="ABZ107" s="84"/>
      <c r="ACA107" s="84"/>
      <c r="ACB107" s="84"/>
      <c r="ACC107" s="84"/>
      <c r="ACD107" s="84"/>
      <c r="ACE107" s="84"/>
      <c r="ACF107" s="84"/>
      <c r="ACG107" s="84"/>
      <c r="ACH107" s="84"/>
      <c r="ACI107" s="84"/>
      <c r="ACJ107" s="84"/>
      <c r="ACK107" s="84"/>
      <c r="ACL107" s="84"/>
      <c r="ACM107" s="84"/>
      <c r="ACN107" s="84"/>
      <c r="ACO107" s="84"/>
      <c r="ACP107" s="84"/>
      <c r="ACQ107" s="84"/>
      <c r="ACR107" s="84"/>
      <c r="ACS107" s="84"/>
      <c r="ACT107" s="84"/>
      <c r="ACU107" s="84"/>
      <c r="ACV107" s="84"/>
      <c r="ACW107" s="84"/>
      <c r="ACX107" s="84"/>
      <c r="ACY107" s="84"/>
      <c r="ACZ107" s="84"/>
      <c r="ADA107" s="84"/>
      <c r="ADB107" s="84"/>
      <c r="ADC107" s="84"/>
      <c r="ADD107" s="84"/>
      <c r="ADE107" s="84"/>
      <c r="ADF107" s="84"/>
      <c r="ADG107" s="84"/>
      <c r="ADH107" s="84"/>
      <c r="ADI107" s="84"/>
      <c r="ADJ107" s="84"/>
      <c r="ADK107" s="84"/>
      <c r="ADL107" s="84"/>
      <c r="ADM107" s="84"/>
      <c r="ADN107" s="84"/>
      <c r="ADO107" s="84"/>
      <c r="ADP107" s="84"/>
      <c r="ADQ107" s="84"/>
      <c r="ADR107" s="84"/>
      <c r="ADS107" s="84"/>
      <c r="ADT107" s="84"/>
      <c r="ADU107" s="84"/>
      <c r="ADV107" s="84"/>
      <c r="ADW107" s="84"/>
      <c r="ADX107" s="84"/>
      <c r="ADY107" s="84"/>
      <c r="ADZ107" s="84"/>
      <c r="AEA107" s="84"/>
      <c r="AEB107" s="84"/>
      <c r="AEC107" s="84"/>
      <c r="AED107" s="84"/>
      <c r="AEE107" s="84"/>
      <c r="AEF107" s="84"/>
      <c r="AEG107" s="84"/>
      <c r="AEH107" s="84"/>
      <c r="AEI107" s="84"/>
      <c r="AEJ107" s="84"/>
      <c r="AEK107" s="84"/>
      <c r="AEL107" s="84"/>
      <c r="AEM107" s="84"/>
      <c r="AEN107" s="84"/>
      <c r="AEO107" s="84"/>
      <c r="AEP107" s="84"/>
      <c r="AEQ107" s="84"/>
      <c r="AER107" s="84"/>
      <c r="AES107" s="84"/>
      <c r="AET107" s="84"/>
      <c r="AEU107" s="84"/>
      <c r="AEV107" s="84"/>
      <c r="AEW107" s="84"/>
      <c r="AEX107" s="84"/>
      <c r="AEY107" s="84"/>
      <c r="AEZ107" s="84"/>
      <c r="AFA107" s="84"/>
      <c r="AFB107" s="84"/>
      <c r="AFC107" s="84"/>
      <c r="AFD107" s="84"/>
      <c r="AFE107" s="84"/>
      <c r="AFF107" s="84"/>
      <c r="AFG107" s="84"/>
      <c r="AFH107" s="84"/>
      <c r="AFI107" s="84"/>
      <c r="AFJ107" s="84"/>
      <c r="AFK107" s="84"/>
      <c r="AFL107" s="84"/>
      <c r="AFM107" s="84"/>
      <c r="AFN107" s="84"/>
      <c r="AFO107" s="84"/>
      <c r="AFP107" s="84"/>
      <c r="AFQ107" s="84"/>
      <c r="AFR107" s="84"/>
      <c r="AFS107" s="84"/>
      <c r="AFT107" s="84"/>
      <c r="AFU107" s="84"/>
      <c r="AFV107" s="84"/>
      <c r="AFW107" s="84"/>
      <c r="AFX107" s="84"/>
      <c r="AFY107" s="84"/>
      <c r="AFZ107" s="84"/>
      <c r="AGA107" s="84"/>
      <c r="AGB107" s="84"/>
      <c r="AGC107" s="84"/>
      <c r="AGD107" s="84"/>
      <c r="AGE107" s="84"/>
      <c r="AGF107" s="84"/>
      <c r="AGG107" s="84"/>
      <c r="AGH107" s="84"/>
      <c r="AGI107" s="84"/>
      <c r="AGJ107" s="84"/>
      <c r="AGK107" s="84"/>
      <c r="AGL107" s="84"/>
      <c r="AGM107" s="84"/>
      <c r="AGN107" s="84"/>
      <c r="AGO107" s="84"/>
      <c r="AGP107" s="84"/>
      <c r="AGQ107" s="84"/>
      <c r="AGR107" s="84"/>
      <c r="AGS107" s="84"/>
      <c r="AGT107" s="84"/>
      <c r="AGU107" s="84"/>
      <c r="AGV107" s="84"/>
      <c r="AGW107" s="84"/>
      <c r="AGX107" s="84"/>
      <c r="AGY107" s="84"/>
      <c r="AGZ107" s="84"/>
      <c r="AHA107" s="84"/>
      <c r="AHB107" s="84"/>
      <c r="AHC107" s="84"/>
      <c r="AHD107" s="84"/>
      <c r="AHE107" s="84"/>
      <c r="AHF107" s="84"/>
      <c r="AHG107" s="84"/>
      <c r="AHH107" s="84"/>
      <c r="AHI107" s="84"/>
      <c r="AHJ107" s="84"/>
      <c r="AHK107" s="84"/>
      <c r="AHL107" s="84"/>
      <c r="AHM107" s="84"/>
      <c r="AHN107" s="84"/>
      <c r="AHO107" s="84"/>
      <c r="AHP107" s="84"/>
      <c r="AHQ107" s="84"/>
      <c r="AHR107" s="84"/>
      <c r="AHS107" s="84"/>
      <c r="AHT107" s="84"/>
      <c r="AHU107" s="84"/>
      <c r="AHV107" s="84"/>
      <c r="AHW107" s="84"/>
      <c r="AHX107" s="84"/>
      <c r="AHY107" s="84"/>
      <c r="AHZ107" s="84"/>
      <c r="AIA107" s="84"/>
      <c r="AIB107" s="84"/>
      <c r="AIC107" s="84"/>
      <c r="AID107" s="84"/>
      <c r="AIE107" s="84"/>
      <c r="AIF107" s="84"/>
      <c r="AIG107" s="84"/>
      <c r="AIH107" s="84"/>
      <c r="AII107" s="84"/>
      <c r="AIJ107" s="84"/>
      <c r="AIK107" s="84"/>
      <c r="AIL107" s="84"/>
      <c r="AIM107" s="84"/>
      <c r="AIN107" s="84"/>
      <c r="AIO107" s="84"/>
      <c r="AIP107" s="84"/>
      <c r="AIQ107" s="84"/>
      <c r="AIR107" s="84"/>
      <c r="AIS107" s="84"/>
      <c r="AIT107" s="84"/>
      <c r="AIU107" s="84"/>
      <c r="AIV107" s="84"/>
      <c r="AIW107" s="84"/>
      <c r="AIX107" s="84"/>
      <c r="AIY107" s="84"/>
      <c r="AIZ107" s="84"/>
      <c r="AJA107" s="84"/>
      <c r="AJB107" s="84"/>
      <c r="AJC107" s="84"/>
      <c r="AJD107" s="84"/>
      <c r="AJE107" s="84"/>
      <c r="AJF107" s="84"/>
      <c r="AJG107" s="84"/>
      <c r="AJH107" s="84"/>
      <c r="AJI107" s="84"/>
      <c r="AJJ107" s="84"/>
      <c r="AJK107" s="84"/>
      <c r="AJL107" s="84"/>
      <c r="AJM107" s="84"/>
      <c r="AJN107" s="84"/>
      <c r="AJO107" s="84"/>
      <c r="AJP107" s="84"/>
      <c r="AJQ107" s="84"/>
      <c r="AJR107" s="84"/>
      <c r="AJS107" s="84"/>
      <c r="AJT107" s="84"/>
      <c r="AJU107" s="84"/>
      <c r="AJV107" s="84"/>
      <c r="AJW107" s="84"/>
      <c r="AJX107" s="84"/>
      <c r="AJY107" s="84"/>
      <c r="AJZ107" s="84"/>
      <c r="AKA107" s="84"/>
      <c r="AKB107" s="84"/>
      <c r="AKC107" s="84"/>
      <c r="AKD107" s="84"/>
      <c r="AKE107" s="84"/>
      <c r="AKF107" s="84"/>
      <c r="AKG107" s="84"/>
      <c r="AKH107" s="84"/>
      <c r="AKI107" s="84"/>
      <c r="AKJ107" s="84"/>
      <c r="AKK107" s="84"/>
      <c r="AKL107" s="84"/>
      <c r="AKM107" s="84"/>
      <c r="AKN107" s="84"/>
      <c r="AKO107" s="84"/>
      <c r="AKP107" s="84"/>
      <c r="AKQ107" s="84"/>
      <c r="AKR107" s="84"/>
      <c r="AKS107" s="84"/>
      <c r="AKT107" s="84"/>
      <c r="AKU107" s="84"/>
      <c r="AKV107" s="84"/>
      <c r="AKW107" s="84"/>
      <c r="AKX107" s="84"/>
      <c r="AKY107" s="84"/>
      <c r="AKZ107" s="84"/>
      <c r="ALA107" s="84"/>
      <c r="ALB107" s="84"/>
      <c r="ALC107" s="84"/>
      <c r="ALD107" s="84"/>
      <c r="ALE107" s="84"/>
      <c r="ALF107" s="84"/>
      <c r="ALG107" s="84"/>
      <c r="ALH107" s="84"/>
      <c r="ALI107" s="84"/>
      <c r="ALJ107" s="84"/>
      <c r="ALK107" s="84"/>
      <c r="ALL107" s="84"/>
      <c r="ALM107" s="84"/>
      <c r="ALN107" s="84"/>
      <c r="ALO107" s="84"/>
      <c r="ALP107" s="84"/>
      <c r="ALQ107" s="84"/>
      <c r="ALR107" s="84"/>
      <c r="ALS107" s="84"/>
      <c r="ALT107" s="84"/>
      <c r="ALU107" s="84"/>
      <c r="ALV107" s="84"/>
      <c r="ALW107" s="84"/>
      <c r="ALX107" s="84"/>
      <c r="ALY107" s="84"/>
      <c r="ALZ107" s="84"/>
      <c r="AMA107" s="84"/>
      <c r="AMB107" s="84"/>
      <c r="AMC107" s="84"/>
      <c r="AMD107" s="84"/>
      <c r="AME107" s="84"/>
      <c r="AMF107" s="84"/>
      <c r="AMG107" s="84"/>
      <c r="AMH107" s="84"/>
      <c r="AMI107" s="84"/>
      <c r="AMJ107" s="84"/>
      <c r="AMK107" s="84"/>
    </row>
    <row r="108" spans="2:16">
      <c r="B108" s="168" t="s">
        <v>338</v>
      </c>
      <c r="C108" s="169">
        <f>SUM(C104:C107)</f>
        <v>36000</v>
      </c>
      <c r="D108" s="170">
        <f t="shared" ref="D108:N108" si="8">SUM(D104:D107)</f>
        <v>36000</v>
      </c>
      <c r="E108" s="170">
        <f t="shared" si="8"/>
        <v>36000</v>
      </c>
      <c r="F108" s="170">
        <f t="shared" si="8"/>
        <v>36000</v>
      </c>
      <c r="G108" s="170">
        <f t="shared" si="8"/>
        <v>36000</v>
      </c>
      <c r="H108" s="170">
        <f t="shared" si="8"/>
        <v>35600</v>
      </c>
      <c r="I108" s="170">
        <f t="shared" si="8"/>
        <v>28000</v>
      </c>
      <c r="J108" s="170">
        <f t="shared" si="8"/>
        <v>34000</v>
      </c>
      <c r="K108" s="170">
        <f t="shared" si="8"/>
        <v>36000</v>
      </c>
      <c r="L108" s="170">
        <f t="shared" si="8"/>
        <v>36000</v>
      </c>
      <c r="M108" s="170">
        <f t="shared" si="8"/>
        <v>36000</v>
      </c>
      <c r="N108" s="182">
        <f t="shared" si="8"/>
        <v>36000</v>
      </c>
      <c r="O108" s="182">
        <f t="shared" si="7"/>
        <v>421600</v>
      </c>
      <c r="P108" s="59"/>
    </row>
    <row r="109" spans="2:16">
      <c r="B109" s="59" t="s">
        <v>10</v>
      </c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</row>
    <row r="110" ht="32.25" customHeight="1" spans="2:16">
      <c r="B110" s="112" t="s">
        <v>326</v>
      </c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59"/>
      <c r="P110" s="59"/>
    </row>
    <row r="111" spans="2:16">
      <c r="B111" s="59"/>
      <c r="C111" s="59"/>
      <c r="D111" s="59"/>
      <c r="E111" s="59"/>
      <c r="F111" s="59"/>
      <c r="G111" s="59"/>
      <c r="H111" s="59"/>
      <c r="I111" s="59"/>
      <c r="J111" s="59"/>
      <c r="K111" s="183"/>
      <c r="L111" s="183"/>
      <c r="M111" s="183"/>
      <c r="N111" s="183"/>
      <c r="O111" s="59"/>
      <c r="P111" s="59"/>
    </row>
    <row r="112" spans="2:16"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</row>
  </sheetData>
  <mergeCells count="67">
    <mergeCell ref="B25:N25"/>
    <mergeCell ref="B38:N38"/>
    <mergeCell ref="B96:N96"/>
    <mergeCell ref="B110:N110"/>
    <mergeCell ref="X1:AM13"/>
    <mergeCell ref="AN1:BC13"/>
    <mergeCell ref="BD1:BS13"/>
    <mergeCell ref="BT1:CI13"/>
    <mergeCell ref="CJ1:CY13"/>
    <mergeCell ref="CZ1:DO13"/>
    <mergeCell ref="DP1:EE13"/>
    <mergeCell ref="EF1:EU13"/>
    <mergeCell ref="EV1:FK13"/>
    <mergeCell ref="FL1:GA13"/>
    <mergeCell ref="GB1:GQ13"/>
    <mergeCell ref="GR1:HG13"/>
    <mergeCell ref="HH1:HW13"/>
    <mergeCell ref="HX1:IM13"/>
    <mergeCell ref="IN1:JC13"/>
    <mergeCell ref="JD1:JS13"/>
    <mergeCell ref="JT1:KI13"/>
    <mergeCell ref="KJ1:KY13"/>
    <mergeCell ref="KZ1:LO13"/>
    <mergeCell ref="LP1:ME13"/>
    <mergeCell ref="MF1:MU13"/>
    <mergeCell ref="MV1:NK13"/>
    <mergeCell ref="NL1:OA13"/>
    <mergeCell ref="OB1:OQ13"/>
    <mergeCell ref="OR1:PG13"/>
    <mergeCell ref="PH1:PW13"/>
    <mergeCell ref="PX1:QM13"/>
    <mergeCell ref="QN1:RC13"/>
    <mergeCell ref="RD1:RS13"/>
    <mergeCell ref="RT1:SI13"/>
    <mergeCell ref="SJ1:SY13"/>
    <mergeCell ref="SZ1:TO13"/>
    <mergeCell ref="TP1:UE13"/>
    <mergeCell ref="UF1:UU13"/>
    <mergeCell ref="UV1:VK13"/>
    <mergeCell ref="VL1:WA13"/>
    <mergeCell ref="WB1:WQ13"/>
    <mergeCell ref="WR1:XG13"/>
    <mergeCell ref="XH1:XW13"/>
    <mergeCell ref="XX1:YM13"/>
    <mergeCell ref="YN1:ZC13"/>
    <mergeCell ref="ZD1:ZS13"/>
    <mergeCell ref="ZT1:AAI13"/>
    <mergeCell ref="AAJ1:AAY13"/>
    <mergeCell ref="AAZ1:ABO13"/>
    <mergeCell ref="ABP1:ACE13"/>
    <mergeCell ref="ACF1:ACU13"/>
    <mergeCell ref="ACV1:ADK13"/>
    <mergeCell ref="ADL1:AEA13"/>
    <mergeCell ref="AEB1:AEQ13"/>
    <mergeCell ref="AER1:AFG13"/>
    <mergeCell ref="AFH1:AFW13"/>
    <mergeCell ref="AFX1:AGM13"/>
    <mergeCell ref="AGN1:AHC13"/>
    <mergeCell ref="AHD1:AHS13"/>
    <mergeCell ref="AHT1:AII13"/>
    <mergeCell ref="AIJ1:AIY13"/>
    <mergeCell ref="AIZ1:AJO13"/>
    <mergeCell ref="AJP1:AKE13"/>
    <mergeCell ref="AKF1:AKU13"/>
    <mergeCell ref="AKV1:ALK13"/>
    <mergeCell ref="ALL1:AMA13"/>
    <mergeCell ref="AMB1:AMJ13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2"/>
  <sheetViews>
    <sheetView showGridLines="0" zoomScale="75" zoomScaleNormal="75" workbookViewId="0">
      <selection activeCell="B13" sqref="B13"/>
    </sheetView>
  </sheetViews>
  <sheetFormatPr defaultColWidth="0" defaultRowHeight="15"/>
  <cols>
    <col min="1" max="1" width="9.71428571428571" style="84" customWidth="1"/>
    <col min="2" max="19" width="17.2857142857143" style="84" customWidth="1"/>
    <col min="20" max="20" width="12" style="84" customWidth="1"/>
    <col min="21" max="21" width="11" style="84" hidden="1" customWidth="1"/>
    <col min="22" max="1025" width="9.14285714285714" style="84" hidden="1" customWidth="1"/>
    <col min="1026" max="16384" width="9.14285714285714" hidden="1"/>
  </cols>
  <sheetData>
    <row r="1" s="82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85"/>
      <c r="V1" s="85"/>
    </row>
    <row r="2" s="82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85"/>
      <c r="V2" s="85"/>
    </row>
    <row r="3" s="82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85"/>
      <c r="V3" s="85"/>
    </row>
    <row r="4" s="82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0"/>
      <c r="U4" s="98"/>
      <c r="V4" s="85"/>
    </row>
    <row r="5" s="82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0"/>
      <c r="U5" s="98"/>
      <c r="V5" s="85"/>
    </row>
    <row r="6" s="82" customFormat="1" customHeight="1" spans="1:22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5"/>
      <c r="V6" s="85"/>
    </row>
    <row r="7" s="82" customFormat="1" customHeight="1" spans="1:22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5"/>
      <c r="V7" s="85"/>
    </row>
    <row r="8" s="82" customFormat="1" customHeight="1" spans="1:2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5"/>
      <c r="V8" s="85"/>
    </row>
    <row r="9" s="82" customFormat="1" customHeight="1" spans="1:22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5"/>
      <c r="V9" s="85"/>
    </row>
    <row r="10" s="82" customFormat="1" customHeight="1" spans="1:22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5"/>
      <c r="V10" s="85"/>
    </row>
    <row r="11" s="82" customFormat="1" customHeight="1" spans="1:22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5"/>
      <c r="V11" s="85"/>
    </row>
    <row r="12" s="82" customFormat="1" customHeight="1" spans="1:22">
      <c r="A12" s="20"/>
      <c r="B12" s="84"/>
      <c r="C12" s="84"/>
      <c r="D12" s="84"/>
      <c r="E12" s="84"/>
      <c r="F12" s="84"/>
      <c r="G12" s="84"/>
      <c r="H12" s="84"/>
      <c r="I12" s="84"/>
      <c r="J12" s="84"/>
      <c r="K12" s="97"/>
      <c r="L12" s="97"/>
      <c r="M12" s="97"/>
      <c r="N12" s="97"/>
      <c r="O12" s="84"/>
      <c r="P12" s="84"/>
      <c r="Q12" s="84"/>
      <c r="R12" s="84"/>
      <c r="S12" s="84"/>
      <c r="T12" s="84"/>
      <c r="U12" s="85"/>
      <c r="V12" s="85"/>
    </row>
    <row r="13" s="82" customFormat="1" customHeight="1" spans="1:22">
      <c r="A13" s="84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</row>
    <row r="14" s="82" customFormat="1" customHeight="1" spans="1:22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5"/>
      <c r="S14" s="85"/>
      <c r="T14" s="85"/>
      <c r="U14" s="85"/>
      <c r="V14" s="85"/>
    </row>
    <row r="15" s="82" customFormat="1" ht="45" customHeight="1" spans="1:22">
      <c r="A15" s="84"/>
      <c r="B15" s="86" t="s">
        <v>340</v>
      </c>
      <c r="C15" s="86"/>
      <c r="D15" s="86"/>
      <c r="E15" s="86"/>
      <c r="F15" s="86"/>
      <c r="G15" s="86"/>
      <c r="H15" s="86" t="s">
        <v>341</v>
      </c>
      <c r="I15" s="86"/>
      <c r="J15" s="86"/>
      <c r="K15" s="86"/>
      <c r="L15" s="86"/>
      <c r="M15" s="86"/>
      <c r="N15" s="86" t="s">
        <v>342</v>
      </c>
      <c r="O15" s="86"/>
      <c r="P15" s="86"/>
      <c r="Q15" s="86"/>
      <c r="R15" s="86"/>
      <c r="S15" s="86"/>
      <c r="T15" s="85"/>
      <c r="U15" s="85"/>
      <c r="V15" s="85"/>
    </row>
    <row r="16" s="82" customFormat="1" customHeight="1" spans="1:22">
      <c r="A16" s="84"/>
      <c r="B16" s="87"/>
      <c r="C16" s="88"/>
      <c r="D16" s="88"/>
      <c r="E16" s="88"/>
      <c r="F16" s="88"/>
      <c r="G16" s="89"/>
      <c r="H16" s="87"/>
      <c r="I16" s="88"/>
      <c r="J16" s="88"/>
      <c r="K16" s="88"/>
      <c r="L16" s="88"/>
      <c r="M16" s="89"/>
      <c r="N16" s="87"/>
      <c r="O16" s="88"/>
      <c r="P16" s="88"/>
      <c r="Q16" s="88"/>
      <c r="R16" s="88"/>
      <c r="S16" s="89"/>
      <c r="T16" s="85"/>
      <c r="U16" s="85"/>
      <c r="V16" s="85"/>
    </row>
    <row r="17" s="82" customFormat="1" customHeight="1" spans="1:22">
      <c r="A17" s="84"/>
      <c r="B17" s="90"/>
      <c r="C17" s="91"/>
      <c r="D17" s="91"/>
      <c r="E17" s="91"/>
      <c r="F17" s="91"/>
      <c r="G17" s="92"/>
      <c r="H17" s="90"/>
      <c r="I17" s="91"/>
      <c r="J17" s="91"/>
      <c r="K17" s="91"/>
      <c r="L17" s="91"/>
      <c r="M17" s="92"/>
      <c r="N17" s="90"/>
      <c r="O17" s="91"/>
      <c r="P17" s="91"/>
      <c r="Q17" s="91"/>
      <c r="R17" s="91"/>
      <c r="S17" s="92"/>
      <c r="T17" s="85"/>
      <c r="U17" s="85"/>
      <c r="V17" s="85"/>
    </row>
    <row r="18" s="82" customFormat="1" customHeight="1" spans="1:22">
      <c r="A18" s="84"/>
      <c r="B18" s="90"/>
      <c r="C18" s="91"/>
      <c r="D18" s="91"/>
      <c r="E18" s="91"/>
      <c r="F18" s="91"/>
      <c r="G18" s="92"/>
      <c r="H18" s="90"/>
      <c r="I18" s="91"/>
      <c r="J18" s="91"/>
      <c r="K18" s="91"/>
      <c r="L18" s="91"/>
      <c r="M18" s="92"/>
      <c r="N18" s="90"/>
      <c r="O18" s="91"/>
      <c r="P18" s="91"/>
      <c r="Q18" s="91"/>
      <c r="R18" s="91"/>
      <c r="S18" s="92"/>
      <c r="T18" s="85"/>
      <c r="U18" s="85"/>
      <c r="V18" s="85"/>
    </row>
    <row r="19" s="82" customFormat="1" customHeight="1" spans="1:22">
      <c r="A19" s="84"/>
      <c r="B19" s="90"/>
      <c r="C19" s="91"/>
      <c r="D19" s="91"/>
      <c r="E19" s="91"/>
      <c r="F19" s="91"/>
      <c r="G19" s="92"/>
      <c r="H19" s="90"/>
      <c r="I19" s="91"/>
      <c r="J19" s="91"/>
      <c r="K19" s="91"/>
      <c r="L19" s="91"/>
      <c r="M19" s="92"/>
      <c r="N19" s="90"/>
      <c r="O19" s="91"/>
      <c r="P19" s="91"/>
      <c r="Q19" s="91"/>
      <c r="R19" s="91"/>
      <c r="S19" s="92"/>
      <c r="T19" s="85"/>
      <c r="U19" s="85"/>
      <c r="V19" s="85"/>
    </row>
    <row r="20" s="82" customFormat="1" customHeight="1" spans="1:22">
      <c r="A20" s="84"/>
      <c r="B20" s="90"/>
      <c r="C20" s="91"/>
      <c r="D20" s="91"/>
      <c r="E20" s="91"/>
      <c r="F20" s="91"/>
      <c r="G20" s="92"/>
      <c r="H20" s="90"/>
      <c r="I20" s="91"/>
      <c r="J20" s="91"/>
      <c r="K20" s="91"/>
      <c r="L20" s="91"/>
      <c r="M20" s="92"/>
      <c r="N20" s="90"/>
      <c r="O20" s="91"/>
      <c r="P20" s="91"/>
      <c r="Q20" s="91"/>
      <c r="R20" s="91"/>
      <c r="S20" s="92"/>
      <c r="T20" s="85"/>
      <c r="U20" s="85"/>
      <c r="V20" s="85"/>
    </row>
    <row r="21" s="82" customFormat="1" customHeight="1" spans="1:22">
      <c r="A21" s="84"/>
      <c r="B21" s="90"/>
      <c r="C21" s="91"/>
      <c r="D21" s="91"/>
      <c r="E21" s="91"/>
      <c r="F21" s="91"/>
      <c r="G21" s="92"/>
      <c r="H21" s="90"/>
      <c r="I21" s="91"/>
      <c r="J21" s="91"/>
      <c r="K21" s="91"/>
      <c r="L21" s="91"/>
      <c r="M21" s="92"/>
      <c r="N21" s="90"/>
      <c r="O21" s="91"/>
      <c r="P21" s="91"/>
      <c r="Q21" s="91"/>
      <c r="R21" s="91"/>
      <c r="S21" s="92"/>
      <c r="T21" s="85"/>
      <c r="U21" s="85"/>
      <c r="V21" s="85"/>
    </row>
    <row r="22" s="82" customFormat="1" customHeight="1" spans="1:22">
      <c r="A22" s="84"/>
      <c r="B22" s="90"/>
      <c r="C22" s="91"/>
      <c r="D22" s="91"/>
      <c r="E22" s="91"/>
      <c r="F22" s="91"/>
      <c r="G22" s="92"/>
      <c r="H22" s="90"/>
      <c r="I22" s="91"/>
      <c r="J22" s="91"/>
      <c r="K22" s="91"/>
      <c r="L22" s="91"/>
      <c r="M22" s="92"/>
      <c r="N22" s="90"/>
      <c r="O22" s="91"/>
      <c r="P22" s="91"/>
      <c r="Q22" s="91"/>
      <c r="R22" s="91"/>
      <c r="S22" s="92"/>
      <c r="T22" s="85"/>
      <c r="U22" s="85"/>
      <c r="V22" s="85"/>
    </row>
    <row r="23" s="82" customFormat="1" customHeight="1" spans="1:22">
      <c r="A23" s="84"/>
      <c r="B23" s="90"/>
      <c r="C23" s="91"/>
      <c r="D23" s="91"/>
      <c r="E23" s="91"/>
      <c r="F23" s="91"/>
      <c r="G23" s="92"/>
      <c r="H23" s="90"/>
      <c r="I23" s="91"/>
      <c r="J23" s="91"/>
      <c r="K23" s="91"/>
      <c r="L23" s="91"/>
      <c r="M23" s="92"/>
      <c r="N23" s="90"/>
      <c r="O23" s="91"/>
      <c r="P23" s="91"/>
      <c r="Q23" s="91"/>
      <c r="R23" s="91"/>
      <c r="S23" s="92"/>
      <c r="T23" s="85"/>
      <c r="U23" s="85"/>
      <c r="V23" s="85"/>
    </row>
    <row r="24" s="82" customFormat="1" customHeight="1" spans="1:22">
      <c r="A24" s="84"/>
      <c r="B24" s="90"/>
      <c r="C24" s="91"/>
      <c r="D24" s="91"/>
      <c r="E24" s="91"/>
      <c r="F24" s="91"/>
      <c r="G24" s="92"/>
      <c r="H24" s="90"/>
      <c r="I24" s="91"/>
      <c r="J24" s="91"/>
      <c r="K24" s="91"/>
      <c r="L24" s="91"/>
      <c r="M24" s="92"/>
      <c r="N24" s="90"/>
      <c r="O24" s="91"/>
      <c r="P24" s="91"/>
      <c r="Q24" s="91"/>
      <c r="R24" s="91"/>
      <c r="S24" s="92"/>
      <c r="T24" s="85"/>
      <c r="U24" s="85"/>
      <c r="V24" s="85"/>
    </row>
    <row r="25" s="83" customFormat="1" customHeight="1" spans="1:22">
      <c r="A25" s="84"/>
      <c r="B25" s="90"/>
      <c r="C25" s="91"/>
      <c r="D25" s="91"/>
      <c r="E25" s="91"/>
      <c r="F25" s="91"/>
      <c r="G25" s="92"/>
      <c r="H25" s="90"/>
      <c r="I25" s="91"/>
      <c r="J25" s="91"/>
      <c r="K25" s="91"/>
      <c r="L25" s="91"/>
      <c r="M25" s="92"/>
      <c r="N25" s="90"/>
      <c r="O25" s="91"/>
      <c r="P25" s="91"/>
      <c r="Q25" s="91"/>
      <c r="R25" s="91"/>
      <c r="S25" s="92"/>
      <c r="T25" s="85"/>
      <c r="U25" s="85"/>
      <c r="V25" s="85"/>
    </row>
    <row r="26" spans="2:19">
      <c r="B26" s="90"/>
      <c r="C26" s="91"/>
      <c r="D26" s="91"/>
      <c r="E26" s="91"/>
      <c r="F26" s="91"/>
      <c r="G26" s="92"/>
      <c r="H26" s="90"/>
      <c r="I26" s="91"/>
      <c r="J26" s="91"/>
      <c r="K26" s="91"/>
      <c r="L26" s="91"/>
      <c r="M26" s="92"/>
      <c r="N26" s="90"/>
      <c r="O26" s="91"/>
      <c r="P26" s="91"/>
      <c r="Q26" s="91"/>
      <c r="R26" s="91"/>
      <c r="S26" s="92"/>
    </row>
    <row r="27" spans="2:19">
      <c r="B27" s="90"/>
      <c r="C27" s="91"/>
      <c r="D27" s="91"/>
      <c r="E27" s="91"/>
      <c r="F27" s="91"/>
      <c r="G27" s="92"/>
      <c r="H27" s="90"/>
      <c r="I27" s="91"/>
      <c r="J27" s="91"/>
      <c r="K27" s="91"/>
      <c r="L27" s="91"/>
      <c r="M27" s="92"/>
      <c r="N27" s="90"/>
      <c r="O27" s="91"/>
      <c r="P27" s="91"/>
      <c r="Q27" s="91"/>
      <c r="R27" s="91"/>
      <c r="S27" s="92"/>
    </row>
    <row r="28" spans="2:19">
      <c r="B28" s="90"/>
      <c r="C28" s="91"/>
      <c r="D28" s="91"/>
      <c r="E28" s="91"/>
      <c r="F28" s="91"/>
      <c r="G28" s="92"/>
      <c r="H28" s="90"/>
      <c r="I28" s="91"/>
      <c r="J28" s="91"/>
      <c r="K28" s="91"/>
      <c r="L28" s="91"/>
      <c r="M28" s="92"/>
      <c r="N28" s="90"/>
      <c r="O28" s="91"/>
      <c r="P28" s="91"/>
      <c r="Q28" s="91"/>
      <c r="R28" s="91"/>
      <c r="S28" s="92"/>
    </row>
    <row r="29" spans="2:19">
      <c r="B29" s="90"/>
      <c r="C29" s="91"/>
      <c r="D29" s="91"/>
      <c r="E29" s="91"/>
      <c r="F29" s="91"/>
      <c r="G29" s="92"/>
      <c r="H29" s="90"/>
      <c r="I29" s="91"/>
      <c r="J29" s="91"/>
      <c r="K29" s="91"/>
      <c r="L29" s="91"/>
      <c r="M29" s="92"/>
      <c r="N29" s="90"/>
      <c r="O29" s="91"/>
      <c r="P29" s="91"/>
      <c r="Q29" s="91"/>
      <c r="R29" s="91"/>
      <c r="S29" s="92"/>
    </row>
    <row r="30" spans="2:19">
      <c r="B30" s="90"/>
      <c r="C30" s="91"/>
      <c r="D30" s="91"/>
      <c r="E30" s="91"/>
      <c r="F30" s="91"/>
      <c r="G30" s="92"/>
      <c r="H30" s="90"/>
      <c r="I30" s="91"/>
      <c r="J30" s="91"/>
      <c r="K30" s="91"/>
      <c r="L30" s="91"/>
      <c r="M30" s="92"/>
      <c r="N30" s="90"/>
      <c r="O30" s="91"/>
      <c r="P30" s="91"/>
      <c r="Q30" s="91"/>
      <c r="R30" s="91"/>
      <c r="S30" s="92"/>
    </row>
    <row r="31" spans="2:19">
      <c r="B31" s="90"/>
      <c r="C31" s="91"/>
      <c r="D31" s="91"/>
      <c r="E31" s="91"/>
      <c r="F31" s="91"/>
      <c r="G31" s="92"/>
      <c r="H31" s="90"/>
      <c r="I31" s="91"/>
      <c r="J31" s="91"/>
      <c r="K31" s="91"/>
      <c r="L31" s="91"/>
      <c r="M31" s="92"/>
      <c r="N31" s="90"/>
      <c r="O31" s="91"/>
      <c r="P31" s="91"/>
      <c r="Q31" s="91"/>
      <c r="R31" s="91"/>
      <c r="S31" s="92"/>
    </row>
    <row r="32" spans="2:19">
      <c r="B32" s="90"/>
      <c r="C32" s="91"/>
      <c r="D32" s="91"/>
      <c r="E32" s="91"/>
      <c r="F32" s="91"/>
      <c r="G32" s="92"/>
      <c r="H32" s="90"/>
      <c r="I32" s="91"/>
      <c r="J32" s="91"/>
      <c r="K32" s="91"/>
      <c r="L32" s="91"/>
      <c r="M32" s="92"/>
      <c r="N32" s="90"/>
      <c r="O32" s="91"/>
      <c r="P32" s="91"/>
      <c r="Q32" s="91"/>
      <c r="R32" s="91"/>
      <c r="S32" s="92"/>
    </row>
    <row r="33" spans="2:19">
      <c r="B33" s="90"/>
      <c r="C33" s="91"/>
      <c r="D33" s="91"/>
      <c r="E33" s="91"/>
      <c r="F33" s="91"/>
      <c r="G33" s="92"/>
      <c r="H33" s="90"/>
      <c r="I33" s="91"/>
      <c r="J33" s="91"/>
      <c r="K33" s="91"/>
      <c r="L33" s="91"/>
      <c r="M33" s="92"/>
      <c r="N33" s="90"/>
      <c r="O33" s="91"/>
      <c r="P33" s="91"/>
      <c r="Q33" s="91"/>
      <c r="R33" s="91"/>
      <c r="S33" s="92"/>
    </row>
    <row r="34" spans="2:19">
      <c r="B34" s="90"/>
      <c r="C34" s="91"/>
      <c r="D34" s="91"/>
      <c r="E34" s="91"/>
      <c r="F34" s="91"/>
      <c r="G34" s="92"/>
      <c r="H34" s="90"/>
      <c r="I34" s="91"/>
      <c r="J34" s="91"/>
      <c r="K34" s="91"/>
      <c r="L34" s="91"/>
      <c r="M34" s="92"/>
      <c r="N34" s="90"/>
      <c r="O34" s="91"/>
      <c r="P34" s="91"/>
      <c r="Q34" s="91"/>
      <c r="R34" s="91"/>
      <c r="S34" s="92"/>
    </row>
    <row r="35" spans="2:19">
      <c r="B35" s="90"/>
      <c r="C35" s="91"/>
      <c r="D35" s="91"/>
      <c r="E35" s="91"/>
      <c r="F35" s="91"/>
      <c r="G35" s="92"/>
      <c r="H35" s="90"/>
      <c r="I35" s="91"/>
      <c r="J35" s="91"/>
      <c r="K35" s="91"/>
      <c r="L35" s="91"/>
      <c r="M35" s="92"/>
      <c r="N35" s="90"/>
      <c r="O35" s="91"/>
      <c r="P35" s="91"/>
      <c r="Q35" s="91"/>
      <c r="R35" s="91"/>
      <c r="S35" s="92"/>
    </row>
    <row r="36" spans="2:19">
      <c r="B36" s="90"/>
      <c r="C36" s="91"/>
      <c r="D36" s="91"/>
      <c r="E36" s="91"/>
      <c r="F36" s="91"/>
      <c r="G36" s="92"/>
      <c r="H36" s="90"/>
      <c r="I36" s="91"/>
      <c r="J36" s="91"/>
      <c r="K36" s="91"/>
      <c r="L36" s="91"/>
      <c r="M36" s="92"/>
      <c r="N36" s="90"/>
      <c r="O36" s="91"/>
      <c r="P36" s="91"/>
      <c r="Q36" s="91"/>
      <c r="R36" s="91"/>
      <c r="S36" s="92"/>
    </row>
    <row r="37" spans="2:19">
      <c r="B37" s="90"/>
      <c r="C37" s="91"/>
      <c r="D37" s="91"/>
      <c r="E37" s="91"/>
      <c r="F37" s="91"/>
      <c r="G37" s="92"/>
      <c r="H37" s="90"/>
      <c r="I37" s="91"/>
      <c r="J37" s="91"/>
      <c r="K37" s="91"/>
      <c r="L37" s="91"/>
      <c r="M37" s="92"/>
      <c r="N37" s="90"/>
      <c r="O37" s="91"/>
      <c r="P37" s="91"/>
      <c r="Q37" s="91"/>
      <c r="R37" s="91"/>
      <c r="S37" s="92"/>
    </row>
    <row r="38" spans="2:19">
      <c r="B38" s="90"/>
      <c r="C38" s="91"/>
      <c r="D38" s="91"/>
      <c r="E38" s="91"/>
      <c r="F38" s="91"/>
      <c r="G38" s="92"/>
      <c r="H38" s="90"/>
      <c r="I38" s="91"/>
      <c r="J38" s="91"/>
      <c r="K38" s="91"/>
      <c r="L38" s="91"/>
      <c r="M38" s="92"/>
      <c r="N38" s="90"/>
      <c r="O38" s="91"/>
      <c r="P38" s="91"/>
      <c r="Q38" s="91"/>
      <c r="R38" s="91"/>
      <c r="S38" s="92"/>
    </row>
    <row r="39" spans="2:19">
      <c r="B39" s="90"/>
      <c r="C39" s="91"/>
      <c r="D39" s="91"/>
      <c r="E39" s="91"/>
      <c r="F39" s="91"/>
      <c r="G39" s="92"/>
      <c r="H39" s="90"/>
      <c r="I39" s="91"/>
      <c r="J39" s="91"/>
      <c r="K39" s="91"/>
      <c r="L39" s="91"/>
      <c r="M39" s="92"/>
      <c r="N39" s="90"/>
      <c r="O39" s="91"/>
      <c r="P39" s="91"/>
      <c r="Q39" s="91"/>
      <c r="R39" s="91"/>
      <c r="S39" s="92"/>
    </row>
    <row r="40" ht="15.75" spans="2:19">
      <c r="B40" s="93"/>
      <c r="C40" s="94"/>
      <c r="D40" s="94"/>
      <c r="E40" s="94"/>
      <c r="F40" s="94"/>
      <c r="G40" s="95"/>
      <c r="H40" s="93"/>
      <c r="I40" s="94"/>
      <c r="J40" s="94"/>
      <c r="K40" s="94"/>
      <c r="L40" s="94"/>
      <c r="M40" s="95"/>
      <c r="N40" s="93"/>
      <c r="O40" s="94"/>
      <c r="P40" s="94"/>
      <c r="Q40" s="94"/>
      <c r="R40" s="94"/>
      <c r="S40" s="95"/>
    </row>
    <row r="41" ht="45" customHeight="1" spans="2:19">
      <c r="B41" s="96" t="s">
        <v>343</v>
      </c>
      <c r="C41" s="96"/>
      <c r="D41" s="96"/>
      <c r="E41" s="96"/>
      <c r="F41" s="96"/>
      <c r="G41" s="96"/>
      <c r="H41" s="86" t="s">
        <v>344</v>
      </c>
      <c r="I41" s="86"/>
      <c r="J41" s="86"/>
      <c r="K41" s="86"/>
      <c r="L41" s="86"/>
      <c r="M41" s="86"/>
      <c r="N41" s="86" t="s">
        <v>345</v>
      </c>
      <c r="O41" s="86"/>
      <c r="P41" s="86"/>
      <c r="Q41" s="86"/>
      <c r="R41" s="86"/>
      <c r="S41" s="86"/>
    </row>
    <row r="42" spans="2:19">
      <c r="B42" s="87"/>
      <c r="C42" s="88"/>
      <c r="D42" s="88"/>
      <c r="E42" s="88"/>
      <c r="F42" s="88"/>
      <c r="G42" s="89"/>
      <c r="H42" s="87"/>
      <c r="I42" s="88"/>
      <c r="J42" s="88"/>
      <c r="K42" s="88"/>
      <c r="L42" s="88"/>
      <c r="M42" s="89"/>
      <c r="N42" s="87"/>
      <c r="O42" s="88"/>
      <c r="P42" s="88"/>
      <c r="Q42" s="88"/>
      <c r="R42" s="88"/>
      <c r="S42" s="89"/>
    </row>
    <row r="43" spans="2:19">
      <c r="B43" s="90"/>
      <c r="C43" s="91"/>
      <c r="D43" s="91"/>
      <c r="E43" s="91"/>
      <c r="F43" s="91"/>
      <c r="G43" s="92"/>
      <c r="H43" s="90"/>
      <c r="I43" s="91"/>
      <c r="J43" s="91"/>
      <c r="K43" s="91"/>
      <c r="L43" s="91"/>
      <c r="M43" s="92"/>
      <c r="N43" s="90"/>
      <c r="O43" s="91"/>
      <c r="P43" s="91"/>
      <c r="Q43" s="91"/>
      <c r="R43" s="91"/>
      <c r="S43" s="92"/>
    </row>
    <row r="44" spans="2:19">
      <c r="B44" s="90"/>
      <c r="C44" s="91"/>
      <c r="D44" s="91"/>
      <c r="E44" s="91"/>
      <c r="F44" s="91"/>
      <c r="G44" s="92"/>
      <c r="H44" s="90"/>
      <c r="I44" s="91"/>
      <c r="J44" s="91"/>
      <c r="K44" s="91"/>
      <c r="L44" s="91"/>
      <c r="M44" s="92"/>
      <c r="N44" s="90"/>
      <c r="O44" s="91"/>
      <c r="P44" s="91"/>
      <c r="Q44" s="91"/>
      <c r="R44" s="91"/>
      <c r="S44" s="92"/>
    </row>
    <row r="45" spans="2:19">
      <c r="B45" s="90"/>
      <c r="C45" s="91"/>
      <c r="D45" s="91"/>
      <c r="E45" s="91"/>
      <c r="F45" s="91"/>
      <c r="G45" s="92"/>
      <c r="H45" s="90"/>
      <c r="I45" s="91"/>
      <c r="J45" s="91"/>
      <c r="K45" s="91"/>
      <c r="L45" s="91"/>
      <c r="M45" s="92"/>
      <c r="N45" s="90"/>
      <c r="O45" s="91"/>
      <c r="P45" s="91"/>
      <c r="Q45" s="91"/>
      <c r="R45" s="91"/>
      <c r="S45" s="92"/>
    </row>
    <row r="46" spans="2:19">
      <c r="B46" s="90"/>
      <c r="C46" s="91"/>
      <c r="D46" s="91"/>
      <c r="E46" s="91"/>
      <c r="F46" s="91"/>
      <c r="G46" s="92"/>
      <c r="H46" s="90"/>
      <c r="I46" s="91"/>
      <c r="J46" s="91"/>
      <c r="K46" s="91"/>
      <c r="L46" s="91"/>
      <c r="M46" s="92"/>
      <c r="N46" s="90"/>
      <c r="O46" s="91"/>
      <c r="P46" s="91"/>
      <c r="Q46" s="91"/>
      <c r="R46" s="91"/>
      <c r="S46" s="92"/>
    </row>
    <row r="47" spans="2:19">
      <c r="B47" s="90"/>
      <c r="C47" s="91"/>
      <c r="D47" s="91"/>
      <c r="E47" s="91"/>
      <c r="F47" s="91"/>
      <c r="G47" s="92"/>
      <c r="H47" s="90"/>
      <c r="I47" s="91"/>
      <c r="J47" s="91"/>
      <c r="K47" s="91"/>
      <c r="L47" s="91"/>
      <c r="M47" s="92"/>
      <c r="N47" s="90"/>
      <c r="O47" s="91"/>
      <c r="P47" s="91"/>
      <c r="Q47" s="91"/>
      <c r="R47" s="91"/>
      <c r="S47" s="92"/>
    </row>
    <row r="48" spans="2:19">
      <c r="B48" s="90"/>
      <c r="C48" s="91"/>
      <c r="D48" s="91"/>
      <c r="E48" s="91"/>
      <c r="F48" s="91"/>
      <c r="G48" s="92"/>
      <c r="H48" s="90"/>
      <c r="I48" s="91"/>
      <c r="J48" s="91"/>
      <c r="K48" s="91"/>
      <c r="L48" s="91"/>
      <c r="M48" s="92"/>
      <c r="N48" s="90"/>
      <c r="O48" s="91"/>
      <c r="P48" s="91"/>
      <c r="Q48" s="91"/>
      <c r="R48" s="91"/>
      <c r="S48" s="92"/>
    </row>
    <row r="49" spans="2:19">
      <c r="B49" s="90"/>
      <c r="C49" s="91"/>
      <c r="D49" s="91"/>
      <c r="E49" s="91"/>
      <c r="F49" s="91"/>
      <c r="G49" s="92"/>
      <c r="H49" s="90"/>
      <c r="I49" s="91"/>
      <c r="J49" s="91"/>
      <c r="K49" s="91"/>
      <c r="L49" s="91"/>
      <c r="M49" s="92"/>
      <c r="N49" s="90"/>
      <c r="O49" s="91"/>
      <c r="P49" s="91"/>
      <c r="Q49" s="91"/>
      <c r="R49" s="91"/>
      <c r="S49" s="92"/>
    </row>
    <row r="50" spans="2:19">
      <c r="B50" s="90"/>
      <c r="C50" s="91"/>
      <c r="D50" s="91"/>
      <c r="E50" s="91"/>
      <c r="F50" s="91"/>
      <c r="G50" s="92"/>
      <c r="H50" s="90"/>
      <c r="I50" s="91"/>
      <c r="J50" s="91"/>
      <c r="K50" s="91"/>
      <c r="L50" s="91"/>
      <c r="M50" s="92"/>
      <c r="N50" s="90"/>
      <c r="O50" s="91"/>
      <c r="P50" s="91"/>
      <c r="Q50" s="91"/>
      <c r="R50" s="91"/>
      <c r="S50" s="92"/>
    </row>
    <row r="51" spans="2:19">
      <c r="B51" s="90"/>
      <c r="C51" s="91"/>
      <c r="D51" s="91"/>
      <c r="E51" s="91"/>
      <c r="F51" s="91"/>
      <c r="G51" s="92"/>
      <c r="H51" s="90"/>
      <c r="I51" s="91"/>
      <c r="J51" s="91"/>
      <c r="K51" s="91"/>
      <c r="L51" s="91"/>
      <c r="M51" s="92"/>
      <c r="N51" s="90"/>
      <c r="O51" s="91"/>
      <c r="P51" s="91"/>
      <c r="Q51" s="91"/>
      <c r="R51" s="91"/>
      <c r="S51" s="92"/>
    </row>
    <row r="52" spans="2:19">
      <c r="B52" s="90"/>
      <c r="C52" s="91"/>
      <c r="D52" s="91"/>
      <c r="E52" s="91"/>
      <c r="F52" s="91"/>
      <c r="G52" s="92"/>
      <c r="H52" s="90"/>
      <c r="I52" s="91"/>
      <c r="J52" s="91"/>
      <c r="K52" s="91"/>
      <c r="L52" s="91"/>
      <c r="M52" s="92"/>
      <c r="N52" s="90"/>
      <c r="O52" s="91"/>
      <c r="P52" s="91"/>
      <c r="Q52" s="91"/>
      <c r="R52" s="91"/>
      <c r="S52" s="92"/>
    </row>
    <row r="53" spans="2:19">
      <c r="B53" s="90"/>
      <c r="C53" s="91"/>
      <c r="D53" s="91"/>
      <c r="E53" s="91"/>
      <c r="F53" s="91"/>
      <c r="G53" s="92"/>
      <c r="H53" s="90"/>
      <c r="I53" s="91"/>
      <c r="J53" s="91"/>
      <c r="K53" s="91"/>
      <c r="L53" s="91"/>
      <c r="M53" s="92"/>
      <c r="N53" s="90"/>
      <c r="O53" s="91"/>
      <c r="P53" s="91"/>
      <c r="Q53" s="91"/>
      <c r="R53" s="91"/>
      <c r="S53" s="92"/>
    </row>
    <row r="54" spans="2:19">
      <c r="B54" s="90"/>
      <c r="C54" s="91"/>
      <c r="D54" s="91"/>
      <c r="E54" s="91"/>
      <c r="F54" s="91"/>
      <c r="G54" s="92"/>
      <c r="H54" s="90"/>
      <c r="I54" s="91"/>
      <c r="J54" s="91"/>
      <c r="K54" s="91"/>
      <c r="L54" s="91"/>
      <c r="M54" s="92"/>
      <c r="N54" s="90"/>
      <c r="O54" s="91"/>
      <c r="P54" s="91"/>
      <c r="Q54" s="91"/>
      <c r="R54" s="91"/>
      <c r="S54" s="92"/>
    </row>
    <row r="55" spans="2:19">
      <c r="B55" s="90"/>
      <c r="C55" s="91"/>
      <c r="D55" s="91"/>
      <c r="E55" s="91"/>
      <c r="F55" s="91"/>
      <c r="G55" s="92"/>
      <c r="H55" s="90"/>
      <c r="I55" s="91"/>
      <c r="J55" s="91"/>
      <c r="K55" s="91"/>
      <c r="L55" s="91"/>
      <c r="M55" s="92"/>
      <c r="N55" s="90"/>
      <c r="O55" s="91"/>
      <c r="P55" s="91"/>
      <c r="Q55" s="91"/>
      <c r="R55" s="91"/>
      <c r="S55" s="92"/>
    </row>
    <row r="56" spans="2:19">
      <c r="B56" s="90"/>
      <c r="C56" s="91"/>
      <c r="D56" s="91"/>
      <c r="E56" s="91"/>
      <c r="F56" s="91"/>
      <c r="G56" s="92"/>
      <c r="H56" s="90"/>
      <c r="I56" s="91"/>
      <c r="J56" s="91"/>
      <c r="K56" s="91"/>
      <c r="L56" s="91"/>
      <c r="M56" s="92"/>
      <c r="N56" s="90"/>
      <c r="O56" s="91"/>
      <c r="P56" s="91"/>
      <c r="Q56" s="91"/>
      <c r="R56" s="91"/>
      <c r="S56" s="92"/>
    </row>
    <row r="57" spans="2:19">
      <c r="B57" s="90"/>
      <c r="C57" s="91"/>
      <c r="D57" s="91"/>
      <c r="E57" s="91"/>
      <c r="F57" s="91"/>
      <c r="G57" s="92"/>
      <c r="H57" s="90"/>
      <c r="I57" s="91"/>
      <c r="J57" s="91"/>
      <c r="K57" s="91"/>
      <c r="L57" s="91"/>
      <c r="M57" s="92"/>
      <c r="N57" s="90"/>
      <c r="O57" s="91"/>
      <c r="P57" s="91"/>
      <c r="Q57" s="91"/>
      <c r="R57" s="91"/>
      <c r="S57" s="92"/>
    </row>
    <row r="58" spans="2:19">
      <c r="B58" s="90"/>
      <c r="C58" s="91"/>
      <c r="D58" s="91"/>
      <c r="E58" s="91"/>
      <c r="F58" s="91"/>
      <c r="G58" s="92"/>
      <c r="H58" s="90"/>
      <c r="I58" s="91"/>
      <c r="J58" s="91"/>
      <c r="K58" s="91"/>
      <c r="L58" s="91"/>
      <c r="M58" s="92"/>
      <c r="N58" s="90"/>
      <c r="O58" s="91"/>
      <c r="P58" s="91"/>
      <c r="Q58" s="91"/>
      <c r="R58" s="91"/>
      <c r="S58" s="92"/>
    </row>
    <row r="59" spans="2:19">
      <c r="B59" s="90"/>
      <c r="C59" s="91"/>
      <c r="D59" s="91"/>
      <c r="E59" s="91"/>
      <c r="F59" s="91"/>
      <c r="G59" s="92"/>
      <c r="H59" s="90"/>
      <c r="I59" s="91"/>
      <c r="J59" s="91"/>
      <c r="K59" s="91"/>
      <c r="L59" s="91"/>
      <c r="M59" s="92"/>
      <c r="N59" s="90"/>
      <c r="O59" s="91"/>
      <c r="P59" s="91"/>
      <c r="Q59" s="91"/>
      <c r="R59" s="91"/>
      <c r="S59" s="92"/>
    </row>
    <row r="60" spans="2:19">
      <c r="B60" s="90"/>
      <c r="C60" s="91"/>
      <c r="D60" s="91"/>
      <c r="E60" s="91"/>
      <c r="F60" s="91"/>
      <c r="G60" s="92"/>
      <c r="H60" s="90"/>
      <c r="I60" s="91"/>
      <c r="J60" s="91"/>
      <c r="K60" s="91"/>
      <c r="L60" s="91"/>
      <c r="M60" s="92"/>
      <c r="N60" s="90"/>
      <c r="O60" s="91"/>
      <c r="P60" s="91"/>
      <c r="Q60" s="91"/>
      <c r="R60" s="91"/>
      <c r="S60" s="92"/>
    </row>
    <row r="61" spans="2:19">
      <c r="B61" s="90"/>
      <c r="C61" s="91"/>
      <c r="D61" s="91"/>
      <c r="E61" s="91"/>
      <c r="F61" s="91"/>
      <c r="G61" s="92"/>
      <c r="H61" s="90"/>
      <c r="I61" s="91"/>
      <c r="J61" s="91"/>
      <c r="K61" s="91"/>
      <c r="L61" s="91"/>
      <c r="M61" s="92"/>
      <c r="N61" s="90"/>
      <c r="O61" s="91"/>
      <c r="P61" s="91"/>
      <c r="Q61" s="91"/>
      <c r="R61" s="91"/>
      <c r="S61" s="92"/>
    </row>
    <row r="62" spans="2:19">
      <c r="B62" s="90"/>
      <c r="C62" s="91"/>
      <c r="D62" s="91"/>
      <c r="E62" s="91"/>
      <c r="F62" s="91"/>
      <c r="G62" s="92"/>
      <c r="H62" s="90"/>
      <c r="I62" s="91"/>
      <c r="J62" s="91"/>
      <c r="K62" s="91"/>
      <c r="L62" s="91"/>
      <c r="M62" s="92"/>
      <c r="N62" s="90"/>
      <c r="O62" s="91"/>
      <c r="P62" s="91"/>
      <c r="Q62" s="91"/>
      <c r="R62" s="91"/>
      <c r="S62" s="92"/>
    </row>
    <row r="63" spans="2:19">
      <c r="B63" s="90"/>
      <c r="C63" s="91"/>
      <c r="D63" s="91"/>
      <c r="E63" s="91"/>
      <c r="F63" s="91"/>
      <c r="G63" s="92"/>
      <c r="H63" s="90"/>
      <c r="I63" s="91"/>
      <c r="J63" s="91"/>
      <c r="K63" s="91"/>
      <c r="L63" s="91"/>
      <c r="M63" s="92"/>
      <c r="N63" s="90"/>
      <c r="O63" s="91"/>
      <c r="P63" s="91"/>
      <c r="Q63" s="91"/>
      <c r="R63" s="91"/>
      <c r="S63" s="92"/>
    </row>
    <row r="64" spans="2:19">
      <c r="B64" s="90"/>
      <c r="C64" s="91"/>
      <c r="D64" s="91"/>
      <c r="E64" s="91"/>
      <c r="F64" s="91"/>
      <c r="G64" s="92"/>
      <c r="H64" s="90"/>
      <c r="I64" s="91"/>
      <c r="J64" s="91"/>
      <c r="K64" s="91"/>
      <c r="L64" s="91"/>
      <c r="M64" s="92"/>
      <c r="N64" s="90"/>
      <c r="O64" s="91"/>
      <c r="P64" s="91"/>
      <c r="Q64" s="91"/>
      <c r="R64" s="91"/>
      <c r="S64" s="92"/>
    </row>
    <row r="65" spans="2:19">
      <c r="B65" s="90"/>
      <c r="C65" s="91"/>
      <c r="D65" s="91"/>
      <c r="E65" s="91"/>
      <c r="F65" s="91"/>
      <c r="G65" s="92"/>
      <c r="H65" s="90"/>
      <c r="I65" s="91"/>
      <c r="J65" s="91"/>
      <c r="K65" s="91"/>
      <c r="L65" s="91"/>
      <c r="M65" s="92"/>
      <c r="N65" s="90"/>
      <c r="O65" s="91"/>
      <c r="P65" s="91"/>
      <c r="Q65" s="91"/>
      <c r="R65" s="91"/>
      <c r="S65" s="92"/>
    </row>
    <row r="66" ht="15.75" spans="2:19">
      <c r="B66" s="93"/>
      <c r="C66" s="94"/>
      <c r="D66" s="94"/>
      <c r="E66" s="94"/>
      <c r="F66" s="94"/>
      <c r="G66" s="95"/>
      <c r="H66" s="93"/>
      <c r="I66" s="94"/>
      <c r="J66" s="94"/>
      <c r="K66" s="94"/>
      <c r="L66" s="94"/>
      <c r="M66" s="95"/>
      <c r="N66" s="93"/>
      <c r="O66" s="94"/>
      <c r="P66" s="94"/>
      <c r="Q66" s="94"/>
      <c r="R66" s="94"/>
      <c r="S66" s="95"/>
    </row>
    <row r="67" ht="45" customHeight="1" spans="2:19">
      <c r="B67" s="96" t="s">
        <v>346</v>
      </c>
      <c r="C67" s="96"/>
      <c r="D67" s="96"/>
      <c r="E67" s="96"/>
      <c r="F67" s="96"/>
      <c r="G67" s="96"/>
      <c r="H67" s="86" t="s">
        <v>347</v>
      </c>
      <c r="I67" s="86"/>
      <c r="J67" s="86"/>
      <c r="K67" s="86"/>
      <c r="L67" s="86"/>
      <c r="M67" s="86"/>
      <c r="N67" s="86" t="s">
        <v>348</v>
      </c>
      <c r="O67" s="86"/>
      <c r="P67" s="86"/>
      <c r="Q67" s="86"/>
      <c r="R67" s="86"/>
      <c r="S67" s="86"/>
    </row>
    <row r="68" spans="2:19">
      <c r="B68" s="87"/>
      <c r="C68" s="88"/>
      <c r="D68" s="88"/>
      <c r="E68" s="88"/>
      <c r="F68" s="88"/>
      <c r="G68" s="89"/>
      <c r="H68" s="87"/>
      <c r="I68" s="88"/>
      <c r="J68" s="88"/>
      <c r="K68" s="88"/>
      <c r="L68" s="88"/>
      <c r="M68" s="89"/>
      <c r="N68" s="87"/>
      <c r="O68" s="88"/>
      <c r="P68" s="88"/>
      <c r="Q68" s="88"/>
      <c r="R68" s="88"/>
      <c r="S68" s="89"/>
    </row>
    <row r="69" spans="2:19">
      <c r="B69" s="90"/>
      <c r="C69" s="91"/>
      <c r="D69" s="91"/>
      <c r="E69" s="91"/>
      <c r="F69" s="91"/>
      <c r="G69" s="92"/>
      <c r="H69" s="90"/>
      <c r="I69" s="91"/>
      <c r="J69" s="91"/>
      <c r="K69" s="91"/>
      <c r="L69" s="91"/>
      <c r="M69" s="92"/>
      <c r="N69" s="90"/>
      <c r="O69" s="91"/>
      <c r="P69" s="91"/>
      <c r="Q69" s="91"/>
      <c r="R69" s="91"/>
      <c r="S69" s="92"/>
    </row>
    <row r="70" spans="2:19">
      <c r="B70" s="90"/>
      <c r="C70" s="91"/>
      <c r="D70" s="91"/>
      <c r="E70" s="91"/>
      <c r="F70" s="91"/>
      <c r="G70" s="92"/>
      <c r="H70" s="90"/>
      <c r="I70" s="91"/>
      <c r="J70" s="91"/>
      <c r="K70" s="91"/>
      <c r="L70" s="91"/>
      <c r="M70" s="92"/>
      <c r="N70" s="90"/>
      <c r="O70" s="91"/>
      <c r="P70" s="91"/>
      <c r="Q70" s="91"/>
      <c r="R70" s="91"/>
      <c r="S70" s="92"/>
    </row>
    <row r="71" spans="2:19">
      <c r="B71" s="90"/>
      <c r="C71" s="91"/>
      <c r="D71" s="91"/>
      <c r="E71" s="91"/>
      <c r="F71" s="91"/>
      <c r="G71" s="92"/>
      <c r="H71" s="90"/>
      <c r="I71" s="91"/>
      <c r="J71" s="91"/>
      <c r="K71" s="91"/>
      <c r="L71" s="91"/>
      <c r="M71" s="92"/>
      <c r="N71" s="90"/>
      <c r="O71" s="91"/>
      <c r="P71" s="91"/>
      <c r="Q71" s="91"/>
      <c r="R71" s="91"/>
      <c r="S71" s="92"/>
    </row>
    <row r="72" spans="2:19">
      <c r="B72" s="90"/>
      <c r="C72" s="91"/>
      <c r="D72" s="91"/>
      <c r="E72" s="91"/>
      <c r="F72" s="91"/>
      <c r="G72" s="92"/>
      <c r="H72" s="90"/>
      <c r="I72" s="91"/>
      <c r="J72" s="91"/>
      <c r="K72" s="91"/>
      <c r="L72" s="91"/>
      <c r="M72" s="92"/>
      <c r="N72" s="90"/>
      <c r="O72" s="91"/>
      <c r="P72" s="91"/>
      <c r="Q72" s="91"/>
      <c r="R72" s="91"/>
      <c r="S72" s="92"/>
    </row>
    <row r="73" spans="2:19">
      <c r="B73" s="90"/>
      <c r="C73" s="91"/>
      <c r="D73" s="91"/>
      <c r="E73" s="91"/>
      <c r="F73" s="91"/>
      <c r="G73" s="92"/>
      <c r="H73" s="90"/>
      <c r="I73" s="91"/>
      <c r="J73" s="91"/>
      <c r="K73" s="91"/>
      <c r="L73" s="91"/>
      <c r="M73" s="92"/>
      <c r="N73" s="90"/>
      <c r="O73" s="91"/>
      <c r="P73" s="91"/>
      <c r="Q73" s="91"/>
      <c r="R73" s="91"/>
      <c r="S73" s="92"/>
    </row>
    <row r="74" spans="2:19">
      <c r="B74" s="90"/>
      <c r="C74" s="91"/>
      <c r="D74" s="91"/>
      <c r="E74" s="91"/>
      <c r="F74" s="91"/>
      <c r="G74" s="92"/>
      <c r="H74" s="90"/>
      <c r="I74" s="91"/>
      <c r="J74" s="91"/>
      <c r="K74" s="91"/>
      <c r="L74" s="91"/>
      <c r="M74" s="92"/>
      <c r="N74" s="90"/>
      <c r="O74" s="91"/>
      <c r="P74" s="91"/>
      <c r="Q74" s="91"/>
      <c r="R74" s="91"/>
      <c r="S74" s="92"/>
    </row>
    <row r="75" spans="2:19">
      <c r="B75" s="90"/>
      <c r="C75" s="91"/>
      <c r="D75" s="91"/>
      <c r="E75" s="91"/>
      <c r="F75" s="91"/>
      <c r="G75" s="92"/>
      <c r="H75" s="90"/>
      <c r="I75" s="91"/>
      <c r="J75" s="91"/>
      <c r="K75" s="91"/>
      <c r="L75" s="91"/>
      <c r="M75" s="92"/>
      <c r="N75" s="90"/>
      <c r="O75" s="91"/>
      <c r="P75" s="91"/>
      <c r="Q75" s="91"/>
      <c r="R75" s="91"/>
      <c r="S75" s="92"/>
    </row>
    <row r="76" spans="2:19">
      <c r="B76" s="90"/>
      <c r="C76" s="91"/>
      <c r="D76" s="91"/>
      <c r="E76" s="91"/>
      <c r="F76" s="91"/>
      <c r="G76" s="92"/>
      <c r="H76" s="90"/>
      <c r="I76" s="91"/>
      <c r="J76" s="91"/>
      <c r="K76" s="91"/>
      <c r="L76" s="91"/>
      <c r="M76" s="92"/>
      <c r="N76" s="90"/>
      <c r="O76" s="91"/>
      <c r="P76" s="91"/>
      <c r="Q76" s="91"/>
      <c r="R76" s="91"/>
      <c r="S76" s="92"/>
    </row>
    <row r="77" spans="2:19">
      <c r="B77" s="90"/>
      <c r="C77" s="91"/>
      <c r="D77" s="91"/>
      <c r="E77" s="91"/>
      <c r="F77" s="91"/>
      <c r="G77" s="92"/>
      <c r="H77" s="90"/>
      <c r="I77" s="91"/>
      <c r="J77" s="91"/>
      <c r="K77" s="91"/>
      <c r="L77" s="91"/>
      <c r="M77" s="92"/>
      <c r="N77" s="90"/>
      <c r="O77" s="91"/>
      <c r="P77" s="91"/>
      <c r="Q77" s="91"/>
      <c r="R77" s="91"/>
      <c r="S77" s="92"/>
    </row>
    <row r="78" spans="2:19">
      <c r="B78" s="90"/>
      <c r="C78" s="91"/>
      <c r="D78" s="91"/>
      <c r="E78" s="91"/>
      <c r="F78" s="91"/>
      <c r="G78" s="92"/>
      <c r="H78" s="90"/>
      <c r="I78" s="91"/>
      <c r="J78" s="91"/>
      <c r="K78" s="91"/>
      <c r="L78" s="91"/>
      <c r="M78" s="92"/>
      <c r="N78" s="90"/>
      <c r="O78" s="91"/>
      <c r="P78" s="91"/>
      <c r="Q78" s="91"/>
      <c r="R78" s="91"/>
      <c r="S78" s="92"/>
    </row>
    <row r="79" spans="2:19">
      <c r="B79" s="90"/>
      <c r="C79" s="91"/>
      <c r="D79" s="91"/>
      <c r="E79" s="91"/>
      <c r="F79" s="91"/>
      <c r="G79" s="92"/>
      <c r="H79" s="90"/>
      <c r="I79" s="91"/>
      <c r="J79" s="91"/>
      <c r="K79" s="91"/>
      <c r="L79" s="91"/>
      <c r="M79" s="92"/>
      <c r="N79" s="90"/>
      <c r="O79" s="91"/>
      <c r="P79" s="91"/>
      <c r="Q79" s="91"/>
      <c r="R79" s="91"/>
      <c r="S79" s="92"/>
    </row>
    <row r="80" spans="2:19">
      <c r="B80" s="90"/>
      <c r="C80" s="91"/>
      <c r="D80" s="91"/>
      <c r="E80" s="91"/>
      <c r="F80" s="91"/>
      <c r="G80" s="92"/>
      <c r="H80" s="90"/>
      <c r="I80" s="91"/>
      <c r="J80" s="91"/>
      <c r="K80" s="91"/>
      <c r="L80" s="91"/>
      <c r="M80" s="92"/>
      <c r="N80" s="90"/>
      <c r="O80" s="91"/>
      <c r="P80" s="91"/>
      <c r="Q80" s="91"/>
      <c r="R80" s="91"/>
      <c r="S80" s="92"/>
    </row>
    <row r="81" spans="2:19">
      <c r="B81" s="90"/>
      <c r="C81" s="91"/>
      <c r="D81" s="91"/>
      <c r="E81" s="91"/>
      <c r="F81" s="91"/>
      <c r="G81" s="92"/>
      <c r="H81" s="90"/>
      <c r="I81" s="91"/>
      <c r="J81" s="91"/>
      <c r="K81" s="91"/>
      <c r="L81" s="91"/>
      <c r="M81" s="92"/>
      <c r="N81" s="90"/>
      <c r="O81" s="91"/>
      <c r="P81" s="91"/>
      <c r="Q81" s="91"/>
      <c r="R81" s="91"/>
      <c r="S81" s="92"/>
    </row>
    <row r="82" spans="2:19">
      <c r="B82" s="90"/>
      <c r="C82" s="91"/>
      <c r="D82" s="91"/>
      <c r="E82" s="91"/>
      <c r="F82" s="91"/>
      <c r="G82" s="92"/>
      <c r="H82" s="90"/>
      <c r="I82" s="91"/>
      <c r="J82" s="91"/>
      <c r="K82" s="91"/>
      <c r="L82" s="91"/>
      <c r="M82" s="92"/>
      <c r="N82" s="90"/>
      <c r="O82" s="91"/>
      <c r="P82" s="91"/>
      <c r="Q82" s="91"/>
      <c r="R82" s="91"/>
      <c r="S82" s="92"/>
    </row>
    <row r="83" spans="2:19">
      <c r="B83" s="90"/>
      <c r="C83" s="91"/>
      <c r="D83" s="91"/>
      <c r="E83" s="91"/>
      <c r="F83" s="91"/>
      <c r="G83" s="92"/>
      <c r="H83" s="90"/>
      <c r="I83" s="91"/>
      <c r="J83" s="91"/>
      <c r="K83" s="91"/>
      <c r="L83" s="91"/>
      <c r="M83" s="92"/>
      <c r="N83" s="90"/>
      <c r="O83" s="91"/>
      <c r="P83" s="91"/>
      <c r="Q83" s="91"/>
      <c r="R83" s="91"/>
      <c r="S83" s="92"/>
    </row>
    <row r="84" spans="2:19">
      <c r="B84" s="90"/>
      <c r="C84" s="91"/>
      <c r="D84" s="91"/>
      <c r="E84" s="91"/>
      <c r="F84" s="91"/>
      <c r="G84" s="92"/>
      <c r="H84" s="90"/>
      <c r="I84" s="91"/>
      <c r="J84" s="91"/>
      <c r="K84" s="91"/>
      <c r="L84" s="91"/>
      <c r="M84" s="92"/>
      <c r="N84" s="90"/>
      <c r="O84" s="91"/>
      <c r="P84" s="91"/>
      <c r="Q84" s="91"/>
      <c r="R84" s="91"/>
      <c r="S84" s="92"/>
    </row>
    <row r="85" spans="2:19">
      <c r="B85" s="90"/>
      <c r="C85" s="91"/>
      <c r="D85" s="91"/>
      <c r="E85" s="91"/>
      <c r="F85" s="91"/>
      <c r="G85" s="92"/>
      <c r="H85" s="90"/>
      <c r="I85" s="91"/>
      <c r="J85" s="91"/>
      <c r="K85" s="91"/>
      <c r="L85" s="91"/>
      <c r="M85" s="92"/>
      <c r="N85" s="90"/>
      <c r="O85" s="91"/>
      <c r="P85" s="91"/>
      <c r="Q85" s="91"/>
      <c r="R85" s="91"/>
      <c r="S85" s="92"/>
    </row>
    <row r="86" spans="2:19">
      <c r="B86" s="90"/>
      <c r="C86" s="91"/>
      <c r="D86" s="91"/>
      <c r="E86" s="91"/>
      <c r="F86" s="91"/>
      <c r="G86" s="92"/>
      <c r="H86" s="90"/>
      <c r="I86" s="91"/>
      <c r="J86" s="91"/>
      <c r="K86" s="91"/>
      <c r="L86" s="91"/>
      <c r="M86" s="92"/>
      <c r="N86" s="90"/>
      <c r="O86" s="91"/>
      <c r="P86" s="91"/>
      <c r="Q86" s="91"/>
      <c r="R86" s="91"/>
      <c r="S86" s="92"/>
    </row>
    <row r="87" spans="2:19">
      <c r="B87" s="90"/>
      <c r="C87" s="91"/>
      <c r="D87" s="91"/>
      <c r="E87" s="91"/>
      <c r="F87" s="91"/>
      <c r="G87" s="92"/>
      <c r="H87" s="90"/>
      <c r="I87" s="91"/>
      <c r="J87" s="91"/>
      <c r="K87" s="91"/>
      <c r="L87" s="91"/>
      <c r="M87" s="92"/>
      <c r="N87" s="90"/>
      <c r="O87" s="91"/>
      <c r="P87" s="91"/>
      <c r="Q87" s="91"/>
      <c r="R87" s="91"/>
      <c r="S87" s="92"/>
    </row>
    <row r="88" spans="2:19">
      <c r="B88" s="90"/>
      <c r="C88" s="91"/>
      <c r="D88" s="91"/>
      <c r="E88" s="91"/>
      <c r="F88" s="91"/>
      <c r="G88" s="92"/>
      <c r="H88" s="90"/>
      <c r="I88" s="91"/>
      <c r="J88" s="91"/>
      <c r="K88" s="91"/>
      <c r="L88" s="91"/>
      <c r="M88" s="92"/>
      <c r="N88" s="90"/>
      <c r="O88" s="91"/>
      <c r="P88" s="91"/>
      <c r="Q88" s="91"/>
      <c r="R88" s="91"/>
      <c r="S88" s="92"/>
    </row>
    <row r="89" spans="2:19">
      <c r="B89" s="90"/>
      <c r="C89" s="91"/>
      <c r="D89" s="91"/>
      <c r="E89" s="91"/>
      <c r="F89" s="91"/>
      <c r="G89" s="92"/>
      <c r="H89" s="90"/>
      <c r="I89" s="91"/>
      <c r="J89" s="91"/>
      <c r="K89" s="91"/>
      <c r="L89" s="91"/>
      <c r="M89" s="92"/>
      <c r="N89" s="90"/>
      <c r="O89" s="91"/>
      <c r="P89" s="91"/>
      <c r="Q89" s="91"/>
      <c r="R89" s="91"/>
      <c r="S89" s="92"/>
    </row>
    <row r="90" spans="2:19">
      <c r="B90" s="90"/>
      <c r="C90" s="91"/>
      <c r="D90" s="91"/>
      <c r="E90" s="91"/>
      <c r="F90" s="91"/>
      <c r="G90" s="92"/>
      <c r="H90" s="90"/>
      <c r="I90" s="91"/>
      <c r="J90" s="91"/>
      <c r="K90" s="91"/>
      <c r="L90" s="91"/>
      <c r="M90" s="92"/>
      <c r="N90" s="90"/>
      <c r="O90" s="91"/>
      <c r="P90" s="91"/>
      <c r="Q90" s="91"/>
      <c r="R90" s="91"/>
      <c r="S90" s="92"/>
    </row>
    <row r="91" spans="2:19">
      <c r="B91" s="90"/>
      <c r="C91" s="91"/>
      <c r="D91" s="91"/>
      <c r="E91" s="91"/>
      <c r="F91" s="91"/>
      <c r="G91" s="92"/>
      <c r="H91" s="90"/>
      <c r="I91" s="91"/>
      <c r="J91" s="91"/>
      <c r="K91" s="91"/>
      <c r="L91" s="91"/>
      <c r="M91" s="92"/>
      <c r="N91" s="90"/>
      <c r="O91" s="91"/>
      <c r="P91" s="91"/>
      <c r="Q91" s="91"/>
      <c r="R91" s="91"/>
      <c r="S91" s="92"/>
    </row>
    <row r="92" ht="15.75" spans="2:19">
      <c r="B92" s="93"/>
      <c r="C92" s="94"/>
      <c r="D92" s="94"/>
      <c r="E92" s="94"/>
      <c r="F92" s="94"/>
      <c r="G92" s="95"/>
      <c r="H92" s="93"/>
      <c r="I92" s="94"/>
      <c r="J92" s="94"/>
      <c r="K92" s="94"/>
      <c r="L92" s="94"/>
      <c r="M92" s="95"/>
      <c r="N92" s="93"/>
      <c r="O92" s="94"/>
      <c r="P92" s="94"/>
      <c r="Q92" s="94"/>
      <c r="R92" s="94"/>
      <c r="S92" s="95"/>
    </row>
  </sheetData>
  <mergeCells count="72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DJO121"/>
  <sheetViews>
    <sheetView showGridLines="0" zoomScale="75" zoomScaleNormal="75" workbookViewId="0">
      <selection activeCell="C14" sqref="C14"/>
    </sheetView>
  </sheetViews>
  <sheetFormatPr defaultColWidth="0" defaultRowHeight="12.75"/>
  <cols>
    <col min="1" max="2" width="5.57142857142857" style="22" customWidth="1"/>
    <col min="3" max="3" width="23.5714285714286" style="22" customWidth="1"/>
    <col min="4" max="4" width="38.1428571428571" style="21" customWidth="1"/>
    <col min="5" max="18" width="17" style="21" customWidth="1"/>
    <col min="19" max="19" width="17" style="21" hidden="1" customWidth="1"/>
    <col min="20" max="21" width="12" style="21" hidden="1" customWidth="1"/>
    <col min="22" max="23" width="11" style="21" hidden="1" customWidth="1"/>
    <col min="24" max="2961" width="9.14285714285714" style="21" hidden="1" customWidth="1"/>
    <col min="2962" max="16384" width="9.14285714285714" style="22" hidden="1"/>
  </cols>
  <sheetData>
    <row r="1" ht="15" customHeight="1" spans="1:2961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6"/>
      <c r="T1" s="26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  <c r="PL1" s="39"/>
      <c r="PM1" s="39"/>
      <c r="PN1" s="39"/>
      <c r="PO1" s="39"/>
      <c r="PP1" s="39"/>
      <c r="PQ1" s="39"/>
      <c r="PR1" s="39"/>
      <c r="PS1" s="39"/>
      <c r="PT1" s="39"/>
      <c r="PU1" s="39"/>
      <c r="PV1" s="39"/>
      <c r="PW1" s="39"/>
      <c r="PX1" s="39"/>
      <c r="PY1" s="39"/>
      <c r="PZ1" s="39"/>
      <c r="QA1" s="39"/>
      <c r="QB1" s="39"/>
      <c r="QC1" s="39"/>
      <c r="QD1" s="39"/>
      <c r="QE1" s="39"/>
      <c r="QF1" s="39"/>
      <c r="QG1" s="39"/>
      <c r="QH1" s="39"/>
      <c r="QI1" s="39"/>
      <c r="QJ1" s="39"/>
      <c r="QK1" s="39"/>
      <c r="QL1" s="39"/>
      <c r="QM1" s="39"/>
      <c r="QN1" s="39"/>
      <c r="QO1" s="39"/>
      <c r="QP1" s="39"/>
      <c r="QQ1" s="39"/>
      <c r="QR1" s="39"/>
      <c r="QS1" s="39"/>
      <c r="QT1" s="39"/>
      <c r="QU1" s="39"/>
      <c r="QV1" s="39"/>
      <c r="QW1" s="39"/>
      <c r="QX1" s="39"/>
      <c r="QY1" s="39"/>
      <c r="QZ1" s="39"/>
      <c r="RA1" s="39"/>
      <c r="RB1" s="39"/>
      <c r="RC1" s="39"/>
      <c r="RD1" s="39"/>
      <c r="RE1" s="39"/>
      <c r="RF1" s="39"/>
      <c r="RG1" s="39"/>
      <c r="RH1" s="39"/>
      <c r="RI1" s="39"/>
      <c r="RJ1" s="39"/>
      <c r="RK1" s="39"/>
      <c r="RL1" s="39"/>
      <c r="RM1" s="39"/>
      <c r="RN1" s="39"/>
      <c r="RO1" s="39"/>
      <c r="RP1" s="39"/>
      <c r="RQ1" s="39"/>
      <c r="RR1" s="39"/>
      <c r="RS1" s="39"/>
      <c r="RT1" s="39"/>
      <c r="RU1" s="39"/>
      <c r="RV1" s="39"/>
      <c r="RW1" s="39"/>
      <c r="RX1" s="39"/>
      <c r="RY1" s="39"/>
      <c r="RZ1" s="39"/>
      <c r="SA1" s="39"/>
      <c r="SB1" s="39"/>
      <c r="SC1" s="39"/>
      <c r="SD1" s="39"/>
      <c r="SE1" s="39"/>
      <c r="SF1" s="39"/>
      <c r="SG1" s="39"/>
      <c r="SH1" s="39"/>
      <c r="SI1" s="39"/>
      <c r="SJ1" s="39"/>
      <c r="SK1" s="39"/>
      <c r="SL1" s="39"/>
      <c r="SM1" s="39"/>
      <c r="SN1" s="39"/>
      <c r="SO1" s="39"/>
      <c r="SP1" s="39"/>
      <c r="SQ1" s="39"/>
      <c r="SR1" s="39"/>
      <c r="SS1" s="39"/>
      <c r="ST1" s="39"/>
      <c r="SU1" s="39"/>
      <c r="SV1" s="39"/>
      <c r="SW1" s="39"/>
      <c r="SX1" s="39"/>
      <c r="SY1" s="39"/>
      <c r="SZ1" s="39"/>
      <c r="TA1" s="39"/>
      <c r="TB1" s="39"/>
      <c r="TC1" s="39"/>
      <c r="TD1" s="39"/>
      <c r="TE1" s="39"/>
      <c r="TF1" s="39"/>
      <c r="TG1" s="39"/>
      <c r="TH1" s="39"/>
      <c r="TI1" s="39"/>
      <c r="TJ1" s="39"/>
      <c r="TK1" s="39"/>
      <c r="TL1" s="39"/>
      <c r="TM1" s="39"/>
      <c r="TN1" s="39"/>
      <c r="TO1" s="39"/>
      <c r="TP1" s="39"/>
      <c r="TQ1" s="39"/>
      <c r="TR1" s="39"/>
      <c r="TS1" s="39"/>
      <c r="TT1" s="39"/>
      <c r="TU1" s="39"/>
      <c r="TV1" s="39"/>
      <c r="TW1" s="39"/>
      <c r="TX1" s="39"/>
      <c r="TY1" s="39"/>
      <c r="TZ1" s="39"/>
      <c r="UA1" s="39"/>
      <c r="UB1" s="39"/>
      <c r="UC1" s="39"/>
      <c r="UD1" s="39"/>
      <c r="UE1" s="39"/>
      <c r="UF1" s="39"/>
      <c r="UG1" s="39"/>
      <c r="UH1" s="39"/>
      <c r="UI1" s="39"/>
      <c r="UJ1" s="39"/>
      <c r="UK1" s="39"/>
      <c r="UL1" s="39"/>
      <c r="UM1" s="39"/>
      <c r="UN1" s="39"/>
      <c r="UO1" s="39"/>
      <c r="UP1" s="39"/>
      <c r="UQ1" s="39"/>
      <c r="UR1" s="39"/>
      <c r="US1" s="39"/>
      <c r="UT1" s="39"/>
      <c r="UU1" s="39"/>
      <c r="UV1" s="39"/>
      <c r="UW1" s="39"/>
      <c r="UX1" s="39"/>
      <c r="UY1" s="39"/>
      <c r="UZ1" s="39"/>
      <c r="VA1" s="39"/>
      <c r="VB1" s="39"/>
      <c r="VC1" s="39"/>
      <c r="VD1" s="39"/>
      <c r="VE1" s="39"/>
      <c r="VF1" s="39"/>
      <c r="VG1" s="39"/>
      <c r="VH1" s="39"/>
      <c r="VI1" s="39"/>
      <c r="VJ1" s="39"/>
      <c r="VK1" s="39"/>
      <c r="VL1" s="39"/>
      <c r="VM1" s="39"/>
      <c r="VN1" s="39"/>
      <c r="VO1" s="39"/>
      <c r="VP1" s="39"/>
      <c r="VQ1" s="39"/>
      <c r="VR1" s="39"/>
      <c r="VS1" s="39"/>
      <c r="VT1" s="39"/>
      <c r="VU1" s="39"/>
      <c r="VV1" s="39"/>
      <c r="VW1" s="39"/>
      <c r="VX1" s="39"/>
      <c r="VY1" s="39"/>
      <c r="VZ1" s="39"/>
      <c r="WA1" s="39"/>
      <c r="WB1" s="39"/>
      <c r="WC1" s="39"/>
      <c r="WD1" s="39"/>
      <c r="WE1" s="39"/>
      <c r="WF1" s="39"/>
      <c r="WG1" s="39"/>
      <c r="WH1" s="39"/>
      <c r="WI1" s="39"/>
      <c r="WJ1" s="39"/>
      <c r="WK1" s="39"/>
      <c r="WL1" s="39"/>
      <c r="WM1" s="39"/>
      <c r="WN1" s="39"/>
      <c r="WO1" s="39"/>
      <c r="WP1" s="39"/>
      <c r="WQ1" s="39"/>
      <c r="WR1" s="39"/>
      <c r="WS1" s="39"/>
      <c r="WT1" s="39"/>
      <c r="WU1" s="39"/>
      <c r="WV1" s="39"/>
      <c r="WW1" s="39"/>
      <c r="WX1" s="39"/>
      <c r="WY1" s="39"/>
      <c r="WZ1" s="39"/>
      <c r="XA1" s="39"/>
      <c r="XB1" s="39"/>
      <c r="XC1" s="39"/>
      <c r="XD1" s="39"/>
      <c r="XE1" s="39"/>
      <c r="XF1" s="39"/>
      <c r="XG1" s="39"/>
      <c r="XH1" s="39"/>
      <c r="XI1" s="39"/>
      <c r="XJ1" s="39"/>
      <c r="XK1" s="39"/>
      <c r="XL1" s="39"/>
      <c r="XM1" s="39"/>
      <c r="XN1" s="39"/>
      <c r="XO1" s="39"/>
      <c r="XP1" s="39"/>
      <c r="XQ1" s="39"/>
      <c r="XR1" s="39"/>
      <c r="XS1" s="39"/>
      <c r="XT1" s="39"/>
      <c r="XU1" s="39"/>
      <c r="XV1" s="39"/>
      <c r="XW1" s="39"/>
      <c r="XX1" s="39"/>
      <c r="XY1" s="39"/>
      <c r="XZ1" s="39"/>
      <c r="YA1" s="39"/>
      <c r="YB1" s="39"/>
      <c r="YC1" s="39"/>
      <c r="YD1" s="39"/>
      <c r="YE1" s="39"/>
      <c r="YF1" s="39"/>
      <c r="YG1" s="39"/>
      <c r="YH1" s="39"/>
      <c r="YI1" s="39"/>
      <c r="YJ1" s="39"/>
      <c r="YK1" s="39"/>
      <c r="YL1" s="39"/>
      <c r="YM1" s="39"/>
      <c r="YN1" s="39"/>
      <c r="YO1" s="39"/>
      <c r="YP1" s="39"/>
      <c r="YQ1" s="39"/>
      <c r="YR1" s="39"/>
      <c r="YS1" s="39"/>
      <c r="YT1" s="39"/>
      <c r="YU1" s="39"/>
      <c r="YV1" s="39"/>
      <c r="YW1" s="39"/>
      <c r="YX1" s="39"/>
      <c r="YY1" s="39"/>
      <c r="YZ1" s="39"/>
      <c r="ZA1" s="39"/>
      <c r="ZB1" s="39"/>
      <c r="ZC1" s="39"/>
      <c r="ZD1" s="39"/>
      <c r="ZE1" s="39"/>
      <c r="ZF1" s="39"/>
      <c r="ZG1" s="39"/>
      <c r="ZH1" s="39"/>
      <c r="ZI1" s="39"/>
      <c r="ZJ1" s="39"/>
      <c r="ZK1" s="39"/>
      <c r="ZL1" s="39"/>
      <c r="ZM1" s="39"/>
      <c r="ZN1" s="39"/>
      <c r="ZO1" s="39"/>
      <c r="ZP1" s="39"/>
      <c r="ZQ1" s="39"/>
      <c r="ZR1" s="39"/>
      <c r="ZS1" s="39"/>
      <c r="ZT1" s="39"/>
      <c r="ZU1" s="39"/>
      <c r="ZV1" s="39"/>
      <c r="ZW1" s="39"/>
      <c r="ZX1" s="39"/>
      <c r="ZY1" s="39"/>
      <c r="ZZ1" s="39"/>
      <c r="AAA1" s="39"/>
      <c r="AAB1" s="39"/>
      <c r="AAC1" s="39"/>
      <c r="AAD1" s="39"/>
      <c r="AAE1" s="39"/>
      <c r="AAF1" s="39"/>
      <c r="AAG1" s="39"/>
      <c r="AAH1" s="39"/>
      <c r="AAI1" s="39"/>
      <c r="AAJ1" s="39"/>
      <c r="AAK1" s="39"/>
      <c r="AAL1" s="39"/>
      <c r="AAM1" s="39"/>
      <c r="AAN1" s="39"/>
      <c r="AAO1" s="39"/>
      <c r="AAP1" s="39"/>
      <c r="AAQ1" s="39"/>
      <c r="AAR1" s="39"/>
      <c r="AAS1" s="39"/>
      <c r="AAT1" s="39"/>
      <c r="AAU1" s="39"/>
      <c r="AAV1" s="39"/>
      <c r="AAW1" s="39"/>
      <c r="AAX1" s="39"/>
      <c r="AAY1" s="39"/>
      <c r="AAZ1" s="39"/>
      <c r="ABA1" s="39"/>
      <c r="ABB1" s="39"/>
      <c r="ABC1" s="39"/>
      <c r="ABD1" s="39"/>
      <c r="ABE1" s="39"/>
      <c r="ABF1" s="39"/>
      <c r="ABG1" s="39"/>
      <c r="ABH1" s="39"/>
      <c r="ABI1" s="39"/>
      <c r="ABJ1" s="39"/>
      <c r="ABK1" s="39"/>
      <c r="ABL1" s="39"/>
      <c r="ABM1" s="39"/>
      <c r="ABN1" s="39"/>
      <c r="ABO1" s="39"/>
      <c r="ABP1" s="39"/>
      <c r="ABQ1" s="39"/>
      <c r="ABR1" s="39"/>
      <c r="ABS1" s="39"/>
      <c r="ABT1" s="39"/>
      <c r="ABU1" s="39"/>
      <c r="ABV1" s="39"/>
      <c r="ABW1" s="39"/>
      <c r="ABX1" s="39"/>
      <c r="ABY1" s="39"/>
      <c r="ABZ1" s="39"/>
      <c r="ACA1" s="39"/>
      <c r="ACB1" s="39"/>
      <c r="ACC1" s="39"/>
      <c r="ACD1" s="39"/>
      <c r="ACE1" s="39"/>
      <c r="ACF1" s="39"/>
      <c r="ACG1" s="39"/>
      <c r="ACH1" s="39"/>
      <c r="ACI1" s="39"/>
      <c r="ACJ1" s="39"/>
      <c r="ACK1" s="39"/>
      <c r="ACL1" s="39"/>
      <c r="ACM1" s="39"/>
      <c r="ACN1" s="39"/>
      <c r="ACO1" s="39"/>
      <c r="ACP1" s="39"/>
      <c r="ACQ1" s="39"/>
      <c r="ACR1" s="39"/>
      <c r="ACS1" s="39"/>
      <c r="ACT1" s="39"/>
      <c r="ACU1" s="39"/>
      <c r="ACV1" s="39"/>
      <c r="ACW1" s="39"/>
      <c r="ACX1" s="39"/>
      <c r="ACY1" s="39"/>
      <c r="ACZ1" s="39"/>
      <c r="ADA1" s="39"/>
      <c r="ADB1" s="39"/>
      <c r="ADC1" s="39"/>
      <c r="ADD1" s="39"/>
      <c r="ADE1" s="39"/>
      <c r="ADF1" s="39"/>
      <c r="ADG1" s="39"/>
      <c r="ADH1" s="39"/>
      <c r="ADI1" s="39"/>
      <c r="ADJ1" s="39"/>
      <c r="ADK1" s="39"/>
      <c r="ADL1" s="39"/>
      <c r="ADM1" s="39"/>
      <c r="ADN1" s="39"/>
      <c r="ADO1" s="39"/>
      <c r="ADP1" s="39"/>
      <c r="ADQ1" s="39"/>
      <c r="ADR1" s="39"/>
      <c r="ADS1" s="39"/>
      <c r="ADT1" s="39"/>
      <c r="ADU1" s="39"/>
      <c r="ADV1" s="39"/>
      <c r="ADW1" s="39"/>
      <c r="ADX1" s="39"/>
      <c r="ADY1" s="39"/>
      <c r="ADZ1" s="39"/>
      <c r="AEA1" s="39"/>
      <c r="AEB1" s="39"/>
      <c r="AEC1" s="39"/>
      <c r="AED1" s="39"/>
      <c r="AEE1" s="39"/>
      <c r="AEF1" s="39"/>
      <c r="AEG1" s="39"/>
      <c r="AEH1" s="39"/>
      <c r="AEI1" s="39"/>
      <c r="AEJ1" s="39"/>
      <c r="AEK1" s="39"/>
      <c r="AEL1" s="39"/>
      <c r="AEM1" s="39"/>
      <c r="AEN1" s="39"/>
      <c r="AEO1" s="39"/>
      <c r="AEP1" s="39"/>
      <c r="AEQ1" s="39"/>
      <c r="AER1" s="39"/>
      <c r="AES1" s="39"/>
      <c r="AET1" s="39"/>
      <c r="AEU1" s="39"/>
      <c r="AEV1" s="39"/>
      <c r="AEW1" s="39"/>
      <c r="AEX1" s="39"/>
      <c r="AEY1" s="39"/>
      <c r="AEZ1" s="39"/>
      <c r="AFA1" s="39"/>
      <c r="AFB1" s="39"/>
      <c r="AFC1" s="39"/>
      <c r="AFD1" s="39"/>
      <c r="AFE1" s="39"/>
      <c r="AFF1" s="39"/>
      <c r="AFG1" s="39"/>
      <c r="AFH1" s="39"/>
      <c r="AFI1" s="39"/>
      <c r="AFJ1" s="39"/>
      <c r="AFK1" s="39"/>
      <c r="AFL1" s="39"/>
      <c r="AFM1" s="39"/>
      <c r="AFN1" s="39"/>
      <c r="AFO1" s="39"/>
      <c r="AFP1" s="39"/>
      <c r="AFQ1" s="39"/>
      <c r="AFR1" s="39"/>
      <c r="AFS1" s="39"/>
      <c r="AFT1" s="39"/>
      <c r="AFU1" s="39"/>
      <c r="AFV1" s="39"/>
      <c r="AFW1" s="39"/>
      <c r="AFX1" s="39"/>
      <c r="AFY1" s="39"/>
      <c r="AFZ1" s="39"/>
      <c r="AGA1" s="39"/>
      <c r="AGB1" s="39"/>
      <c r="AGC1" s="39"/>
      <c r="AGD1" s="39"/>
      <c r="AGE1" s="39"/>
      <c r="AGF1" s="39"/>
      <c r="AGG1" s="39"/>
      <c r="AGH1" s="39"/>
      <c r="AGI1" s="39"/>
      <c r="AGJ1" s="39"/>
      <c r="AGK1" s="39"/>
      <c r="AGL1" s="39"/>
      <c r="AGM1" s="39"/>
      <c r="AGN1" s="39"/>
      <c r="AGO1" s="39"/>
      <c r="AGP1" s="39"/>
      <c r="AGQ1" s="39"/>
      <c r="AGR1" s="39"/>
      <c r="AGS1" s="39"/>
      <c r="AGT1" s="39"/>
      <c r="AGU1" s="39"/>
      <c r="AGV1" s="39"/>
      <c r="AGW1" s="39"/>
      <c r="AGX1" s="39"/>
      <c r="AGY1" s="39"/>
      <c r="AGZ1" s="39"/>
      <c r="AHA1" s="39"/>
      <c r="AHB1" s="39"/>
      <c r="AHC1" s="39"/>
      <c r="AHD1" s="39"/>
      <c r="AHE1" s="39"/>
      <c r="AHF1" s="39"/>
      <c r="AHG1" s="39"/>
      <c r="AHH1" s="39"/>
      <c r="AHI1" s="39"/>
      <c r="AHJ1" s="39"/>
      <c r="AHK1" s="39"/>
      <c r="AHL1" s="39"/>
      <c r="AHM1" s="39"/>
      <c r="AHN1" s="39"/>
      <c r="AHO1" s="39"/>
      <c r="AHP1" s="39"/>
      <c r="AHQ1" s="39"/>
      <c r="AHR1" s="39"/>
      <c r="AHS1" s="39"/>
      <c r="AHT1" s="39"/>
      <c r="AHU1" s="39"/>
      <c r="AHV1" s="39"/>
      <c r="AHW1" s="39"/>
      <c r="AHX1" s="39"/>
      <c r="AHY1" s="39"/>
      <c r="AHZ1" s="39"/>
      <c r="AIA1" s="39"/>
      <c r="AIB1" s="39"/>
      <c r="AIC1" s="39"/>
      <c r="AID1" s="39"/>
      <c r="AIE1" s="39"/>
      <c r="AIF1" s="39"/>
      <c r="AIG1" s="39"/>
      <c r="AIH1" s="39"/>
      <c r="AII1" s="39"/>
      <c r="AIJ1" s="39"/>
      <c r="AIK1" s="39"/>
      <c r="AIL1" s="39"/>
      <c r="AIM1" s="39"/>
      <c r="AIN1" s="39"/>
      <c r="AIO1" s="39"/>
      <c r="AIP1" s="39"/>
      <c r="AIQ1" s="39"/>
      <c r="AIR1" s="39"/>
      <c r="AIS1" s="39"/>
      <c r="AIT1" s="39"/>
      <c r="AIU1" s="39"/>
      <c r="AIV1" s="39"/>
      <c r="AIW1" s="39"/>
      <c r="AIX1" s="39"/>
      <c r="AIY1" s="39"/>
      <c r="AIZ1" s="39"/>
      <c r="AJA1" s="39"/>
      <c r="AJB1" s="39"/>
      <c r="AJC1" s="39"/>
      <c r="AJD1" s="39"/>
      <c r="AJE1" s="39"/>
      <c r="AJF1" s="39"/>
      <c r="AJG1" s="39"/>
      <c r="AJH1" s="39"/>
      <c r="AJI1" s="39"/>
      <c r="AJJ1" s="39"/>
      <c r="AJK1" s="39"/>
      <c r="AJL1" s="39"/>
      <c r="AJM1" s="39"/>
      <c r="AJN1" s="39"/>
      <c r="AJO1" s="39"/>
      <c r="AJP1" s="39"/>
      <c r="AJQ1" s="39"/>
      <c r="AJR1" s="39"/>
      <c r="AJS1" s="39"/>
      <c r="AJT1" s="39"/>
      <c r="AJU1" s="39"/>
      <c r="AJV1" s="39"/>
      <c r="AJW1" s="39"/>
      <c r="AJX1" s="39"/>
      <c r="AJY1" s="39"/>
      <c r="AJZ1" s="39"/>
      <c r="AKA1" s="39"/>
      <c r="AKB1" s="39"/>
      <c r="AKC1" s="39"/>
      <c r="AKD1" s="39"/>
      <c r="AKE1" s="39"/>
      <c r="AKF1" s="39"/>
      <c r="AKG1" s="39"/>
      <c r="AKH1" s="39"/>
      <c r="AKI1" s="39"/>
      <c r="AKJ1" s="39"/>
      <c r="AKK1" s="39"/>
      <c r="AKL1" s="39"/>
      <c r="AKM1" s="39"/>
      <c r="AKN1" s="39"/>
      <c r="AKO1" s="39"/>
      <c r="AKP1" s="39"/>
      <c r="AKQ1" s="39"/>
      <c r="AKR1" s="39"/>
      <c r="AKS1" s="39"/>
      <c r="AKT1" s="39"/>
      <c r="AKU1" s="39"/>
      <c r="AKV1" s="39"/>
      <c r="AKW1" s="39"/>
      <c r="AKX1" s="39"/>
      <c r="AKY1" s="39"/>
      <c r="AKZ1" s="39"/>
      <c r="ALA1" s="39"/>
      <c r="ALB1" s="39"/>
      <c r="ALC1" s="39"/>
      <c r="ALD1" s="39"/>
      <c r="ALE1" s="39"/>
      <c r="ALF1" s="39"/>
      <c r="ALG1" s="39"/>
      <c r="ALH1" s="39"/>
      <c r="ALI1" s="39"/>
      <c r="ALJ1" s="39"/>
      <c r="ALK1" s="39"/>
      <c r="ALL1" s="39"/>
      <c r="ALM1" s="39"/>
      <c r="ALN1" s="39"/>
      <c r="ALO1" s="39"/>
      <c r="ALP1" s="39"/>
      <c r="ALQ1" s="39"/>
      <c r="ALR1" s="39"/>
      <c r="ALS1" s="39"/>
      <c r="ALT1" s="39"/>
      <c r="ALU1" s="39"/>
      <c r="ALV1" s="39"/>
      <c r="ALW1" s="39"/>
      <c r="ALX1" s="39"/>
      <c r="ALY1" s="39"/>
      <c r="ALZ1" s="39"/>
      <c r="AMA1" s="39"/>
      <c r="AMB1" s="39"/>
      <c r="AMC1" s="39"/>
      <c r="AMD1" s="39"/>
      <c r="AME1" s="39"/>
      <c r="AMF1" s="39"/>
      <c r="AMG1" s="39"/>
      <c r="AMH1" s="39"/>
      <c r="AMI1" s="39"/>
      <c r="AMJ1" s="39"/>
      <c r="AMK1" s="39"/>
      <c r="AML1" s="39"/>
      <c r="AMM1" s="39"/>
      <c r="AMN1" s="39"/>
      <c r="AMO1" s="39"/>
      <c r="AMP1" s="39"/>
      <c r="AMQ1" s="39"/>
      <c r="AMR1" s="39"/>
      <c r="AMS1" s="39"/>
      <c r="AMT1" s="39"/>
      <c r="AMU1" s="39"/>
      <c r="AMV1" s="39"/>
      <c r="AMW1" s="39"/>
      <c r="AMX1" s="39"/>
      <c r="AMY1" s="39"/>
      <c r="AMZ1" s="39"/>
      <c r="ANA1" s="39"/>
      <c r="ANB1" s="39"/>
      <c r="ANC1" s="39"/>
      <c r="AND1" s="39"/>
      <c r="ANE1" s="39"/>
      <c r="ANF1" s="39"/>
      <c r="ANG1" s="39"/>
      <c r="ANH1" s="39"/>
      <c r="ANI1" s="39"/>
      <c r="ANJ1" s="39"/>
      <c r="ANK1" s="39"/>
      <c r="ANL1" s="39"/>
      <c r="ANM1" s="39"/>
      <c r="ANN1" s="39"/>
      <c r="ANO1" s="39"/>
      <c r="ANP1" s="39"/>
      <c r="ANQ1" s="39"/>
      <c r="ANR1" s="39"/>
      <c r="ANS1" s="39"/>
      <c r="ANT1" s="39"/>
      <c r="ANU1" s="39"/>
      <c r="ANV1" s="39"/>
      <c r="ANW1" s="39"/>
      <c r="ANX1" s="39"/>
      <c r="ANY1" s="39"/>
      <c r="ANZ1" s="39"/>
      <c r="AOA1" s="39"/>
      <c r="AOB1" s="39"/>
      <c r="AOC1" s="39"/>
      <c r="AOD1" s="39"/>
      <c r="AOE1" s="39"/>
      <c r="AOF1" s="39"/>
      <c r="AOG1" s="39"/>
      <c r="AOH1" s="39"/>
      <c r="AOI1" s="39"/>
      <c r="AOJ1" s="39"/>
      <c r="AOK1" s="39"/>
      <c r="AOL1" s="39"/>
      <c r="AOM1" s="39"/>
      <c r="AON1" s="39"/>
      <c r="AOO1" s="39"/>
      <c r="AOP1" s="39"/>
      <c r="AOQ1" s="39"/>
      <c r="AOR1" s="39"/>
      <c r="AOS1" s="39"/>
      <c r="AOT1" s="39"/>
      <c r="AOU1" s="39"/>
      <c r="AOV1" s="39"/>
      <c r="AOW1" s="39"/>
      <c r="AOX1" s="39"/>
      <c r="AOY1" s="39"/>
      <c r="AOZ1" s="39"/>
      <c r="APA1" s="39"/>
      <c r="APB1" s="39"/>
      <c r="APC1" s="39"/>
      <c r="APD1" s="39"/>
      <c r="APE1" s="39"/>
      <c r="APF1" s="39"/>
      <c r="APG1" s="39"/>
      <c r="APH1" s="39"/>
      <c r="API1" s="39"/>
      <c r="APJ1" s="39"/>
      <c r="APK1" s="39"/>
      <c r="APL1" s="39"/>
      <c r="APM1" s="39"/>
      <c r="APN1" s="39"/>
      <c r="APO1" s="39"/>
      <c r="APP1" s="39"/>
      <c r="APQ1" s="39"/>
      <c r="APR1" s="39"/>
      <c r="APS1" s="39"/>
      <c r="APT1" s="39"/>
      <c r="APU1" s="39"/>
      <c r="APV1" s="39"/>
      <c r="APW1" s="39"/>
      <c r="APX1" s="39"/>
      <c r="APY1" s="39"/>
      <c r="APZ1" s="39"/>
      <c r="AQA1" s="39"/>
      <c r="AQB1" s="39"/>
      <c r="AQC1" s="39"/>
      <c r="AQD1" s="39"/>
      <c r="AQE1" s="39"/>
      <c r="AQF1" s="39"/>
      <c r="AQG1" s="39"/>
      <c r="AQH1" s="39"/>
      <c r="AQI1" s="39"/>
      <c r="AQJ1" s="39"/>
      <c r="AQK1" s="39"/>
      <c r="AQL1" s="39"/>
      <c r="AQM1" s="39"/>
      <c r="AQN1" s="39"/>
      <c r="AQO1" s="39"/>
      <c r="AQP1" s="39"/>
      <c r="AQQ1" s="39"/>
      <c r="AQR1" s="39"/>
      <c r="AQS1" s="39"/>
      <c r="AQT1" s="39"/>
      <c r="AQU1" s="39"/>
      <c r="AQV1" s="39"/>
      <c r="AQW1" s="39"/>
      <c r="AQX1" s="39"/>
      <c r="AQY1" s="39"/>
      <c r="AQZ1" s="39"/>
      <c r="ARA1" s="39"/>
      <c r="ARB1" s="39"/>
      <c r="ARC1" s="39"/>
      <c r="ARD1" s="39"/>
      <c r="ARE1" s="39"/>
      <c r="ARF1" s="39"/>
      <c r="ARG1" s="39"/>
      <c r="ARH1" s="39"/>
      <c r="ARI1" s="39"/>
      <c r="ARJ1" s="39"/>
      <c r="ARK1" s="39"/>
      <c r="ARL1" s="39"/>
      <c r="ARM1" s="39"/>
      <c r="ARN1" s="39"/>
      <c r="ARO1" s="39"/>
      <c r="ARP1" s="39"/>
      <c r="ARQ1" s="39"/>
      <c r="ARR1" s="39"/>
      <c r="ARS1" s="39"/>
      <c r="ART1" s="39"/>
      <c r="ARU1" s="39"/>
      <c r="ARV1" s="39"/>
      <c r="ARW1" s="39"/>
      <c r="ARX1" s="39"/>
      <c r="ARY1" s="39"/>
      <c r="ARZ1" s="39"/>
      <c r="ASA1" s="39"/>
      <c r="ASB1" s="39"/>
      <c r="ASC1" s="39"/>
      <c r="ASD1" s="39"/>
      <c r="ASE1" s="39"/>
      <c r="ASF1" s="39"/>
      <c r="ASG1" s="39"/>
      <c r="ASH1" s="39"/>
      <c r="ASI1" s="39"/>
      <c r="ASJ1" s="39"/>
      <c r="ASK1" s="39"/>
      <c r="ASL1" s="39"/>
      <c r="ASM1" s="39"/>
      <c r="ASN1" s="39"/>
      <c r="ASO1" s="39"/>
      <c r="ASP1" s="39"/>
      <c r="ASQ1" s="39"/>
      <c r="ASR1" s="39"/>
      <c r="ASS1" s="39"/>
      <c r="AST1" s="39"/>
      <c r="ASU1" s="39"/>
      <c r="ASV1" s="39"/>
      <c r="ASW1" s="39"/>
      <c r="ASX1" s="39"/>
      <c r="ASY1" s="39"/>
      <c r="ASZ1" s="39"/>
      <c r="ATA1" s="39"/>
      <c r="ATB1" s="39"/>
      <c r="ATC1" s="39"/>
      <c r="ATD1" s="39"/>
      <c r="ATE1" s="39"/>
      <c r="ATF1" s="39"/>
      <c r="ATG1" s="39"/>
      <c r="ATH1" s="39"/>
      <c r="ATI1" s="39"/>
      <c r="ATJ1" s="39"/>
      <c r="ATK1" s="39"/>
      <c r="ATL1" s="39"/>
      <c r="ATM1" s="39"/>
      <c r="ATN1" s="39"/>
      <c r="ATO1" s="39"/>
      <c r="ATP1" s="39"/>
      <c r="ATQ1" s="39"/>
      <c r="ATR1" s="39"/>
      <c r="ATS1" s="39"/>
      <c r="ATT1" s="39"/>
      <c r="ATU1" s="39"/>
      <c r="ATV1" s="39"/>
      <c r="ATW1" s="39"/>
      <c r="ATX1" s="39"/>
      <c r="ATY1" s="39"/>
      <c r="ATZ1" s="39"/>
      <c r="AUA1" s="39"/>
      <c r="AUB1" s="39"/>
      <c r="AUC1" s="39"/>
      <c r="AUD1" s="39"/>
      <c r="AUE1" s="39"/>
      <c r="AUF1" s="39"/>
      <c r="AUG1" s="39"/>
      <c r="AUH1" s="39"/>
      <c r="AUI1" s="39"/>
      <c r="AUJ1" s="39"/>
      <c r="AUK1" s="39"/>
      <c r="AUL1" s="39"/>
      <c r="AUM1" s="39"/>
      <c r="AUN1" s="39"/>
      <c r="AUO1" s="39"/>
      <c r="AUP1" s="39"/>
      <c r="AUQ1" s="39"/>
      <c r="AUR1" s="39"/>
      <c r="AUS1" s="39"/>
      <c r="AUT1" s="39"/>
      <c r="AUU1" s="39"/>
      <c r="AUV1" s="39"/>
      <c r="AUW1" s="39"/>
      <c r="AUX1" s="39"/>
      <c r="AUY1" s="39"/>
      <c r="AUZ1" s="39"/>
      <c r="AVA1" s="39"/>
      <c r="AVB1" s="39"/>
      <c r="AVC1" s="39"/>
      <c r="AVD1" s="39"/>
      <c r="AVE1" s="39"/>
      <c r="AVF1" s="39"/>
      <c r="AVG1" s="39"/>
      <c r="AVH1" s="39"/>
      <c r="AVI1" s="39"/>
      <c r="AVJ1" s="39"/>
      <c r="AVK1" s="39"/>
      <c r="AVL1" s="39"/>
      <c r="AVM1" s="39"/>
      <c r="AVN1" s="39"/>
      <c r="AVO1" s="39"/>
      <c r="AVP1" s="39"/>
      <c r="AVQ1" s="39"/>
      <c r="AVR1" s="39"/>
      <c r="AVS1" s="39"/>
      <c r="AVT1" s="39"/>
      <c r="AVU1" s="39"/>
      <c r="AVV1" s="39"/>
      <c r="AVW1" s="39"/>
      <c r="AVX1" s="39"/>
      <c r="AVY1" s="39"/>
      <c r="AVZ1" s="39"/>
      <c r="AWA1" s="39"/>
      <c r="AWB1" s="39"/>
      <c r="AWC1" s="39"/>
      <c r="AWD1" s="39"/>
      <c r="AWE1" s="39"/>
      <c r="AWF1" s="39"/>
      <c r="AWG1" s="39"/>
      <c r="AWH1" s="39"/>
      <c r="AWI1" s="39"/>
      <c r="AWJ1" s="39"/>
      <c r="AWK1" s="39"/>
      <c r="AWL1" s="39"/>
      <c r="AWM1" s="39"/>
      <c r="AWN1" s="39"/>
      <c r="AWO1" s="39"/>
      <c r="AWP1" s="39"/>
      <c r="AWQ1" s="39"/>
      <c r="AWR1" s="39"/>
      <c r="AWS1" s="39"/>
      <c r="AWT1" s="39"/>
      <c r="AWU1" s="39"/>
      <c r="AWV1" s="39"/>
      <c r="AWW1" s="39"/>
      <c r="AWX1" s="39"/>
      <c r="AWY1" s="39"/>
      <c r="AWZ1" s="39"/>
      <c r="AXA1" s="39"/>
      <c r="AXB1" s="39"/>
      <c r="AXC1" s="39"/>
      <c r="AXD1" s="39"/>
      <c r="AXE1" s="39"/>
      <c r="AXF1" s="39"/>
      <c r="AXG1" s="39"/>
      <c r="AXH1" s="39"/>
      <c r="AXI1" s="39"/>
      <c r="AXJ1" s="39"/>
      <c r="AXK1" s="39"/>
      <c r="AXL1" s="39"/>
      <c r="AXM1" s="39"/>
      <c r="AXN1" s="39"/>
      <c r="AXO1" s="39"/>
      <c r="AXP1" s="39"/>
      <c r="AXQ1" s="39"/>
      <c r="AXR1" s="39"/>
      <c r="AXS1" s="39"/>
      <c r="AXT1" s="39"/>
      <c r="AXU1" s="39"/>
      <c r="AXV1" s="39"/>
      <c r="AXW1" s="39"/>
      <c r="AXX1" s="39"/>
      <c r="AXY1" s="39"/>
      <c r="AXZ1" s="39"/>
      <c r="AYA1" s="39"/>
      <c r="AYB1" s="39"/>
      <c r="AYC1" s="39"/>
      <c r="AYD1" s="39"/>
      <c r="AYE1" s="39"/>
      <c r="AYF1" s="39"/>
      <c r="AYG1" s="39"/>
      <c r="AYH1" s="39"/>
      <c r="AYI1" s="39"/>
      <c r="AYJ1" s="39"/>
      <c r="AYK1" s="39"/>
      <c r="AYL1" s="39"/>
      <c r="AYM1" s="39"/>
      <c r="AYN1" s="39"/>
      <c r="AYO1" s="39"/>
      <c r="AYP1" s="39"/>
      <c r="AYQ1" s="39"/>
      <c r="AYR1" s="39"/>
      <c r="AYS1" s="39"/>
      <c r="AYT1" s="39"/>
      <c r="AYU1" s="39"/>
      <c r="AYV1" s="39"/>
      <c r="AYW1" s="39"/>
      <c r="AYX1" s="39"/>
      <c r="AYY1" s="39"/>
      <c r="AYZ1" s="39"/>
      <c r="AZA1" s="39"/>
      <c r="AZB1" s="39"/>
      <c r="AZC1" s="39"/>
      <c r="AZD1" s="39"/>
      <c r="AZE1" s="39"/>
      <c r="AZF1" s="39"/>
      <c r="AZG1" s="39"/>
      <c r="AZH1" s="39"/>
      <c r="AZI1" s="39"/>
      <c r="AZJ1" s="39"/>
      <c r="AZK1" s="39"/>
      <c r="AZL1" s="39"/>
      <c r="AZM1" s="39"/>
      <c r="AZN1" s="39"/>
      <c r="AZO1" s="39"/>
      <c r="AZP1" s="39"/>
      <c r="AZQ1" s="39"/>
      <c r="AZR1" s="39"/>
      <c r="AZS1" s="39"/>
      <c r="AZT1" s="39"/>
      <c r="AZU1" s="39"/>
      <c r="AZV1" s="39"/>
      <c r="AZW1" s="39"/>
      <c r="AZX1" s="39"/>
      <c r="AZY1" s="39"/>
      <c r="AZZ1" s="39"/>
      <c r="BAA1" s="39"/>
      <c r="BAB1" s="39"/>
      <c r="BAC1" s="39"/>
      <c r="BAD1" s="39"/>
      <c r="BAE1" s="39"/>
      <c r="BAF1" s="39"/>
      <c r="BAG1" s="39"/>
      <c r="BAH1" s="39"/>
      <c r="BAI1" s="39"/>
      <c r="BAJ1" s="39"/>
      <c r="BAK1" s="39"/>
      <c r="BAL1" s="39"/>
      <c r="BAM1" s="39"/>
      <c r="BAN1" s="39"/>
      <c r="BAO1" s="39"/>
      <c r="BAP1" s="39"/>
      <c r="BAQ1" s="39"/>
      <c r="BAR1" s="39"/>
      <c r="BAS1" s="39"/>
      <c r="BAT1" s="39"/>
      <c r="BAU1" s="39"/>
      <c r="BAV1" s="39"/>
      <c r="BAW1" s="39"/>
      <c r="BAX1" s="39"/>
      <c r="BAY1" s="39"/>
      <c r="BAZ1" s="39"/>
      <c r="BBA1" s="39"/>
      <c r="BBB1" s="39"/>
      <c r="BBC1" s="39"/>
      <c r="BBD1" s="39"/>
      <c r="BBE1" s="39"/>
      <c r="BBF1" s="39"/>
      <c r="BBG1" s="39"/>
      <c r="BBH1" s="39"/>
      <c r="BBI1" s="39"/>
      <c r="BBJ1" s="39"/>
      <c r="BBK1" s="39"/>
      <c r="BBL1" s="39"/>
      <c r="BBM1" s="39"/>
      <c r="BBN1" s="39"/>
      <c r="BBO1" s="39"/>
      <c r="BBP1" s="39"/>
      <c r="BBQ1" s="39"/>
      <c r="BBR1" s="39"/>
      <c r="BBS1" s="39"/>
      <c r="BBT1" s="39"/>
      <c r="BBU1" s="39"/>
      <c r="BBV1" s="39"/>
      <c r="BBW1" s="39"/>
      <c r="BBX1" s="39"/>
      <c r="BBY1" s="39"/>
      <c r="BBZ1" s="39"/>
      <c r="BCA1" s="39"/>
      <c r="BCB1" s="39"/>
      <c r="BCC1" s="39"/>
      <c r="BCD1" s="39"/>
      <c r="BCE1" s="39"/>
      <c r="BCF1" s="39"/>
      <c r="BCG1" s="39"/>
      <c r="BCH1" s="39"/>
      <c r="BCI1" s="39"/>
      <c r="BCJ1" s="39"/>
      <c r="BCK1" s="39"/>
      <c r="BCL1" s="39"/>
      <c r="BCM1" s="39"/>
      <c r="BCN1" s="39"/>
      <c r="BCO1" s="39"/>
      <c r="BCP1" s="39"/>
      <c r="BCQ1" s="39"/>
      <c r="BCR1" s="39"/>
      <c r="BCS1" s="39"/>
      <c r="BCT1" s="39"/>
      <c r="BCU1" s="39"/>
      <c r="BCV1" s="39"/>
      <c r="BCW1" s="39"/>
      <c r="BCX1" s="39"/>
      <c r="BCY1" s="39"/>
      <c r="BCZ1" s="39"/>
      <c r="BDA1" s="39"/>
      <c r="BDB1" s="39"/>
      <c r="BDC1" s="39"/>
      <c r="BDD1" s="39"/>
      <c r="BDE1" s="39"/>
      <c r="BDF1" s="39"/>
      <c r="BDG1" s="39"/>
      <c r="BDH1" s="39"/>
      <c r="BDI1" s="39"/>
      <c r="BDJ1" s="39"/>
      <c r="BDK1" s="39"/>
      <c r="BDL1" s="39"/>
      <c r="BDM1" s="39"/>
      <c r="BDN1" s="39"/>
      <c r="BDO1" s="39"/>
      <c r="BDP1" s="39"/>
      <c r="BDQ1" s="39"/>
      <c r="BDR1" s="39"/>
      <c r="BDS1" s="39"/>
      <c r="BDT1" s="39"/>
      <c r="BDU1" s="39"/>
      <c r="BDV1" s="39"/>
      <c r="BDW1" s="39"/>
      <c r="BDX1" s="39"/>
      <c r="BDY1" s="39"/>
      <c r="BDZ1" s="39"/>
      <c r="BEA1" s="39"/>
      <c r="BEB1" s="39"/>
      <c r="BEC1" s="39"/>
      <c r="BED1" s="39"/>
      <c r="BEE1" s="39"/>
      <c r="BEF1" s="39"/>
      <c r="BEG1" s="39"/>
      <c r="BEH1" s="39"/>
      <c r="BEI1" s="39"/>
      <c r="BEJ1" s="39"/>
      <c r="BEK1" s="39"/>
      <c r="BEL1" s="39"/>
      <c r="BEM1" s="39"/>
      <c r="BEN1" s="39"/>
      <c r="BEO1" s="39"/>
      <c r="BEP1" s="39"/>
      <c r="BEQ1" s="39"/>
      <c r="BER1" s="39"/>
      <c r="BES1" s="39"/>
      <c r="BET1" s="39"/>
      <c r="BEU1" s="39"/>
      <c r="BEV1" s="39"/>
      <c r="BEW1" s="39"/>
      <c r="BEX1" s="39"/>
      <c r="BEY1" s="39"/>
      <c r="BEZ1" s="39"/>
      <c r="BFA1" s="39"/>
      <c r="BFB1" s="39"/>
      <c r="BFC1" s="39"/>
      <c r="BFD1" s="39"/>
      <c r="BFE1" s="39"/>
      <c r="BFF1" s="39"/>
      <c r="BFG1" s="39"/>
      <c r="BFH1" s="39"/>
      <c r="BFI1" s="39"/>
      <c r="BFJ1" s="39"/>
      <c r="BFK1" s="39"/>
      <c r="BFL1" s="39"/>
      <c r="BFM1" s="39"/>
      <c r="BFN1" s="39"/>
      <c r="BFO1" s="39"/>
      <c r="BFP1" s="39"/>
      <c r="BFQ1" s="39"/>
      <c r="BFR1" s="39"/>
      <c r="BFS1" s="39"/>
      <c r="BFT1" s="39"/>
      <c r="BFU1" s="39"/>
      <c r="BFV1" s="39"/>
      <c r="BFW1" s="39"/>
      <c r="BFX1" s="39"/>
      <c r="BFY1" s="39"/>
      <c r="BFZ1" s="39"/>
      <c r="BGA1" s="39"/>
      <c r="BGB1" s="39"/>
      <c r="BGC1" s="39"/>
      <c r="BGD1" s="39"/>
      <c r="BGE1" s="39"/>
      <c r="BGF1" s="39"/>
      <c r="BGG1" s="39"/>
      <c r="BGH1" s="39"/>
      <c r="BGI1" s="39"/>
      <c r="BGJ1" s="39"/>
      <c r="BGK1" s="39"/>
      <c r="BGL1" s="39"/>
      <c r="BGM1" s="39"/>
      <c r="BGN1" s="39"/>
      <c r="BGO1" s="39"/>
      <c r="BGP1" s="39"/>
      <c r="BGQ1" s="39"/>
      <c r="BGR1" s="39"/>
      <c r="BGS1" s="39"/>
      <c r="BGT1" s="39"/>
      <c r="BGU1" s="39"/>
      <c r="BGV1" s="39"/>
      <c r="BGW1" s="39"/>
      <c r="BGX1" s="39"/>
      <c r="BGY1" s="39"/>
      <c r="BGZ1" s="39"/>
      <c r="BHA1" s="39"/>
      <c r="BHB1" s="39"/>
      <c r="BHC1" s="39"/>
      <c r="BHD1" s="39"/>
      <c r="BHE1" s="39"/>
      <c r="BHF1" s="39"/>
      <c r="BHG1" s="39"/>
      <c r="BHH1" s="39"/>
      <c r="BHI1" s="39"/>
      <c r="BHJ1" s="39"/>
      <c r="BHK1" s="39"/>
      <c r="BHL1" s="39"/>
      <c r="BHM1" s="39"/>
      <c r="BHN1" s="39"/>
      <c r="BHO1" s="39"/>
      <c r="BHP1" s="39"/>
      <c r="BHQ1" s="39"/>
      <c r="BHR1" s="39"/>
      <c r="BHS1" s="39"/>
      <c r="BHT1" s="39"/>
      <c r="BHU1" s="39"/>
      <c r="BHV1" s="39"/>
      <c r="BHW1" s="39"/>
      <c r="BHX1" s="39"/>
      <c r="BHY1" s="39"/>
      <c r="BHZ1" s="39"/>
      <c r="BIA1" s="39"/>
      <c r="BIB1" s="39"/>
      <c r="BIC1" s="39"/>
      <c r="BID1" s="39"/>
      <c r="BIE1" s="39"/>
      <c r="BIF1" s="39"/>
      <c r="BIG1" s="39"/>
      <c r="BIH1" s="39"/>
      <c r="BII1" s="39"/>
      <c r="BIJ1" s="39"/>
      <c r="BIK1" s="39"/>
      <c r="BIL1" s="39"/>
      <c r="BIM1" s="39"/>
      <c r="BIN1" s="39"/>
      <c r="BIO1" s="39"/>
      <c r="BIP1" s="39"/>
      <c r="BIQ1" s="39"/>
      <c r="BIR1" s="39"/>
      <c r="BIS1" s="39"/>
      <c r="BIT1" s="39"/>
      <c r="BIU1" s="39"/>
      <c r="BIV1" s="39"/>
      <c r="BIW1" s="39"/>
      <c r="BIX1" s="39"/>
      <c r="BIY1" s="39"/>
      <c r="BIZ1" s="39"/>
      <c r="BJA1" s="39"/>
      <c r="BJB1" s="39"/>
      <c r="BJC1" s="39"/>
      <c r="BJD1" s="39"/>
      <c r="BJE1" s="39"/>
      <c r="BJF1" s="39"/>
      <c r="BJG1" s="39"/>
      <c r="BJH1" s="39"/>
      <c r="BJI1" s="39"/>
      <c r="BJJ1" s="39"/>
      <c r="BJK1" s="39"/>
      <c r="BJL1" s="39"/>
      <c r="BJM1" s="39"/>
      <c r="BJN1" s="39"/>
      <c r="BJO1" s="39"/>
      <c r="BJP1" s="39"/>
      <c r="BJQ1" s="39"/>
      <c r="BJR1" s="39"/>
      <c r="BJS1" s="39"/>
      <c r="BJT1" s="39"/>
      <c r="BJU1" s="39"/>
      <c r="BJV1" s="39"/>
      <c r="BJW1" s="39"/>
      <c r="BJX1" s="39"/>
      <c r="BJY1" s="39"/>
      <c r="BJZ1" s="39"/>
      <c r="BKA1" s="39"/>
      <c r="BKB1" s="39"/>
      <c r="BKC1" s="39"/>
      <c r="BKD1" s="39"/>
      <c r="BKE1" s="39"/>
      <c r="BKF1" s="39"/>
      <c r="BKG1" s="39"/>
      <c r="BKH1" s="39"/>
      <c r="BKI1" s="39"/>
      <c r="BKJ1" s="39"/>
      <c r="BKK1" s="39"/>
      <c r="BKL1" s="39"/>
      <c r="BKM1" s="39"/>
      <c r="BKN1" s="39"/>
      <c r="BKO1" s="39"/>
      <c r="BKP1" s="39"/>
      <c r="BKQ1" s="39"/>
      <c r="BKR1" s="39"/>
      <c r="BKS1" s="39"/>
      <c r="BKT1" s="39"/>
      <c r="BKU1" s="39"/>
      <c r="BKV1" s="39"/>
      <c r="BKW1" s="39"/>
      <c r="BKX1" s="39"/>
      <c r="BKY1" s="39"/>
      <c r="BKZ1" s="39"/>
      <c r="BLA1" s="39"/>
      <c r="BLB1" s="39"/>
      <c r="BLC1" s="39"/>
      <c r="BLD1" s="39"/>
      <c r="BLE1" s="39"/>
      <c r="BLF1" s="39"/>
      <c r="BLG1" s="39"/>
      <c r="BLH1" s="39"/>
      <c r="BLI1" s="39"/>
      <c r="BLJ1" s="39"/>
      <c r="BLK1" s="39"/>
      <c r="BLL1" s="39"/>
      <c r="BLM1" s="39"/>
      <c r="BLN1" s="39"/>
      <c r="BLO1" s="39"/>
      <c r="BLP1" s="39"/>
      <c r="BLQ1" s="39"/>
      <c r="BLR1" s="39"/>
      <c r="BLS1" s="39"/>
      <c r="BLT1" s="39"/>
      <c r="BLU1" s="39"/>
      <c r="BLV1" s="39"/>
      <c r="BLW1" s="39"/>
      <c r="BLX1" s="39"/>
      <c r="BLY1" s="39"/>
      <c r="BLZ1" s="39"/>
      <c r="BMA1" s="39"/>
      <c r="BMB1" s="39"/>
      <c r="BMC1" s="39"/>
      <c r="BMD1" s="39"/>
      <c r="BME1" s="39"/>
      <c r="BMF1" s="39"/>
      <c r="BMG1" s="39"/>
      <c r="BMH1" s="39"/>
      <c r="BMI1" s="39"/>
      <c r="BMJ1" s="39"/>
      <c r="BMK1" s="39"/>
      <c r="BML1" s="39"/>
      <c r="BMM1" s="39"/>
      <c r="BMN1" s="39"/>
      <c r="BMO1" s="39"/>
      <c r="BMP1" s="39"/>
      <c r="BMQ1" s="39"/>
      <c r="BMR1" s="39"/>
      <c r="BMS1" s="39"/>
      <c r="BMT1" s="39"/>
      <c r="BMU1" s="39"/>
      <c r="BMV1" s="39"/>
      <c r="BMW1" s="39"/>
      <c r="BMX1" s="39"/>
      <c r="BMY1" s="39"/>
      <c r="BMZ1" s="39"/>
      <c r="BNA1" s="39"/>
      <c r="BNB1" s="39"/>
      <c r="BNC1" s="39"/>
      <c r="BND1" s="39"/>
      <c r="BNE1" s="39"/>
      <c r="BNF1" s="39"/>
      <c r="BNG1" s="39"/>
      <c r="BNH1" s="39"/>
      <c r="BNI1" s="39"/>
      <c r="BNJ1" s="39"/>
      <c r="BNK1" s="39"/>
      <c r="BNL1" s="39"/>
      <c r="BNM1" s="39"/>
      <c r="BNN1" s="39"/>
      <c r="BNO1" s="39"/>
      <c r="BNP1" s="39"/>
      <c r="BNQ1" s="39"/>
      <c r="BNR1" s="39"/>
      <c r="BNS1" s="39"/>
      <c r="BNT1" s="39"/>
      <c r="BNU1" s="39"/>
      <c r="BNV1" s="39"/>
      <c r="BNW1" s="39"/>
      <c r="BNX1" s="39"/>
      <c r="BNY1" s="39"/>
      <c r="BNZ1" s="39"/>
      <c r="BOA1" s="39"/>
      <c r="BOB1" s="39"/>
      <c r="BOC1" s="39"/>
      <c r="BOD1" s="39"/>
      <c r="BOE1" s="39"/>
      <c r="BOF1" s="39"/>
      <c r="BOG1" s="39"/>
      <c r="BOH1" s="39"/>
      <c r="BOI1" s="39"/>
      <c r="BOJ1" s="39"/>
      <c r="BOK1" s="39"/>
      <c r="BOL1" s="39"/>
      <c r="BOM1" s="39"/>
      <c r="BON1" s="39"/>
      <c r="BOO1" s="39"/>
      <c r="BOP1" s="39"/>
      <c r="BOQ1" s="39"/>
      <c r="BOR1" s="39"/>
      <c r="BOS1" s="39"/>
      <c r="BOT1" s="39"/>
      <c r="BOU1" s="39"/>
      <c r="BOV1" s="39"/>
      <c r="BOW1" s="39"/>
      <c r="BOX1" s="39"/>
      <c r="BOY1" s="39"/>
      <c r="BOZ1" s="39"/>
      <c r="BPA1" s="39"/>
      <c r="BPB1" s="39"/>
      <c r="BPC1" s="39"/>
      <c r="BPD1" s="39"/>
      <c r="BPE1" s="39"/>
      <c r="BPF1" s="39"/>
      <c r="BPG1" s="39"/>
      <c r="BPH1" s="39"/>
      <c r="BPI1" s="39"/>
      <c r="BPJ1" s="39"/>
      <c r="BPK1" s="39"/>
      <c r="BPL1" s="39"/>
      <c r="BPM1" s="39"/>
      <c r="BPN1" s="39"/>
      <c r="BPO1" s="39"/>
      <c r="BPP1" s="39"/>
      <c r="BPQ1" s="39"/>
      <c r="BPR1" s="39"/>
      <c r="BPS1" s="39"/>
      <c r="BPT1" s="39"/>
      <c r="BPU1" s="39"/>
      <c r="BPV1" s="39"/>
      <c r="BPW1" s="39"/>
      <c r="BPX1" s="39"/>
      <c r="BPY1" s="39"/>
      <c r="BPZ1" s="39"/>
      <c r="BQA1" s="39"/>
      <c r="BQB1" s="39"/>
      <c r="BQC1" s="39"/>
      <c r="BQD1" s="39"/>
      <c r="BQE1" s="39"/>
      <c r="BQF1" s="39"/>
      <c r="BQG1" s="39"/>
      <c r="BQH1" s="39"/>
      <c r="BQI1" s="39"/>
      <c r="BQJ1" s="39"/>
      <c r="BQK1" s="39"/>
      <c r="BQL1" s="39"/>
      <c r="BQM1" s="39"/>
      <c r="BQN1" s="39"/>
      <c r="BQO1" s="39"/>
      <c r="BQP1" s="39"/>
      <c r="BQQ1" s="39"/>
      <c r="BQR1" s="39"/>
      <c r="BQS1" s="39"/>
      <c r="BQT1" s="39"/>
      <c r="BQU1" s="39"/>
      <c r="BQV1" s="39"/>
      <c r="BQW1" s="39"/>
      <c r="BQX1" s="39"/>
      <c r="BQY1" s="39"/>
      <c r="BQZ1" s="39"/>
      <c r="BRA1" s="39"/>
      <c r="BRB1" s="39"/>
      <c r="BRC1" s="39"/>
      <c r="BRD1" s="39"/>
      <c r="BRE1" s="39"/>
      <c r="BRF1" s="39"/>
      <c r="BRG1" s="39"/>
      <c r="BRH1" s="39"/>
      <c r="BRI1" s="39"/>
      <c r="BRJ1" s="39"/>
      <c r="BRK1" s="39"/>
      <c r="BRL1" s="39"/>
      <c r="BRM1" s="39"/>
      <c r="BRN1" s="39"/>
      <c r="BRO1" s="39"/>
      <c r="BRP1" s="39"/>
      <c r="BRQ1" s="39"/>
      <c r="BRR1" s="39"/>
      <c r="BRS1" s="39"/>
      <c r="BRT1" s="39"/>
      <c r="BRU1" s="39"/>
      <c r="BRV1" s="39"/>
      <c r="BRW1" s="39"/>
      <c r="BRX1" s="39"/>
      <c r="BRY1" s="39"/>
      <c r="BRZ1" s="39"/>
      <c r="BSA1" s="39"/>
      <c r="BSB1" s="39"/>
      <c r="BSC1" s="39"/>
      <c r="BSD1" s="39"/>
      <c r="BSE1" s="39"/>
      <c r="BSF1" s="39"/>
      <c r="BSG1" s="39"/>
      <c r="BSH1" s="39"/>
      <c r="BSI1" s="39"/>
      <c r="BSJ1" s="39"/>
      <c r="BSK1" s="39"/>
      <c r="BSL1" s="39"/>
      <c r="BSM1" s="39"/>
      <c r="BSN1" s="39"/>
      <c r="BSO1" s="39"/>
      <c r="BSP1" s="39"/>
      <c r="BSQ1" s="39"/>
      <c r="BSR1" s="39"/>
      <c r="BSS1" s="39"/>
      <c r="BST1" s="39"/>
      <c r="BSU1" s="39"/>
      <c r="BSV1" s="39"/>
      <c r="BSW1" s="39"/>
      <c r="BSX1" s="39"/>
      <c r="BSY1" s="39"/>
      <c r="BSZ1" s="39"/>
      <c r="BTA1" s="39"/>
      <c r="BTB1" s="39"/>
      <c r="BTC1" s="39"/>
      <c r="BTD1" s="39"/>
      <c r="BTE1" s="39"/>
      <c r="BTF1" s="39"/>
      <c r="BTG1" s="39"/>
      <c r="BTH1" s="39"/>
      <c r="BTI1" s="39"/>
      <c r="BTJ1" s="39"/>
      <c r="BTK1" s="39"/>
      <c r="BTL1" s="39"/>
      <c r="BTM1" s="39"/>
      <c r="BTN1" s="39"/>
      <c r="BTO1" s="39"/>
      <c r="BTP1" s="39"/>
      <c r="BTQ1" s="39"/>
      <c r="BTR1" s="39"/>
      <c r="BTS1" s="39"/>
      <c r="BTT1" s="39"/>
      <c r="BTU1" s="39"/>
      <c r="BTV1" s="39"/>
      <c r="BTW1" s="39"/>
      <c r="BTX1" s="39"/>
      <c r="BTY1" s="39"/>
      <c r="BTZ1" s="39"/>
      <c r="BUA1" s="39"/>
      <c r="BUB1" s="39"/>
      <c r="BUC1" s="39"/>
      <c r="BUD1" s="39"/>
      <c r="BUE1" s="39"/>
      <c r="BUF1" s="39"/>
      <c r="BUG1" s="39"/>
      <c r="BUH1" s="39"/>
      <c r="BUI1" s="39"/>
      <c r="BUJ1" s="39"/>
      <c r="BUK1" s="39"/>
      <c r="BUL1" s="39"/>
      <c r="BUM1" s="39"/>
      <c r="BUN1" s="39"/>
      <c r="BUO1" s="39"/>
      <c r="BUP1" s="39"/>
      <c r="BUQ1" s="39"/>
      <c r="BUR1" s="39"/>
      <c r="BUS1" s="39"/>
      <c r="BUT1" s="39"/>
      <c r="BUU1" s="39"/>
      <c r="BUV1" s="39"/>
      <c r="BUW1" s="39"/>
      <c r="BUX1" s="39"/>
      <c r="BUY1" s="39"/>
      <c r="BUZ1" s="39"/>
      <c r="BVA1" s="39"/>
      <c r="BVB1" s="39"/>
      <c r="BVC1" s="39"/>
      <c r="BVD1" s="39"/>
      <c r="BVE1" s="39"/>
      <c r="BVF1" s="39"/>
      <c r="BVG1" s="39"/>
      <c r="BVH1" s="39"/>
      <c r="BVI1" s="39"/>
      <c r="BVJ1" s="39"/>
      <c r="BVK1" s="39"/>
      <c r="BVL1" s="39"/>
      <c r="BVM1" s="39"/>
      <c r="BVN1" s="39"/>
      <c r="BVO1" s="39"/>
      <c r="BVP1" s="39"/>
      <c r="BVQ1" s="39"/>
      <c r="BVR1" s="39"/>
      <c r="BVS1" s="39"/>
      <c r="BVT1" s="39"/>
      <c r="BVU1" s="39"/>
      <c r="BVV1" s="39"/>
      <c r="BVW1" s="39"/>
      <c r="BVX1" s="39"/>
      <c r="BVY1" s="39"/>
      <c r="BVZ1" s="39"/>
      <c r="BWA1" s="39"/>
      <c r="BWB1" s="39"/>
      <c r="BWC1" s="39"/>
      <c r="BWD1" s="39"/>
      <c r="BWE1" s="39"/>
      <c r="BWF1" s="39"/>
      <c r="BWG1" s="39"/>
      <c r="BWH1" s="39"/>
      <c r="BWI1" s="39"/>
      <c r="BWJ1" s="39"/>
      <c r="BWK1" s="39"/>
      <c r="BWL1" s="39"/>
      <c r="BWM1" s="39"/>
      <c r="BWN1" s="39"/>
      <c r="BWO1" s="39"/>
      <c r="BWP1" s="39"/>
      <c r="BWQ1" s="39"/>
      <c r="BWR1" s="39"/>
      <c r="BWS1" s="39"/>
      <c r="BWT1" s="39"/>
      <c r="BWU1" s="39"/>
      <c r="BWV1" s="39"/>
      <c r="BWW1" s="39"/>
      <c r="BWX1" s="39"/>
      <c r="BWY1" s="39"/>
      <c r="BWZ1" s="39"/>
      <c r="BXA1" s="39"/>
      <c r="BXB1" s="39"/>
      <c r="BXC1" s="39"/>
      <c r="BXD1" s="39"/>
      <c r="BXE1" s="39"/>
      <c r="BXF1" s="39"/>
      <c r="BXG1" s="39"/>
      <c r="BXH1" s="39"/>
      <c r="BXI1" s="39"/>
      <c r="BXJ1" s="39"/>
      <c r="BXK1" s="39"/>
      <c r="BXL1" s="39"/>
      <c r="BXM1" s="39"/>
      <c r="BXN1" s="39"/>
      <c r="BXO1" s="39"/>
      <c r="BXP1" s="39"/>
      <c r="BXQ1" s="39"/>
      <c r="BXR1" s="39"/>
      <c r="BXS1" s="39"/>
      <c r="BXT1" s="39"/>
      <c r="BXU1" s="39"/>
      <c r="BXV1" s="39"/>
      <c r="BXW1" s="39"/>
      <c r="BXX1" s="39"/>
      <c r="BXY1" s="39"/>
      <c r="BXZ1" s="39"/>
      <c r="BYA1" s="39"/>
      <c r="BYB1" s="39"/>
      <c r="BYC1" s="39"/>
      <c r="BYD1" s="39"/>
      <c r="BYE1" s="39"/>
      <c r="BYF1" s="39"/>
      <c r="BYG1" s="39"/>
      <c r="BYH1" s="39"/>
      <c r="BYI1" s="39"/>
      <c r="BYJ1" s="39"/>
      <c r="BYK1" s="39"/>
      <c r="BYL1" s="39"/>
      <c r="BYM1" s="39"/>
      <c r="BYN1" s="39"/>
      <c r="BYO1" s="39"/>
      <c r="BYP1" s="39"/>
      <c r="BYQ1" s="39"/>
      <c r="BYR1" s="39"/>
      <c r="BYS1" s="39"/>
      <c r="BYT1" s="39"/>
      <c r="BYU1" s="39"/>
      <c r="BYV1" s="39"/>
      <c r="BYW1" s="39"/>
      <c r="BYX1" s="39"/>
      <c r="BYY1" s="39"/>
      <c r="BYZ1" s="39"/>
      <c r="BZA1" s="39"/>
      <c r="BZB1" s="39"/>
      <c r="BZC1" s="39"/>
      <c r="BZD1" s="39"/>
      <c r="BZE1" s="39"/>
      <c r="BZF1" s="39"/>
      <c r="BZG1" s="39"/>
      <c r="BZH1" s="39"/>
      <c r="BZI1" s="39"/>
      <c r="BZJ1" s="39"/>
      <c r="BZK1" s="39"/>
      <c r="BZL1" s="39"/>
      <c r="BZM1" s="39"/>
      <c r="BZN1" s="39"/>
      <c r="BZO1" s="39"/>
      <c r="BZP1" s="39"/>
      <c r="BZQ1" s="39"/>
      <c r="BZR1" s="39"/>
      <c r="BZS1" s="39"/>
      <c r="BZT1" s="39"/>
      <c r="BZU1" s="39"/>
      <c r="BZV1" s="39"/>
      <c r="BZW1" s="39"/>
      <c r="BZX1" s="39"/>
      <c r="BZY1" s="39"/>
      <c r="BZZ1" s="39"/>
      <c r="CAA1" s="39"/>
      <c r="CAB1" s="39"/>
      <c r="CAC1" s="39"/>
      <c r="CAD1" s="39"/>
      <c r="CAE1" s="39"/>
      <c r="CAF1" s="39"/>
      <c r="CAG1" s="39"/>
      <c r="CAH1" s="39"/>
      <c r="CAI1" s="39"/>
      <c r="CAJ1" s="39"/>
      <c r="CAK1" s="39"/>
      <c r="CAL1" s="39"/>
      <c r="CAM1" s="39"/>
      <c r="CAN1" s="39"/>
      <c r="CAO1" s="39"/>
      <c r="CAP1" s="39"/>
      <c r="CAQ1" s="39"/>
      <c r="CAR1" s="39"/>
      <c r="CAS1" s="39"/>
      <c r="CAT1" s="39"/>
      <c r="CAU1" s="39"/>
      <c r="CAV1" s="39"/>
      <c r="CAW1" s="39"/>
      <c r="CAX1" s="39"/>
      <c r="CAY1" s="39"/>
      <c r="CAZ1" s="39"/>
      <c r="CBA1" s="39"/>
      <c r="CBB1" s="39"/>
      <c r="CBC1" s="39"/>
      <c r="CBD1" s="39"/>
      <c r="CBE1" s="39"/>
      <c r="CBF1" s="39"/>
      <c r="CBG1" s="39"/>
      <c r="CBH1" s="39"/>
      <c r="CBI1" s="39"/>
      <c r="CBJ1" s="39"/>
      <c r="CBK1" s="39"/>
      <c r="CBL1" s="39"/>
      <c r="CBM1" s="39"/>
      <c r="CBN1" s="39"/>
      <c r="CBO1" s="39"/>
      <c r="CBP1" s="39"/>
      <c r="CBQ1" s="39"/>
      <c r="CBR1" s="39"/>
      <c r="CBS1" s="39"/>
      <c r="CBT1" s="39"/>
      <c r="CBU1" s="39"/>
      <c r="CBV1" s="39"/>
      <c r="CBW1" s="39"/>
      <c r="CBX1" s="39"/>
      <c r="CBY1" s="39"/>
      <c r="CBZ1" s="39"/>
      <c r="CCA1" s="39"/>
      <c r="CCB1" s="39"/>
      <c r="CCC1" s="39"/>
      <c r="CCD1" s="39"/>
      <c r="CCE1" s="39"/>
      <c r="CCF1" s="39"/>
      <c r="CCG1" s="39"/>
      <c r="CCH1" s="39"/>
      <c r="CCI1" s="39"/>
      <c r="CCJ1" s="39"/>
      <c r="CCK1" s="39"/>
      <c r="CCL1" s="39"/>
      <c r="CCM1" s="39"/>
      <c r="CCN1" s="39"/>
      <c r="CCO1" s="39"/>
      <c r="CCP1" s="39"/>
      <c r="CCQ1" s="39"/>
      <c r="CCR1" s="39"/>
      <c r="CCS1" s="39"/>
      <c r="CCT1" s="39"/>
      <c r="CCU1" s="39"/>
      <c r="CCV1" s="39"/>
      <c r="CCW1" s="39"/>
      <c r="CCX1" s="39"/>
      <c r="CCY1" s="39"/>
      <c r="CCZ1" s="39"/>
      <c r="CDA1" s="39"/>
      <c r="CDB1" s="39"/>
      <c r="CDC1" s="39"/>
      <c r="CDD1" s="39"/>
      <c r="CDE1" s="39"/>
      <c r="CDF1" s="39"/>
      <c r="CDG1" s="39"/>
      <c r="CDH1" s="39"/>
      <c r="CDI1" s="39"/>
      <c r="CDJ1" s="39"/>
      <c r="CDK1" s="39"/>
      <c r="CDL1" s="39"/>
      <c r="CDM1" s="39"/>
      <c r="CDN1" s="39"/>
      <c r="CDO1" s="39"/>
      <c r="CDP1" s="39"/>
      <c r="CDQ1" s="39"/>
      <c r="CDR1" s="39"/>
      <c r="CDS1" s="39"/>
      <c r="CDT1" s="39"/>
      <c r="CDU1" s="39"/>
      <c r="CDV1" s="39"/>
      <c r="CDW1" s="39"/>
      <c r="CDX1" s="39"/>
      <c r="CDY1" s="39"/>
      <c r="CDZ1" s="39"/>
      <c r="CEA1" s="39"/>
      <c r="CEB1" s="39"/>
      <c r="CEC1" s="39"/>
      <c r="CED1" s="39"/>
      <c r="CEE1" s="39"/>
      <c r="CEF1" s="39"/>
      <c r="CEG1" s="39"/>
      <c r="CEH1" s="39"/>
      <c r="CEI1" s="39"/>
      <c r="CEJ1" s="39"/>
      <c r="CEK1" s="39"/>
      <c r="CEL1" s="39"/>
      <c r="CEM1" s="39"/>
      <c r="CEN1" s="39"/>
      <c r="CEO1" s="39"/>
      <c r="CEP1" s="39"/>
      <c r="CEQ1" s="39"/>
      <c r="CER1" s="39"/>
      <c r="CES1" s="39"/>
      <c r="CET1" s="39"/>
      <c r="CEU1" s="39"/>
      <c r="CEV1" s="39"/>
      <c r="CEW1" s="39"/>
      <c r="CEX1" s="39"/>
      <c r="CEY1" s="39"/>
      <c r="CEZ1" s="39"/>
      <c r="CFA1" s="39"/>
      <c r="CFB1" s="39"/>
      <c r="CFC1" s="39"/>
      <c r="CFD1" s="39"/>
      <c r="CFE1" s="39"/>
      <c r="CFF1" s="39"/>
      <c r="CFG1" s="39"/>
      <c r="CFH1" s="39"/>
      <c r="CFI1" s="39"/>
      <c r="CFJ1" s="39"/>
      <c r="CFK1" s="39"/>
      <c r="CFL1" s="39"/>
      <c r="CFM1" s="39"/>
      <c r="CFN1" s="39"/>
      <c r="CFO1" s="39"/>
      <c r="CFP1" s="39"/>
      <c r="CFQ1" s="39"/>
      <c r="CFR1" s="39"/>
      <c r="CFS1" s="39"/>
      <c r="CFT1" s="39"/>
      <c r="CFU1" s="39"/>
      <c r="CFV1" s="39"/>
      <c r="CFW1" s="39"/>
      <c r="CFX1" s="39"/>
      <c r="CFY1" s="39"/>
      <c r="CFZ1" s="39"/>
      <c r="CGA1" s="39"/>
      <c r="CGB1" s="39"/>
      <c r="CGC1" s="39"/>
      <c r="CGD1" s="39"/>
      <c r="CGE1" s="39"/>
      <c r="CGF1" s="39"/>
      <c r="CGG1" s="39"/>
      <c r="CGH1" s="39"/>
      <c r="CGI1" s="39"/>
      <c r="CGJ1" s="39"/>
      <c r="CGK1" s="39"/>
      <c r="CGL1" s="39"/>
      <c r="CGM1" s="39"/>
      <c r="CGN1" s="39"/>
      <c r="CGO1" s="39"/>
      <c r="CGP1" s="39"/>
      <c r="CGQ1" s="39"/>
      <c r="CGR1" s="39"/>
      <c r="CGS1" s="39"/>
      <c r="CGT1" s="39"/>
      <c r="CGU1" s="39"/>
      <c r="CGV1" s="39"/>
      <c r="CGW1" s="39"/>
      <c r="CGX1" s="39"/>
      <c r="CGY1" s="39"/>
      <c r="CGZ1" s="39"/>
      <c r="CHA1" s="39"/>
      <c r="CHB1" s="39"/>
      <c r="CHC1" s="39"/>
      <c r="CHD1" s="39"/>
      <c r="CHE1" s="39"/>
      <c r="CHF1" s="39"/>
      <c r="CHG1" s="39"/>
      <c r="CHH1" s="39"/>
      <c r="CHI1" s="39"/>
      <c r="CHJ1" s="39"/>
      <c r="CHK1" s="39"/>
      <c r="CHL1" s="39"/>
      <c r="CHM1" s="39"/>
      <c r="CHN1" s="39"/>
      <c r="CHO1" s="39"/>
      <c r="CHP1" s="39"/>
      <c r="CHQ1" s="39"/>
      <c r="CHR1" s="39"/>
      <c r="CHS1" s="39"/>
      <c r="CHT1" s="39"/>
      <c r="CHU1" s="39"/>
      <c r="CHV1" s="39"/>
      <c r="CHW1" s="39"/>
      <c r="CHX1" s="39"/>
      <c r="CHY1" s="39"/>
      <c r="CHZ1" s="39"/>
      <c r="CIA1" s="39"/>
      <c r="CIB1" s="39"/>
      <c r="CIC1" s="39"/>
      <c r="CID1" s="39"/>
      <c r="CIE1" s="39"/>
      <c r="CIF1" s="39"/>
      <c r="CIG1" s="39"/>
      <c r="CIH1" s="39"/>
      <c r="CII1" s="39"/>
      <c r="CIJ1" s="39"/>
      <c r="CIK1" s="39"/>
      <c r="CIL1" s="39"/>
      <c r="CIM1" s="39"/>
      <c r="CIN1" s="39"/>
      <c r="CIO1" s="39"/>
      <c r="CIP1" s="39"/>
      <c r="CIQ1" s="39"/>
      <c r="CIR1" s="39"/>
      <c r="CIS1" s="39"/>
      <c r="CIT1" s="39"/>
      <c r="CIU1" s="39"/>
      <c r="CIV1" s="39"/>
      <c r="CIW1" s="39"/>
      <c r="CIX1" s="39"/>
      <c r="CIY1" s="39"/>
      <c r="CIZ1" s="39"/>
      <c r="CJA1" s="39"/>
      <c r="CJB1" s="39"/>
      <c r="CJC1" s="39"/>
      <c r="CJD1" s="39"/>
      <c r="CJE1" s="39"/>
      <c r="CJF1" s="39"/>
      <c r="CJG1" s="39"/>
      <c r="CJH1" s="39"/>
      <c r="CJI1" s="39"/>
      <c r="CJJ1" s="39"/>
      <c r="CJK1" s="39"/>
      <c r="CJL1" s="39"/>
      <c r="CJM1" s="39"/>
      <c r="CJN1" s="39"/>
      <c r="CJO1" s="39"/>
      <c r="CJP1" s="39"/>
      <c r="CJQ1" s="39"/>
      <c r="CJR1" s="39"/>
      <c r="CJS1" s="39"/>
      <c r="CJT1" s="39"/>
      <c r="CJU1" s="39"/>
      <c r="CJV1" s="39"/>
      <c r="CJW1" s="39"/>
      <c r="CJX1" s="39"/>
      <c r="CJY1" s="39"/>
      <c r="CJZ1" s="39"/>
      <c r="CKA1" s="39"/>
      <c r="CKB1" s="39"/>
      <c r="CKC1" s="39"/>
      <c r="CKD1" s="39"/>
      <c r="CKE1" s="39"/>
      <c r="CKF1" s="39"/>
      <c r="CKG1" s="39"/>
      <c r="CKH1" s="39"/>
      <c r="CKI1" s="39"/>
      <c r="CKJ1" s="39"/>
      <c r="CKK1" s="39"/>
      <c r="CKL1" s="39"/>
      <c r="CKM1" s="39"/>
      <c r="CKN1" s="39"/>
      <c r="CKO1" s="39"/>
      <c r="CKP1" s="39"/>
      <c r="CKQ1" s="39"/>
      <c r="CKR1" s="39"/>
      <c r="CKS1" s="39"/>
      <c r="CKT1" s="39"/>
      <c r="CKU1" s="39"/>
      <c r="CKV1" s="39"/>
      <c r="CKW1" s="39"/>
      <c r="CKX1" s="39"/>
      <c r="CKY1" s="39"/>
      <c r="CKZ1" s="39"/>
      <c r="CLA1" s="39"/>
      <c r="CLB1" s="39"/>
      <c r="CLC1" s="39"/>
      <c r="CLD1" s="39"/>
      <c r="CLE1" s="39"/>
      <c r="CLF1" s="39"/>
      <c r="CLG1" s="39"/>
      <c r="CLH1" s="39"/>
      <c r="CLI1" s="39"/>
      <c r="CLJ1" s="39"/>
      <c r="CLK1" s="39"/>
      <c r="CLL1" s="39"/>
      <c r="CLM1" s="39"/>
      <c r="CLN1" s="39"/>
      <c r="CLO1" s="39"/>
      <c r="CLP1" s="39"/>
      <c r="CLQ1" s="39"/>
      <c r="CLR1" s="39"/>
      <c r="CLS1" s="39"/>
      <c r="CLT1" s="39"/>
      <c r="CLU1" s="39"/>
      <c r="CLV1" s="39"/>
      <c r="CLW1" s="39"/>
      <c r="CLX1" s="39"/>
      <c r="CLY1" s="39"/>
      <c r="CLZ1" s="39"/>
      <c r="CMA1" s="39"/>
      <c r="CMB1" s="39"/>
      <c r="CMC1" s="39"/>
      <c r="CMD1" s="39"/>
      <c r="CME1" s="39"/>
      <c r="CMF1" s="39"/>
      <c r="CMG1" s="39"/>
      <c r="CMH1" s="39"/>
      <c r="CMI1" s="39"/>
      <c r="CMJ1" s="39"/>
      <c r="CMK1" s="39"/>
      <c r="CML1" s="39"/>
      <c r="CMM1" s="39"/>
      <c r="CMN1" s="39"/>
      <c r="CMO1" s="39"/>
      <c r="CMP1" s="39"/>
      <c r="CMQ1" s="39"/>
      <c r="CMR1" s="39"/>
      <c r="CMS1" s="39"/>
      <c r="CMT1" s="39"/>
      <c r="CMU1" s="39"/>
      <c r="CMV1" s="39"/>
      <c r="CMW1" s="39"/>
      <c r="CMX1" s="39"/>
      <c r="CMY1" s="39"/>
      <c r="CMZ1" s="39"/>
      <c r="CNA1" s="39"/>
      <c r="CNB1" s="39"/>
      <c r="CNC1" s="39"/>
      <c r="CND1" s="39"/>
      <c r="CNE1" s="39"/>
      <c r="CNF1" s="39"/>
      <c r="CNG1" s="39"/>
      <c r="CNH1" s="39"/>
      <c r="CNI1" s="39"/>
      <c r="CNJ1" s="39"/>
      <c r="CNK1" s="39"/>
      <c r="CNL1" s="39"/>
      <c r="CNM1" s="39"/>
      <c r="CNN1" s="39"/>
      <c r="CNO1" s="39"/>
      <c r="CNP1" s="39"/>
      <c r="CNQ1" s="39"/>
      <c r="CNR1" s="39"/>
      <c r="CNS1" s="39"/>
      <c r="CNT1" s="39"/>
      <c r="CNU1" s="39"/>
      <c r="CNV1" s="39"/>
      <c r="CNW1" s="39"/>
      <c r="CNX1" s="39"/>
      <c r="CNY1" s="39"/>
      <c r="CNZ1" s="39"/>
      <c r="COA1" s="39"/>
      <c r="COB1" s="39"/>
      <c r="COC1" s="39"/>
      <c r="COD1" s="39"/>
      <c r="COE1" s="39"/>
      <c r="COF1" s="39"/>
      <c r="COG1" s="39"/>
      <c r="COH1" s="39"/>
      <c r="COI1" s="39"/>
      <c r="COJ1" s="39"/>
      <c r="COK1" s="39"/>
      <c r="COL1" s="39"/>
      <c r="COM1" s="39"/>
      <c r="CON1" s="39"/>
      <c r="COO1" s="39"/>
      <c r="COP1" s="39"/>
      <c r="COQ1" s="39"/>
      <c r="COR1" s="39"/>
      <c r="COS1" s="39"/>
      <c r="COT1" s="39"/>
      <c r="COU1" s="39"/>
      <c r="COV1" s="39"/>
      <c r="COW1" s="39"/>
      <c r="COX1" s="39"/>
      <c r="COY1" s="39"/>
      <c r="COZ1" s="39"/>
      <c r="CPA1" s="39"/>
      <c r="CPB1" s="39"/>
      <c r="CPC1" s="39"/>
      <c r="CPD1" s="39"/>
      <c r="CPE1" s="39"/>
      <c r="CPF1" s="39"/>
      <c r="CPG1" s="39"/>
      <c r="CPH1" s="39"/>
      <c r="CPI1" s="39"/>
      <c r="CPJ1" s="39"/>
      <c r="CPK1" s="39"/>
      <c r="CPL1" s="39"/>
      <c r="CPM1" s="39"/>
      <c r="CPN1" s="39"/>
      <c r="CPO1" s="39"/>
      <c r="CPP1" s="39"/>
      <c r="CPQ1" s="39"/>
      <c r="CPR1" s="39"/>
      <c r="CPS1" s="39"/>
      <c r="CPT1" s="39"/>
      <c r="CPU1" s="39"/>
      <c r="CPV1" s="39"/>
      <c r="CPW1" s="39"/>
      <c r="CPX1" s="39"/>
      <c r="CPY1" s="39"/>
      <c r="CPZ1" s="39"/>
      <c r="CQA1" s="39"/>
      <c r="CQB1" s="39"/>
      <c r="CQC1" s="39"/>
      <c r="CQD1" s="39"/>
      <c r="CQE1" s="39"/>
      <c r="CQF1" s="39"/>
      <c r="CQG1" s="39"/>
      <c r="CQH1" s="39"/>
      <c r="CQI1" s="39"/>
      <c r="CQJ1" s="39"/>
      <c r="CQK1" s="39"/>
      <c r="CQL1" s="39"/>
      <c r="CQM1" s="39"/>
      <c r="CQN1" s="39"/>
      <c r="CQO1" s="39"/>
      <c r="CQP1" s="39"/>
      <c r="CQQ1" s="39"/>
      <c r="CQR1" s="39"/>
      <c r="CQS1" s="39"/>
      <c r="CQT1" s="39"/>
      <c r="CQU1" s="39"/>
      <c r="CQV1" s="39"/>
      <c r="CQW1" s="39"/>
      <c r="CQX1" s="39"/>
      <c r="CQY1" s="39"/>
      <c r="CQZ1" s="39"/>
      <c r="CRA1" s="39"/>
      <c r="CRB1" s="39"/>
      <c r="CRC1" s="39"/>
      <c r="CRD1" s="39"/>
      <c r="CRE1" s="39"/>
      <c r="CRF1" s="39"/>
      <c r="CRG1" s="39"/>
      <c r="CRH1" s="39"/>
      <c r="CRI1" s="39"/>
      <c r="CRJ1" s="39"/>
      <c r="CRK1" s="39"/>
      <c r="CRL1" s="39"/>
      <c r="CRM1" s="39"/>
      <c r="CRN1" s="39"/>
      <c r="CRO1" s="39"/>
      <c r="CRP1" s="39"/>
      <c r="CRQ1" s="39"/>
      <c r="CRR1" s="39"/>
      <c r="CRS1" s="39"/>
      <c r="CRT1" s="39"/>
      <c r="CRU1" s="39"/>
      <c r="CRV1" s="39"/>
      <c r="CRW1" s="39"/>
      <c r="CRX1" s="39"/>
      <c r="CRY1" s="39"/>
      <c r="CRZ1" s="39"/>
      <c r="CSA1" s="39"/>
      <c r="CSB1" s="39"/>
      <c r="CSC1" s="39"/>
      <c r="CSD1" s="39"/>
      <c r="CSE1" s="39"/>
      <c r="CSF1" s="39"/>
      <c r="CSG1" s="39"/>
      <c r="CSH1" s="39"/>
      <c r="CSI1" s="39"/>
      <c r="CSJ1" s="39"/>
      <c r="CSK1" s="39"/>
      <c r="CSL1" s="39"/>
      <c r="CSM1" s="39"/>
      <c r="CSN1" s="39"/>
      <c r="CSO1" s="39"/>
      <c r="CSP1" s="39"/>
      <c r="CSQ1" s="39"/>
      <c r="CSR1" s="39"/>
      <c r="CSS1" s="39"/>
      <c r="CST1" s="39"/>
      <c r="CSU1" s="39"/>
      <c r="CSV1" s="39"/>
      <c r="CSW1" s="39"/>
      <c r="CSX1" s="39"/>
      <c r="CSY1" s="39"/>
      <c r="CSZ1" s="39"/>
      <c r="CTA1" s="39"/>
      <c r="CTB1" s="39"/>
      <c r="CTC1" s="39"/>
      <c r="CTD1" s="39"/>
      <c r="CTE1" s="39"/>
      <c r="CTF1" s="39"/>
      <c r="CTG1" s="39"/>
      <c r="CTH1" s="39"/>
      <c r="CTI1" s="39"/>
      <c r="CTJ1" s="39"/>
      <c r="CTK1" s="39"/>
      <c r="CTL1" s="39"/>
      <c r="CTM1" s="39"/>
      <c r="CTN1" s="39"/>
      <c r="CTO1" s="39"/>
      <c r="CTP1" s="39"/>
      <c r="CTQ1" s="39"/>
      <c r="CTR1" s="39"/>
      <c r="CTS1" s="39"/>
      <c r="CTT1" s="39"/>
      <c r="CTU1" s="39"/>
      <c r="CTV1" s="39"/>
      <c r="CTW1" s="39"/>
      <c r="CTX1" s="39"/>
      <c r="CTY1" s="39"/>
      <c r="CTZ1" s="39"/>
      <c r="CUA1" s="39"/>
      <c r="CUB1" s="39"/>
      <c r="CUC1" s="39"/>
      <c r="CUD1" s="39"/>
      <c r="CUE1" s="39"/>
      <c r="CUF1" s="39"/>
      <c r="CUG1" s="39"/>
      <c r="CUH1" s="39"/>
      <c r="CUI1" s="39"/>
      <c r="CUJ1" s="39"/>
      <c r="CUK1" s="39"/>
      <c r="CUL1" s="39"/>
      <c r="CUM1" s="39"/>
      <c r="CUN1" s="39"/>
      <c r="CUO1" s="39"/>
      <c r="CUP1" s="39"/>
      <c r="CUQ1" s="39"/>
      <c r="CUR1" s="39"/>
      <c r="CUS1" s="39"/>
      <c r="CUT1" s="39"/>
      <c r="CUU1" s="39"/>
      <c r="CUV1" s="39"/>
      <c r="CUW1" s="39"/>
      <c r="CUX1" s="39"/>
      <c r="CUY1" s="39"/>
      <c r="CUZ1" s="39"/>
      <c r="CVA1" s="39"/>
      <c r="CVB1" s="39"/>
      <c r="CVC1" s="39"/>
      <c r="CVD1" s="39"/>
      <c r="CVE1" s="39"/>
      <c r="CVF1" s="39"/>
      <c r="CVG1" s="39"/>
      <c r="CVH1" s="39"/>
      <c r="CVI1" s="39"/>
      <c r="CVJ1" s="39"/>
      <c r="CVK1" s="39"/>
      <c r="CVL1" s="39"/>
      <c r="CVM1" s="39"/>
      <c r="CVN1" s="39"/>
      <c r="CVO1" s="39"/>
      <c r="CVP1" s="39"/>
      <c r="CVQ1" s="39"/>
      <c r="CVR1" s="39"/>
      <c r="CVS1" s="39"/>
      <c r="CVT1" s="39"/>
      <c r="CVU1" s="39"/>
      <c r="CVV1" s="39"/>
      <c r="CVW1" s="39"/>
      <c r="CVX1" s="39"/>
      <c r="CVY1" s="39"/>
      <c r="CVZ1" s="39"/>
      <c r="CWA1" s="39"/>
      <c r="CWB1" s="39"/>
      <c r="CWC1" s="39"/>
      <c r="CWD1" s="39"/>
      <c r="CWE1" s="39"/>
      <c r="CWF1" s="39"/>
      <c r="CWG1" s="39"/>
      <c r="CWH1" s="39"/>
      <c r="CWI1" s="39"/>
      <c r="CWJ1" s="39"/>
      <c r="CWK1" s="39"/>
      <c r="CWL1" s="39"/>
      <c r="CWM1" s="39"/>
      <c r="CWN1" s="39"/>
      <c r="CWO1" s="39"/>
      <c r="CWP1" s="39"/>
      <c r="CWQ1" s="39"/>
      <c r="CWR1" s="39"/>
      <c r="CWS1" s="39"/>
      <c r="CWT1" s="39"/>
      <c r="CWU1" s="39"/>
      <c r="CWV1" s="39"/>
      <c r="CWW1" s="39"/>
      <c r="CWX1" s="39"/>
      <c r="CWY1" s="39"/>
      <c r="CWZ1" s="39"/>
      <c r="CXA1" s="39"/>
      <c r="CXB1" s="39"/>
      <c r="CXC1" s="39"/>
      <c r="CXD1" s="39"/>
      <c r="CXE1" s="39"/>
      <c r="CXF1" s="39"/>
      <c r="CXG1" s="39"/>
      <c r="CXH1" s="39"/>
      <c r="CXI1" s="39"/>
      <c r="CXJ1" s="39"/>
      <c r="CXK1" s="39"/>
      <c r="CXL1" s="39"/>
      <c r="CXM1" s="39"/>
      <c r="CXN1" s="39"/>
      <c r="CXO1" s="39"/>
      <c r="CXP1" s="39"/>
      <c r="CXQ1" s="39"/>
      <c r="CXR1" s="39"/>
      <c r="CXS1" s="39"/>
      <c r="CXT1" s="39"/>
      <c r="CXU1" s="39"/>
      <c r="CXV1" s="39"/>
      <c r="CXW1" s="39"/>
      <c r="CXX1" s="39"/>
      <c r="CXY1" s="39"/>
      <c r="CXZ1" s="39"/>
      <c r="CYA1" s="39"/>
      <c r="CYB1" s="39"/>
      <c r="CYC1" s="39"/>
      <c r="CYD1" s="39"/>
      <c r="CYE1" s="39"/>
      <c r="CYF1" s="39"/>
      <c r="CYG1" s="39"/>
      <c r="CYH1" s="39"/>
      <c r="CYI1" s="39"/>
      <c r="CYJ1" s="39"/>
      <c r="CYK1" s="39"/>
      <c r="CYL1" s="39"/>
      <c r="CYM1" s="39"/>
      <c r="CYN1" s="39"/>
      <c r="CYO1" s="39"/>
      <c r="CYP1" s="39"/>
      <c r="CYQ1" s="39"/>
      <c r="CYR1" s="39"/>
      <c r="CYS1" s="39"/>
      <c r="CYT1" s="39"/>
      <c r="CYU1" s="39"/>
      <c r="CYV1" s="39"/>
      <c r="CYW1" s="39"/>
      <c r="CYX1" s="39"/>
      <c r="CYY1" s="39"/>
      <c r="CYZ1" s="39"/>
      <c r="CZA1" s="39"/>
      <c r="CZB1" s="39"/>
      <c r="CZC1" s="39"/>
      <c r="CZD1" s="39"/>
      <c r="CZE1" s="39"/>
      <c r="CZF1" s="39"/>
      <c r="CZG1" s="39"/>
      <c r="CZH1" s="39"/>
      <c r="CZI1" s="39"/>
      <c r="CZJ1" s="39"/>
      <c r="CZK1" s="39"/>
      <c r="CZL1" s="39"/>
      <c r="CZM1" s="39"/>
      <c r="CZN1" s="39"/>
      <c r="CZO1" s="39"/>
      <c r="CZP1" s="39"/>
      <c r="CZQ1" s="39"/>
      <c r="CZR1" s="39"/>
      <c r="CZS1" s="39"/>
      <c r="CZT1" s="39"/>
      <c r="CZU1" s="39"/>
      <c r="CZV1" s="39"/>
      <c r="CZW1" s="39"/>
      <c r="CZX1" s="39"/>
      <c r="CZY1" s="39"/>
      <c r="CZZ1" s="39"/>
      <c r="DAA1" s="39"/>
      <c r="DAB1" s="39"/>
      <c r="DAC1" s="39"/>
      <c r="DAD1" s="39"/>
      <c r="DAE1" s="39"/>
      <c r="DAF1" s="39"/>
      <c r="DAG1" s="39"/>
      <c r="DAH1" s="39"/>
      <c r="DAI1" s="39"/>
      <c r="DAJ1" s="39"/>
      <c r="DAK1" s="39"/>
      <c r="DAL1" s="39"/>
      <c r="DAM1" s="39"/>
      <c r="DAN1" s="39"/>
      <c r="DAO1" s="39"/>
      <c r="DAP1" s="39"/>
      <c r="DAQ1" s="39"/>
      <c r="DAR1" s="39"/>
      <c r="DAS1" s="39"/>
      <c r="DAT1" s="39"/>
      <c r="DAU1" s="39"/>
      <c r="DAV1" s="39"/>
      <c r="DAW1" s="39"/>
      <c r="DAX1" s="39"/>
      <c r="DAY1" s="39"/>
      <c r="DAZ1" s="39"/>
      <c r="DBA1" s="39"/>
      <c r="DBB1" s="39"/>
      <c r="DBC1" s="39"/>
      <c r="DBD1" s="39"/>
      <c r="DBE1" s="39"/>
      <c r="DBF1" s="39"/>
      <c r="DBG1" s="39"/>
      <c r="DBH1" s="39"/>
      <c r="DBI1" s="39"/>
      <c r="DBJ1" s="39"/>
      <c r="DBK1" s="39"/>
      <c r="DBL1" s="39"/>
      <c r="DBM1" s="39"/>
      <c r="DBN1" s="39"/>
      <c r="DBO1" s="39"/>
      <c r="DBP1" s="39"/>
      <c r="DBQ1" s="39"/>
      <c r="DBR1" s="39"/>
      <c r="DBS1" s="39"/>
      <c r="DBT1" s="39"/>
      <c r="DBU1" s="39"/>
      <c r="DBV1" s="39"/>
      <c r="DBW1" s="39"/>
      <c r="DBX1" s="39"/>
      <c r="DBY1" s="39"/>
      <c r="DBZ1" s="39"/>
      <c r="DCA1" s="39"/>
      <c r="DCB1" s="39"/>
      <c r="DCC1" s="39"/>
      <c r="DCD1" s="39"/>
      <c r="DCE1" s="39"/>
      <c r="DCF1" s="39"/>
      <c r="DCG1" s="39"/>
      <c r="DCH1" s="39"/>
      <c r="DCI1" s="39"/>
      <c r="DCJ1" s="39"/>
      <c r="DCK1" s="39"/>
      <c r="DCL1" s="39"/>
      <c r="DCM1" s="39"/>
      <c r="DCN1" s="39"/>
      <c r="DCO1" s="39"/>
      <c r="DCP1" s="39"/>
      <c r="DCQ1" s="39"/>
      <c r="DCR1" s="39"/>
      <c r="DCS1" s="39"/>
      <c r="DCT1" s="39"/>
      <c r="DCU1" s="39"/>
      <c r="DCV1" s="39"/>
      <c r="DCW1" s="39"/>
      <c r="DCX1" s="39"/>
      <c r="DCY1" s="39"/>
      <c r="DCZ1" s="39"/>
      <c r="DDA1" s="39"/>
      <c r="DDB1" s="39"/>
      <c r="DDC1" s="39"/>
      <c r="DDD1" s="39"/>
      <c r="DDE1" s="39"/>
      <c r="DDF1" s="39"/>
      <c r="DDG1" s="39"/>
      <c r="DDH1" s="39"/>
      <c r="DDI1" s="39"/>
      <c r="DDJ1" s="39"/>
      <c r="DDK1" s="39"/>
      <c r="DDL1" s="39"/>
      <c r="DDM1" s="39"/>
      <c r="DDN1" s="39"/>
      <c r="DDO1" s="39"/>
      <c r="DDP1" s="39"/>
      <c r="DDQ1" s="39"/>
      <c r="DDR1" s="39"/>
      <c r="DDS1" s="39"/>
      <c r="DDT1" s="39"/>
      <c r="DDU1" s="39"/>
      <c r="DDV1" s="39"/>
      <c r="DDW1" s="39"/>
      <c r="DDX1" s="39"/>
      <c r="DDY1" s="39"/>
      <c r="DDZ1" s="39"/>
      <c r="DEA1" s="39"/>
      <c r="DEB1" s="39"/>
      <c r="DEC1" s="39"/>
      <c r="DED1" s="39"/>
      <c r="DEE1" s="39"/>
      <c r="DEF1" s="39"/>
      <c r="DEG1" s="39"/>
      <c r="DEH1" s="39"/>
      <c r="DEI1" s="39"/>
      <c r="DEJ1" s="39"/>
      <c r="DEK1" s="39"/>
      <c r="DEL1" s="39"/>
      <c r="DEM1" s="39"/>
      <c r="DEN1" s="39"/>
      <c r="DEO1" s="39"/>
      <c r="DEP1" s="39"/>
      <c r="DEQ1" s="39"/>
      <c r="DER1" s="39"/>
      <c r="DES1" s="39"/>
      <c r="DET1" s="39"/>
      <c r="DEU1" s="39"/>
      <c r="DEV1" s="39"/>
      <c r="DEW1" s="39"/>
      <c r="DEX1" s="39"/>
      <c r="DEY1" s="39"/>
      <c r="DEZ1" s="39"/>
      <c r="DFA1" s="39"/>
      <c r="DFB1" s="39"/>
      <c r="DFC1" s="39"/>
      <c r="DFD1" s="39"/>
      <c r="DFE1" s="39"/>
      <c r="DFF1" s="39"/>
      <c r="DFG1" s="39"/>
      <c r="DFH1" s="39"/>
      <c r="DFI1" s="39"/>
      <c r="DFJ1" s="39"/>
      <c r="DFK1" s="39"/>
      <c r="DFL1" s="39"/>
      <c r="DFM1" s="39"/>
      <c r="DFN1" s="39"/>
      <c r="DFO1" s="39"/>
      <c r="DFP1" s="39"/>
      <c r="DFQ1" s="39"/>
      <c r="DFR1" s="39"/>
      <c r="DFS1" s="39"/>
      <c r="DFT1" s="39"/>
      <c r="DFU1" s="39"/>
      <c r="DFV1" s="39"/>
      <c r="DFW1" s="39"/>
      <c r="DFX1" s="39"/>
      <c r="DFY1" s="39"/>
      <c r="DFZ1" s="39"/>
      <c r="DGA1" s="39"/>
      <c r="DGB1" s="39"/>
      <c r="DGC1" s="39"/>
      <c r="DGD1" s="39"/>
      <c r="DGE1" s="39"/>
      <c r="DGF1" s="39"/>
      <c r="DGG1" s="39"/>
      <c r="DGH1" s="39"/>
      <c r="DGI1" s="39"/>
      <c r="DGJ1" s="39"/>
      <c r="DGK1" s="39"/>
      <c r="DGL1" s="39"/>
      <c r="DGM1" s="39"/>
      <c r="DGN1" s="39"/>
      <c r="DGO1" s="39"/>
      <c r="DGP1" s="39"/>
      <c r="DGQ1" s="39"/>
      <c r="DGR1" s="39"/>
      <c r="DGS1" s="39"/>
      <c r="DGT1" s="39"/>
      <c r="DGU1" s="39"/>
      <c r="DGV1" s="39"/>
      <c r="DGW1" s="39"/>
      <c r="DGX1" s="39"/>
      <c r="DGY1" s="39"/>
      <c r="DGZ1" s="39"/>
      <c r="DHA1" s="39"/>
      <c r="DHB1" s="39"/>
      <c r="DHC1" s="39"/>
      <c r="DHD1" s="39"/>
      <c r="DHE1" s="39"/>
      <c r="DHF1" s="39"/>
      <c r="DHG1" s="39"/>
      <c r="DHH1" s="39"/>
      <c r="DHI1" s="39"/>
      <c r="DHJ1" s="39"/>
      <c r="DHK1" s="39"/>
      <c r="DHL1" s="39"/>
      <c r="DHM1" s="39"/>
      <c r="DHN1" s="39"/>
      <c r="DHO1" s="39"/>
      <c r="DHP1" s="39"/>
      <c r="DHQ1" s="39"/>
      <c r="DHR1" s="39"/>
      <c r="DHS1" s="39"/>
      <c r="DHT1" s="39"/>
      <c r="DHU1" s="39"/>
      <c r="DHV1" s="39"/>
      <c r="DHW1" s="39"/>
      <c r="DHX1" s="39"/>
      <c r="DHY1" s="39"/>
      <c r="DHZ1" s="39"/>
      <c r="DIA1" s="39"/>
      <c r="DIB1" s="39"/>
      <c r="DIC1" s="39"/>
      <c r="DID1" s="39"/>
      <c r="DIE1" s="39"/>
      <c r="DIF1" s="39"/>
      <c r="DIG1" s="39"/>
      <c r="DIH1" s="39"/>
      <c r="DII1" s="39"/>
      <c r="DIJ1" s="39"/>
      <c r="DIK1" s="39"/>
      <c r="DIL1" s="39"/>
      <c r="DIM1" s="39"/>
      <c r="DIN1" s="39"/>
      <c r="DIO1" s="39"/>
      <c r="DIP1" s="39"/>
      <c r="DIQ1" s="39"/>
      <c r="DIR1" s="39"/>
      <c r="DIS1" s="39"/>
      <c r="DIT1" s="39"/>
      <c r="DIU1" s="39"/>
      <c r="DIV1" s="39"/>
      <c r="DIW1" s="39"/>
    </row>
    <row r="2" ht="15" customHeight="1" spans="1:2961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73"/>
      <c r="S2" s="26"/>
      <c r="T2" s="26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  <c r="DIV2" s="39"/>
      <c r="DIW2" s="39"/>
    </row>
    <row r="3" ht="15" customHeight="1" spans="1:2961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73"/>
      <c r="S3" s="26"/>
      <c r="T3" s="26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</row>
    <row r="4" ht="15" customHeight="1" spans="1:2961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6"/>
      <c r="S4" s="26"/>
      <c r="T4" s="26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</row>
    <row r="5" ht="15" customHeight="1" spans="1:2961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6"/>
      <c r="S5" s="26"/>
      <c r="T5" s="26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  <c r="DIV5" s="39"/>
      <c r="DIW5" s="39"/>
    </row>
    <row r="6" ht="15" customHeight="1" spans="1:296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6"/>
      <c r="R6" s="26"/>
      <c r="S6" s="26"/>
      <c r="T6" s="26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  <c r="TI6" s="39"/>
      <c r="TJ6" s="39"/>
      <c r="TK6" s="39"/>
      <c r="TL6" s="39"/>
      <c r="TM6" s="39"/>
      <c r="TN6" s="39"/>
      <c r="TO6" s="39"/>
      <c r="TP6" s="39"/>
      <c r="TQ6" s="39"/>
      <c r="TR6" s="39"/>
      <c r="TS6" s="39"/>
      <c r="TT6" s="39"/>
      <c r="TU6" s="39"/>
      <c r="TV6" s="39"/>
      <c r="TW6" s="39"/>
      <c r="TX6" s="39"/>
      <c r="TY6" s="39"/>
      <c r="TZ6" s="39"/>
      <c r="UA6" s="39"/>
      <c r="UB6" s="39"/>
      <c r="UC6" s="39"/>
      <c r="UD6" s="39"/>
      <c r="UE6" s="39"/>
      <c r="UF6" s="39"/>
      <c r="UG6" s="39"/>
      <c r="UH6" s="39"/>
      <c r="UI6" s="39"/>
      <c r="UJ6" s="39"/>
      <c r="UK6" s="39"/>
      <c r="UL6" s="39"/>
      <c r="UM6" s="39"/>
      <c r="UN6" s="39"/>
      <c r="UO6" s="39"/>
      <c r="UP6" s="39"/>
      <c r="UQ6" s="39"/>
      <c r="UR6" s="39"/>
      <c r="US6" s="39"/>
      <c r="UT6" s="39"/>
      <c r="UU6" s="39"/>
      <c r="UV6" s="39"/>
      <c r="UW6" s="39"/>
      <c r="UX6" s="39"/>
      <c r="UY6" s="39"/>
      <c r="UZ6" s="39"/>
      <c r="VA6" s="39"/>
      <c r="VB6" s="39"/>
      <c r="VC6" s="39"/>
      <c r="VD6" s="39"/>
      <c r="VE6" s="39"/>
      <c r="VF6" s="39"/>
      <c r="VG6" s="39"/>
      <c r="VH6" s="39"/>
      <c r="VI6" s="39"/>
      <c r="VJ6" s="39"/>
      <c r="VK6" s="39"/>
      <c r="VL6" s="39"/>
      <c r="VM6" s="39"/>
      <c r="VN6" s="39"/>
      <c r="VO6" s="39"/>
      <c r="VP6" s="39"/>
      <c r="VQ6" s="39"/>
      <c r="VR6" s="39"/>
      <c r="VS6" s="39"/>
      <c r="VT6" s="39"/>
      <c r="VU6" s="39"/>
      <c r="VV6" s="39"/>
      <c r="VW6" s="39"/>
      <c r="VX6" s="39"/>
      <c r="VY6" s="39"/>
      <c r="VZ6" s="39"/>
      <c r="WA6" s="39"/>
      <c r="WB6" s="39"/>
      <c r="WC6" s="39"/>
      <c r="WD6" s="39"/>
      <c r="WE6" s="39"/>
      <c r="WF6" s="39"/>
      <c r="WG6" s="39"/>
      <c r="WH6" s="39"/>
      <c r="WI6" s="39"/>
      <c r="WJ6" s="39"/>
      <c r="WK6" s="39"/>
      <c r="WL6" s="39"/>
      <c r="WM6" s="39"/>
      <c r="WN6" s="39"/>
      <c r="WO6" s="39"/>
      <c r="WP6" s="39"/>
      <c r="WQ6" s="39"/>
      <c r="WR6" s="39"/>
      <c r="WS6" s="39"/>
      <c r="WT6" s="39"/>
      <c r="WU6" s="39"/>
      <c r="WV6" s="39"/>
      <c r="WW6" s="39"/>
      <c r="WX6" s="39"/>
      <c r="WY6" s="39"/>
      <c r="WZ6" s="39"/>
      <c r="XA6" s="39"/>
      <c r="XB6" s="39"/>
      <c r="XC6" s="39"/>
      <c r="XD6" s="39"/>
      <c r="XE6" s="39"/>
      <c r="XF6" s="39"/>
      <c r="XG6" s="39"/>
      <c r="XH6" s="39"/>
      <c r="XI6" s="39"/>
      <c r="XJ6" s="39"/>
      <c r="XK6" s="39"/>
      <c r="XL6" s="39"/>
      <c r="XM6" s="39"/>
      <c r="XN6" s="39"/>
      <c r="XO6" s="39"/>
      <c r="XP6" s="39"/>
      <c r="XQ6" s="39"/>
      <c r="XR6" s="39"/>
      <c r="XS6" s="39"/>
      <c r="XT6" s="39"/>
      <c r="XU6" s="39"/>
      <c r="XV6" s="39"/>
      <c r="XW6" s="39"/>
      <c r="XX6" s="39"/>
      <c r="XY6" s="39"/>
      <c r="XZ6" s="39"/>
      <c r="YA6" s="39"/>
      <c r="YB6" s="39"/>
      <c r="YC6" s="39"/>
      <c r="YD6" s="39"/>
      <c r="YE6" s="39"/>
      <c r="YF6" s="39"/>
      <c r="YG6" s="39"/>
      <c r="YH6" s="39"/>
      <c r="YI6" s="39"/>
      <c r="YJ6" s="39"/>
      <c r="YK6" s="39"/>
      <c r="YL6" s="39"/>
      <c r="YM6" s="39"/>
      <c r="YN6" s="39"/>
      <c r="YO6" s="39"/>
      <c r="YP6" s="39"/>
      <c r="YQ6" s="39"/>
      <c r="YR6" s="39"/>
      <c r="YS6" s="39"/>
      <c r="YT6" s="39"/>
      <c r="YU6" s="39"/>
      <c r="YV6" s="39"/>
      <c r="YW6" s="39"/>
      <c r="YX6" s="39"/>
      <c r="YY6" s="39"/>
      <c r="YZ6" s="39"/>
      <c r="ZA6" s="39"/>
      <c r="ZB6" s="39"/>
      <c r="ZC6" s="39"/>
      <c r="ZD6" s="39"/>
      <c r="ZE6" s="39"/>
      <c r="ZF6" s="39"/>
      <c r="ZG6" s="39"/>
      <c r="ZH6" s="39"/>
      <c r="ZI6" s="39"/>
      <c r="ZJ6" s="39"/>
      <c r="ZK6" s="39"/>
      <c r="ZL6" s="39"/>
      <c r="ZM6" s="39"/>
      <c r="ZN6" s="39"/>
      <c r="ZO6" s="39"/>
      <c r="ZP6" s="39"/>
      <c r="ZQ6" s="39"/>
      <c r="ZR6" s="39"/>
      <c r="ZS6" s="39"/>
      <c r="ZT6" s="39"/>
      <c r="ZU6" s="39"/>
      <c r="ZV6" s="39"/>
      <c r="ZW6" s="39"/>
      <c r="ZX6" s="39"/>
      <c r="ZY6" s="39"/>
      <c r="ZZ6" s="39"/>
      <c r="AAA6" s="39"/>
      <c r="AAB6" s="39"/>
      <c r="AAC6" s="39"/>
      <c r="AAD6" s="39"/>
      <c r="AAE6" s="39"/>
      <c r="AAF6" s="39"/>
      <c r="AAG6" s="39"/>
      <c r="AAH6" s="39"/>
      <c r="AAI6" s="39"/>
      <c r="AAJ6" s="39"/>
      <c r="AAK6" s="39"/>
      <c r="AAL6" s="39"/>
      <c r="AAM6" s="39"/>
      <c r="AAN6" s="39"/>
      <c r="AAO6" s="39"/>
      <c r="AAP6" s="39"/>
      <c r="AAQ6" s="39"/>
      <c r="AAR6" s="39"/>
      <c r="AAS6" s="39"/>
      <c r="AAT6" s="39"/>
      <c r="AAU6" s="39"/>
      <c r="AAV6" s="39"/>
      <c r="AAW6" s="39"/>
      <c r="AAX6" s="39"/>
      <c r="AAY6" s="39"/>
      <c r="AAZ6" s="39"/>
      <c r="ABA6" s="39"/>
      <c r="ABB6" s="39"/>
      <c r="ABC6" s="39"/>
      <c r="ABD6" s="39"/>
      <c r="ABE6" s="39"/>
      <c r="ABF6" s="39"/>
      <c r="ABG6" s="39"/>
      <c r="ABH6" s="39"/>
      <c r="ABI6" s="39"/>
      <c r="ABJ6" s="39"/>
      <c r="ABK6" s="39"/>
      <c r="ABL6" s="39"/>
      <c r="ABM6" s="39"/>
      <c r="ABN6" s="39"/>
      <c r="ABO6" s="39"/>
      <c r="ABP6" s="39"/>
      <c r="ABQ6" s="39"/>
      <c r="ABR6" s="39"/>
      <c r="ABS6" s="39"/>
      <c r="ABT6" s="39"/>
      <c r="ABU6" s="39"/>
      <c r="ABV6" s="39"/>
      <c r="ABW6" s="39"/>
      <c r="ABX6" s="39"/>
      <c r="ABY6" s="39"/>
      <c r="ABZ6" s="39"/>
      <c r="ACA6" s="39"/>
      <c r="ACB6" s="39"/>
      <c r="ACC6" s="39"/>
      <c r="ACD6" s="39"/>
      <c r="ACE6" s="39"/>
      <c r="ACF6" s="39"/>
      <c r="ACG6" s="39"/>
      <c r="ACH6" s="39"/>
      <c r="ACI6" s="39"/>
      <c r="ACJ6" s="39"/>
      <c r="ACK6" s="39"/>
      <c r="ACL6" s="39"/>
      <c r="ACM6" s="39"/>
      <c r="ACN6" s="39"/>
      <c r="ACO6" s="39"/>
      <c r="ACP6" s="39"/>
      <c r="ACQ6" s="39"/>
      <c r="ACR6" s="39"/>
      <c r="ACS6" s="39"/>
      <c r="ACT6" s="39"/>
      <c r="ACU6" s="39"/>
      <c r="ACV6" s="39"/>
      <c r="ACW6" s="39"/>
      <c r="ACX6" s="39"/>
      <c r="ACY6" s="39"/>
      <c r="ACZ6" s="39"/>
      <c r="ADA6" s="39"/>
      <c r="ADB6" s="39"/>
      <c r="ADC6" s="39"/>
      <c r="ADD6" s="39"/>
      <c r="ADE6" s="39"/>
      <c r="ADF6" s="39"/>
      <c r="ADG6" s="39"/>
      <c r="ADH6" s="39"/>
      <c r="ADI6" s="39"/>
      <c r="ADJ6" s="39"/>
      <c r="ADK6" s="39"/>
      <c r="ADL6" s="39"/>
      <c r="ADM6" s="39"/>
      <c r="ADN6" s="39"/>
      <c r="ADO6" s="39"/>
      <c r="ADP6" s="39"/>
      <c r="ADQ6" s="39"/>
      <c r="ADR6" s="39"/>
      <c r="ADS6" s="39"/>
      <c r="ADT6" s="39"/>
      <c r="ADU6" s="39"/>
      <c r="ADV6" s="39"/>
      <c r="ADW6" s="39"/>
      <c r="ADX6" s="39"/>
      <c r="ADY6" s="39"/>
      <c r="ADZ6" s="39"/>
      <c r="AEA6" s="39"/>
      <c r="AEB6" s="39"/>
      <c r="AEC6" s="39"/>
      <c r="AED6" s="39"/>
      <c r="AEE6" s="39"/>
      <c r="AEF6" s="39"/>
      <c r="AEG6" s="39"/>
      <c r="AEH6" s="39"/>
      <c r="AEI6" s="39"/>
      <c r="AEJ6" s="39"/>
      <c r="AEK6" s="39"/>
      <c r="AEL6" s="39"/>
      <c r="AEM6" s="39"/>
      <c r="AEN6" s="39"/>
      <c r="AEO6" s="39"/>
      <c r="AEP6" s="39"/>
      <c r="AEQ6" s="39"/>
      <c r="AER6" s="39"/>
      <c r="AES6" s="39"/>
      <c r="AET6" s="39"/>
      <c r="AEU6" s="39"/>
      <c r="AEV6" s="39"/>
      <c r="AEW6" s="39"/>
      <c r="AEX6" s="39"/>
      <c r="AEY6" s="39"/>
      <c r="AEZ6" s="39"/>
      <c r="AFA6" s="39"/>
      <c r="AFB6" s="39"/>
      <c r="AFC6" s="39"/>
      <c r="AFD6" s="39"/>
      <c r="AFE6" s="39"/>
      <c r="AFF6" s="39"/>
      <c r="AFG6" s="39"/>
      <c r="AFH6" s="39"/>
      <c r="AFI6" s="39"/>
      <c r="AFJ6" s="39"/>
      <c r="AFK6" s="39"/>
      <c r="AFL6" s="39"/>
      <c r="AFM6" s="39"/>
      <c r="AFN6" s="39"/>
      <c r="AFO6" s="39"/>
      <c r="AFP6" s="39"/>
      <c r="AFQ6" s="39"/>
      <c r="AFR6" s="39"/>
      <c r="AFS6" s="39"/>
      <c r="AFT6" s="39"/>
      <c r="AFU6" s="39"/>
      <c r="AFV6" s="39"/>
      <c r="AFW6" s="39"/>
      <c r="AFX6" s="39"/>
      <c r="AFY6" s="39"/>
      <c r="AFZ6" s="39"/>
      <c r="AGA6" s="39"/>
      <c r="AGB6" s="39"/>
      <c r="AGC6" s="39"/>
      <c r="AGD6" s="39"/>
      <c r="AGE6" s="39"/>
      <c r="AGF6" s="39"/>
      <c r="AGG6" s="39"/>
      <c r="AGH6" s="39"/>
      <c r="AGI6" s="39"/>
      <c r="AGJ6" s="39"/>
      <c r="AGK6" s="39"/>
      <c r="AGL6" s="39"/>
      <c r="AGM6" s="39"/>
      <c r="AGN6" s="39"/>
      <c r="AGO6" s="39"/>
      <c r="AGP6" s="39"/>
      <c r="AGQ6" s="39"/>
      <c r="AGR6" s="39"/>
      <c r="AGS6" s="39"/>
      <c r="AGT6" s="39"/>
      <c r="AGU6" s="39"/>
      <c r="AGV6" s="39"/>
      <c r="AGW6" s="39"/>
      <c r="AGX6" s="39"/>
      <c r="AGY6" s="39"/>
      <c r="AGZ6" s="39"/>
      <c r="AHA6" s="39"/>
      <c r="AHB6" s="39"/>
      <c r="AHC6" s="39"/>
      <c r="AHD6" s="39"/>
      <c r="AHE6" s="39"/>
      <c r="AHF6" s="39"/>
      <c r="AHG6" s="39"/>
      <c r="AHH6" s="39"/>
      <c r="AHI6" s="39"/>
      <c r="AHJ6" s="39"/>
      <c r="AHK6" s="39"/>
      <c r="AHL6" s="39"/>
      <c r="AHM6" s="39"/>
      <c r="AHN6" s="39"/>
      <c r="AHO6" s="39"/>
      <c r="AHP6" s="39"/>
      <c r="AHQ6" s="39"/>
      <c r="AHR6" s="39"/>
      <c r="AHS6" s="39"/>
      <c r="AHT6" s="39"/>
      <c r="AHU6" s="39"/>
      <c r="AHV6" s="39"/>
      <c r="AHW6" s="39"/>
      <c r="AHX6" s="39"/>
      <c r="AHY6" s="39"/>
      <c r="AHZ6" s="39"/>
      <c r="AIA6" s="39"/>
      <c r="AIB6" s="39"/>
      <c r="AIC6" s="39"/>
      <c r="AID6" s="39"/>
      <c r="AIE6" s="39"/>
      <c r="AIF6" s="39"/>
      <c r="AIG6" s="39"/>
      <c r="AIH6" s="39"/>
      <c r="AII6" s="39"/>
      <c r="AIJ6" s="39"/>
      <c r="AIK6" s="39"/>
      <c r="AIL6" s="39"/>
      <c r="AIM6" s="39"/>
      <c r="AIN6" s="39"/>
      <c r="AIO6" s="39"/>
      <c r="AIP6" s="39"/>
      <c r="AIQ6" s="39"/>
      <c r="AIR6" s="39"/>
      <c r="AIS6" s="39"/>
      <c r="AIT6" s="39"/>
      <c r="AIU6" s="39"/>
      <c r="AIV6" s="39"/>
      <c r="AIW6" s="39"/>
      <c r="AIX6" s="39"/>
      <c r="AIY6" s="39"/>
      <c r="AIZ6" s="39"/>
      <c r="AJA6" s="39"/>
      <c r="AJB6" s="39"/>
      <c r="AJC6" s="39"/>
      <c r="AJD6" s="39"/>
      <c r="AJE6" s="39"/>
      <c r="AJF6" s="39"/>
      <c r="AJG6" s="39"/>
      <c r="AJH6" s="39"/>
      <c r="AJI6" s="39"/>
      <c r="AJJ6" s="39"/>
      <c r="AJK6" s="39"/>
      <c r="AJL6" s="39"/>
      <c r="AJM6" s="39"/>
      <c r="AJN6" s="39"/>
      <c r="AJO6" s="39"/>
      <c r="AJP6" s="39"/>
      <c r="AJQ6" s="39"/>
      <c r="AJR6" s="39"/>
      <c r="AJS6" s="39"/>
      <c r="AJT6" s="39"/>
      <c r="AJU6" s="39"/>
      <c r="AJV6" s="39"/>
      <c r="AJW6" s="39"/>
      <c r="AJX6" s="39"/>
      <c r="AJY6" s="39"/>
      <c r="AJZ6" s="39"/>
      <c r="AKA6" s="39"/>
      <c r="AKB6" s="39"/>
      <c r="AKC6" s="39"/>
      <c r="AKD6" s="39"/>
      <c r="AKE6" s="39"/>
      <c r="AKF6" s="39"/>
      <c r="AKG6" s="39"/>
      <c r="AKH6" s="39"/>
      <c r="AKI6" s="39"/>
      <c r="AKJ6" s="39"/>
      <c r="AKK6" s="39"/>
      <c r="AKL6" s="39"/>
      <c r="AKM6" s="39"/>
      <c r="AKN6" s="39"/>
      <c r="AKO6" s="39"/>
      <c r="AKP6" s="39"/>
      <c r="AKQ6" s="39"/>
      <c r="AKR6" s="39"/>
      <c r="AKS6" s="39"/>
      <c r="AKT6" s="39"/>
      <c r="AKU6" s="39"/>
      <c r="AKV6" s="39"/>
      <c r="AKW6" s="39"/>
      <c r="AKX6" s="39"/>
      <c r="AKY6" s="39"/>
      <c r="AKZ6" s="39"/>
      <c r="ALA6" s="39"/>
      <c r="ALB6" s="39"/>
      <c r="ALC6" s="39"/>
      <c r="ALD6" s="39"/>
      <c r="ALE6" s="39"/>
      <c r="ALF6" s="39"/>
      <c r="ALG6" s="39"/>
      <c r="ALH6" s="39"/>
      <c r="ALI6" s="39"/>
      <c r="ALJ6" s="39"/>
      <c r="ALK6" s="39"/>
      <c r="ALL6" s="39"/>
      <c r="ALM6" s="39"/>
      <c r="ALN6" s="39"/>
      <c r="ALO6" s="39"/>
      <c r="ALP6" s="39"/>
      <c r="ALQ6" s="39"/>
      <c r="ALR6" s="39"/>
      <c r="ALS6" s="39"/>
      <c r="ALT6" s="39"/>
      <c r="ALU6" s="39"/>
      <c r="ALV6" s="39"/>
      <c r="ALW6" s="39"/>
      <c r="ALX6" s="39"/>
      <c r="ALY6" s="39"/>
      <c r="ALZ6" s="39"/>
      <c r="AMA6" s="39"/>
      <c r="AMB6" s="39"/>
      <c r="AMC6" s="39"/>
      <c r="AMD6" s="39"/>
      <c r="AME6" s="39"/>
      <c r="AMF6" s="39"/>
      <c r="AMG6" s="39"/>
      <c r="AMH6" s="39"/>
      <c r="AMI6" s="39"/>
      <c r="AMJ6" s="39"/>
      <c r="AMK6" s="39"/>
      <c r="AML6" s="39"/>
      <c r="AMM6" s="39"/>
      <c r="AMN6" s="39"/>
      <c r="AMO6" s="39"/>
      <c r="AMP6" s="39"/>
      <c r="AMQ6" s="39"/>
      <c r="AMR6" s="39"/>
      <c r="AMS6" s="39"/>
      <c r="AMT6" s="39"/>
      <c r="AMU6" s="39"/>
      <c r="AMV6" s="39"/>
      <c r="AMW6" s="39"/>
      <c r="AMX6" s="39"/>
      <c r="AMY6" s="39"/>
      <c r="AMZ6" s="39"/>
      <c r="ANA6" s="39"/>
      <c r="ANB6" s="39"/>
      <c r="ANC6" s="39"/>
      <c r="AND6" s="39"/>
      <c r="ANE6" s="39"/>
      <c r="ANF6" s="39"/>
      <c r="ANG6" s="39"/>
      <c r="ANH6" s="39"/>
      <c r="ANI6" s="39"/>
      <c r="ANJ6" s="39"/>
      <c r="ANK6" s="39"/>
      <c r="ANL6" s="39"/>
      <c r="ANM6" s="39"/>
      <c r="ANN6" s="39"/>
      <c r="ANO6" s="39"/>
      <c r="ANP6" s="39"/>
      <c r="ANQ6" s="39"/>
      <c r="ANR6" s="39"/>
      <c r="ANS6" s="39"/>
      <c r="ANT6" s="39"/>
      <c r="ANU6" s="39"/>
      <c r="ANV6" s="39"/>
      <c r="ANW6" s="39"/>
      <c r="ANX6" s="39"/>
      <c r="ANY6" s="39"/>
      <c r="ANZ6" s="39"/>
      <c r="AOA6" s="39"/>
      <c r="AOB6" s="39"/>
      <c r="AOC6" s="39"/>
      <c r="AOD6" s="39"/>
      <c r="AOE6" s="39"/>
      <c r="AOF6" s="39"/>
      <c r="AOG6" s="39"/>
      <c r="AOH6" s="39"/>
      <c r="AOI6" s="39"/>
      <c r="AOJ6" s="39"/>
      <c r="AOK6" s="39"/>
      <c r="AOL6" s="39"/>
      <c r="AOM6" s="39"/>
      <c r="AON6" s="39"/>
      <c r="AOO6" s="39"/>
      <c r="AOP6" s="39"/>
      <c r="AOQ6" s="39"/>
      <c r="AOR6" s="39"/>
      <c r="AOS6" s="39"/>
      <c r="AOT6" s="39"/>
      <c r="AOU6" s="39"/>
      <c r="AOV6" s="39"/>
      <c r="AOW6" s="39"/>
      <c r="AOX6" s="39"/>
      <c r="AOY6" s="39"/>
      <c r="AOZ6" s="39"/>
      <c r="APA6" s="39"/>
      <c r="APB6" s="39"/>
      <c r="APC6" s="39"/>
      <c r="APD6" s="39"/>
      <c r="APE6" s="39"/>
      <c r="APF6" s="39"/>
      <c r="APG6" s="39"/>
      <c r="APH6" s="39"/>
      <c r="API6" s="39"/>
      <c r="APJ6" s="39"/>
      <c r="APK6" s="39"/>
      <c r="APL6" s="39"/>
      <c r="APM6" s="39"/>
      <c r="APN6" s="39"/>
      <c r="APO6" s="39"/>
      <c r="APP6" s="39"/>
      <c r="APQ6" s="39"/>
      <c r="APR6" s="39"/>
      <c r="APS6" s="39"/>
      <c r="APT6" s="39"/>
      <c r="APU6" s="39"/>
      <c r="APV6" s="39"/>
      <c r="APW6" s="39"/>
      <c r="APX6" s="39"/>
      <c r="APY6" s="39"/>
      <c r="APZ6" s="39"/>
      <c r="AQA6" s="39"/>
      <c r="AQB6" s="39"/>
      <c r="AQC6" s="39"/>
      <c r="AQD6" s="39"/>
      <c r="AQE6" s="39"/>
      <c r="AQF6" s="39"/>
      <c r="AQG6" s="39"/>
      <c r="AQH6" s="39"/>
      <c r="AQI6" s="39"/>
      <c r="AQJ6" s="39"/>
      <c r="AQK6" s="39"/>
      <c r="AQL6" s="39"/>
      <c r="AQM6" s="39"/>
      <c r="AQN6" s="39"/>
      <c r="AQO6" s="39"/>
      <c r="AQP6" s="39"/>
      <c r="AQQ6" s="39"/>
      <c r="AQR6" s="39"/>
      <c r="AQS6" s="39"/>
      <c r="AQT6" s="39"/>
      <c r="AQU6" s="39"/>
      <c r="AQV6" s="39"/>
      <c r="AQW6" s="39"/>
      <c r="AQX6" s="39"/>
      <c r="AQY6" s="39"/>
      <c r="AQZ6" s="39"/>
      <c r="ARA6" s="39"/>
      <c r="ARB6" s="39"/>
      <c r="ARC6" s="39"/>
      <c r="ARD6" s="39"/>
      <c r="ARE6" s="39"/>
      <c r="ARF6" s="39"/>
      <c r="ARG6" s="39"/>
      <c r="ARH6" s="39"/>
      <c r="ARI6" s="39"/>
      <c r="ARJ6" s="39"/>
      <c r="ARK6" s="39"/>
      <c r="ARL6" s="39"/>
      <c r="ARM6" s="39"/>
      <c r="ARN6" s="39"/>
      <c r="ARO6" s="39"/>
      <c r="ARP6" s="39"/>
      <c r="ARQ6" s="39"/>
      <c r="ARR6" s="39"/>
      <c r="ARS6" s="39"/>
      <c r="ART6" s="39"/>
      <c r="ARU6" s="39"/>
      <c r="ARV6" s="39"/>
      <c r="ARW6" s="39"/>
      <c r="ARX6" s="39"/>
      <c r="ARY6" s="39"/>
      <c r="ARZ6" s="39"/>
      <c r="ASA6" s="39"/>
      <c r="ASB6" s="39"/>
      <c r="ASC6" s="39"/>
      <c r="ASD6" s="39"/>
      <c r="ASE6" s="39"/>
      <c r="ASF6" s="39"/>
      <c r="ASG6" s="39"/>
      <c r="ASH6" s="39"/>
      <c r="ASI6" s="39"/>
      <c r="ASJ6" s="39"/>
      <c r="ASK6" s="39"/>
      <c r="ASL6" s="39"/>
      <c r="ASM6" s="39"/>
      <c r="ASN6" s="39"/>
      <c r="ASO6" s="39"/>
      <c r="ASP6" s="39"/>
      <c r="ASQ6" s="39"/>
      <c r="ASR6" s="39"/>
      <c r="ASS6" s="39"/>
      <c r="AST6" s="39"/>
      <c r="ASU6" s="39"/>
      <c r="ASV6" s="39"/>
      <c r="ASW6" s="39"/>
      <c r="ASX6" s="39"/>
      <c r="ASY6" s="39"/>
      <c r="ASZ6" s="39"/>
      <c r="ATA6" s="39"/>
      <c r="ATB6" s="39"/>
      <c r="ATC6" s="39"/>
      <c r="ATD6" s="39"/>
      <c r="ATE6" s="39"/>
      <c r="ATF6" s="39"/>
      <c r="ATG6" s="39"/>
      <c r="ATH6" s="39"/>
      <c r="ATI6" s="39"/>
      <c r="ATJ6" s="39"/>
      <c r="ATK6" s="39"/>
      <c r="ATL6" s="39"/>
      <c r="ATM6" s="39"/>
      <c r="ATN6" s="39"/>
      <c r="ATO6" s="39"/>
      <c r="ATP6" s="39"/>
      <c r="ATQ6" s="39"/>
      <c r="ATR6" s="39"/>
      <c r="ATS6" s="39"/>
      <c r="ATT6" s="39"/>
      <c r="ATU6" s="39"/>
      <c r="ATV6" s="39"/>
      <c r="ATW6" s="39"/>
      <c r="ATX6" s="39"/>
      <c r="ATY6" s="39"/>
      <c r="ATZ6" s="39"/>
      <c r="AUA6" s="39"/>
      <c r="AUB6" s="39"/>
      <c r="AUC6" s="39"/>
      <c r="AUD6" s="39"/>
      <c r="AUE6" s="39"/>
      <c r="AUF6" s="39"/>
      <c r="AUG6" s="39"/>
      <c r="AUH6" s="39"/>
      <c r="AUI6" s="39"/>
      <c r="AUJ6" s="39"/>
      <c r="AUK6" s="39"/>
      <c r="AUL6" s="39"/>
      <c r="AUM6" s="39"/>
      <c r="AUN6" s="39"/>
      <c r="AUO6" s="39"/>
      <c r="AUP6" s="39"/>
      <c r="AUQ6" s="39"/>
      <c r="AUR6" s="39"/>
      <c r="AUS6" s="39"/>
      <c r="AUT6" s="39"/>
      <c r="AUU6" s="39"/>
      <c r="AUV6" s="39"/>
      <c r="AUW6" s="39"/>
      <c r="AUX6" s="39"/>
      <c r="AUY6" s="39"/>
      <c r="AUZ6" s="39"/>
      <c r="AVA6" s="39"/>
      <c r="AVB6" s="39"/>
      <c r="AVC6" s="39"/>
      <c r="AVD6" s="39"/>
      <c r="AVE6" s="39"/>
      <c r="AVF6" s="39"/>
      <c r="AVG6" s="39"/>
      <c r="AVH6" s="39"/>
      <c r="AVI6" s="39"/>
      <c r="AVJ6" s="39"/>
      <c r="AVK6" s="39"/>
      <c r="AVL6" s="39"/>
      <c r="AVM6" s="39"/>
      <c r="AVN6" s="39"/>
      <c r="AVO6" s="39"/>
      <c r="AVP6" s="39"/>
      <c r="AVQ6" s="39"/>
      <c r="AVR6" s="39"/>
      <c r="AVS6" s="39"/>
      <c r="AVT6" s="39"/>
      <c r="AVU6" s="39"/>
      <c r="AVV6" s="39"/>
      <c r="AVW6" s="39"/>
      <c r="AVX6" s="39"/>
      <c r="AVY6" s="39"/>
      <c r="AVZ6" s="39"/>
      <c r="AWA6" s="39"/>
      <c r="AWB6" s="39"/>
      <c r="AWC6" s="39"/>
      <c r="AWD6" s="39"/>
      <c r="AWE6" s="39"/>
      <c r="AWF6" s="39"/>
      <c r="AWG6" s="39"/>
      <c r="AWH6" s="39"/>
      <c r="AWI6" s="39"/>
      <c r="AWJ6" s="39"/>
      <c r="AWK6" s="39"/>
      <c r="AWL6" s="39"/>
      <c r="AWM6" s="39"/>
      <c r="AWN6" s="39"/>
      <c r="AWO6" s="39"/>
      <c r="AWP6" s="39"/>
      <c r="AWQ6" s="39"/>
      <c r="AWR6" s="39"/>
      <c r="AWS6" s="39"/>
      <c r="AWT6" s="39"/>
      <c r="AWU6" s="39"/>
      <c r="AWV6" s="39"/>
      <c r="AWW6" s="39"/>
      <c r="AWX6" s="39"/>
      <c r="AWY6" s="39"/>
      <c r="AWZ6" s="39"/>
      <c r="AXA6" s="39"/>
      <c r="AXB6" s="39"/>
      <c r="AXC6" s="39"/>
      <c r="AXD6" s="39"/>
      <c r="AXE6" s="39"/>
      <c r="AXF6" s="39"/>
      <c r="AXG6" s="39"/>
      <c r="AXH6" s="39"/>
      <c r="AXI6" s="39"/>
      <c r="AXJ6" s="39"/>
      <c r="AXK6" s="39"/>
      <c r="AXL6" s="39"/>
      <c r="AXM6" s="39"/>
      <c r="AXN6" s="39"/>
      <c r="AXO6" s="39"/>
      <c r="AXP6" s="39"/>
      <c r="AXQ6" s="39"/>
      <c r="AXR6" s="39"/>
      <c r="AXS6" s="39"/>
      <c r="AXT6" s="39"/>
      <c r="AXU6" s="39"/>
      <c r="AXV6" s="39"/>
      <c r="AXW6" s="39"/>
      <c r="AXX6" s="39"/>
      <c r="AXY6" s="39"/>
      <c r="AXZ6" s="39"/>
      <c r="AYA6" s="39"/>
      <c r="AYB6" s="39"/>
      <c r="AYC6" s="39"/>
      <c r="AYD6" s="39"/>
      <c r="AYE6" s="39"/>
      <c r="AYF6" s="39"/>
      <c r="AYG6" s="39"/>
      <c r="AYH6" s="39"/>
      <c r="AYI6" s="39"/>
      <c r="AYJ6" s="39"/>
      <c r="AYK6" s="39"/>
      <c r="AYL6" s="39"/>
      <c r="AYM6" s="39"/>
      <c r="AYN6" s="39"/>
      <c r="AYO6" s="39"/>
      <c r="AYP6" s="39"/>
      <c r="AYQ6" s="39"/>
      <c r="AYR6" s="39"/>
      <c r="AYS6" s="39"/>
      <c r="AYT6" s="39"/>
      <c r="AYU6" s="39"/>
      <c r="AYV6" s="39"/>
      <c r="AYW6" s="39"/>
      <c r="AYX6" s="39"/>
      <c r="AYY6" s="39"/>
      <c r="AYZ6" s="39"/>
      <c r="AZA6" s="39"/>
      <c r="AZB6" s="39"/>
      <c r="AZC6" s="39"/>
      <c r="AZD6" s="39"/>
      <c r="AZE6" s="39"/>
      <c r="AZF6" s="39"/>
      <c r="AZG6" s="39"/>
      <c r="AZH6" s="39"/>
      <c r="AZI6" s="39"/>
      <c r="AZJ6" s="39"/>
      <c r="AZK6" s="39"/>
      <c r="AZL6" s="39"/>
      <c r="AZM6" s="39"/>
      <c r="AZN6" s="39"/>
      <c r="AZO6" s="39"/>
      <c r="AZP6" s="39"/>
      <c r="AZQ6" s="39"/>
      <c r="AZR6" s="39"/>
      <c r="AZS6" s="39"/>
      <c r="AZT6" s="39"/>
      <c r="AZU6" s="39"/>
      <c r="AZV6" s="39"/>
      <c r="AZW6" s="39"/>
      <c r="AZX6" s="39"/>
      <c r="AZY6" s="39"/>
      <c r="AZZ6" s="39"/>
      <c r="BAA6" s="39"/>
      <c r="BAB6" s="39"/>
      <c r="BAC6" s="39"/>
      <c r="BAD6" s="39"/>
      <c r="BAE6" s="39"/>
      <c r="BAF6" s="39"/>
      <c r="BAG6" s="39"/>
      <c r="BAH6" s="39"/>
      <c r="BAI6" s="39"/>
      <c r="BAJ6" s="39"/>
      <c r="BAK6" s="39"/>
      <c r="BAL6" s="39"/>
      <c r="BAM6" s="39"/>
      <c r="BAN6" s="39"/>
      <c r="BAO6" s="39"/>
      <c r="BAP6" s="39"/>
      <c r="BAQ6" s="39"/>
      <c r="BAR6" s="39"/>
      <c r="BAS6" s="39"/>
      <c r="BAT6" s="39"/>
      <c r="BAU6" s="39"/>
      <c r="BAV6" s="39"/>
      <c r="BAW6" s="39"/>
      <c r="BAX6" s="39"/>
      <c r="BAY6" s="39"/>
      <c r="BAZ6" s="39"/>
      <c r="BBA6" s="39"/>
      <c r="BBB6" s="39"/>
      <c r="BBC6" s="39"/>
      <c r="BBD6" s="39"/>
      <c r="BBE6" s="39"/>
      <c r="BBF6" s="39"/>
      <c r="BBG6" s="39"/>
      <c r="BBH6" s="39"/>
      <c r="BBI6" s="39"/>
      <c r="BBJ6" s="39"/>
      <c r="BBK6" s="39"/>
      <c r="BBL6" s="39"/>
      <c r="BBM6" s="39"/>
      <c r="BBN6" s="39"/>
      <c r="BBO6" s="39"/>
      <c r="BBP6" s="39"/>
      <c r="BBQ6" s="39"/>
      <c r="BBR6" s="39"/>
      <c r="BBS6" s="39"/>
      <c r="BBT6" s="39"/>
      <c r="BBU6" s="39"/>
      <c r="BBV6" s="39"/>
      <c r="BBW6" s="39"/>
      <c r="BBX6" s="39"/>
      <c r="BBY6" s="39"/>
      <c r="BBZ6" s="39"/>
      <c r="BCA6" s="39"/>
      <c r="BCB6" s="39"/>
      <c r="BCC6" s="39"/>
      <c r="BCD6" s="39"/>
      <c r="BCE6" s="39"/>
      <c r="BCF6" s="39"/>
      <c r="BCG6" s="39"/>
      <c r="BCH6" s="39"/>
      <c r="BCI6" s="39"/>
      <c r="BCJ6" s="39"/>
      <c r="BCK6" s="39"/>
      <c r="BCL6" s="39"/>
      <c r="BCM6" s="39"/>
      <c r="BCN6" s="39"/>
      <c r="BCO6" s="39"/>
      <c r="BCP6" s="39"/>
      <c r="BCQ6" s="39"/>
      <c r="BCR6" s="39"/>
      <c r="BCS6" s="39"/>
      <c r="BCT6" s="39"/>
      <c r="BCU6" s="39"/>
      <c r="BCV6" s="39"/>
      <c r="BCW6" s="39"/>
      <c r="BCX6" s="39"/>
      <c r="BCY6" s="39"/>
      <c r="BCZ6" s="39"/>
      <c r="BDA6" s="39"/>
      <c r="BDB6" s="39"/>
      <c r="BDC6" s="39"/>
      <c r="BDD6" s="39"/>
      <c r="BDE6" s="39"/>
      <c r="BDF6" s="39"/>
      <c r="BDG6" s="39"/>
      <c r="BDH6" s="39"/>
      <c r="BDI6" s="39"/>
      <c r="BDJ6" s="39"/>
      <c r="BDK6" s="39"/>
      <c r="BDL6" s="39"/>
      <c r="BDM6" s="39"/>
      <c r="BDN6" s="39"/>
      <c r="BDO6" s="39"/>
      <c r="BDP6" s="39"/>
      <c r="BDQ6" s="39"/>
      <c r="BDR6" s="39"/>
      <c r="BDS6" s="39"/>
      <c r="BDT6" s="39"/>
      <c r="BDU6" s="39"/>
      <c r="BDV6" s="39"/>
      <c r="BDW6" s="39"/>
      <c r="BDX6" s="39"/>
      <c r="BDY6" s="39"/>
      <c r="BDZ6" s="39"/>
      <c r="BEA6" s="39"/>
      <c r="BEB6" s="39"/>
      <c r="BEC6" s="39"/>
      <c r="BED6" s="39"/>
      <c r="BEE6" s="39"/>
      <c r="BEF6" s="39"/>
      <c r="BEG6" s="39"/>
      <c r="BEH6" s="39"/>
      <c r="BEI6" s="39"/>
      <c r="BEJ6" s="39"/>
      <c r="BEK6" s="39"/>
      <c r="BEL6" s="39"/>
      <c r="BEM6" s="39"/>
      <c r="BEN6" s="39"/>
      <c r="BEO6" s="39"/>
      <c r="BEP6" s="39"/>
      <c r="BEQ6" s="39"/>
      <c r="BER6" s="39"/>
      <c r="BES6" s="39"/>
      <c r="BET6" s="39"/>
      <c r="BEU6" s="39"/>
      <c r="BEV6" s="39"/>
      <c r="BEW6" s="39"/>
      <c r="BEX6" s="39"/>
      <c r="BEY6" s="39"/>
      <c r="BEZ6" s="39"/>
      <c r="BFA6" s="39"/>
      <c r="BFB6" s="39"/>
      <c r="BFC6" s="39"/>
      <c r="BFD6" s="39"/>
      <c r="BFE6" s="39"/>
      <c r="BFF6" s="39"/>
      <c r="BFG6" s="39"/>
      <c r="BFH6" s="39"/>
      <c r="BFI6" s="39"/>
      <c r="BFJ6" s="39"/>
      <c r="BFK6" s="39"/>
      <c r="BFL6" s="39"/>
      <c r="BFM6" s="39"/>
      <c r="BFN6" s="39"/>
      <c r="BFO6" s="39"/>
      <c r="BFP6" s="39"/>
      <c r="BFQ6" s="39"/>
      <c r="BFR6" s="39"/>
      <c r="BFS6" s="39"/>
      <c r="BFT6" s="39"/>
      <c r="BFU6" s="39"/>
      <c r="BFV6" s="39"/>
      <c r="BFW6" s="39"/>
      <c r="BFX6" s="39"/>
      <c r="BFY6" s="39"/>
      <c r="BFZ6" s="39"/>
      <c r="BGA6" s="39"/>
      <c r="BGB6" s="39"/>
      <c r="BGC6" s="39"/>
      <c r="BGD6" s="39"/>
      <c r="BGE6" s="39"/>
      <c r="BGF6" s="39"/>
      <c r="BGG6" s="39"/>
      <c r="BGH6" s="39"/>
      <c r="BGI6" s="39"/>
      <c r="BGJ6" s="39"/>
      <c r="BGK6" s="39"/>
      <c r="BGL6" s="39"/>
      <c r="BGM6" s="39"/>
      <c r="BGN6" s="39"/>
      <c r="BGO6" s="39"/>
      <c r="BGP6" s="39"/>
      <c r="BGQ6" s="39"/>
      <c r="BGR6" s="39"/>
      <c r="BGS6" s="39"/>
      <c r="BGT6" s="39"/>
      <c r="BGU6" s="39"/>
      <c r="BGV6" s="39"/>
      <c r="BGW6" s="39"/>
      <c r="BGX6" s="39"/>
      <c r="BGY6" s="39"/>
      <c r="BGZ6" s="39"/>
      <c r="BHA6" s="39"/>
      <c r="BHB6" s="39"/>
      <c r="BHC6" s="39"/>
      <c r="BHD6" s="39"/>
      <c r="BHE6" s="39"/>
      <c r="BHF6" s="39"/>
      <c r="BHG6" s="39"/>
      <c r="BHH6" s="39"/>
      <c r="BHI6" s="39"/>
      <c r="BHJ6" s="39"/>
      <c r="BHK6" s="39"/>
      <c r="BHL6" s="39"/>
      <c r="BHM6" s="39"/>
      <c r="BHN6" s="39"/>
      <c r="BHO6" s="39"/>
      <c r="BHP6" s="39"/>
      <c r="BHQ6" s="39"/>
      <c r="BHR6" s="39"/>
      <c r="BHS6" s="39"/>
      <c r="BHT6" s="39"/>
      <c r="BHU6" s="39"/>
      <c r="BHV6" s="39"/>
      <c r="BHW6" s="39"/>
      <c r="BHX6" s="39"/>
      <c r="BHY6" s="39"/>
      <c r="BHZ6" s="39"/>
      <c r="BIA6" s="39"/>
      <c r="BIB6" s="39"/>
      <c r="BIC6" s="39"/>
      <c r="BID6" s="39"/>
      <c r="BIE6" s="39"/>
      <c r="BIF6" s="39"/>
      <c r="BIG6" s="39"/>
      <c r="BIH6" s="39"/>
      <c r="BII6" s="39"/>
      <c r="BIJ6" s="39"/>
      <c r="BIK6" s="39"/>
      <c r="BIL6" s="39"/>
      <c r="BIM6" s="39"/>
      <c r="BIN6" s="39"/>
      <c r="BIO6" s="39"/>
      <c r="BIP6" s="39"/>
      <c r="BIQ6" s="39"/>
      <c r="BIR6" s="39"/>
      <c r="BIS6" s="39"/>
      <c r="BIT6" s="39"/>
      <c r="BIU6" s="39"/>
      <c r="BIV6" s="39"/>
      <c r="BIW6" s="39"/>
      <c r="BIX6" s="39"/>
      <c r="BIY6" s="39"/>
      <c r="BIZ6" s="39"/>
      <c r="BJA6" s="39"/>
      <c r="BJB6" s="39"/>
      <c r="BJC6" s="39"/>
      <c r="BJD6" s="39"/>
      <c r="BJE6" s="39"/>
      <c r="BJF6" s="39"/>
      <c r="BJG6" s="39"/>
      <c r="BJH6" s="39"/>
      <c r="BJI6" s="39"/>
      <c r="BJJ6" s="39"/>
      <c r="BJK6" s="39"/>
      <c r="BJL6" s="39"/>
      <c r="BJM6" s="39"/>
      <c r="BJN6" s="39"/>
      <c r="BJO6" s="39"/>
      <c r="BJP6" s="39"/>
      <c r="BJQ6" s="39"/>
      <c r="BJR6" s="39"/>
      <c r="BJS6" s="39"/>
      <c r="BJT6" s="39"/>
      <c r="BJU6" s="39"/>
      <c r="BJV6" s="39"/>
      <c r="BJW6" s="39"/>
      <c r="BJX6" s="39"/>
      <c r="BJY6" s="39"/>
      <c r="BJZ6" s="39"/>
      <c r="BKA6" s="39"/>
      <c r="BKB6" s="39"/>
      <c r="BKC6" s="39"/>
      <c r="BKD6" s="39"/>
      <c r="BKE6" s="39"/>
      <c r="BKF6" s="39"/>
      <c r="BKG6" s="39"/>
      <c r="BKH6" s="39"/>
      <c r="BKI6" s="39"/>
      <c r="BKJ6" s="39"/>
      <c r="BKK6" s="39"/>
      <c r="BKL6" s="39"/>
      <c r="BKM6" s="39"/>
      <c r="BKN6" s="39"/>
      <c r="BKO6" s="39"/>
      <c r="BKP6" s="39"/>
      <c r="BKQ6" s="39"/>
      <c r="BKR6" s="39"/>
      <c r="BKS6" s="39"/>
      <c r="BKT6" s="39"/>
      <c r="BKU6" s="39"/>
      <c r="BKV6" s="39"/>
      <c r="BKW6" s="39"/>
      <c r="BKX6" s="39"/>
      <c r="BKY6" s="39"/>
      <c r="BKZ6" s="39"/>
      <c r="BLA6" s="39"/>
      <c r="BLB6" s="39"/>
      <c r="BLC6" s="39"/>
      <c r="BLD6" s="39"/>
      <c r="BLE6" s="39"/>
      <c r="BLF6" s="39"/>
      <c r="BLG6" s="39"/>
      <c r="BLH6" s="39"/>
      <c r="BLI6" s="39"/>
      <c r="BLJ6" s="39"/>
      <c r="BLK6" s="39"/>
      <c r="BLL6" s="39"/>
      <c r="BLM6" s="39"/>
      <c r="BLN6" s="39"/>
      <c r="BLO6" s="39"/>
      <c r="BLP6" s="39"/>
      <c r="BLQ6" s="39"/>
      <c r="BLR6" s="39"/>
      <c r="BLS6" s="39"/>
      <c r="BLT6" s="39"/>
      <c r="BLU6" s="39"/>
      <c r="BLV6" s="39"/>
      <c r="BLW6" s="39"/>
      <c r="BLX6" s="39"/>
      <c r="BLY6" s="39"/>
      <c r="BLZ6" s="39"/>
      <c r="BMA6" s="39"/>
      <c r="BMB6" s="39"/>
      <c r="BMC6" s="39"/>
      <c r="BMD6" s="39"/>
      <c r="BME6" s="39"/>
      <c r="BMF6" s="39"/>
      <c r="BMG6" s="39"/>
      <c r="BMH6" s="39"/>
      <c r="BMI6" s="39"/>
      <c r="BMJ6" s="39"/>
      <c r="BMK6" s="39"/>
      <c r="BML6" s="39"/>
      <c r="BMM6" s="39"/>
      <c r="BMN6" s="39"/>
      <c r="BMO6" s="39"/>
      <c r="BMP6" s="39"/>
      <c r="BMQ6" s="39"/>
      <c r="BMR6" s="39"/>
      <c r="BMS6" s="39"/>
      <c r="BMT6" s="39"/>
      <c r="BMU6" s="39"/>
      <c r="BMV6" s="39"/>
      <c r="BMW6" s="39"/>
      <c r="BMX6" s="39"/>
      <c r="BMY6" s="39"/>
      <c r="BMZ6" s="39"/>
      <c r="BNA6" s="39"/>
      <c r="BNB6" s="39"/>
      <c r="BNC6" s="39"/>
      <c r="BND6" s="39"/>
      <c r="BNE6" s="39"/>
      <c r="BNF6" s="39"/>
      <c r="BNG6" s="39"/>
      <c r="BNH6" s="39"/>
      <c r="BNI6" s="39"/>
      <c r="BNJ6" s="39"/>
      <c r="BNK6" s="39"/>
      <c r="BNL6" s="39"/>
      <c r="BNM6" s="39"/>
      <c r="BNN6" s="39"/>
      <c r="BNO6" s="39"/>
      <c r="BNP6" s="39"/>
      <c r="BNQ6" s="39"/>
      <c r="BNR6" s="39"/>
      <c r="BNS6" s="39"/>
      <c r="BNT6" s="39"/>
      <c r="BNU6" s="39"/>
      <c r="BNV6" s="39"/>
      <c r="BNW6" s="39"/>
      <c r="BNX6" s="39"/>
      <c r="BNY6" s="39"/>
      <c r="BNZ6" s="39"/>
      <c r="BOA6" s="39"/>
      <c r="BOB6" s="39"/>
      <c r="BOC6" s="39"/>
      <c r="BOD6" s="39"/>
      <c r="BOE6" s="39"/>
      <c r="BOF6" s="39"/>
      <c r="BOG6" s="39"/>
      <c r="BOH6" s="39"/>
      <c r="BOI6" s="39"/>
      <c r="BOJ6" s="39"/>
      <c r="BOK6" s="39"/>
      <c r="BOL6" s="39"/>
      <c r="BOM6" s="39"/>
      <c r="BON6" s="39"/>
      <c r="BOO6" s="39"/>
      <c r="BOP6" s="39"/>
      <c r="BOQ6" s="39"/>
      <c r="BOR6" s="39"/>
      <c r="BOS6" s="39"/>
      <c r="BOT6" s="39"/>
      <c r="BOU6" s="39"/>
      <c r="BOV6" s="39"/>
      <c r="BOW6" s="39"/>
      <c r="BOX6" s="39"/>
      <c r="BOY6" s="39"/>
      <c r="BOZ6" s="39"/>
      <c r="BPA6" s="39"/>
      <c r="BPB6" s="39"/>
      <c r="BPC6" s="39"/>
      <c r="BPD6" s="39"/>
      <c r="BPE6" s="39"/>
      <c r="BPF6" s="39"/>
      <c r="BPG6" s="39"/>
      <c r="BPH6" s="39"/>
      <c r="BPI6" s="39"/>
      <c r="BPJ6" s="39"/>
      <c r="BPK6" s="39"/>
      <c r="BPL6" s="39"/>
      <c r="BPM6" s="39"/>
      <c r="BPN6" s="39"/>
      <c r="BPO6" s="39"/>
      <c r="BPP6" s="39"/>
      <c r="BPQ6" s="39"/>
      <c r="BPR6" s="39"/>
      <c r="BPS6" s="39"/>
      <c r="BPT6" s="39"/>
      <c r="BPU6" s="39"/>
      <c r="BPV6" s="39"/>
      <c r="BPW6" s="39"/>
      <c r="BPX6" s="39"/>
      <c r="BPY6" s="39"/>
      <c r="BPZ6" s="39"/>
      <c r="BQA6" s="39"/>
      <c r="BQB6" s="39"/>
      <c r="BQC6" s="39"/>
      <c r="BQD6" s="39"/>
      <c r="BQE6" s="39"/>
      <c r="BQF6" s="39"/>
      <c r="BQG6" s="39"/>
      <c r="BQH6" s="39"/>
      <c r="BQI6" s="39"/>
      <c r="BQJ6" s="39"/>
      <c r="BQK6" s="39"/>
      <c r="BQL6" s="39"/>
      <c r="BQM6" s="39"/>
      <c r="BQN6" s="39"/>
      <c r="BQO6" s="39"/>
      <c r="BQP6" s="39"/>
      <c r="BQQ6" s="39"/>
      <c r="BQR6" s="39"/>
      <c r="BQS6" s="39"/>
      <c r="BQT6" s="39"/>
      <c r="BQU6" s="39"/>
      <c r="BQV6" s="39"/>
      <c r="BQW6" s="39"/>
      <c r="BQX6" s="39"/>
      <c r="BQY6" s="39"/>
      <c r="BQZ6" s="39"/>
      <c r="BRA6" s="39"/>
      <c r="BRB6" s="39"/>
      <c r="BRC6" s="39"/>
      <c r="BRD6" s="39"/>
      <c r="BRE6" s="39"/>
      <c r="BRF6" s="39"/>
      <c r="BRG6" s="39"/>
      <c r="BRH6" s="39"/>
      <c r="BRI6" s="39"/>
      <c r="BRJ6" s="39"/>
      <c r="BRK6" s="39"/>
      <c r="BRL6" s="39"/>
      <c r="BRM6" s="39"/>
      <c r="BRN6" s="39"/>
      <c r="BRO6" s="39"/>
      <c r="BRP6" s="39"/>
      <c r="BRQ6" s="39"/>
      <c r="BRR6" s="39"/>
      <c r="BRS6" s="39"/>
      <c r="BRT6" s="39"/>
      <c r="BRU6" s="39"/>
      <c r="BRV6" s="39"/>
      <c r="BRW6" s="39"/>
      <c r="BRX6" s="39"/>
      <c r="BRY6" s="39"/>
      <c r="BRZ6" s="39"/>
      <c r="BSA6" s="39"/>
      <c r="BSB6" s="39"/>
      <c r="BSC6" s="39"/>
      <c r="BSD6" s="39"/>
      <c r="BSE6" s="39"/>
      <c r="BSF6" s="39"/>
      <c r="BSG6" s="39"/>
      <c r="BSH6" s="39"/>
      <c r="BSI6" s="39"/>
      <c r="BSJ6" s="39"/>
      <c r="BSK6" s="39"/>
      <c r="BSL6" s="39"/>
      <c r="BSM6" s="39"/>
      <c r="BSN6" s="39"/>
      <c r="BSO6" s="39"/>
      <c r="BSP6" s="39"/>
      <c r="BSQ6" s="39"/>
      <c r="BSR6" s="39"/>
      <c r="BSS6" s="39"/>
      <c r="BST6" s="39"/>
      <c r="BSU6" s="39"/>
      <c r="BSV6" s="39"/>
      <c r="BSW6" s="39"/>
      <c r="BSX6" s="39"/>
      <c r="BSY6" s="39"/>
      <c r="BSZ6" s="39"/>
      <c r="BTA6" s="39"/>
      <c r="BTB6" s="39"/>
      <c r="BTC6" s="39"/>
      <c r="BTD6" s="39"/>
      <c r="BTE6" s="39"/>
      <c r="BTF6" s="39"/>
      <c r="BTG6" s="39"/>
      <c r="BTH6" s="39"/>
      <c r="BTI6" s="39"/>
      <c r="BTJ6" s="39"/>
      <c r="BTK6" s="39"/>
      <c r="BTL6" s="39"/>
      <c r="BTM6" s="39"/>
      <c r="BTN6" s="39"/>
      <c r="BTO6" s="39"/>
      <c r="BTP6" s="39"/>
      <c r="BTQ6" s="39"/>
      <c r="BTR6" s="39"/>
      <c r="BTS6" s="39"/>
      <c r="BTT6" s="39"/>
      <c r="BTU6" s="39"/>
      <c r="BTV6" s="39"/>
      <c r="BTW6" s="39"/>
      <c r="BTX6" s="39"/>
      <c r="BTY6" s="39"/>
      <c r="BTZ6" s="39"/>
      <c r="BUA6" s="39"/>
      <c r="BUB6" s="39"/>
      <c r="BUC6" s="39"/>
      <c r="BUD6" s="39"/>
      <c r="BUE6" s="39"/>
      <c r="BUF6" s="39"/>
      <c r="BUG6" s="39"/>
      <c r="BUH6" s="39"/>
      <c r="BUI6" s="39"/>
      <c r="BUJ6" s="39"/>
      <c r="BUK6" s="39"/>
      <c r="BUL6" s="39"/>
      <c r="BUM6" s="39"/>
      <c r="BUN6" s="39"/>
      <c r="BUO6" s="39"/>
      <c r="BUP6" s="39"/>
      <c r="BUQ6" s="39"/>
      <c r="BUR6" s="39"/>
      <c r="BUS6" s="39"/>
      <c r="BUT6" s="39"/>
      <c r="BUU6" s="39"/>
      <c r="BUV6" s="39"/>
      <c r="BUW6" s="39"/>
      <c r="BUX6" s="39"/>
      <c r="BUY6" s="39"/>
      <c r="BUZ6" s="39"/>
      <c r="BVA6" s="39"/>
      <c r="BVB6" s="39"/>
      <c r="BVC6" s="39"/>
      <c r="BVD6" s="39"/>
      <c r="BVE6" s="39"/>
      <c r="BVF6" s="39"/>
      <c r="BVG6" s="39"/>
      <c r="BVH6" s="39"/>
      <c r="BVI6" s="39"/>
      <c r="BVJ6" s="39"/>
      <c r="BVK6" s="39"/>
      <c r="BVL6" s="39"/>
      <c r="BVM6" s="39"/>
      <c r="BVN6" s="39"/>
      <c r="BVO6" s="39"/>
      <c r="BVP6" s="39"/>
      <c r="BVQ6" s="39"/>
      <c r="BVR6" s="39"/>
      <c r="BVS6" s="39"/>
      <c r="BVT6" s="39"/>
      <c r="BVU6" s="39"/>
      <c r="BVV6" s="39"/>
      <c r="BVW6" s="39"/>
      <c r="BVX6" s="39"/>
      <c r="BVY6" s="39"/>
      <c r="BVZ6" s="39"/>
      <c r="BWA6" s="39"/>
      <c r="BWB6" s="39"/>
      <c r="BWC6" s="39"/>
      <c r="BWD6" s="39"/>
      <c r="BWE6" s="39"/>
      <c r="BWF6" s="39"/>
      <c r="BWG6" s="39"/>
      <c r="BWH6" s="39"/>
      <c r="BWI6" s="39"/>
      <c r="BWJ6" s="39"/>
      <c r="BWK6" s="39"/>
      <c r="BWL6" s="39"/>
      <c r="BWM6" s="39"/>
      <c r="BWN6" s="39"/>
      <c r="BWO6" s="39"/>
      <c r="BWP6" s="39"/>
      <c r="BWQ6" s="39"/>
      <c r="BWR6" s="39"/>
      <c r="BWS6" s="39"/>
      <c r="BWT6" s="39"/>
      <c r="BWU6" s="39"/>
      <c r="BWV6" s="39"/>
      <c r="BWW6" s="39"/>
      <c r="BWX6" s="39"/>
      <c r="BWY6" s="39"/>
      <c r="BWZ6" s="39"/>
      <c r="BXA6" s="39"/>
      <c r="BXB6" s="39"/>
      <c r="BXC6" s="39"/>
      <c r="BXD6" s="39"/>
      <c r="BXE6" s="39"/>
      <c r="BXF6" s="39"/>
      <c r="BXG6" s="39"/>
      <c r="BXH6" s="39"/>
      <c r="BXI6" s="39"/>
      <c r="BXJ6" s="39"/>
      <c r="BXK6" s="39"/>
      <c r="BXL6" s="39"/>
      <c r="BXM6" s="39"/>
      <c r="BXN6" s="39"/>
      <c r="BXO6" s="39"/>
      <c r="BXP6" s="39"/>
      <c r="BXQ6" s="39"/>
      <c r="BXR6" s="39"/>
      <c r="BXS6" s="39"/>
      <c r="BXT6" s="39"/>
      <c r="BXU6" s="39"/>
      <c r="BXV6" s="39"/>
      <c r="BXW6" s="39"/>
      <c r="BXX6" s="39"/>
      <c r="BXY6" s="39"/>
      <c r="BXZ6" s="39"/>
      <c r="BYA6" s="39"/>
      <c r="BYB6" s="39"/>
      <c r="BYC6" s="39"/>
      <c r="BYD6" s="39"/>
      <c r="BYE6" s="39"/>
      <c r="BYF6" s="39"/>
      <c r="BYG6" s="39"/>
      <c r="BYH6" s="39"/>
      <c r="BYI6" s="39"/>
      <c r="BYJ6" s="39"/>
      <c r="BYK6" s="39"/>
      <c r="BYL6" s="39"/>
      <c r="BYM6" s="39"/>
      <c r="BYN6" s="39"/>
      <c r="BYO6" s="39"/>
      <c r="BYP6" s="39"/>
      <c r="BYQ6" s="39"/>
      <c r="BYR6" s="39"/>
      <c r="BYS6" s="39"/>
      <c r="BYT6" s="39"/>
      <c r="BYU6" s="39"/>
      <c r="BYV6" s="39"/>
      <c r="BYW6" s="39"/>
      <c r="BYX6" s="39"/>
      <c r="BYY6" s="39"/>
      <c r="BYZ6" s="39"/>
      <c r="BZA6" s="39"/>
      <c r="BZB6" s="39"/>
      <c r="BZC6" s="39"/>
      <c r="BZD6" s="39"/>
      <c r="BZE6" s="39"/>
      <c r="BZF6" s="39"/>
      <c r="BZG6" s="39"/>
      <c r="BZH6" s="39"/>
      <c r="BZI6" s="39"/>
      <c r="BZJ6" s="39"/>
      <c r="BZK6" s="39"/>
      <c r="BZL6" s="39"/>
      <c r="BZM6" s="39"/>
      <c r="BZN6" s="39"/>
      <c r="BZO6" s="39"/>
      <c r="BZP6" s="39"/>
      <c r="BZQ6" s="39"/>
      <c r="BZR6" s="39"/>
      <c r="BZS6" s="39"/>
      <c r="BZT6" s="39"/>
      <c r="BZU6" s="39"/>
      <c r="BZV6" s="39"/>
      <c r="BZW6" s="39"/>
      <c r="BZX6" s="39"/>
      <c r="BZY6" s="39"/>
      <c r="BZZ6" s="39"/>
      <c r="CAA6" s="39"/>
      <c r="CAB6" s="39"/>
      <c r="CAC6" s="39"/>
      <c r="CAD6" s="39"/>
      <c r="CAE6" s="39"/>
      <c r="CAF6" s="39"/>
      <c r="CAG6" s="39"/>
      <c r="CAH6" s="39"/>
      <c r="CAI6" s="39"/>
      <c r="CAJ6" s="39"/>
      <c r="CAK6" s="39"/>
      <c r="CAL6" s="39"/>
      <c r="CAM6" s="39"/>
      <c r="CAN6" s="39"/>
      <c r="CAO6" s="39"/>
      <c r="CAP6" s="39"/>
      <c r="CAQ6" s="39"/>
      <c r="CAR6" s="39"/>
      <c r="CAS6" s="39"/>
      <c r="CAT6" s="39"/>
      <c r="CAU6" s="39"/>
      <c r="CAV6" s="39"/>
      <c r="CAW6" s="39"/>
      <c r="CAX6" s="39"/>
      <c r="CAY6" s="39"/>
      <c r="CAZ6" s="39"/>
      <c r="CBA6" s="39"/>
      <c r="CBB6" s="39"/>
      <c r="CBC6" s="39"/>
      <c r="CBD6" s="39"/>
      <c r="CBE6" s="39"/>
      <c r="CBF6" s="39"/>
      <c r="CBG6" s="39"/>
      <c r="CBH6" s="39"/>
      <c r="CBI6" s="39"/>
      <c r="CBJ6" s="39"/>
      <c r="CBK6" s="39"/>
      <c r="CBL6" s="39"/>
      <c r="CBM6" s="39"/>
      <c r="CBN6" s="39"/>
      <c r="CBO6" s="39"/>
      <c r="CBP6" s="39"/>
      <c r="CBQ6" s="39"/>
      <c r="CBR6" s="39"/>
      <c r="CBS6" s="39"/>
      <c r="CBT6" s="39"/>
      <c r="CBU6" s="39"/>
      <c r="CBV6" s="39"/>
      <c r="CBW6" s="39"/>
      <c r="CBX6" s="39"/>
      <c r="CBY6" s="39"/>
      <c r="CBZ6" s="39"/>
      <c r="CCA6" s="39"/>
      <c r="CCB6" s="39"/>
      <c r="CCC6" s="39"/>
      <c r="CCD6" s="39"/>
      <c r="CCE6" s="39"/>
      <c r="CCF6" s="39"/>
      <c r="CCG6" s="39"/>
      <c r="CCH6" s="39"/>
      <c r="CCI6" s="39"/>
      <c r="CCJ6" s="39"/>
      <c r="CCK6" s="39"/>
      <c r="CCL6" s="39"/>
      <c r="CCM6" s="39"/>
      <c r="CCN6" s="39"/>
      <c r="CCO6" s="39"/>
      <c r="CCP6" s="39"/>
      <c r="CCQ6" s="39"/>
      <c r="CCR6" s="39"/>
      <c r="CCS6" s="39"/>
      <c r="CCT6" s="39"/>
      <c r="CCU6" s="39"/>
      <c r="CCV6" s="39"/>
      <c r="CCW6" s="39"/>
      <c r="CCX6" s="39"/>
      <c r="CCY6" s="39"/>
      <c r="CCZ6" s="39"/>
      <c r="CDA6" s="39"/>
      <c r="CDB6" s="39"/>
      <c r="CDC6" s="39"/>
      <c r="CDD6" s="39"/>
      <c r="CDE6" s="39"/>
      <c r="CDF6" s="39"/>
      <c r="CDG6" s="39"/>
      <c r="CDH6" s="39"/>
      <c r="CDI6" s="39"/>
      <c r="CDJ6" s="39"/>
      <c r="CDK6" s="39"/>
      <c r="CDL6" s="39"/>
      <c r="CDM6" s="39"/>
      <c r="CDN6" s="39"/>
      <c r="CDO6" s="39"/>
      <c r="CDP6" s="39"/>
      <c r="CDQ6" s="39"/>
      <c r="CDR6" s="39"/>
      <c r="CDS6" s="39"/>
      <c r="CDT6" s="39"/>
      <c r="CDU6" s="39"/>
      <c r="CDV6" s="39"/>
      <c r="CDW6" s="39"/>
      <c r="CDX6" s="39"/>
      <c r="CDY6" s="39"/>
      <c r="CDZ6" s="39"/>
      <c r="CEA6" s="39"/>
      <c r="CEB6" s="39"/>
      <c r="CEC6" s="39"/>
      <c r="CED6" s="39"/>
      <c r="CEE6" s="39"/>
      <c r="CEF6" s="39"/>
      <c r="CEG6" s="39"/>
      <c r="CEH6" s="39"/>
      <c r="CEI6" s="39"/>
      <c r="CEJ6" s="39"/>
      <c r="CEK6" s="39"/>
      <c r="CEL6" s="39"/>
      <c r="CEM6" s="39"/>
      <c r="CEN6" s="39"/>
      <c r="CEO6" s="39"/>
      <c r="CEP6" s="39"/>
      <c r="CEQ6" s="39"/>
      <c r="CER6" s="39"/>
      <c r="CES6" s="39"/>
      <c r="CET6" s="39"/>
      <c r="CEU6" s="39"/>
      <c r="CEV6" s="39"/>
      <c r="CEW6" s="39"/>
      <c r="CEX6" s="39"/>
      <c r="CEY6" s="39"/>
      <c r="CEZ6" s="39"/>
      <c r="CFA6" s="39"/>
      <c r="CFB6" s="39"/>
      <c r="CFC6" s="39"/>
      <c r="CFD6" s="39"/>
      <c r="CFE6" s="39"/>
      <c r="CFF6" s="39"/>
      <c r="CFG6" s="39"/>
      <c r="CFH6" s="39"/>
      <c r="CFI6" s="39"/>
      <c r="CFJ6" s="39"/>
      <c r="CFK6" s="39"/>
      <c r="CFL6" s="39"/>
      <c r="CFM6" s="39"/>
      <c r="CFN6" s="39"/>
      <c r="CFO6" s="39"/>
      <c r="CFP6" s="39"/>
      <c r="CFQ6" s="39"/>
      <c r="CFR6" s="39"/>
      <c r="CFS6" s="39"/>
      <c r="CFT6" s="39"/>
      <c r="CFU6" s="39"/>
      <c r="CFV6" s="39"/>
      <c r="CFW6" s="39"/>
      <c r="CFX6" s="39"/>
      <c r="CFY6" s="39"/>
      <c r="CFZ6" s="39"/>
      <c r="CGA6" s="39"/>
      <c r="CGB6" s="39"/>
      <c r="CGC6" s="39"/>
      <c r="CGD6" s="39"/>
      <c r="CGE6" s="39"/>
      <c r="CGF6" s="39"/>
      <c r="CGG6" s="39"/>
      <c r="CGH6" s="39"/>
      <c r="CGI6" s="39"/>
      <c r="CGJ6" s="39"/>
      <c r="CGK6" s="39"/>
      <c r="CGL6" s="39"/>
      <c r="CGM6" s="39"/>
      <c r="CGN6" s="39"/>
      <c r="CGO6" s="39"/>
      <c r="CGP6" s="39"/>
      <c r="CGQ6" s="39"/>
      <c r="CGR6" s="39"/>
      <c r="CGS6" s="39"/>
      <c r="CGT6" s="39"/>
      <c r="CGU6" s="39"/>
      <c r="CGV6" s="39"/>
      <c r="CGW6" s="39"/>
      <c r="CGX6" s="39"/>
      <c r="CGY6" s="39"/>
      <c r="CGZ6" s="39"/>
      <c r="CHA6" s="39"/>
      <c r="CHB6" s="39"/>
      <c r="CHC6" s="39"/>
      <c r="CHD6" s="39"/>
      <c r="CHE6" s="39"/>
      <c r="CHF6" s="39"/>
      <c r="CHG6" s="39"/>
      <c r="CHH6" s="39"/>
      <c r="CHI6" s="39"/>
      <c r="CHJ6" s="39"/>
      <c r="CHK6" s="39"/>
      <c r="CHL6" s="39"/>
      <c r="CHM6" s="39"/>
      <c r="CHN6" s="39"/>
      <c r="CHO6" s="39"/>
      <c r="CHP6" s="39"/>
      <c r="CHQ6" s="39"/>
      <c r="CHR6" s="39"/>
      <c r="CHS6" s="39"/>
      <c r="CHT6" s="39"/>
      <c r="CHU6" s="39"/>
      <c r="CHV6" s="39"/>
      <c r="CHW6" s="39"/>
      <c r="CHX6" s="39"/>
      <c r="CHY6" s="39"/>
      <c r="CHZ6" s="39"/>
      <c r="CIA6" s="39"/>
      <c r="CIB6" s="39"/>
      <c r="CIC6" s="39"/>
      <c r="CID6" s="39"/>
      <c r="CIE6" s="39"/>
      <c r="CIF6" s="39"/>
      <c r="CIG6" s="39"/>
      <c r="CIH6" s="39"/>
      <c r="CII6" s="39"/>
      <c r="CIJ6" s="39"/>
      <c r="CIK6" s="39"/>
      <c r="CIL6" s="39"/>
      <c r="CIM6" s="39"/>
      <c r="CIN6" s="39"/>
      <c r="CIO6" s="39"/>
      <c r="CIP6" s="39"/>
      <c r="CIQ6" s="39"/>
      <c r="CIR6" s="39"/>
      <c r="CIS6" s="39"/>
      <c r="CIT6" s="39"/>
      <c r="CIU6" s="39"/>
      <c r="CIV6" s="39"/>
      <c r="CIW6" s="39"/>
      <c r="CIX6" s="39"/>
      <c r="CIY6" s="39"/>
      <c r="CIZ6" s="39"/>
      <c r="CJA6" s="39"/>
      <c r="CJB6" s="39"/>
      <c r="CJC6" s="39"/>
      <c r="CJD6" s="39"/>
      <c r="CJE6" s="39"/>
      <c r="CJF6" s="39"/>
      <c r="CJG6" s="39"/>
      <c r="CJH6" s="39"/>
      <c r="CJI6" s="39"/>
      <c r="CJJ6" s="39"/>
      <c r="CJK6" s="39"/>
      <c r="CJL6" s="39"/>
      <c r="CJM6" s="39"/>
      <c r="CJN6" s="39"/>
      <c r="CJO6" s="39"/>
      <c r="CJP6" s="39"/>
      <c r="CJQ6" s="39"/>
      <c r="CJR6" s="39"/>
      <c r="CJS6" s="39"/>
      <c r="CJT6" s="39"/>
      <c r="CJU6" s="39"/>
      <c r="CJV6" s="39"/>
      <c r="CJW6" s="39"/>
      <c r="CJX6" s="39"/>
      <c r="CJY6" s="39"/>
      <c r="CJZ6" s="39"/>
      <c r="CKA6" s="39"/>
      <c r="CKB6" s="39"/>
      <c r="CKC6" s="39"/>
      <c r="CKD6" s="39"/>
      <c r="CKE6" s="39"/>
      <c r="CKF6" s="39"/>
      <c r="CKG6" s="39"/>
      <c r="CKH6" s="39"/>
      <c r="CKI6" s="39"/>
      <c r="CKJ6" s="39"/>
      <c r="CKK6" s="39"/>
      <c r="CKL6" s="39"/>
      <c r="CKM6" s="39"/>
      <c r="CKN6" s="39"/>
      <c r="CKO6" s="39"/>
      <c r="CKP6" s="39"/>
      <c r="CKQ6" s="39"/>
      <c r="CKR6" s="39"/>
      <c r="CKS6" s="39"/>
      <c r="CKT6" s="39"/>
      <c r="CKU6" s="39"/>
      <c r="CKV6" s="39"/>
      <c r="CKW6" s="39"/>
      <c r="CKX6" s="39"/>
      <c r="CKY6" s="39"/>
      <c r="CKZ6" s="39"/>
      <c r="CLA6" s="39"/>
      <c r="CLB6" s="39"/>
      <c r="CLC6" s="39"/>
      <c r="CLD6" s="39"/>
      <c r="CLE6" s="39"/>
      <c r="CLF6" s="39"/>
      <c r="CLG6" s="39"/>
      <c r="CLH6" s="39"/>
      <c r="CLI6" s="39"/>
      <c r="CLJ6" s="39"/>
      <c r="CLK6" s="39"/>
      <c r="CLL6" s="39"/>
      <c r="CLM6" s="39"/>
      <c r="CLN6" s="39"/>
      <c r="CLO6" s="39"/>
      <c r="CLP6" s="39"/>
      <c r="CLQ6" s="39"/>
      <c r="CLR6" s="39"/>
      <c r="CLS6" s="39"/>
      <c r="CLT6" s="39"/>
      <c r="CLU6" s="39"/>
      <c r="CLV6" s="39"/>
      <c r="CLW6" s="39"/>
      <c r="CLX6" s="39"/>
      <c r="CLY6" s="39"/>
      <c r="CLZ6" s="39"/>
      <c r="CMA6" s="39"/>
      <c r="CMB6" s="39"/>
      <c r="CMC6" s="39"/>
      <c r="CMD6" s="39"/>
      <c r="CME6" s="39"/>
      <c r="CMF6" s="39"/>
      <c r="CMG6" s="39"/>
      <c r="CMH6" s="39"/>
      <c r="CMI6" s="39"/>
      <c r="CMJ6" s="39"/>
      <c r="CMK6" s="39"/>
      <c r="CML6" s="39"/>
      <c r="CMM6" s="39"/>
      <c r="CMN6" s="39"/>
      <c r="CMO6" s="39"/>
      <c r="CMP6" s="39"/>
      <c r="CMQ6" s="39"/>
      <c r="CMR6" s="39"/>
      <c r="CMS6" s="39"/>
      <c r="CMT6" s="39"/>
      <c r="CMU6" s="39"/>
      <c r="CMV6" s="39"/>
      <c r="CMW6" s="39"/>
      <c r="CMX6" s="39"/>
      <c r="CMY6" s="39"/>
      <c r="CMZ6" s="39"/>
      <c r="CNA6" s="39"/>
      <c r="CNB6" s="39"/>
      <c r="CNC6" s="39"/>
      <c r="CND6" s="39"/>
      <c r="CNE6" s="39"/>
      <c r="CNF6" s="39"/>
      <c r="CNG6" s="39"/>
      <c r="CNH6" s="39"/>
      <c r="CNI6" s="39"/>
      <c r="CNJ6" s="39"/>
      <c r="CNK6" s="39"/>
      <c r="CNL6" s="39"/>
      <c r="CNM6" s="39"/>
      <c r="CNN6" s="39"/>
      <c r="CNO6" s="39"/>
      <c r="CNP6" s="39"/>
      <c r="CNQ6" s="39"/>
      <c r="CNR6" s="39"/>
      <c r="CNS6" s="39"/>
      <c r="CNT6" s="39"/>
      <c r="CNU6" s="39"/>
      <c r="CNV6" s="39"/>
      <c r="CNW6" s="39"/>
      <c r="CNX6" s="39"/>
      <c r="CNY6" s="39"/>
      <c r="CNZ6" s="39"/>
      <c r="COA6" s="39"/>
      <c r="COB6" s="39"/>
      <c r="COC6" s="39"/>
      <c r="COD6" s="39"/>
      <c r="COE6" s="39"/>
      <c r="COF6" s="39"/>
      <c r="COG6" s="39"/>
      <c r="COH6" s="39"/>
      <c r="COI6" s="39"/>
      <c r="COJ6" s="39"/>
      <c r="COK6" s="39"/>
      <c r="COL6" s="39"/>
      <c r="COM6" s="39"/>
      <c r="CON6" s="39"/>
      <c r="COO6" s="39"/>
      <c r="COP6" s="39"/>
      <c r="COQ6" s="39"/>
      <c r="COR6" s="39"/>
      <c r="COS6" s="39"/>
      <c r="COT6" s="39"/>
      <c r="COU6" s="39"/>
      <c r="COV6" s="39"/>
      <c r="COW6" s="39"/>
      <c r="COX6" s="39"/>
      <c r="COY6" s="39"/>
      <c r="COZ6" s="39"/>
      <c r="CPA6" s="39"/>
      <c r="CPB6" s="39"/>
      <c r="CPC6" s="39"/>
      <c r="CPD6" s="39"/>
      <c r="CPE6" s="39"/>
      <c r="CPF6" s="39"/>
      <c r="CPG6" s="39"/>
      <c r="CPH6" s="39"/>
      <c r="CPI6" s="39"/>
      <c r="CPJ6" s="39"/>
      <c r="CPK6" s="39"/>
      <c r="CPL6" s="39"/>
      <c r="CPM6" s="39"/>
      <c r="CPN6" s="39"/>
      <c r="CPO6" s="39"/>
      <c r="CPP6" s="39"/>
      <c r="CPQ6" s="39"/>
      <c r="CPR6" s="39"/>
      <c r="CPS6" s="39"/>
      <c r="CPT6" s="39"/>
      <c r="CPU6" s="39"/>
      <c r="CPV6" s="39"/>
      <c r="CPW6" s="39"/>
      <c r="CPX6" s="39"/>
      <c r="CPY6" s="39"/>
      <c r="CPZ6" s="39"/>
      <c r="CQA6" s="39"/>
      <c r="CQB6" s="39"/>
      <c r="CQC6" s="39"/>
      <c r="CQD6" s="39"/>
      <c r="CQE6" s="39"/>
      <c r="CQF6" s="39"/>
      <c r="CQG6" s="39"/>
      <c r="CQH6" s="39"/>
      <c r="CQI6" s="39"/>
      <c r="CQJ6" s="39"/>
      <c r="CQK6" s="39"/>
      <c r="CQL6" s="39"/>
      <c r="CQM6" s="39"/>
      <c r="CQN6" s="39"/>
      <c r="CQO6" s="39"/>
      <c r="CQP6" s="39"/>
      <c r="CQQ6" s="39"/>
      <c r="CQR6" s="39"/>
      <c r="CQS6" s="39"/>
      <c r="CQT6" s="39"/>
      <c r="CQU6" s="39"/>
      <c r="CQV6" s="39"/>
      <c r="CQW6" s="39"/>
      <c r="CQX6" s="39"/>
      <c r="CQY6" s="39"/>
      <c r="CQZ6" s="39"/>
      <c r="CRA6" s="39"/>
      <c r="CRB6" s="39"/>
      <c r="CRC6" s="39"/>
      <c r="CRD6" s="39"/>
      <c r="CRE6" s="39"/>
      <c r="CRF6" s="39"/>
      <c r="CRG6" s="39"/>
      <c r="CRH6" s="39"/>
      <c r="CRI6" s="39"/>
      <c r="CRJ6" s="39"/>
      <c r="CRK6" s="39"/>
      <c r="CRL6" s="39"/>
      <c r="CRM6" s="39"/>
      <c r="CRN6" s="39"/>
      <c r="CRO6" s="39"/>
      <c r="CRP6" s="39"/>
      <c r="CRQ6" s="39"/>
      <c r="CRR6" s="39"/>
      <c r="CRS6" s="39"/>
      <c r="CRT6" s="39"/>
      <c r="CRU6" s="39"/>
      <c r="CRV6" s="39"/>
      <c r="CRW6" s="39"/>
      <c r="CRX6" s="39"/>
      <c r="CRY6" s="39"/>
      <c r="CRZ6" s="39"/>
      <c r="CSA6" s="39"/>
      <c r="CSB6" s="39"/>
      <c r="CSC6" s="39"/>
      <c r="CSD6" s="39"/>
      <c r="CSE6" s="39"/>
      <c r="CSF6" s="39"/>
      <c r="CSG6" s="39"/>
      <c r="CSH6" s="39"/>
      <c r="CSI6" s="39"/>
      <c r="CSJ6" s="39"/>
      <c r="CSK6" s="39"/>
      <c r="CSL6" s="39"/>
      <c r="CSM6" s="39"/>
      <c r="CSN6" s="39"/>
      <c r="CSO6" s="39"/>
      <c r="CSP6" s="39"/>
      <c r="CSQ6" s="39"/>
      <c r="CSR6" s="39"/>
      <c r="CSS6" s="39"/>
      <c r="CST6" s="39"/>
      <c r="CSU6" s="39"/>
      <c r="CSV6" s="39"/>
      <c r="CSW6" s="39"/>
      <c r="CSX6" s="39"/>
      <c r="CSY6" s="39"/>
      <c r="CSZ6" s="39"/>
      <c r="CTA6" s="39"/>
      <c r="CTB6" s="39"/>
      <c r="CTC6" s="39"/>
      <c r="CTD6" s="39"/>
      <c r="CTE6" s="39"/>
      <c r="CTF6" s="39"/>
      <c r="CTG6" s="39"/>
      <c r="CTH6" s="39"/>
      <c r="CTI6" s="39"/>
      <c r="CTJ6" s="39"/>
      <c r="CTK6" s="39"/>
      <c r="CTL6" s="39"/>
      <c r="CTM6" s="39"/>
      <c r="CTN6" s="39"/>
      <c r="CTO6" s="39"/>
      <c r="CTP6" s="39"/>
      <c r="CTQ6" s="39"/>
      <c r="CTR6" s="39"/>
      <c r="CTS6" s="39"/>
      <c r="CTT6" s="39"/>
      <c r="CTU6" s="39"/>
      <c r="CTV6" s="39"/>
      <c r="CTW6" s="39"/>
      <c r="CTX6" s="39"/>
      <c r="CTY6" s="39"/>
      <c r="CTZ6" s="39"/>
      <c r="CUA6" s="39"/>
      <c r="CUB6" s="39"/>
      <c r="CUC6" s="39"/>
      <c r="CUD6" s="39"/>
      <c r="CUE6" s="39"/>
      <c r="CUF6" s="39"/>
      <c r="CUG6" s="39"/>
      <c r="CUH6" s="39"/>
      <c r="CUI6" s="39"/>
      <c r="CUJ6" s="39"/>
      <c r="CUK6" s="39"/>
      <c r="CUL6" s="39"/>
      <c r="CUM6" s="39"/>
      <c r="CUN6" s="39"/>
      <c r="CUO6" s="39"/>
      <c r="CUP6" s="39"/>
      <c r="CUQ6" s="39"/>
      <c r="CUR6" s="39"/>
      <c r="CUS6" s="39"/>
      <c r="CUT6" s="39"/>
      <c r="CUU6" s="39"/>
      <c r="CUV6" s="39"/>
      <c r="CUW6" s="39"/>
      <c r="CUX6" s="39"/>
      <c r="CUY6" s="39"/>
      <c r="CUZ6" s="39"/>
      <c r="CVA6" s="39"/>
      <c r="CVB6" s="39"/>
      <c r="CVC6" s="39"/>
      <c r="CVD6" s="39"/>
      <c r="CVE6" s="39"/>
      <c r="CVF6" s="39"/>
      <c r="CVG6" s="39"/>
      <c r="CVH6" s="39"/>
      <c r="CVI6" s="39"/>
      <c r="CVJ6" s="39"/>
      <c r="CVK6" s="39"/>
      <c r="CVL6" s="39"/>
      <c r="CVM6" s="39"/>
      <c r="CVN6" s="39"/>
      <c r="CVO6" s="39"/>
      <c r="CVP6" s="39"/>
      <c r="CVQ6" s="39"/>
      <c r="CVR6" s="39"/>
      <c r="CVS6" s="39"/>
      <c r="CVT6" s="39"/>
      <c r="CVU6" s="39"/>
      <c r="CVV6" s="39"/>
      <c r="CVW6" s="39"/>
      <c r="CVX6" s="39"/>
      <c r="CVY6" s="39"/>
      <c r="CVZ6" s="39"/>
      <c r="CWA6" s="39"/>
      <c r="CWB6" s="39"/>
      <c r="CWC6" s="39"/>
      <c r="CWD6" s="39"/>
      <c r="CWE6" s="39"/>
      <c r="CWF6" s="39"/>
      <c r="CWG6" s="39"/>
      <c r="CWH6" s="39"/>
      <c r="CWI6" s="39"/>
      <c r="CWJ6" s="39"/>
      <c r="CWK6" s="39"/>
      <c r="CWL6" s="39"/>
      <c r="CWM6" s="39"/>
      <c r="CWN6" s="39"/>
      <c r="CWO6" s="39"/>
      <c r="CWP6" s="39"/>
      <c r="CWQ6" s="39"/>
      <c r="CWR6" s="39"/>
      <c r="CWS6" s="39"/>
      <c r="CWT6" s="39"/>
      <c r="CWU6" s="39"/>
      <c r="CWV6" s="39"/>
      <c r="CWW6" s="39"/>
      <c r="CWX6" s="39"/>
      <c r="CWY6" s="39"/>
      <c r="CWZ6" s="39"/>
      <c r="CXA6" s="39"/>
      <c r="CXB6" s="39"/>
      <c r="CXC6" s="39"/>
      <c r="CXD6" s="39"/>
      <c r="CXE6" s="39"/>
      <c r="CXF6" s="39"/>
      <c r="CXG6" s="39"/>
      <c r="CXH6" s="39"/>
      <c r="CXI6" s="39"/>
      <c r="CXJ6" s="39"/>
      <c r="CXK6" s="39"/>
      <c r="CXL6" s="39"/>
      <c r="CXM6" s="39"/>
      <c r="CXN6" s="39"/>
      <c r="CXO6" s="39"/>
      <c r="CXP6" s="39"/>
      <c r="CXQ6" s="39"/>
      <c r="CXR6" s="39"/>
      <c r="CXS6" s="39"/>
      <c r="CXT6" s="39"/>
      <c r="CXU6" s="39"/>
      <c r="CXV6" s="39"/>
      <c r="CXW6" s="39"/>
      <c r="CXX6" s="39"/>
      <c r="CXY6" s="39"/>
      <c r="CXZ6" s="39"/>
      <c r="CYA6" s="39"/>
      <c r="CYB6" s="39"/>
      <c r="CYC6" s="39"/>
      <c r="CYD6" s="39"/>
      <c r="CYE6" s="39"/>
      <c r="CYF6" s="39"/>
      <c r="CYG6" s="39"/>
      <c r="CYH6" s="39"/>
      <c r="CYI6" s="39"/>
      <c r="CYJ6" s="39"/>
      <c r="CYK6" s="39"/>
      <c r="CYL6" s="39"/>
      <c r="CYM6" s="39"/>
      <c r="CYN6" s="39"/>
      <c r="CYO6" s="39"/>
      <c r="CYP6" s="39"/>
      <c r="CYQ6" s="39"/>
      <c r="CYR6" s="39"/>
      <c r="CYS6" s="39"/>
      <c r="CYT6" s="39"/>
      <c r="CYU6" s="39"/>
      <c r="CYV6" s="39"/>
      <c r="CYW6" s="39"/>
      <c r="CYX6" s="39"/>
      <c r="CYY6" s="39"/>
      <c r="CYZ6" s="39"/>
      <c r="CZA6" s="39"/>
      <c r="CZB6" s="39"/>
      <c r="CZC6" s="39"/>
      <c r="CZD6" s="39"/>
      <c r="CZE6" s="39"/>
      <c r="CZF6" s="39"/>
      <c r="CZG6" s="39"/>
      <c r="CZH6" s="39"/>
      <c r="CZI6" s="39"/>
      <c r="CZJ6" s="39"/>
      <c r="CZK6" s="39"/>
      <c r="CZL6" s="39"/>
      <c r="CZM6" s="39"/>
      <c r="CZN6" s="39"/>
      <c r="CZO6" s="39"/>
      <c r="CZP6" s="39"/>
      <c r="CZQ6" s="39"/>
      <c r="CZR6" s="39"/>
      <c r="CZS6" s="39"/>
      <c r="CZT6" s="39"/>
      <c r="CZU6" s="39"/>
      <c r="CZV6" s="39"/>
      <c r="CZW6" s="39"/>
      <c r="CZX6" s="39"/>
      <c r="CZY6" s="39"/>
      <c r="CZZ6" s="39"/>
      <c r="DAA6" s="39"/>
      <c r="DAB6" s="39"/>
      <c r="DAC6" s="39"/>
      <c r="DAD6" s="39"/>
      <c r="DAE6" s="39"/>
      <c r="DAF6" s="39"/>
      <c r="DAG6" s="39"/>
      <c r="DAH6" s="39"/>
      <c r="DAI6" s="39"/>
      <c r="DAJ6" s="39"/>
      <c r="DAK6" s="39"/>
      <c r="DAL6" s="39"/>
      <c r="DAM6" s="39"/>
      <c r="DAN6" s="39"/>
      <c r="DAO6" s="39"/>
      <c r="DAP6" s="39"/>
      <c r="DAQ6" s="39"/>
      <c r="DAR6" s="39"/>
      <c r="DAS6" s="39"/>
      <c r="DAT6" s="39"/>
      <c r="DAU6" s="39"/>
      <c r="DAV6" s="39"/>
      <c r="DAW6" s="39"/>
      <c r="DAX6" s="39"/>
      <c r="DAY6" s="39"/>
      <c r="DAZ6" s="39"/>
      <c r="DBA6" s="39"/>
      <c r="DBB6" s="39"/>
      <c r="DBC6" s="39"/>
      <c r="DBD6" s="39"/>
      <c r="DBE6" s="39"/>
      <c r="DBF6" s="39"/>
      <c r="DBG6" s="39"/>
      <c r="DBH6" s="39"/>
      <c r="DBI6" s="39"/>
      <c r="DBJ6" s="39"/>
      <c r="DBK6" s="39"/>
      <c r="DBL6" s="39"/>
      <c r="DBM6" s="39"/>
      <c r="DBN6" s="39"/>
      <c r="DBO6" s="39"/>
      <c r="DBP6" s="39"/>
      <c r="DBQ6" s="39"/>
      <c r="DBR6" s="39"/>
      <c r="DBS6" s="39"/>
      <c r="DBT6" s="39"/>
      <c r="DBU6" s="39"/>
      <c r="DBV6" s="39"/>
      <c r="DBW6" s="39"/>
      <c r="DBX6" s="39"/>
      <c r="DBY6" s="39"/>
      <c r="DBZ6" s="39"/>
      <c r="DCA6" s="39"/>
      <c r="DCB6" s="39"/>
      <c r="DCC6" s="39"/>
      <c r="DCD6" s="39"/>
      <c r="DCE6" s="39"/>
      <c r="DCF6" s="39"/>
      <c r="DCG6" s="39"/>
      <c r="DCH6" s="39"/>
      <c r="DCI6" s="39"/>
      <c r="DCJ6" s="39"/>
      <c r="DCK6" s="39"/>
      <c r="DCL6" s="39"/>
      <c r="DCM6" s="39"/>
      <c r="DCN6" s="39"/>
      <c r="DCO6" s="39"/>
      <c r="DCP6" s="39"/>
      <c r="DCQ6" s="39"/>
      <c r="DCR6" s="39"/>
      <c r="DCS6" s="39"/>
      <c r="DCT6" s="39"/>
      <c r="DCU6" s="39"/>
      <c r="DCV6" s="39"/>
      <c r="DCW6" s="39"/>
      <c r="DCX6" s="39"/>
      <c r="DCY6" s="39"/>
      <c r="DCZ6" s="39"/>
      <c r="DDA6" s="39"/>
      <c r="DDB6" s="39"/>
      <c r="DDC6" s="39"/>
      <c r="DDD6" s="39"/>
      <c r="DDE6" s="39"/>
      <c r="DDF6" s="39"/>
      <c r="DDG6" s="39"/>
      <c r="DDH6" s="39"/>
      <c r="DDI6" s="39"/>
      <c r="DDJ6" s="39"/>
      <c r="DDK6" s="39"/>
      <c r="DDL6" s="39"/>
      <c r="DDM6" s="39"/>
      <c r="DDN6" s="39"/>
      <c r="DDO6" s="39"/>
      <c r="DDP6" s="39"/>
      <c r="DDQ6" s="39"/>
      <c r="DDR6" s="39"/>
      <c r="DDS6" s="39"/>
      <c r="DDT6" s="39"/>
      <c r="DDU6" s="39"/>
      <c r="DDV6" s="39"/>
      <c r="DDW6" s="39"/>
      <c r="DDX6" s="39"/>
      <c r="DDY6" s="39"/>
      <c r="DDZ6" s="39"/>
      <c r="DEA6" s="39"/>
      <c r="DEB6" s="39"/>
      <c r="DEC6" s="39"/>
      <c r="DED6" s="39"/>
      <c r="DEE6" s="39"/>
      <c r="DEF6" s="39"/>
      <c r="DEG6" s="39"/>
      <c r="DEH6" s="39"/>
      <c r="DEI6" s="39"/>
      <c r="DEJ6" s="39"/>
      <c r="DEK6" s="39"/>
      <c r="DEL6" s="39"/>
      <c r="DEM6" s="39"/>
      <c r="DEN6" s="39"/>
      <c r="DEO6" s="39"/>
      <c r="DEP6" s="39"/>
      <c r="DEQ6" s="39"/>
      <c r="DER6" s="39"/>
      <c r="DES6" s="39"/>
      <c r="DET6" s="39"/>
      <c r="DEU6" s="39"/>
      <c r="DEV6" s="39"/>
      <c r="DEW6" s="39"/>
      <c r="DEX6" s="39"/>
      <c r="DEY6" s="39"/>
      <c r="DEZ6" s="39"/>
      <c r="DFA6" s="39"/>
      <c r="DFB6" s="39"/>
      <c r="DFC6" s="39"/>
      <c r="DFD6" s="39"/>
      <c r="DFE6" s="39"/>
      <c r="DFF6" s="39"/>
      <c r="DFG6" s="39"/>
      <c r="DFH6" s="39"/>
      <c r="DFI6" s="39"/>
      <c r="DFJ6" s="39"/>
      <c r="DFK6" s="39"/>
      <c r="DFL6" s="39"/>
      <c r="DFM6" s="39"/>
      <c r="DFN6" s="39"/>
      <c r="DFO6" s="39"/>
      <c r="DFP6" s="39"/>
      <c r="DFQ6" s="39"/>
      <c r="DFR6" s="39"/>
      <c r="DFS6" s="39"/>
      <c r="DFT6" s="39"/>
      <c r="DFU6" s="39"/>
      <c r="DFV6" s="39"/>
      <c r="DFW6" s="39"/>
      <c r="DFX6" s="39"/>
      <c r="DFY6" s="39"/>
      <c r="DFZ6" s="39"/>
      <c r="DGA6" s="39"/>
      <c r="DGB6" s="39"/>
      <c r="DGC6" s="39"/>
      <c r="DGD6" s="39"/>
      <c r="DGE6" s="39"/>
      <c r="DGF6" s="39"/>
      <c r="DGG6" s="39"/>
      <c r="DGH6" s="39"/>
      <c r="DGI6" s="39"/>
      <c r="DGJ6" s="39"/>
      <c r="DGK6" s="39"/>
      <c r="DGL6" s="39"/>
      <c r="DGM6" s="39"/>
      <c r="DGN6" s="39"/>
      <c r="DGO6" s="39"/>
      <c r="DGP6" s="39"/>
      <c r="DGQ6" s="39"/>
      <c r="DGR6" s="39"/>
      <c r="DGS6" s="39"/>
      <c r="DGT6" s="39"/>
      <c r="DGU6" s="39"/>
      <c r="DGV6" s="39"/>
      <c r="DGW6" s="39"/>
      <c r="DGX6" s="39"/>
      <c r="DGY6" s="39"/>
      <c r="DGZ6" s="39"/>
      <c r="DHA6" s="39"/>
      <c r="DHB6" s="39"/>
      <c r="DHC6" s="39"/>
      <c r="DHD6" s="39"/>
      <c r="DHE6" s="39"/>
      <c r="DHF6" s="39"/>
      <c r="DHG6" s="39"/>
      <c r="DHH6" s="39"/>
      <c r="DHI6" s="39"/>
      <c r="DHJ6" s="39"/>
      <c r="DHK6" s="39"/>
      <c r="DHL6" s="39"/>
      <c r="DHM6" s="39"/>
      <c r="DHN6" s="39"/>
      <c r="DHO6" s="39"/>
      <c r="DHP6" s="39"/>
      <c r="DHQ6" s="39"/>
      <c r="DHR6" s="39"/>
      <c r="DHS6" s="39"/>
      <c r="DHT6" s="39"/>
      <c r="DHU6" s="39"/>
      <c r="DHV6" s="39"/>
      <c r="DHW6" s="39"/>
      <c r="DHX6" s="39"/>
      <c r="DHY6" s="39"/>
      <c r="DHZ6" s="39"/>
      <c r="DIA6" s="39"/>
      <c r="DIB6" s="39"/>
      <c r="DIC6" s="39"/>
      <c r="DID6" s="39"/>
      <c r="DIE6" s="39"/>
      <c r="DIF6" s="39"/>
      <c r="DIG6" s="39"/>
      <c r="DIH6" s="39"/>
      <c r="DII6" s="39"/>
      <c r="DIJ6" s="39"/>
      <c r="DIK6" s="39"/>
      <c r="DIL6" s="39"/>
      <c r="DIM6" s="39"/>
      <c r="DIN6" s="39"/>
      <c r="DIO6" s="39"/>
      <c r="DIP6" s="39"/>
      <c r="DIQ6" s="39"/>
      <c r="DIR6" s="39"/>
      <c r="DIS6" s="39"/>
      <c r="DIT6" s="39"/>
      <c r="DIU6" s="39"/>
      <c r="DIV6" s="39"/>
      <c r="DIW6" s="39"/>
    </row>
    <row r="7" ht="15" customHeight="1" spans="1:2962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6"/>
      <c r="R7" s="26"/>
      <c r="S7" s="26"/>
      <c r="T7" s="26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/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OY7" s="39"/>
      <c r="OZ7" s="39"/>
      <c r="PA7" s="39"/>
      <c r="PB7" s="39"/>
      <c r="PC7" s="39"/>
      <c r="PD7" s="39"/>
      <c r="PE7" s="39"/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PW7" s="39"/>
      <c r="PX7" s="39"/>
      <c r="PY7" s="39"/>
      <c r="PZ7" s="39"/>
      <c r="QA7" s="39"/>
      <c r="QB7" s="39"/>
      <c r="QC7" s="39"/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QU7" s="39"/>
      <c r="QV7" s="39"/>
      <c r="QW7" s="39"/>
      <c r="QX7" s="39"/>
      <c r="QY7" s="39"/>
      <c r="QZ7" s="39"/>
      <c r="RA7" s="39"/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S7" s="39"/>
      <c r="RT7" s="39"/>
      <c r="RU7" s="39"/>
      <c r="RV7" s="39"/>
      <c r="RW7" s="39"/>
      <c r="RX7" s="39"/>
      <c r="RY7" s="39"/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Q7" s="39"/>
      <c r="SR7" s="39"/>
      <c r="SS7" s="39"/>
      <c r="ST7" s="39"/>
      <c r="SU7" s="39"/>
      <c r="SV7" s="39"/>
      <c r="SW7" s="39"/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O7" s="39"/>
      <c r="TP7" s="39"/>
      <c r="TQ7" s="39"/>
      <c r="TR7" s="39"/>
      <c r="TS7" s="39"/>
      <c r="TT7" s="39"/>
      <c r="TU7" s="39"/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M7" s="39"/>
      <c r="UN7" s="39"/>
      <c r="UO7" s="39"/>
      <c r="UP7" s="39"/>
      <c r="UQ7" s="39"/>
      <c r="UR7" s="39"/>
      <c r="US7" s="39"/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K7" s="39"/>
      <c r="VL7" s="39"/>
      <c r="VM7" s="39"/>
      <c r="VN7" s="39"/>
      <c r="VO7" s="39"/>
      <c r="VP7" s="39"/>
      <c r="VQ7" s="39"/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I7" s="39"/>
      <c r="WJ7" s="39"/>
      <c r="WK7" s="39"/>
      <c r="WL7" s="39"/>
      <c r="WM7" s="39"/>
      <c r="WN7" s="39"/>
      <c r="WO7" s="39"/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G7" s="39"/>
      <c r="XH7" s="39"/>
      <c r="XI7" s="39"/>
      <c r="XJ7" s="39"/>
      <c r="XK7" s="39"/>
      <c r="XL7" s="39"/>
      <c r="XM7" s="39"/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E7" s="39"/>
      <c r="YF7" s="39"/>
      <c r="YG7" s="39"/>
      <c r="YH7" s="39"/>
      <c r="YI7" s="39"/>
      <c r="YJ7" s="39"/>
      <c r="YK7" s="39"/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C7" s="39"/>
      <c r="ZD7" s="39"/>
      <c r="ZE7" s="39"/>
      <c r="ZF7" s="39"/>
      <c r="ZG7" s="39"/>
      <c r="ZH7" s="39"/>
      <c r="ZI7" s="39"/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A7" s="39"/>
      <c r="AAB7" s="39"/>
      <c r="AAC7" s="39"/>
      <c r="AAD7" s="39"/>
      <c r="AAE7" s="39"/>
      <c r="AAF7" s="39"/>
      <c r="AAG7" s="39"/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AY7" s="39"/>
      <c r="AAZ7" s="39"/>
      <c r="ABA7" s="39"/>
      <c r="ABB7" s="39"/>
      <c r="ABC7" s="39"/>
      <c r="ABD7" s="39"/>
      <c r="ABE7" s="39"/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BW7" s="39"/>
      <c r="ABX7" s="39"/>
      <c r="ABY7" s="39"/>
      <c r="ABZ7" s="39"/>
      <c r="ACA7" s="39"/>
      <c r="ACB7" s="39"/>
      <c r="ACC7" s="39"/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CU7" s="39"/>
      <c r="ACV7" s="39"/>
      <c r="ACW7" s="39"/>
      <c r="ACX7" s="39"/>
      <c r="ACY7" s="39"/>
      <c r="ACZ7" s="39"/>
      <c r="ADA7" s="39"/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S7" s="39"/>
      <c r="ADT7" s="39"/>
      <c r="ADU7" s="39"/>
      <c r="ADV7" s="39"/>
      <c r="ADW7" s="39"/>
      <c r="ADX7" s="39"/>
      <c r="ADY7" s="39"/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Q7" s="39"/>
      <c r="AER7" s="39"/>
      <c r="AES7" s="39"/>
      <c r="AET7" s="39"/>
      <c r="AEU7" s="39"/>
      <c r="AEV7" s="39"/>
      <c r="AEW7" s="39"/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O7" s="39"/>
      <c r="AFP7" s="39"/>
      <c r="AFQ7" s="39"/>
      <c r="AFR7" s="39"/>
      <c r="AFS7" s="39"/>
      <c r="AFT7" s="39"/>
      <c r="AFU7" s="39"/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M7" s="39"/>
      <c r="AGN7" s="39"/>
      <c r="AGO7" s="39"/>
      <c r="AGP7" s="39"/>
      <c r="AGQ7" s="39"/>
      <c r="AGR7" s="39"/>
      <c r="AGS7" s="39"/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K7" s="39"/>
      <c r="AHL7" s="39"/>
      <c r="AHM7" s="39"/>
      <c r="AHN7" s="39"/>
      <c r="AHO7" s="39"/>
      <c r="AHP7" s="39"/>
      <c r="AHQ7" s="39"/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I7" s="39"/>
      <c r="AIJ7" s="39"/>
      <c r="AIK7" s="39"/>
      <c r="AIL7" s="39"/>
      <c r="AIM7" s="39"/>
      <c r="AIN7" s="39"/>
      <c r="AIO7" s="39"/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G7" s="39"/>
      <c r="AJH7" s="39"/>
      <c r="AJI7" s="39"/>
      <c r="AJJ7" s="39"/>
      <c r="AJK7" s="39"/>
      <c r="AJL7" s="39"/>
      <c r="AJM7" s="39"/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E7" s="39"/>
      <c r="AKF7" s="39"/>
      <c r="AKG7" s="39"/>
      <c r="AKH7" s="39"/>
      <c r="AKI7" s="39"/>
      <c r="AKJ7" s="39"/>
      <c r="AKK7" s="39"/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C7" s="39"/>
      <c r="ALD7" s="39"/>
      <c r="ALE7" s="39"/>
      <c r="ALF7" s="39"/>
      <c r="ALG7" s="39"/>
      <c r="ALH7" s="39"/>
      <c r="ALI7" s="39"/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A7" s="39"/>
      <c r="AMB7" s="39"/>
      <c r="AMC7" s="39"/>
      <c r="AMD7" s="39"/>
      <c r="AME7" s="39"/>
      <c r="AMF7" s="39"/>
      <c r="AMG7" s="39"/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MY7" s="39"/>
      <c r="AMZ7" s="39"/>
      <c r="ANA7" s="39"/>
      <c r="ANB7" s="39"/>
      <c r="ANC7" s="39"/>
      <c r="AND7" s="39"/>
      <c r="ANE7" s="39"/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NW7" s="39"/>
      <c r="ANX7" s="39"/>
      <c r="ANY7" s="39"/>
      <c r="ANZ7" s="39"/>
      <c r="AOA7" s="39"/>
      <c r="AOB7" s="39"/>
      <c r="AOC7" s="39"/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OU7" s="39"/>
      <c r="AOV7" s="39"/>
      <c r="AOW7" s="39"/>
      <c r="AOX7" s="39"/>
      <c r="AOY7" s="39"/>
      <c r="AOZ7" s="39"/>
      <c r="APA7" s="39"/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S7" s="39"/>
      <c r="APT7" s="39"/>
      <c r="APU7" s="39"/>
      <c r="APV7" s="39"/>
      <c r="APW7" s="39"/>
      <c r="APX7" s="39"/>
      <c r="APY7" s="39"/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Q7" s="39"/>
      <c r="AQR7" s="39"/>
      <c r="AQS7" s="39"/>
      <c r="AQT7" s="39"/>
      <c r="AQU7" s="39"/>
      <c r="AQV7" s="39"/>
      <c r="AQW7" s="39"/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O7" s="39"/>
      <c r="ARP7" s="39"/>
      <c r="ARQ7" s="39"/>
      <c r="ARR7" s="39"/>
      <c r="ARS7" s="39"/>
      <c r="ART7" s="39"/>
      <c r="ARU7" s="39"/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M7" s="39"/>
      <c r="ASN7" s="39"/>
      <c r="ASO7" s="39"/>
      <c r="ASP7" s="39"/>
      <c r="ASQ7" s="39"/>
      <c r="ASR7" s="39"/>
      <c r="ASS7" s="39"/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K7" s="39"/>
      <c r="ATL7" s="39"/>
      <c r="ATM7" s="39"/>
      <c r="ATN7" s="39"/>
      <c r="ATO7" s="39"/>
      <c r="ATP7" s="39"/>
      <c r="ATQ7" s="39"/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I7" s="39"/>
      <c r="AUJ7" s="39"/>
      <c r="AUK7" s="39"/>
      <c r="AUL7" s="39"/>
      <c r="AUM7" s="39"/>
      <c r="AUN7" s="39"/>
      <c r="AUO7" s="39"/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G7" s="39"/>
      <c r="AVH7" s="39"/>
      <c r="AVI7" s="39"/>
      <c r="AVJ7" s="39"/>
      <c r="AVK7" s="39"/>
      <c r="AVL7" s="39"/>
      <c r="AVM7" s="39"/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E7" s="39"/>
      <c r="AWF7" s="39"/>
      <c r="AWG7" s="39"/>
      <c r="AWH7" s="39"/>
      <c r="AWI7" s="39"/>
      <c r="AWJ7" s="39"/>
      <c r="AWK7" s="39"/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C7" s="39"/>
      <c r="AXD7" s="39"/>
      <c r="AXE7" s="39"/>
      <c r="AXF7" s="39"/>
      <c r="AXG7" s="39"/>
      <c r="AXH7" s="39"/>
      <c r="AXI7" s="39"/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A7" s="39"/>
      <c r="AYB7" s="39"/>
      <c r="AYC7" s="39"/>
      <c r="AYD7" s="39"/>
      <c r="AYE7" s="39"/>
      <c r="AYF7" s="39"/>
      <c r="AYG7" s="39"/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YY7" s="39"/>
      <c r="AYZ7" s="39"/>
      <c r="AZA7" s="39"/>
      <c r="AZB7" s="39"/>
      <c r="AZC7" s="39"/>
      <c r="AZD7" s="39"/>
      <c r="AZE7" s="39"/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AZW7" s="39"/>
      <c r="AZX7" s="39"/>
      <c r="AZY7" s="39"/>
      <c r="AZZ7" s="39"/>
      <c r="BAA7" s="39"/>
      <c r="BAB7" s="39"/>
      <c r="BAC7" s="39"/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AU7" s="39"/>
      <c r="BAV7" s="39"/>
      <c r="BAW7" s="39"/>
      <c r="BAX7" s="39"/>
      <c r="BAY7" s="39"/>
      <c r="BAZ7" s="39"/>
      <c r="BBA7" s="39"/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S7" s="39"/>
      <c r="BBT7" s="39"/>
      <c r="BBU7" s="39"/>
      <c r="BBV7" s="39"/>
      <c r="BBW7" s="39"/>
      <c r="BBX7" s="39"/>
      <c r="BBY7" s="39"/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Q7" s="39"/>
      <c r="BCR7" s="39"/>
      <c r="BCS7" s="39"/>
      <c r="BCT7" s="39"/>
      <c r="BCU7" s="39"/>
      <c r="BCV7" s="39"/>
      <c r="BCW7" s="39"/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O7" s="39"/>
      <c r="BDP7" s="39"/>
      <c r="BDQ7" s="39"/>
      <c r="BDR7" s="39"/>
      <c r="BDS7" s="39"/>
      <c r="BDT7" s="39"/>
      <c r="BDU7" s="39"/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M7" s="39"/>
      <c r="BEN7" s="39"/>
      <c r="BEO7" s="39"/>
      <c r="BEP7" s="39"/>
      <c r="BEQ7" s="39"/>
      <c r="BER7" s="39"/>
      <c r="BES7" s="39"/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K7" s="39"/>
      <c r="BFL7" s="39"/>
      <c r="BFM7" s="39"/>
      <c r="BFN7" s="39"/>
      <c r="BFO7" s="39"/>
      <c r="BFP7" s="39"/>
      <c r="BFQ7" s="39"/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I7" s="39"/>
      <c r="BGJ7" s="39"/>
      <c r="BGK7" s="39"/>
      <c r="BGL7" s="39"/>
      <c r="BGM7" s="39"/>
      <c r="BGN7" s="39"/>
      <c r="BGO7" s="39"/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G7" s="39"/>
      <c r="BHH7" s="39"/>
      <c r="BHI7" s="39"/>
      <c r="BHJ7" s="39"/>
      <c r="BHK7" s="39"/>
      <c r="BHL7" s="39"/>
      <c r="BHM7" s="39"/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E7" s="39"/>
      <c r="BIF7" s="39"/>
      <c r="BIG7" s="39"/>
      <c r="BIH7" s="39"/>
      <c r="BII7" s="39"/>
      <c r="BIJ7" s="39"/>
      <c r="BIK7" s="39"/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C7" s="39"/>
      <c r="BJD7" s="39"/>
      <c r="BJE7" s="39"/>
      <c r="BJF7" s="39"/>
      <c r="BJG7" s="39"/>
      <c r="BJH7" s="39"/>
      <c r="BJI7" s="39"/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A7" s="39"/>
      <c r="BKB7" s="39"/>
      <c r="BKC7" s="39"/>
      <c r="BKD7" s="39"/>
      <c r="BKE7" s="39"/>
      <c r="BKF7" s="39"/>
      <c r="BKG7" s="39"/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KY7" s="39"/>
      <c r="BKZ7" s="39"/>
      <c r="BLA7" s="39"/>
      <c r="BLB7" s="39"/>
      <c r="BLC7" s="39"/>
      <c r="BLD7" s="39"/>
      <c r="BLE7" s="39"/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LW7" s="39"/>
      <c r="BLX7" s="39"/>
      <c r="BLY7" s="39"/>
      <c r="BLZ7" s="39"/>
      <c r="BMA7" s="39"/>
      <c r="BMB7" s="39"/>
      <c r="BMC7" s="39"/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MU7" s="39"/>
      <c r="BMV7" s="39"/>
      <c r="BMW7" s="39"/>
      <c r="BMX7" s="39"/>
      <c r="BMY7" s="39"/>
      <c r="BMZ7" s="39"/>
      <c r="BNA7" s="39"/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S7" s="39"/>
      <c r="BNT7" s="39"/>
      <c r="BNU7" s="39"/>
      <c r="BNV7" s="39"/>
      <c r="BNW7" s="39"/>
      <c r="BNX7" s="39"/>
      <c r="BNY7" s="39"/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Q7" s="39"/>
      <c r="BOR7" s="39"/>
      <c r="BOS7" s="39"/>
      <c r="BOT7" s="39"/>
      <c r="BOU7" s="39"/>
      <c r="BOV7" s="39"/>
      <c r="BOW7" s="39"/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O7" s="39"/>
      <c r="BPP7" s="39"/>
      <c r="BPQ7" s="39"/>
      <c r="BPR7" s="39"/>
      <c r="BPS7" s="39"/>
      <c r="BPT7" s="39"/>
      <c r="BPU7" s="39"/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M7" s="39"/>
      <c r="BQN7" s="39"/>
      <c r="BQO7" s="39"/>
      <c r="BQP7" s="39"/>
      <c r="BQQ7" s="39"/>
      <c r="BQR7" s="39"/>
      <c r="BQS7" s="39"/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K7" s="39"/>
      <c r="BRL7" s="39"/>
      <c r="BRM7" s="39"/>
      <c r="BRN7" s="39"/>
      <c r="BRO7" s="39"/>
      <c r="BRP7" s="39"/>
      <c r="BRQ7" s="39"/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I7" s="39"/>
      <c r="BSJ7" s="39"/>
      <c r="BSK7" s="39"/>
      <c r="BSL7" s="39"/>
      <c r="BSM7" s="39"/>
      <c r="BSN7" s="39"/>
      <c r="BSO7" s="39"/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G7" s="39"/>
      <c r="BTH7" s="39"/>
      <c r="BTI7" s="39"/>
      <c r="BTJ7" s="39"/>
      <c r="BTK7" s="39"/>
      <c r="BTL7" s="39"/>
      <c r="BTM7" s="39"/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E7" s="39"/>
      <c r="BUF7" s="39"/>
      <c r="BUG7" s="39"/>
      <c r="BUH7" s="39"/>
      <c r="BUI7" s="39"/>
      <c r="BUJ7" s="39"/>
      <c r="BUK7" s="39"/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C7" s="39"/>
      <c r="BVD7" s="39"/>
      <c r="BVE7" s="39"/>
      <c r="BVF7" s="39"/>
      <c r="BVG7" s="39"/>
      <c r="BVH7" s="39"/>
      <c r="BVI7" s="39"/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A7" s="39"/>
      <c r="BWB7" s="39"/>
      <c r="BWC7" s="39"/>
      <c r="BWD7" s="39"/>
      <c r="BWE7" s="39"/>
      <c r="BWF7" s="39"/>
      <c r="BWG7" s="39"/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WY7" s="39"/>
      <c r="BWZ7" s="39"/>
      <c r="BXA7" s="39"/>
      <c r="BXB7" s="39"/>
      <c r="BXC7" s="39"/>
      <c r="BXD7" s="39"/>
      <c r="BXE7" s="39"/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XW7" s="39"/>
      <c r="BXX7" s="39"/>
      <c r="BXY7" s="39"/>
      <c r="BXZ7" s="39"/>
      <c r="BYA7" s="39"/>
      <c r="BYB7" s="39"/>
      <c r="BYC7" s="39"/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YU7" s="39"/>
      <c r="BYV7" s="39"/>
      <c r="BYW7" s="39"/>
      <c r="BYX7" s="39"/>
      <c r="BYY7" s="39"/>
      <c r="BYZ7" s="39"/>
      <c r="BZA7" s="39"/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S7" s="39"/>
      <c r="BZT7" s="39"/>
      <c r="BZU7" s="39"/>
      <c r="BZV7" s="39"/>
      <c r="BZW7" s="39"/>
      <c r="BZX7" s="39"/>
      <c r="BZY7" s="39"/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Q7" s="39"/>
      <c r="CAR7" s="39"/>
      <c r="CAS7" s="39"/>
      <c r="CAT7" s="39"/>
      <c r="CAU7" s="39"/>
      <c r="CAV7" s="39"/>
      <c r="CAW7" s="39"/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O7" s="39"/>
      <c r="CBP7" s="39"/>
      <c r="CBQ7" s="39"/>
      <c r="CBR7" s="39"/>
      <c r="CBS7" s="39"/>
      <c r="CBT7" s="39"/>
      <c r="CBU7" s="39"/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M7" s="39"/>
      <c r="CCN7" s="39"/>
      <c r="CCO7" s="39"/>
      <c r="CCP7" s="39"/>
      <c r="CCQ7" s="39"/>
      <c r="CCR7" s="39"/>
      <c r="CCS7" s="39"/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K7" s="39"/>
      <c r="CDL7" s="39"/>
      <c r="CDM7" s="39"/>
      <c r="CDN7" s="39"/>
      <c r="CDO7" s="39"/>
      <c r="CDP7" s="39"/>
      <c r="CDQ7" s="39"/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I7" s="39"/>
      <c r="CEJ7" s="39"/>
      <c r="CEK7" s="39"/>
      <c r="CEL7" s="39"/>
      <c r="CEM7" s="39"/>
      <c r="CEN7" s="39"/>
      <c r="CEO7" s="39"/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G7" s="39"/>
      <c r="CFH7" s="39"/>
      <c r="CFI7" s="39"/>
      <c r="CFJ7" s="39"/>
      <c r="CFK7" s="39"/>
      <c r="CFL7" s="39"/>
      <c r="CFM7" s="39"/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E7" s="39"/>
      <c r="CGF7" s="39"/>
      <c r="CGG7" s="39"/>
      <c r="CGH7" s="39"/>
      <c r="CGI7" s="39"/>
      <c r="CGJ7" s="39"/>
      <c r="CGK7" s="39"/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C7" s="39"/>
      <c r="CHD7" s="39"/>
      <c r="CHE7" s="39"/>
      <c r="CHF7" s="39"/>
      <c r="CHG7" s="39"/>
      <c r="CHH7" s="39"/>
      <c r="CHI7" s="39"/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A7" s="39"/>
      <c r="CIB7" s="39"/>
      <c r="CIC7" s="39"/>
      <c r="CID7" s="39"/>
      <c r="CIE7" s="39"/>
      <c r="CIF7" s="39"/>
      <c r="CIG7" s="39"/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IY7" s="39"/>
      <c r="CIZ7" s="39"/>
      <c r="CJA7" s="39"/>
      <c r="CJB7" s="39"/>
      <c r="CJC7" s="39"/>
      <c r="CJD7" s="39"/>
      <c r="CJE7" s="39"/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JW7" s="39"/>
      <c r="CJX7" s="39"/>
      <c r="CJY7" s="39"/>
      <c r="CJZ7" s="39"/>
      <c r="CKA7" s="39"/>
      <c r="CKB7" s="39"/>
      <c r="CKC7" s="39"/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KU7" s="39"/>
      <c r="CKV7" s="39"/>
      <c r="CKW7" s="39"/>
      <c r="CKX7" s="39"/>
      <c r="CKY7" s="39"/>
      <c r="CKZ7" s="39"/>
      <c r="CLA7" s="39"/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S7" s="39"/>
      <c r="CLT7" s="39"/>
      <c r="CLU7" s="39"/>
      <c r="CLV7" s="39"/>
      <c r="CLW7" s="39"/>
      <c r="CLX7" s="39"/>
      <c r="CLY7" s="39"/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Q7" s="39"/>
      <c r="CMR7" s="39"/>
      <c r="CMS7" s="39"/>
      <c r="CMT7" s="39"/>
      <c r="CMU7" s="39"/>
      <c r="CMV7" s="39"/>
      <c r="CMW7" s="39"/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O7" s="39"/>
      <c r="CNP7" s="39"/>
      <c r="CNQ7" s="39"/>
      <c r="CNR7" s="39"/>
      <c r="CNS7" s="39"/>
      <c r="CNT7" s="39"/>
      <c r="CNU7" s="39"/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M7" s="39"/>
      <c r="CON7" s="39"/>
      <c r="COO7" s="39"/>
      <c r="COP7" s="39"/>
      <c r="COQ7" s="39"/>
      <c r="COR7" s="39"/>
      <c r="COS7" s="39"/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K7" s="39"/>
      <c r="CPL7" s="39"/>
      <c r="CPM7" s="39"/>
      <c r="CPN7" s="39"/>
      <c r="CPO7" s="39"/>
      <c r="CPP7" s="39"/>
      <c r="CPQ7" s="39"/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I7" s="39"/>
      <c r="CQJ7" s="39"/>
      <c r="CQK7" s="39"/>
      <c r="CQL7" s="39"/>
      <c r="CQM7" s="39"/>
      <c r="CQN7" s="39"/>
      <c r="CQO7" s="39"/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G7" s="39"/>
      <c r="CRH7" s="39"/>
      <c r="CRI7" s="39"/>
      <c r="CRJ7" s="39"/>
      <c r="CRK7" s="39"/>
      <c r="CRL7" s="39"/>
      <c r="CRM7" s="39"/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E7" s="39"/>
      <c r="CSF7" s="39"/>
      <c r="CSG7" s="39"/>
      <c r="CSH7" s="39"/>
      <c r="CSI7" s="39"/>
      <c r="CSJ7" s="39"/>
      <c r="CSK7" s="39"/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C7" s="39"/>
      <c r="CTD7" s="39"/>
      <c r="CTE7" s="39"/>
      <c r="CTF7" s="39"/>
      <c r="CTG7" s="39"/>
      <c r="CTH7" s="39"/>
      <c r="CTI7" s="39"/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A7" s="39"/>
      <c r="CUB7" s="39"/>
      <c r="CUC7" s="39"/>
      <c r="CUD7" s="39"/>
      <c r="CUE7" s="39"/>
      <c r="CUF7" s="39"/>
      <c r="CUG7" s="39"/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UY7" s="39"/>
      <c r="CUZ7" s="39"/>
      <c r="CVA7" s="39"/>
      <c r="CVB7" s="39"/>
      <c r="CVC7" s="39"/>
      <c r="CVD7" s="39"/>
      <c r="CVE7" s="39"/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VW7" s="39"/>
      <c r="CVX7" s="39"/>
      <c r="CVY7" s="39"/>
      <c r="CVZ7" s="39"/>
      <c r="CWA7" s="39"/>
      <c r="CWB7" s="39"/>
      <c r="CWC7" s="39"/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WU7" s="39"/>
      <c r="CWV7" s="39"/>
      <c r="CWW7" s="39"/>
      <c r="CWX7" s="39"/>
      <c r="CWY7" s="39"/>
      <c r="CWZ7" s="39"/>
      <c r="CXA7" s="39"/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S7" s="39"/>
      <c r="CXT7" s="39"/>
      <c r="CXU7" s="39"/>
      <c r="CXV7" s="39"/>
      <c r="CXW7" s="39"/>
      <c r="CXX7" s="39"/>
      <c r="CXY7" s="39"/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Q7" s="39"/>
      <c r="CYR7" s="39"/>
      <c r="CYS7" s="39"/>
      <c r="CYT7" s="39"/>
      <c r="CYU7" s="39"/>
      <c r="CYV7" s="39"/>
      <c r="CYW7" s="39"/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O7" s="39"/>
      <c r="CZP7" s="39"/>
      <c r="CZQ7" s="39"/>
      <c r="CZR7" s="39"/>
      <c r="CZS7" s="39"/>
      <c r="CZT7" s="39"/>
      <c r="CZU7" s="39"/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M7" s="39"/>
      <c r="DAN7" s="39"/>
      <c r="DAO7" s="39"/>
      <c r="DAP7" s="39"/>
      <c r="DAQ7" s="39"/>
      <c r="DAR7" s="39"/>
      <c r="DAS7" s="39"/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K7" s="39"/>
      <c r="DBL7" s="39"/>
      <c r="DBM7" s="39"/>
      <c r="DBN7" s="39"/>
      <c r="DBO7" s="39"/>
      <c r="DBP7" s="39"/>
      <c r="DBQ7" s="39"/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I7" s="39"/>
      <c r="DCJ7" s="39"/>
      <c r="DCK7" s="39"/>
      <c r="DCL7" s="39"/>
      <c r="DCM7" s="39"/>
      <c r="DCN7" s="39"/>
      <c r="DCO7" s="39"/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G7" s="39"/>
      <c r="DDH7" s="39"/>
      <c r="DDI7" s="39"/>
      <c r="DDJ7" s="39"/>
      <c r="DDK7" s="39"/>
      <c r="DDL7" s="39"/>
      <c r="DDM7" s="39"/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E7" s="39"/>
      <c r="DEF7" s="39"/>
      <c r="DEG7" s="39"/>
      <c r="DEH7" s="39"/>
      <c r="DEI7" s="39"/>
      <c r="DEJ7" s="39"/>
      <c r="DEK7" s="39"/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C7" s="39"/>
      <c r="DFD7" s="39"/>
      <c r="DFE7" s="39"/>
      <c r="DFF7" s="39"/>
      <c r="DFG7" s="39"/>
      <c r="DFH7" s="39"/>
      <c r="DFI7" s="39"/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A7" s="39"/>
      <c r="DGB7" s="39"/>
      <c r="DGC7" s="39"/>
      <c r="DGD7" s="39"/>
      <c r="DGE7" s="39"/>
      <c r="DGF7" s="39"/>
      <c r="DGG7" s="39"/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GY7" s="39"/>
      <c r="DGZ7" s="39"/>
      <c r="DHA7" s="39"/>
      <c r="DHB7" s="39"/>
      <c r="DHC7" s="39"/>
      <c r="DHD7" s="39"/>
      <c r="DHE7" s="39"/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HW7" s="39"/>
      <c r="DHX7" s="39"/>
      <c r="DHY7" s="39"/>
      <c r="DHZ7" s="39"/>
      <c r="DIA7" s="39"/>
      <c r="DIB7" s="39"/>
      <c r="DIC7" s="39"/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IU7" s="39"/>
      <c r="DIV7" s="39"/>
      <c r="DIW7" s="39"/>
      <c r="DIX7" s="21"/>
    </row>
    <row r="8" ht="15" customHeight="1" spans="1:296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6"/>
      <c r="R8" s="26"/>
      <c r="S8" s="26"/>
      <c r="T8" s="26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  <c r="DIV8" s="39"/>
      <c r="DIW8" s="39"/>
      <c r="DIX8" s="21"/>
    </row>
    <row r="9" ht="15" customHeight="1" spans="1:296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6"/>
      <c r="R9" s="26"/>
      <c r="S9" s="26"/>
      <c r="T9" s="26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21"/>
    </row>
    <row r="10" ht="15" customHeight="1" spans="1:2962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6"/>
      <c r="R10" s="26"/>
      <c r="S10" s="26"/>
      <c r="T10" s="26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21"/>
    </row>
    <row r="11" ht="15" customHeight="1" spans="1:2962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6"/>
      <c r="R11" s="26"/>
      <c r="S11" s="26"/>
      <c r="T11" s="26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21"/>
    </row>
    <row r="12" ht="15" customHeight="1" spans="1:2962">
      <c r="A12" s="24"/>
      <c r="B12" s="24"/>
      <c r="C12" s="24"/>
      <c r="D12" s="24"/>
      <c r="E12" s="24"/>
      <c r="F12" s="24"/>
      <c r="G12" s="24"/>
      <c r="H12" s="24"/>
      <c r="I12"/>
      <c r="J12" s="24"/>
      <c r="K12" s="24"/>
      <c r="L12" s="24"/>
      <c r="M12" s="24"/>
      <c r="N12" s="24"/>
      <c r="O12" s="24"/>
      <c r="P12" s="24"/>
      <c r="Q12" s="26"/>
      <c r="R12" s="26"/>
      <c r="S12" s="26"/>
      <c r="T12" s="26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21"/>
    </row>
    <row r="13" spans="25:2962"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21"/>
    </row>
    <row r="14" spans="25:2962"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21"/>
    </row>
    <row r="15" ht="15" customHeight="1" spans="2:2961"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9"/>
      <c r="BOR15" s="39"/>
      <c r="BOS15" s="39"/>
      <c r="BOT15" s="39"/>
      <c r="BOU15" s="39"/>
      <c r="BOV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9"/>
      <c r="CSF15" s="39"/>
      <c r="CSG15" s="39"/>
      <c r="CSH15" s="39"/>
      <c r="CSI15" s="39"/>
      <c r="CSJ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</row>
    <row r="16" ht="15" customHeight="1" spans="2:2961">
      <c r="B16" s="26"/>
      <c r="C16" s="42" t="s">
        <v>349</v>
      </c>
      <c r="D16" s="26"/>
      <c r="E16" s="43"/>
      <c r="F16" s="43"/>
      <c r="G16" s="43"/>
      <c r="H16" s="43"/>
      <c r="I16" s="43"/>
      <c r="J16" s="43"/>
      <c r="K16" s="43"/>
      <c r="L16" s="43"/>
      <c r="N16" s="43"/>
      <c r="O16" s="43"/>
      <c r="P16" s="43"/>
      <c r="Q16" s="26"/>
      <c r="R16" s="26"/>
      <c r="S16" s="26"/>
      <c r="T16" s="26"/>
      <c r="U16" s="26"/>
      <c r="V16" s="26"/>
      <c r="W16" s="26"/>
      <c r="X16" s="26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 s="39"/>
      <c r="BDU16" s="39"/>
      <c r="BDV16" s="39"/>
      <c r="BDW16" s="39"/>
      <c r="BDX16" s="39"/>
      <c r="BDY16" s="39"/>
      <c r="BDZ16" s="39"/>
      <c r="BEA16" s="39"/>
      <c r="BEB16" s="39"/>
      <c r="BEC16" s="39"/>
      <c r="BED16" s="39"/>
      <c r="BEE16" s="39"/>
      <c r="BEF16" s="39"/>
      <c r="BEG16" s="39"/>
      <c r="BEH16" s="39"/>
      <c r="BEI16" s="39"/>
      <c r="BEJ16" s="39"/>
      <c r="BEK16" s="39"/>
      <c r="BEL16" s="39"/>
      <c r="BEM16" s="39"/>
      <c r="BEN16" s="39"/>
      <c r="BEO16" s="39"/>
      <c r="BEP16" s="39"/>
      <c r="BEQ16" s="39"/>
      <c r="BER16" s="39"/>
      <c r="BES16" s="39"/>
      <c r="BET16" s="39"/>
      <c r="BEU16" s="39"/>
      <c r="BEV16" s="39"/>
      <c r="BEW16" s="39"/>
      <c r="BEX16" s="39"/>
      <c r="BEY16" s="39"/>
      <c r="BEZ16" s="39"/>
      <c r="BFA16" s="39"/>
      <c r="BFB16" s="39"/>
      <c r="BFC16" s="39"/>
      <c r="BFD16" s="39"/>
      <c r="BFE16" s="39"/>
      <c r="BFF16" s="39"/>
      <c r="BFG16" s="39"/>
      <c r="BFH16" s="39"/>
      <c r="BFI16" s="39"/>
      <c r="BFJ16" s="39"/>
      <c r="BFK16" s="39"/>
      <c r="BFL16" s="39"/>
      <c r="BFM16" s="39"/>
      <c r="BFN16" s="39"/>
      <c r="BFO16" s="39"/>
      <c r="BFP16" s="39"/>
      <c r="BFQ16" s="39"/>
      <c r="BFR16" s="39"/>
      <c r="BFS16" s="39"/>
      <c r="BFT16" s="39"/>
      <c r="BFU16" s="39"/>
      <c r="BFV16" s="39"/>
      <c r="BFW16" s="39"/>
      <c r="BFX16" s="39"/>
      <c r="BFY16" s="39"/>
      <c r="BFZ16" s="39"/>
      <c r="BGA16" s="39"/>
      <c r="BGB16" s="39"/>
      <c r="BGC16" s="39"/>
      <c r="BGD16" s="39"/>
      <c r="BGE16" s="39"/>
      <c r="BGF16" s="39"/>
      <c r="BGG16" s="39"/>
      <c r="BGH16" s="39"/>
      <c r="BGI16" s="39"/>
      <c r="BGJ16" s="39"/>
      <c r="BGK16" s="39"/>
      <c r="BGL16" s="39"/>
      <c r="BGM16" s="39"/>
      <c r="BGN16" s="39"/>
      <c r="BGO16" s="39"/>
      <c r="BGP16" s="39"/>
      <c r="BGQ16" s="39"/>
      <c r="BGR16" s="39"/>
      <c r="BGS16" s="39"/>
      <c r="BGT16" s="39"/>
      <c r="BGU16" s="39"/>
      <c r="BGV16" s="39"/>
      <c r="BGW16" s="39"/>
      <c r="BGX16" s="39"/>
      <c r="BGY16" s="39"/>
      <c r="BGZ16" s="39"/>
      <c r="BHA16" s="39"/>
      <c r="BHB16" s="39"/>
      <c r="BHC16" s="39"/>
      <c r="BHD16" s="39"/>
      <c r="BHE16" s="39"/>
      <c r="BHF16" s="39"/>
      <c r="BHG16" s="39"/>
      <c r="BHH16" s="39"/>
      <c r="BHI16" s="39"/>
      <c r="BHJ16" s="39"/>
      <c r="BHK16" s="39"/>
      <c r="BHL16" s="39"/>
      <c r="BHM16" s="39"/>
      <c r="BHN16" s="39"/>
      <c r="BHO16" s="39"/>
      <c r="BHP16" s="39"/>
      <c r="BHQ16" s="39"/>
      <c r="BHR16" s="39"/>
      <c r="BHS16" s="39"/>
      <c r="BHT16" s="39"/>
      <c r="BHU16" s="39"/>
      <c r="BHV16" s="39"/>
      <c r="BHW16" s="39"/>
      <c r="BHX16" s="39"/>
      <c r="BHY16" s="39"/>
      <c r="BHZ16" s="39"/>
      <c r="BIA16" s="39"/>
      <c r="BIB16" s="39"/>
      <c r="BIC16" s="39"/>
      <c r="BID16" s="39"/>
      <c r="BIE16" s="39"/>
      <c r="BIF16" s="39"/>
      <c r="BIG16" s="39"/>
      <c r="BIH16" s="39"/>
      <c r="BII16" s="39"/>
      <c r="BIJ16" s="39"/>
      <c r="BIK16" s="39"/>
      <c r="BIL16" s="39"/>
      <c r="BIM16" s="39"/>
      <c r="BIN16" s="39"/>
      <c r="BIO16" s="39"/>
      <c r="BIP16" s="39"/>
      <c r="BIQ16" s="39"/>
      <c r="BIR16" s="39"/>
      <c r="BIS16" s="39"/>
      <c r="BIT16" s="39"/>
      <c r="BIU16" s="39"/>
      <c r="BIV16" s="39"/>
      <c r="BIW16" s="39"/>
      <c r="BIX16" s="39"/>
      <c r="BIY16" s="39"/>
      <c r="BIZ16" s="39"/>
      <c r="BJA16" s="39"/>
      <c r="BJB16" s="39"/>
      <c r="BJC16" s="39"/>
      <c r="BJD16" s="39"/>
      <c r="BJE16" s="39"/>
      <c r="BJF16" s="39"/>
      <c r="BJG16" s="39"/>
      <c r="BJH16" s="39"/>
      <c r="BJI16" s="39"/>
      <c r="BJJ16" s="39"/>
      <c r="BJK16" s="39"/>
      <c r="BJL16" s="39"/>
      <c r="BJM16" s="39"/>
      <c r="BJN16" s="39"/>
      <c r="BJO16" s="39"/>
      <c r="BJP16" s="39"/>
      <c r="BJQ16" s="39"/>
      <c r="BJR16" s="39"/>
      <c r="BJS16" s="39"/>
      <c r="BJT16" s="39"/>
      <c r="BJU16" s="39"/>
      <c r="BJV16" s="39"/>
      <c r="BJW16" s="39"/>
      <c r="BJX16" s="39"/>
      <c r="BJY16" s="39"/>
      <c r="BJZ16" s="39"/>
      <c r="BKA16" s="39"/>
      <c r="BKB16" s="39"/>
      <c r="BKC16" s="39"/>
      <c r="BKD16" s="39"/>
      <c r="BKE16" s="39"/>
      <c r="BKF16" s="39"/>
      <c r="BKG16" s="39"/>
      <c r="BKH16" s="39"/>
      <c r="BKI16" s="39"/>
      <c r="BKJ16" s="39"/>
      <c r="BKK16" s="39"/>
      <c r="BKL16" s="39"/>
      <c r="BKM16" s="39"/>
      <c r="BKN16" s="39"/>
      <c r="BKO16" s="39"/>
      <c r="BKP16" s="39"/>
      <c r="BKQ16" s="39"/>
      <c r="BKR16" s="39"/>
      <c r="BKS16" s="39"/>
      <c r="BKT16" s="39"/>
      <c r="BKU16" s="39"/>
      <c r="BKV16" s="39"/>
      <c r="BKW16" s="39"/>
      <c r="BKX16" s="39"/>
      <c r="BKY16" s="39"/>
      <c r="BKZ16" s="39"/>
      <c r="BLA16" s="39"/>
      <c r="BLB16" s="39"/>
      <c r="BLC16" s="39"/>
      <c r="BLD16" s="39"/>
      <c r="BLE16" s="39"/>
      <c r="BLF16" s="39"/>
      <c r="BLG16" s="39"/>
      <c r="BLH16" s="39"/>
      <c r="BLI16" s="39"/>
      <c r="BLJ16" s="39"/>
      <c r="BLK16" s="39"/>
      <c r="BLL16" s="39"/>
      <c r="BLM16" s="39"/>
      <c r="BLN16" s="39"/>
      <c r="BLO16" s="39"/>
      <c r="BLP16" s="39"/>
      <c r="BLQ16" s="39"/>
      <c r="BLR16" s="39"/>
      <c r="BLS16" s="39"/>
      <c r="BLT16" s="39"/>
      <c r="BLU16" s="39"/>
      <c r="BLV16" s="39"/>
      <c r="BLW16" s="39"/>
      <c r="BLX16" s="39"/>
      <c r="BLY16" s="39"/>
      <c r="BLZ16" s="39"/>
      <c r="BMA16" s="39"/>
      <c r="BMB16" s="39"/>
      <c r="BMC16" s="39"/>
      <c r="BMD16" s="39"/>
      <c r="BME16" s="39"/>
      <c r="BMF16" s="39"/>
      <c r="BMG16" s="39"/>
      <c r="BMH16" s="39"/>
      <c r="BMI16" s="39"/>
      <c r="BMJ16" s="39"/>
      <c r="BMK16" s="39"/>
      <c r="BML16" s="39"/>
      <c r="BMM16" s="39"/>
      <c r="BMN16" s="39"/>
      <c r="BMO16" s="39"/>
      <c r="BMP16" s="39"/>
      <c r="BMQ16" s="39"/>
      <c r="BMR16" s="39"/>
      <c r="BMS16" s="39"/>
      <c r="BMT16" s="39"/>
      <c r="BMU16" s="39"/>
      <c r="BMV16" s="39"/>
      <c r="BMW16" s="39"/>
      <c r="BMX16" s="39"/>
      <c r="BMY16" s="39"/>
      <c r="BMZ16" s="39"/>
      <c r="BNA16" s="39"/>
      <c r="BNB16" s="39"/>
      <c r="BNC16" s="39"/>
      <c r="BND16" s="39"/>
      <c r="BNE16" s="39"/>
      <c r="BNF16" s="39"/>
      <c r="BNG16" s="39"/>
      <c r="BNH16" s="39"/>
      <c r="BNI16" s="39"/>
      <c r="BNJ16" s="39"/>
      <c r="BNK16" s="39"/>
      <c r="BNL16" s="39"/>
      <c r="BNM16" s="39"/>
      <c r="BNN16" s="39"/>
      <c r="BNO16" s="39"/>
      <c r="BNP16" s="39"/>
      <c r="BNQ16" s="39"/>
      <c r="BNR16" s="39"/>
      <c r="BNS16" s="39"/>
      <c r="BNT16" s="39"/>
      <c r="BNU16" s="39"/>
      <c r="BNV16" s="39"/>
      <c r="BNW16" s="39"/>
      <c r="BNX16" s="39"/>
      <c r="BNY16" s="39"/>
      <c r="BNZ16" s="39"/>
      <c r="BOA16" s="39"/>
      <c r="BOB16" s="39"/>
      <c r="BOC16" s="39"/>
      <c r="BOD16" s="39"/>
      <c r="BOE16" s="39"/>
      <c r="BOF16" s="39"/>
      <c r="BOG16" s="39"/>
      <c r="BOH16" s="39"/>
      <c r="BOI16" s="39"/>
      <c r="BOJ16" s="39"/>
      <c r="BOK16" s="39"/>
      <c r="BOL16" s="39"/>
      <c r="BOM16" s="39"/>
      <c r="BON16" s="39"/>
      <c r="BOO16" s="39"/>
      <c r="BOP16" s="39"/>
      <c r="BOQ16" s="39"/>
      <c r="BOR16" s="39"/>
      <c r="BOS16" s="39"/>
      <c r="BOT16" s="39"/>
      <c r="BOU16" s="39"/>
      <c r="BOV16" s="39"/>
      <c r="BOW16" s="39"/>
      <c r="BOX16" s="39"/>
      <c r="BOY16" s="39"/>
      <c r="BOZ16" s="39"/>
      <c r="BPA16" s="39"/>
      <c r="BPB16" s="39"/>
      <c r="BPC16" s="39"/>
      <c r="BPD16" s="39"/>
      <c r="BPE16" s="39"/>
      <c r="BPF16" s="39"/>
      <c r="BPG16" s="39"/>
      <c r="BPH16" s="39"/>
      <c r="BPI16" s="39"/>
      <c r="BPJ16" s="39"/>
      <c r="BPK16" s="39"/>
      <c r="BPL16" s="39"/>
      <c r="BPM16" s="39"/>
      <c r="BPN16" s="39"/>
      <c r="BPO16" s="39"/>
      <c r="BPP16" s="39"/>
      <c r="BPQ16" s="39"/>
      <c r="BPR16" s="39"/>
      <c r="BPS16" s="39"/>
      <c r="BPT16" s="39"/>
      <c r="BPU16" s="39"/>
      <c r="BPV16" s="39"/>
      <c r="BPW16" s="39"/>
      <c r="BPX16" s="39"/>
      <c r="BPY16" s="39"/>
      <c r="BPZ16" s="39"/>
      <c r="BQA16" s="39"/>
      <c r="BQB16" s="39"/>
      <c r="BQC16" s="39"/>
      <c r="BQD16" s="39"/>
      <c r="BQE16" s="39"/>
      <c r="BQF16" s="39"/>
      <c r="BQG16" s="39"/>
      <c r="BQH16" s="39"/>
      <c r="BQI16" s="39"/>
      <c r="BQJ16" s="39"/>
      <c r="BQK16" s="39"/>
      <c r="BQL16" s="39"/>
      <c r="BQM16" s="39"/>
      <c r="BQN16" s="39"/>
      <c r="BQO16" s="39"/>
      <c r="BQP16" s="39"/>
      <c r="BQQ16" s="39"/>
      <c r="BQR16" s="39"/>
      <c r="BQS16" s="39"/>
      <c r="BQT16" s="39"/>
      <c r="BQU16" s="39"/>
      <c r="BQV16" s="39"/>
      <c r="BQW16" s="39"/>
      <c r="BQX16" s="39"/>
      <c r="BQY16" s="39"/>
      <c r="BQZ16" s="39"/>
      <c r="BRA16" s="39"/>
      <c r="BRB16" s="39"/>
      <c r="BRC16" s="39"/>
      <c r="BRD16" s="39"/>
      <c r="BRE16" s="39"/>
      <c r="BRF16" s="39"/>
      <c r="BRG16" s="39"/>
      <c r="BRH16" s="39"/>
      <c r="BRI16" s="39"/>
      <c r="BRJ16" s="39"/>
      <c r="BRK16" s="39"/>
      <c r="BRL16" s="39"/>
      <c r="BRM16" s="39"/>
      <c r="BRN16" s="39"/>
      <c r="BRO16" s="39"/>
      <c r="BRP16" s="39"/>
      <c r="BRQ16" s="39"/>
      <c r="BRR16" s="39"/>
      <c r="BRS16" s="39"/>
      <c r="BRT16" s="39"/>
      <c r="BRU16" s="39"/>
      <c r="BRV16" s="39"/>
      <c r="BRW16" s="39"/>
      <c r="BRX16" s="39"/>
      <c r="BRY16" s="39"/>
      <c r="BRZ16" s="39"/>
      <c r="BSA16" s="39"/>
      <c r="BSB16" s="39"/>
      <c r="BSC16" s="39"/>
      <c r="BSD16" s="39"/>
      <c r="BSE16" s="39"/>
      <c r="BSF16" s="39"/>
      <c r="BSG16" s="39"/>
      <c r="BSH16" s="39"/>
      <c r="BSI16" s="39"/>
      <c r="BSJ16" s="39"/>
      <c r="BSK16" s="39"/>
      <c r="BSL16" s="39"/>
      <c r="BSM16" s="39"/>
      <c r="BSN16" s="39"/>
      <c r="BSO16" s="39"/>
      <c r="BSP16" s="39"/>
      <c r="BSQ16" s="39"/>
      <c r="BSR16" s="39"/>
      <c r="BSS16" s="39"/>
      <c r="BST16" s="39"/>
      <c r="BSU16" s="39"/>
      <c r="BSV16" s="39"/>
      <c r="BSW16" s="39"/>
      <c r="BSX16" s="39"/>
      <c r="BSY16" s="39"/>
      <c r="BSZ16" s="39"/>
      <c r="BTA16" s="39"/>
      <c r="BTB16" s="39"/>
      <c r="BTC16" s="39"/>
      <c r="BTD16" s="39"/>
      <c r="BTE16" s="39"/>
      <c r="BTF16" s="39"/>
      <c r="BTG16" s="39"/>
      <c r="BTH16" s="39"/>
      <c r="BTI16" s="39"/>
      <c r="BTJ16" s="39"/>
      <c r="BTK16" s="39"/>
      <c r="BTL16" s="39"/>
      <c r="BTM16" s="39"/>
      <c r="BTN16" s="39"/>
      <c r="BTO16" s="39"/>
      <c r="BTP16" s="39"/>
      <c r="BTQ16" s="39"/>
      <c r="BTR16" s="39"/>
      <c r="BTS16" s="39"/>
      <c r="BTT16" s="39"/>
      <c r="BTU16" s="39"/>
      <c r="BTV16" s="39"/>
      <c r="BTW16" s="39"/>
      <c r="BTX16" s="39"/>
      <c r="BTY16" s="39"/>
      <c r="BTZ16" s="39"/>
      <c r="BUA16" s="39"/>
      <c r="BUB16" s="39"/>
      <c r="BUC16" s="39"/>
      <c r="BUD16" s="39"/>
      <c r="BUE16" s="39"/>
      <c r="BUF16" s="39"/>
      <c r="BUG16" s="39"/>
      <c r="BUH16" s="39"/>
      <c r="BUI16" s="39"/>
      <c r="BUJ16" s="39"/>
      <c r="BUK16" s="39"/>
      <c r="BUL16" s="39"/>
      <c r="BUM16" s="39"/>
      <c r="BUN16" s="39"/>
      <c r="BUO16" s="39"/>
      <c r="BUP16" s="39"/>
      <c r="BUQ16" s="39"/>
      <c r="BUR16" s="39"/>
      <c r="BUS16" s="39"/>
      <c r="BUT16" s="39"/>
      <c r="BUU16" s="39"/>
      <c r="BUV16" s="39"/>
      <c r="BUW16" s="39"/>
      <c r="BUX16" s="39"/>
      <c r="BUY16" s="39"/>
      <c r="BUZ16" s="39"/>
      <c r="BVA16" s="39"/>
      <c r="BVB16" s="39"/>
      <c r="BVC16" s="39"/>
      <c r="BVD16" s="39"/>
      <c r="BVE16" s="39"/>
      <c r="BVF16" s="39"/>
      <c r="BVG16" s="39"/>
      <c r="BVH16" s="39"/>
      <c r="BVI16" s="39"/>
      <c r="BVJ16" s="39"/>
      <c r="BVK16" s="39"/>
      <c r="BVL16" s="39"/>
      <c r="BVM16" s="39"/>
      <c r="BVN16" s="39"/>
      <c r="BVO16" s="39"/>
      <c r="BVP16" s="39"/>
      <c r="BVQ16" s="39"/>
      <c r="BVR16" s="39"/>
      <c r="BVS16" s="39"/>
      <c r="BVT16" s="39"/>
      <c r="BVU16" s="39"/>
      <c r="BVV16" s="39"/>
      <c r="BVW16" s="39"/>
      <c r="BVX16" s="39"/>
      <c r="BVY16" s="39"/>
      <c r="BVZ16" s="39"/>
      <c r="BWA16" s="39"/>
      <c r="BWB16" s="39"/>
      <c r="BWC16" s="39"/>
      <c r="BWD16" s="39"/>
      <c r="BWE16" s="39"/>
      <c r="BWF16" s="39"/>
      <c r="BWG16" s="39"/>
      <c r="BWH16" s="39"/>
      <c r="BWI16" s="39"/>
      <c r="BWJ16" s="39"/>
      <c r="BWK16" s="39"/>
      <c r="BWL16" s="39"/>
      <c r="BWM16" s="39"/>
      <c r="BWN16" s="39"/>
      <c r="BWO16" s="39"/>
      <c r="BWP16" s="39"/>
      <c r="BWQ16" s="39"/>
      <c r="BWR16" s="39"/>
      <c r="BWS16" s="39"/>
      <c r="BWT16" s="39"/>
      <c r="BWU16" s="39"/>
      <c r="BWV16" s="39"/>
      <c r="BWW16" s="39"/>
      <c r="BWX16" s="39"/>
      <c r="BWY16" s="39"/>
      <c r="BWZ16" s="39"/>
      <c r="BXA16" s="39"/>
      <c r="BXB16" s="39"/>
      <c r="BXC16" s="39"/>
      <c r="BXD16" s="39"/>
      <c r="BXE16" s="39"/>
      <c r="BXF16" s="39"/>
      <c r="BXG16" s="39"/>
      <c r="BXH16" s="39"/>
      <c r="BXI16" s="39"/>
      <c r="BXJ16" s="39"/>
      <c r="BXK16" s="39"/>
      <c r="BXL16" s="39"/>
      <c r="BXM16" s="39"/>
      <c r="BXN16" s="39"/>
      <c r="BXO16" s="39"/>
      <c r="BXP16" s="39"/>
      <c r="BXQ16" s="39"/>
      <c r="BXR16" s="39"/>
      <c r="BXS16" s="39"/>
      <c r="BXT16" s="39"/>
      <c r="BXU16" s="39"/>
      <c r="BXV16" s="39"/>
      <c r="BXW16" s="39"/>
      <c r="BXX16" s="39"/>
      <c r="BXY16" s="39"/>
      <c r="BXZ16" s="39"/>
      <c r="BYA16" s="39"/>
      <c r="BYB16" s="39"/>
      <c r="BYC16" s="39"/>
      <c r="BYD16" s="39"/>
      <c r="BYE16" s="39"/>
      <c r="BYF16" s="39"/>
      <c r="BYG16" s="39"/>
      <c r="BYH16" s="39"/>
      <c r="BYI16" s="39"/>
      <c r="BYJ16" s="39"/>
      <c r="BYK16" s="39"/>
      <c r="BYL16" s="39"/>
      <c r="BYM16" s="39"/>
      <c r="BYN16" s="39"/>
      <c r="BYO16" s="39"/>
      <c r="BYP16" s="39"/>
      <c r="BYQ16" s="39"/>
      <c r="BYR16" s="39"/>
      <c r="BYS16" s="39"/>
      <c r="BYT16" s="39"/>
      <c r="BYU16" s="39"/>
      <c r="BYV16" s="39"/>
      <c r="BYW16" s="39"/>
      <c r="BYX16" s="39"/>
      <c r="BYY16" s="39"/>
      <c r="BYZ16" s="39"/>
      <c r="BZA16" s="39"/>
      <c r="BZB16" s="39"/>
      <c r="BZC16" s="39"/>
      <c r="BZD16" s="39"/>
      <c r="BZE16" s="39"/>
      <c r="BZF16" s="39"/>
      <c r="BZG16" s="39"/>
      <c r="BZH16" s="39"/>
      <c r="BZI16" s="39"/>
      <c r="BZJ16" s="39"/>
      <c r="BZK16" s="39"/>
      <c r="BZL16" s="39"/>
      <c r="BZM16" s="39"/>
      <c r="BZN16" s="39"/>
      <c r="BZO16" s="39"/>
      <c r="BZP16" s="39"/>
      <c r="BZQ16" s="39"/>
      <c r="BZR16" s="39"/>
      <c r="BZS16" s="39"/>
      <c r="BZT16" s="39"/>
      <c r="BZU16" s="39"/>
      <c r="BZV16" s="39"/>
      <c r="BZW16" s="39"/>
      <c r="BZX16" s="39"/>
      <c r="BZY16" s="39"/>
      <c r="BZZ16" s="39"/>
      <c r="CAA16" s="39"/>
      <c r="CAB16" s="39"/>
      <c r="CAC16" s="39"/>
      <c r="CAD16" s="39"/>
      <c r="CAE16" s="39"/>
      <c r="CAF16" s="39"/>
      <c r="CAG16" s="39"/>
      <c r="CAH16" s="39"/>
      <c r="CAI16" s="39"/>
      <c r="CAJ16" s="39"/>
      <c r="CAK16" s="39"/>
      <c r="CAL16" s="39"/>
      <c r="CAM16" s="39"/>
      <c r="CAN16" s="39"/>
      <c r="CAO16" s="39"/>
      <c r="CAP16" s="39"/>
      <c r="CAQ16" s="39"/>
      <c r="CAR16" s="39"/>
      <c r="CAS16" s="39"/>
      <c r="CAT16" s="39"/>
      <c r="CAU16" s="39"/>
      <c r="CAV16" s="39"/>
      <c r="CAW16" s="39"/>
      <c r="CAX16" s="39"/>
      <c r="CAY16" s="39"/>
      <c r="CAZ16" s="39"/>
      <c r="CBA16" s="39"/>
      <c r="CBB16" s="39"/>
      <c r="CBC16" s="39"/>
      <c r="CBD16" s="39"/>
      <c r="CBE16" s="39"/>
      <c r="CBF16" s="39"/>
      <c r="CBG16" s="39"/>
      <c r="CBH16" s="39"/>
      <c r="CBI16" s="39"/>
      <c r="CBJ16" s="39"/>
      <c r="CBK16" s="39"/>
      <c r="CBL16" s="39"/>
      <c r="CBM16" s="39"/>
      <c r="CBN16" s="39"/>
      <c r="CBO16" s="39"/>
      <c r="CBP16" s="39"/>
      <c r="CBQ16" s="39"/>
      <c r="CBR16" s="39"/>
      <c r="CBS16" s="39"/>
      <c r="CBT16" s="39"/>
      <c r="CBU16" s="39"/>
      <c r="CBV16" s="39"/>
      <c r="CBW16" s="39"/>
      <c r="CBX16" s="39"/>
      <c r="CBY16" s="39"/>
      <c r="CBZ16" s="39"/>
      <c r="CCA16" s="39"/>
      <c r="CCB16" s="39"/>
      <c r="CCC16" s="39"/>
      <c r="CCD16" s="39"/>
      <c r="CCE16" s="39"/>
      <c r="CCF16" s="39"/>
      <c r="CCG16" s="39"/>
      <c r="CCH16" s="39"/>
      <c r="CCI16" s="39"/>
      <c r="CCJ16" s="39"/>
      <c r="CCK16" s="39"/>
      <c r="CCL16" s="39"/>
      <c r="CCM16" s="39"/>
      <c r="CCN16" s="39"/>
      <c r="CCO16" s="39"/>
      <c r="CCP16" s="39"/>
      <c r="CCQ16" s="39"/>
      <c r="CCR16" s="39"/>
      <c r="CCS16" s="39"/>
      <c r="CCT16" s="39"/>
      <c r="CCU16" s="39"/>
      <c r="CCV16" s="39"/>
      <c r="CCW16" s="39"/>
      <c r="CCX16" s="39"/>
      <c r="CCY16" s="39"/>
      <c r="CCZ16" s="39"/>
      <c r="CDA16" s="39"/>
      <c r="CDB16" s="39"/>
      <c r="CDC16" s="39"/>
      <c r="CDD16" s="39"/>
      <c r="CDE16" s="39"/>
      <c r="CDF16" s="39"/>
      <c r="CDG16" s="39"/>
      <c r="CDH16" s="39"/>
      <c r="CDI16" s="39"/>
      <c r="CDJ16" s="39"/>
      <c r="CDK16" s="39"/>
      <c r="CDL16" s="39"/>
      <c r="CDM16" s="39"/>
      <c r="CDN16" s="39"/>
      <c r="CDO16" s="39"/>
      <c r="CDP16" s="39"/>
      <c r="CDQ16" s="39"/>
      <c r="CDR16" s="39"/>
      <c r="CDS16" s="39"/>
      <c r="CDT16" s="39"/>
      <c r="CDU16" s="39"/>
      <c r="CDV16" s="39"/>
      <c r="CDW16" s="39"/>
      <c r="CDX16" s="39"/>
      <c r="CDY16" s="39"/>
      <c r="CDZ16" s="39"/>
      <c r="CEA16" s="39"/>
      <c r="CEB16" s="39"/>
      <c r="CEC16" s="39"/>
      <c r="CED16" s="39"/>
      <c r="CEE16" s="39"/>
      <c r="CEF16" s="39"/>
      <c r="CEG16" s="39"/>
      <c r="CEH16" s="39"/>
      <c r="CEI16" s="39"/>
      <c r="CEJ16" s="39"/>
      <c r="CEK16" s="39"/>
      <c r="CEL16" s="39"/>
      <c r="CEM16" s="39"/>
      <c r="CEN16" s="39"/>
      <c r="CEO16" s="39"/>
      <c r="CEP16" s="39"/>
      <c r="CEQ16" s="39"/>
      <c r="CER16" s="39"/>
      <c r="CES16" s="39"/>
      <c r="CET16" s="39"/>
      <c r="CEU16" s="39"/>
      <c r="CEV16" s="39"/>
      <c r="CEW16" s="39"/>
      <c r="CEX16" s="39"/>
      <c r="CEY16" s="39"/>
      <c r="CEZ16" s="39"/>
      <c r="CFA16" s="39"/>
      <c r="CFB16" s="39"/>
      <c r="CFC16" s="39"/>
      <c r="CFD16" s="39"/>
      <c r="CFE16" s="39"/>
      <c r="CFF16" s="39"/>
      <c r="CFG16" s="39"/>
      <c r="CFH16" s="39"/>
      <c r="CFI16" s="39"/>
      <c r="CFJ16" s="39"/>
      <c r="CFK16" s="39"/>
      <c r="CFL16" s="39"/>
      <c r="CFM16" s="39"/>
      <c r="CFN16" s="39"/>
      <c r="CFO16" s="39"/>
      <c r="CFP16" s="39"/>
      <c r="CFQ16" s="39"/>
      <c r="CFR16" s="39"/>
      <c r="CFS16" s="39"/>
      <c r="CFT16" s="39"/>
      <c r="CFU16" s="39"/>
      <c r="CFV16" s="39"/>
      <c r="CFW16" s="39"/>
      <c r="CFX16" s="39"/>
      <c r="CFY16" s="39"/>
      <c r="CFZ16" s="39"/>
      <c r="CGA16" s="39"/>
      <c r="CGB16" s="39"/>
      <c r="CGC16" s="39"/>
      <c r="CGD16" s="39"/>
      <c r="CGE16" s="39"/>
      <c r="CGF16" s="39"/>
      <c r="CGG16" s="39"/>
      <c r="CGH16" s="39"/>
      <c r="CGI16" s="39"/>
      <c r="CGJ16" s="39"/>
      <c r="CGK16" s="39"/>
      <c r="CGL16" s="39"/>
      <c r="CGM16" s="39"/>
      <c r="CGN16" s="39"/>
      <c r="CGO16" s="39"/>
      <c r="CGP16" s="39"/>
      <c r="CGQ16" s="39"/>
      <c r="CGR16" s="39"/>
      <c r="CGS16" s="39"/>
      <c r="CGT16" s="39"/>
      <c r="CGU16" s="39"/>
      <c r="CGV16" s="39"/>
      <c r="CGW16" s="39"/>
      <c r="CGX16" s="39"/>
      <c r="CGY16" s="39"/>
      <c r="CGZ16" s="39"/>
      <c r="CHA16" s="39"/>
      <c r="CHB16" s="39"/>
      <c r="CHC16" s="39"/>
      <c r="CHD16" s="39"/>
      <c r="CHE16" s="39"/>
      <c r="CHF16" s="39"/>
      <c r="CHG16" s="39"/>
      <c r="CHH16" s="39"/>
      <c r="CHI16" s="39"/>
      <c r="CHJ16" s="39"/>
      <c r="CHK16" s="39"/>
      <c r="CHL16" s="39"/>
      <c r="CHM16" s="39"/>
      <c r="CHN16" s="39"/>
      <c r="CHO16" s="39"/>
      <c r="CHP16" s="39"/>
      <c r="CHQ16" s="39"/>
      <c r="CHR16" s="39"/>
      <c r="CHS16" s="39"/>
      <c r="CHT16" s="39"/>
      <c r="CHU16" s="39"/>
      <c r="CHV16" s="39"/>
      <c r="CHW16" s="39"/>
      <c r="CHX16" s="39"/>
      <c r="CHY16" s="39"/>
      <c r="CHZ16" s="39"/>
      <c r="CIA16" s="39"/>
      <c r="CIB16" s="39"/>
      <c r="CIC16" s="39"/>
      <c r="CID16" s="39"/>
      <c r="CIE16" s="39"/>
      <c r="CIF16" s="39"/>
      <c r="CIG16" s="39"/>
      <c r="CIH16" s="39"/>
      <c r="CII16" s="39"/>
      <c r="CIJ16" s="39"/>
      <c r="CIK16" s="39"/>
      <c r="CIL16" s="39"/>
      <c r="CIM16" s="39"/>
      <c r="CIN16" s="39"/>
      <c r="CIO16" s="39"/>
      <c r="CIP16" s="39"/>
      <c r="CIQ16" s="39"/>
      <c r="CIR16" s="39"/>
      <c r="CIS16" s="39"/>
      <c r="CIT16" s="39"/>
      <c r="CIU16" s="39"/>
      <c r="CIV16" s="39"/>
      <c r="CIW16" s="39"/>
      <c r="CIX16" s="39"/>
      <c r="CIY16" s="39"/>
      <c r="CIZ16" s="39"/>
      <c r="CJA16" s="39"/>
      <c r="CJB16" s="39"/>
      <c r="CJC16" s="39"/>
      <c r="CJD16" s="39"/>
      <c r="CJE16" s="39"/>
      <c r="CJF16" s="39"/>
      <c r="CJG16" s="39"/>
      <c r="CJH16" s="39"/>
      <c r="CJI16" s="39"/>
      <c r="CJJ16" s="39"/>
      <c r="CJK16" s="39"/>
      <c r="CJL16" s="39"/>
      <c r="CJM16" s="39"/>
      <c r="CJN16" s="39"/>
      <c r="CJO16" s="39"/>
      <c r="CJP16" s="39"/>
      <c r="CJQ16" s="39"/>
      <c r="CJR16" s="39"/>
      <c r="CJS16" s="39"/>
      <c r="CJT16" s="39"/>
      <c r="CJU16" s="39"/>
      <c r="CJV16" s="39"/>
      <c r="CJW16" s="39"/>
      <c r="CJX16" s="39"/>
      <c r="CJY16" s="39"/>
      <c r="CJZ16" s="39"/>
      <c r="CKA16" s="39"/>
      <c r="CKB16" s="39"/>
      <c r="CKC16" s="39"/>
      <c r="CKD16" s="39"/>
      <c r="CKE16" s="39"/>
      <c r="CKF16" s="39"/>
      <c r="CKG16" s="39"/>
      <c r="CKH16" s="39"/>
      <c r="CKI16" s="39"/>
      <c r="CKJ16" s="39"/>
      <c r="CKK16" s="39"/>
      <c r="CKL16" s="39"/>
      <c r="CKM16" s="39"/>
      <c r="CKN16" s="39"/>
      <c r="CKO16" s="39"/>
      <c r="CKP16" s="39"/>
      <c r="CKQ16" s="39"/>
      <c r="CKR16" s="39"/>
      <c r="CKS16" s="39"/>
      <c r="CKT16" s="39"/>
      <c r="CKU16" s="39"/>
      <c r="CKV16" s="39"/>
      <c r="CKW16" s="39"/>
      <c r="CKX16" s="39"/>
      <c r="CKY16" s="39"/>
      <c r="CKZ16" s="39"/>
      <c r="CLA16" s="39"/>
      <c r="CLB16" s="39"/>
      <c r="CLC16" s="39"/>
      <c r="CLD16" s="39"/>
      <c r="CLE16" s="39"/>
      <c r="CLF16" s="39"/>
      <c r="CLG16" s="39"/>
      <c r="CLH16" s="39"/>
      <c r="CLI16" s="39"/>
      <c r="CLJ16" s="39"/>
      <c r="CLK16" s="39"/>
      <c r="CLL16" s="39"/>
      <c r="CLM16" s="39"/>
      <c r="CLN16" s="39"/>
      <c r="CLO16" s="39"/>
      <c r="CLP16" s="39"/>
      <c r="CLQ16" s="39"/>
      <c r="CLR16" s="39"/>
      <c r="CLS16" s="39"/>
      <c r="CLT16" s="39"/>
      <c r="CLU16" s="39"/>
      <c r="CLV16" s="39"/>
      <c r="CLW16" s="39"/>
      <c r="CLX16" s="39"/>
      <c r="CLY16" s="39"/>
      <c r="CLZ16" s="39"/>
      <c r="CMA16" s="39"/>
      <c r="CMB16" s="39"/>
      <c r="CMC16" s="39"/>
      <c r="CMD16" s="39"/>
      <c r="CME16" s="39"/>
      <c r="CMF16" s="39"/>
      <c r="CMG16" s="39"/>
      <c r="CMH16" s="39"/>
      <c r="CMI16" s="39"/>
      <c r="CMJ16" s="39"/>
      <c r="CMK16" s="39"/>
      <c r="CML16" s="39"/>
      <c r="CMM16" s="39"/>
      <c r="CMN16" s="39"/>
      <c r="CMO16" s="39"/>
      <c r="CMP16" s="39"/>
      <c r="CMQ16" s="39"/>
      <c r="CMR16" s="39"/>
      <c r="CMS16" s="39"/>
      <c r="CMT16" s="39"/>
      <c r="CMU16" s="39"/>
      <c r="CMV16" s="39"/>
      <c r="CMW16" s="39"/>
      <c r="CMX16" s="39"/>
      <c r="CMY16" s="39"/>
      <c r="CMZ16" s="39"/>
      <c r="CNA16" s="39"/>
      <c r="CNB16" s="39"/>
      <c r="CNC16" s="39"/>
      <c r="CND16" s="39"/>
      <c r="CNE16" s="39"/>
      <c r="CNF16" s="39"/>
      <c r="CNG16" s="39"/>
      <c r="CNH16" s="39"/>
      <c r="CNI16" s="39"/>
      <c r="CNJ16" s="39"/>
      <c r="CNK16" s="39"/>
      <c r="CNL16" s="39"/>
      <c r="CNM16" s="39"/>
      <c r="CNN16" s="39"/>
      <c r="CNO16" s="39"/>
      <c r="CNP16" s="39"/>
      <c r="CNQ16" s="39"/>
      <c r="CNR16" s="39"/>
      <c r="CNS16" s="39"/>
      <c r="CNT16" s="39"/>
      <c r="CNU16" s="39"/>
      <c r="CNV16" s="39"/>
      <c r="CNW16" s="39"/>
      <c r="CNX16" s="39"/>
      <c r="CNY16" s="39"/>
      <c r="CNZ16" s="39"/>
      <c r="COA16" s="39"/>
      <c r="COB16" s="39"/>
      <c r="COC16" s="39"/>
      <c r="COD16" s="39"/>
      <c r="COE16" s="39"/>
      <c r="COF16" s="39"/>
      <c r="COG16" s="39"/>
      <c r="COH16" s="39"/>
      <c r="COI16" s="39"/>
      <c r="COJ16" s="39"/>
      <c r="COK16" s="39"/>
      <c r="COL16" s="39"/>
      <c r="COM16" s="39"/>
      <c r="CON16" s="39"/>
      <c r="COO16" s="39"/>
      <c r="COP16" s="39"/>
      <c r="COQ16" s="39"/>
      <c r="COR16" s="39"/>
      <c r="COS16" s="39"/>
      <c r="COT16" s="39"/>
      <c r="COU16" s="39"/>
      <c r="COV16" s="39"/>
      <c r="COW16" s="39"/>
      <c r="COX16" s="39"/>
      <c r="COY16" s="39"/>
      <c r="COZ16" s="39"/>
      <c r="CPA16" s="39"/>
      <c r="CPB16" s="39"/>
      <c r="CPC16" s="39"/>
      <c r="CPD16" s="39"/>
      <c r="CPE16" s="39"/>
      <c r="CPF16" s="39"/>
      <c r="CPG16" s="39"/>
      <c r="CPH16" s="39"/>
      <c r="CPI16" s="39"/>
      <c r="CPJ16" s="39"/>
      <c r="CPK16" s="39"/>
      <c r="CPL16" s="39"/>
      <c r="CPM16" s="39"/>
      <c r="CPN16" s="39"/>
      <c r="CPO16" s="39"/>
      <c r="CPP16" s="39"/>
      <c r="CPQ16" s="39"/>
      <c r="CPR16" s="39"/>
      <c r="CPS16" s="39"/>
      <c r="CPT16" s="39"/>
      <c r="CPU16" s="39"/>
      <c r="CPV16" s="39"/>
      <c r="CPW16" s="39"/>
      <c r="CPX16" s="39"/>
      <c r="CPY16" s="39"/>
      <c r="CPZ16" s="39"/>
      <c r="CQA16" s="39"/>
      <c r="CQB16" s="39"/>
      <c r="CQC16" s="39"/>
      <c r="CQD16" s="39"/>
      <c r="CQE16" s="39"/>
      <c r="CQF16" s="39"/>
      <c r="CQG16" s="39"/>
      <c r="CQH16" s="39"/>
      <c r="CQI16" s="39"/>
      <c r="CQJ16" s="39"/>
      <c r="CQK16" s="39"/>
      <c r="CQL16" s="39"/>
      <c r="CQM16" s="39"/>
      <c r="CQN16" s="39"/>
      <c r="CQO16" s="39"/>
      <c r="CQP16" s="39"/>
      <c r="CQQ16" s="39"/>
      <c r="CQR16" s="39"/>
      <c r="CQS16" s="39"/>
      <c r="CQT16" s="39"/>
      <c r="CQU16" s="39"/>
      <c r="CQV16" s="39"/>
      <c r="CQW16" s="39"/>
      <c r="CQX16" s="39"/>
      <c r="CQY16" s="39"/>
      <c r="CQZ16" s="39"/>
      <c r="CRA16" s="39"/>
      <c r="CRB16" s="39"/>
      <c r="CRC16" s="39"/>
      <c r="CRD16" s="39"/>
      <c r="CRE16" s="39"/>
      <c r="CRF16" s="39"/>
      <c r="CRG16" s="39"/>
      <c r="CRH16" s="39"/>
      <c r="CRI16" s="39"/>
      <c r="CRJ16" s="39"/>
      <c r="CRK16" s="39"/>
      <c r="CRL16" s="39"/>
      <c r="CRM16" s="39"/>
      <c r="CRN16" s="39"/>
      <c r="CRO16" s="39"/>
      <c r="CRP16" s="39"/>
      <c r="CRQ16" s="39"/>
      <c r="CRR16" s="39"/>
      <c r="CRS16" s="39"/>
      <c r="CRT16" s="39"/>
      <c r="CRU16" s="39"/>
      <c r="CRV16" s="39"/>
      <c r="CRW16" s="39"/>
      <c r="CRX16" s="39"/>
      <c r="CRY16" s="39"/>
      <c r="CRZ16" s="39"/>
      <c r="CSA16" s="39"/>
      <c r="CSB16" s="39"/>
      <c r="CSC16" s="39"/>
      <c r="CSD16" s="39"/>
      <c r="CSE16" s="39"/>
      <c r="CSF16" s="39"/>
      <c r="CSG16" s="39"/>
      <c r="CSH16" s="39"/>
      <c r="CSI16" s="39"/>
      <c r="CSJ16" s="39"/>
      <c r="CSK16" s="39"/>
      <c r="CSL16" s="39"/>
      <c r="CSM16" s="39"/>
      <c r="CSN16" s="39"/>
      <c r="CSO16" s="39"/>
      <c r="CSP16" s="39"/>
      <c r="CSQ16" s="39"/>
      <c r="CSR16" s="39"/>
      <c r="CSS16" s="39"/>
      <c r="CST16" s="39"/>
      <c r="CSU16" s="39"/>
      <c r="CSV16" s="39"/>
      <c r="CSW16" s="39"/>
      <c r="CSX16" s="39"/>
      <c r="CSY16" s="39"/>
      <c r="CSZ16" s="39"/>
      <c r="CTA16" s="39"/>
      <c r="CTB16" s="39"/>
      <c r="CTC16" s="39"/>
      <c r="CTD16" s="39"/>
      <c r="CTE16" s="39"/>
      <c r="CTF16" s="39"/>
      <c r="CTG16" s="39"/>
      <c r="CTH16" s="39"/>
      <c r="CTI16" s="39"/>
      <c r="CTJ16" s="39"/>
      <c r="CTK16" s="39"/>
      <c r="CTL16" s="39"/>
      <c r="CTM16" s="39"/>
      <c r="CTN16" s="39"/>
      <c r="CTO16" s="39"/>
      <c r="CTP16" s="39"/>
      <c r="CTQ16" s="39"/>
      <c r="CTR16" s="39"/>
      <c r="CTS16" s="39"/>
      <c r="CTT16" s="39"/>
      <c r="CTU16" s="39"/>
      <c r="CTV16" s="39"/>
      <c r="CTW16" s="39"/>
      <c r="CTX16" s="39"/>
      <c r="CTY16" s="39"/>
      <c r="CTZ16" s="39"/>
      <c r="CUA16" s="39"/>
      <c r="CUB16" s="39"/>
      <c r="CUC16" s="39"/>
      <c r="CUD16" s="39"/>
      <c r="CUE16" s="39"/>
      <c r="CUF16" s="39"/>
      <c r="CUG16" s="39"/>
      <c r="CUH16" s="39"/>
      <c r="CUI16" s="39"/>
      <c r="CUJ16" s="39"/>
      <c r="CUK16" s="39"/>
      <c r="CUL16" s="39"/>
      <c r="CUM16" s="39"/>
      <c r="CUN16" s="39"/>
      <c r="CUO16" s="39"/>
      <c r="CUP16" s="39"/>
      <c r="CUQ16" s="39"/>
      <c r="CUR16" s="39"/>
      <c r="CUS16" s="39"/>
      <c r="CUT16" s="39"/>
      <c r="CUU16" s="39"/>
      <c r="CUV16" s="39"/>
      <c r="CUW16" s="39"/>
      <c r="CUX16" s="39"/>
      <c r="CUY16" s="39"/>
      <c r="CUZ16" s="39"/>
      <c r="CVA16" s="39"/>
      <c r="CVB16" s="39"/>
      <c r="CVC16" s="39"/>
      <c r="CVD16" s="39"/>
      <c r="CVE16" s="39"/>
      <c r="CVF16" s="39"/>
      <c r="CVG16" s="39"/>
      <c r="CVH16" s="39"/>
      <c r="CVI16" s="39"/>
      <c r="CVJ16" s="39"/>
      <c r="CVK16" s="39"/>
      <c r="CVL16" s="39"/>
      <c r="CVM16" s="39"/>
      <c r="CVN16" s="39"/>
      <c r="CVO16" s="39"/>
      <c r="CVP16" s="39"/>
      <c r="CVQ16" s="39"/>
      <c r="CVR16" s="39"/>
      <c r="CVS16" s="39"/>
      <c r="CVT16" s="39"/>
      <c r="CVU16" s="39"/>
      <c r="CVV16" s="39"/>
      <c r="CVW16" s="39"/>
      <c r="CVX16" s="39"/>
      <c r="CVY16" s="39"/>
      <c r="CVZ16" s="39"/>
      <c r="CWA16" s="39"/>
      <c r="CWB16" s="39"/>
      <c r="CWC16" s="39"/>
      <c r="CWD16" s="39"/>
      <c r="CWE16" s="39"/>
      <c r="CWF16" s="39"/>
      <c r="CWG16" s="39"/>
      <c r="CWH16" s="39"/>
      <c r="CWI16" s="39"/>
      <c r="CWJ16" s="39"/>
      <c r="CWK16" s="39"/>
      <c r="CWL16" s="39"/>
      <c r="CWM16" s="39"/>
      <c r="CWN16" s="39"/>
      <c r="CWO16" s="39"/>
      <c r="CWP16" s="39"/>
      <c r="CWQ16" s="39"/>
      <c r="CWR16" s="39"/>
      <c r="CWS16" s="39"/>
      <c r="CWT16" s="39"/>
      <c r="CWU16" s="39"/>
      <c r="CWV16" s="39"/>
      <c r="CWW16" s="39"/>
      <c r="CWX16" s="39"/>
      <c r="CWY16" s="39"/>
      <c r="CWZ16" s="39"/>
      <c r="CXA16" s="39"/>
      <c r="CXB16" s="39"/>
      <c r="CXC16" s="39"/>
      <c r="CXD16" s="39"/>
      <c r="CXE16" s="39"/>
      <c r="CXF16" s="39"/>
      <c r="CXG16" s="39"/>
      <c r="CXH16" s="39"/>
      <c r="CXI16" s="39"/>
      <c r="CXJ16" s="39"/>
      <c r="CXK16" s="39"/>
      <c r="CXL16" s="39"/>
      <c r="CXM16" s="39"/>
      <c r="CXN16" s="39"/>
      <c r="CXO16" s="39"/>
      <c r="CXP16" s="39"/>
      <c r="CXQ16" s="39"/>
      <c r="CXR16" s="39"/>
      <c r="CXS16" s="39"/>
      <c r="CXT16" s="39"/>
      <c r="CXU16" s="39"/>
      <c r="CXV16" s="39"/>
      <c r="CXW16" s="39"/>
      <c r="CXX16" s="39"/>
      <c r="CXY16" s="39"/>
      <c r="CXZ16" s="39"/>
      <c r="CYA16" s="39"/>
      <c r="CYB16" s="39"/>
      <c r="CYC16" s="39"/>
      <c r="CYD16" s="39"/>
      <c r="CYE16" s="39"/>
      <c r="CYF16" s="39"/>
      <c r="CYG16" s="39"/>
      <c r="CYH16" s="39"/>
      <c r="CYI16" s="39"/>
      <c r="CYJ16" s="39"/>
      <c r="CYK16" s="39"/>
      <c r="CYL16" s="39"/>
      <c r="CYM16" s="39"/>
      <c r="CYN16" s="39"/>
      <c r="CYO16" s="39"/>
      <c r="CYP16" s="39"/>
      <c r="CYQ16" s="39"/>
      <c r="CYR16" s="39"/>
      <c r="CYS16" s="39"/>
      <c r="CYT16" s="39"/>
      <c r="CYU16" s="39"/>
      <c r="CYV16" s="39"/>
      <c r="CYW16" s="39"/>
      <c r="CYX16" s="39"/>
      <c r="CYY16" s="39"/>
      <c r="CYZ16" s="39"/>
      <c r="CZA16" s="39"/>
      <c r="CZB16" s="39"/>
      <c r="CZC16" s="39"/>
      <c r="CZD16" s="39"/>
      <c r="CZE16" s="39"/>
      <c r="CZF16" s="39"/>
      <c r="CZG16" s="39"/>
      <c r="CZH16" s="39"/>
      <c r="CZI16" s="39"/>
      <c r="CZJ16" s="39"/>
      <c r="CZK16" s="39"/>
      <c r="CZL16" s="39"/>
      <c r="CZM16" s="39"/>
      <c r="CZN16" s="39"/>
      <c r="CZO16" s="39"/>
      <c r="CZP16" s="39"/>
      <c r="CZQ16" s="39"/>
      <c r="CZR16" s="39"/>
      <c r="CZS16" s="39"/>
      <c r="CZT16" s="39"/>
      <c r="CZU16" s="39"/>
      <c r="CZV16" s="39"/>
      <c r="CZW16" s="39"/>
      <c r="CZX16" s="39"/>
      <c r="CZY16" s="39"/>
      <c r="CZZ16" s="39"/>
      <c r="DAA16" s="39"/>
      <c r="DAB16" s="39"/>
      <c r="DAC16" s="39"/>
      <c r="DAD16" s="39"/>
      <c r="DAE16" s="39"/>
      <c r="DAF16" s="39"/>
      <c r="DAG16" s="39"/>
      <c r="DAH16" s="39"/>
      <c r="DAI16" s="39"/>
      <c r="DAJ16" s="39"/>
      <c r="DAK16" s="39"/>
      <c r="DAL16" s="39"/>
      <c r="DAM16" s="39"/>
      <c r="DAN16" s="39"/>
      <c r="DAO16" s="39"/>
      <c r="DAP16" s="39"/>
      <c r="DAQ16" s="39"/>
      <c r="DAR16" s="39"/>
      <c r="DAS16" s="39"/>
      <c r="DAT16" s="39"/>
      <c r="DAU16" s="39"/>
      <c r="DAV16" s="39"/>
      <c r="DAW16" s="39"/>
      <c r="DAX16" s="39"/>
      <c r="DAY16" s="39"/>
      <c r="DAZ16" s="39"/>
      <c r="DBA16" s="39"/>
      <c r="DBB16" s="39"/>
      <c r="DBC16" s="39"/>
      <c r="DBD16" s="39"/>
      <c r="DBE16" s="39"/>
      <c r="DBF16" s="39"/>
      <c r="DBG16" s="39"/>
      <c r="DBH16" s="39"/>
      <c r="DBI16" s="39"/>
      <c r="DBJ16" s="39"/>
      <c r="DBK16" s="39"/>
      <c r="DBL16" s="39"/>
      <c r="DBM16" s="39"/>
      <c r="DBN16" s="39"/>
      <c r="DBO16" s="39"/>
      <c r="DBP16" s="39"/>
      <c r="DBQ16" s="39"/>
      <c r="DBR16" s="39"/>
      <c r="DBS16" s="39"/>
      <c r="DBT16" s="39"/>
      <c r="DBU16" s="39"/>
      <c r="DBV16" s="39"/>
      <c r="DBW16" s="39"/>
      <c r="DBX16" s="39"/>
      <c r="DBY16" s="39"/>
      <c r="DBZ16" s="39"/>
      <c r="DCA16" s="39"/>
      <c r="DCB16" s="39"/>
      <c r="DCC16" s="39"/>
      <c r="DCD16" s="39"/>
      <c r="DCE16" s="39"/>
      <c r="DCF16" s="39"/>
      <c r="DCG16" s="39"/>
      <c r="DCH16" s="39"/>
      <c r="DCI16" s="39"/>
      <c r="DCJ16" s="39"/>
      <c r="DCK16" s="39"/>
      <c r="DCL16" s="39"/>
      <c r="DCM16" s="39"/>
      <c r="DCN16" s="39"/>
      <c r="DCO16" s="39"/>
      <c r="DCP16" s="39"/>
      <c r="DCQ16" s="39"/>
      <c r="DCR16" s="39"/>
      <c r="DCS16" s="39"/>
      <c r="DCT16" s="39"/>
      <c r="DCU16" s="39"/>
      <c r="DCV16" s="39"/>
      <c r="DCW16" s="39"/>
      <c r="DCX16" s="39"/>
      <c r="DCY16" s="39"/>
      <c r="DCZ16" s="39"/>
      <c r="DDA16" s="39"/>
      <c r="DDB16" s="39"/>
      <c r="DDC16" s="39"/>
      <c r="DDD16" s="39"/>
      <c r="DDE16" s="39"/>
      <c r="DDF16" s="39"/>
      <c r="DDG16" s="39"/>
      <c r="DDH16" s="39"/>
      <c r="DDI16" s="39"/>
      <c r="DDJ16" s="39"/>
      <c r="DDK16" s="39"/>
      <c r="DDL16" s="39"/>
      <c r="DDM16" s="39"/>
      <c r="DDN16" s="39"/>
      <c r="DDO16" s="39"/>
      <c r="DDP16" s="39"/>
      <c r="DDQ16" s="39"/>
      <c r="DDR16" s="39"/>
      <c r="DDS16" s="39"/>
      <c r="DDT16" s="39"/>
      <c r="DDU16" s="39"/>
      <c r="DDV16" s="39"/>
      <c r="DDW16" s="39"/>
      <c r="DDX16" s="39"/>
      <c r="DDY16" s="39"/>
      <c r="DDZ16" s="39"/>
      <c r="DEA16" s="39"/>
      <c r="DEB16" s="39"/>
      <c r="DEC16" s="39"/>
      <c r="DED16" s="39"/>
      <c r="DEE16" s="39"/>
      <c r="DEF16" s="39"/>
      <c r="DEG16" s="39"/>
      <c r="DEH16" s="39"/>
      <c r="DEI16" s="39"/>
      <c r="DEJ16" s="39"/>
      <c r="DEK16" s="39"/>
      <c r="DEL16" s="39"/>
      <c r="DEM16" s="39"/>
      <c r="DEN16" s="39"/>
      <c r="DEO16" s="39"/>
      <c r="DEP16" s="39"/>
      <c r="DEQ16" s="39"/>
      <c r="DER16" s="39"/>
      <c r="DES16" s="39"/>
      <c r="DET16" s="39"/>
      <c r="DEU16" s="39"/>
      <c r="DEV16" s="39"/>
      <c r="DEW16" s="39"/>
      <c r="DEX16" s="39"/>
      <c r="DEY16" s="39"/>
      <c r="DEZ16" s="39"/>
      <c r="DFA16" s="39"/>
      <c r="DFB16" s="39"/>
      <c r="DFC16" s="39"/>
      <c r="DFD16" s="39"/>
      <c r="DFE16" s="39"/>
      <c r="DFF16" s="39"/>
      <c r="DFG16" s="39"/>
      <c r="DFH16" s="39"/>
      <c r="DFI16" s="39"/>
      <c r="DFJ16" s="39"/>
      <c r="DFK16" s="39"/>
      <c r="DFL16" s="39"/>
      <c r="DFM16" s="39"/>
      <c r="DFN16" s="39"/>
      <c r="DFO16" s="39"/>
      <c r="DFP16" s="39"/>
      <c r="DFQ16" s="39"/>
      <c r="DFR16" s="39"/>
      <c r="DFS16" s="39"/>
      <c r="DFT16" s="39"/>
      <c r="DFU16" s="39"/>
      <c r="DFV16" s="39"/>
      <c r="DFW16" s="39"/>
      <c r="DFX16" s="39"/>
      <c r="DFY16" s="39"/>
      <c r="DFZ16" s="39"/>
      <c r="DGA16" s="39"/>
      <c r="DGB16" s="39"/>
      <c r="DGC16" s="39"/>
      <c r="DGD16" s="39"/>
      <c r="DGE16" s="39"/>
      <c r="DGF16" s="39"/>
      <c r="DGG16" s="39"/>
      <c r="DGH16" s="39"/>
      <c r="DGI16" s="39"/>
      <c r="DGJ16" s="39"/>
      <c r="DGK16" s="39"/>
      <c r="DGL16" s="39"/>
      <c r="DGM16" s="39"/>
      <c r="DGN16" s="39"/>
      <c r="DGO16" s="39"/>
      <c r="DGP16" s="39"/>
      <c r="DGQ16" s="39"/>
      <c r="DGR16" s="39"/>
      <c r="DGS16" s="39"/>
      <c r="DGT16" s="39"/>
      <c r="DGU16" s="39"/>
      <c r="DGV16" s="39"/>
      <c r="DGW16" s="39"/>
      <c r="DGX16" s="39"/>
      <c r="DGY16" s="39"/>
      <c r="DGZ16" s="39"/>
      <c r="DHA16" s="39"/>
      <c r="DHB16" s="39"/>
      <c r="DHC16" s="39"/>
      <c r="DHD16" s="39"/>
      <c r="DHE16" s="39"/>
      <c r="DHF16" s="39"/>
      <c r="DHG16" s="39"/>
      <c r="DHH16" s="39"/>
      <c r="DHI16" s="39"/>
      <c r="DHJ16" s="39"/>
      <c r="DHK16" s="39"/>
      <c r="DHL16" s="39"/>
      <c r="DHM16" s="39"/>
      <c r="DHN16" s="39"/>
      <c r="DHO16" s="39"/>
      <c r="DHP16" s="39"/>
      <c r="DHQ16" s="39"/>
      <c r="DHR16" s="39"/>
      <c r="DHS16" s="39"/>
      <c r="DHT16" s="39"/>
      <c r="DHU16" s="39"/>
      <c r="DHV16" s="39"/>
      <c r="DHW16" s="39"/>
      <c r="DHX16" s="39"/>
      <c r="DHY16" s="39"/>
      <c r="DHZ16" s="39"/>
      <c r="DIA16" s="39"/>
      <c r="DIB16" s="39"/>
      <c r="DIC16" s="39"/>
      <c r="DID16" s="39"/>
      <c r="DIE16" s="39"/>
      <c r="DIF16" s="39"/>
      <c r="DIG16" s="39"/>
      <c r="DIH16" s="39"/>
      <c r="DII16" s="39"/>
      <c r="DIJ16" s="39"/>
      <c r="DIK16" s="39"/>
      <c r="DIL16" s="39"/>
      <c r="DIM16" s="39"/>
      <c r="DIN16" s="39"/>
      <c r="DIO16" s="39"/>
      <c r="DIP16" s="39"/>
      <c r="DIQ16" s="39"/>
      <c r="DIR16" s="39"/>
      <c r="DIS16" s="39"/>
      <c r="DIT16" s="39"/>
      <c r="DIU16" s="39"/>
      <c r="DIV16" s="39"/>
      <c r="DIW16" s="39"/>
    </row>
    <row r="17" ht="20.25" customHeight="1" spans="2:2961">
      <c r="B17" s="26"/>
      <c r="C17" s="44" t="s">
        <v>229</v>
      </c>
      <c r="D17" s="45" t="s">
        <v>264</v>
      </c>
      <c r="E17" s="46" t="s">
        <v>114</v>
      </c>
      <c r="F17" s="46" t="s">
        <v>115</v>
      </c>
      <c r="G17" s="46" t="s">
        <v>116</v>
      </c>
      <c r="H17" s="46" t="s">
        <v>117</v>
      </c>
      <c r="I17" s="46" t="s">
        <v>118</v>
      </c>
      <c r="J17" s="46" t="s">
        <v>119</v>
      </c>
      <c r="K17" s="46" t="s">
        <v>120</v>
      </c>
      <c r="L17" s="46" t="s">
        <v>121</v>
      </c>
      <c r="M17" s="46" t="s">
        <v>122</v>
      </c>
      <c r="N17" s="46" t="s">
        <v>123</v>
      </c>
      <c r="O17" s="46" t="s">
        <v>124</v>
      </c>
      <c r="P17" s="67" t="s">
        <v>125</v>
      </c>
      <c r="Q17" s="26"/>
      <c r="R17" s="26"/>
      <c r="S17" s="26"/>
      <c r="T17" s="26"/>
      <c r="U17" s="26"/>
      <c r="V17" s="26"/>
      <c r="W17" s="26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</row>
    <row r="18" ht="15.75" customHeight="1" spans="2:23">
      <c r="B18" s="26"/>
      <c r="C18" s="47" t="s">
        <v>86</v>
      </c>
      <c r="D18" s="48" t="s">
        <v>233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68">
        <v>0</v>
      </c>
      <c r="Q18" s="26"/>
      <c r="T18" s="26"/>
      <c r="U18" s="74"/>
      <c r="V18" s="74"/>
      <c r="W18" s="74"/>
    </row>
    <row r="19" ht="15" customHeight="1" spans="3:23">
      <c r="C19" s="47" t="s">
        <v>86</v>
      </c>
      <c r="D19" s="50" t="s">
        <v>308</v>
      </c>
      <c r="E19" s="51">
        <v>0</v>
      </c>
      <c r="F19" s="51">
        <v>0</v>
      </c>
      <c r="G19" s="51">
        <v>0</v>
      </c>
      <c r="H19" s="51">
        <v>0</v>
      </c>
      <c r="I19" s="49">
        <v>0</v>
      </c>
      <c r="J19" s="49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69">
        <v>0</v>
      </c>
      <c r="Q19" s="26"/>
      <c r="T19" s="26"/>
      <c r="U19" s="74"/>
      <c r="V19" s="74"/>
      <c r="W19" s="74"/>
    </row>
    <row r="20" s="21" customFormat="1" ht="15" customHeight="1" spans="1:2979">
      <c r="A20" s="22"/>
      <c r="B20" s="22"/>
      <c r="C20" s="47" t="s">
        <v>86</v>
      </c>
      <c r="D20" s="50" t="s">
        <v>309</v>
      </c>
      <c r="E20" s="51">
        <v>0</v>
      </c>
      <c r="F20" s="51">
        <v>0</v>
      </c>
      <c r="G20" s="51">
        <v>0</v>
      </c>
      <c r="H20" s="51">
        <v>0</v>
      </c>
      <c r="I20" s="49">
        <v>0</v>
      </c>
      <c r="J20" s="49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69">
        <v>0</v>
      </c>
      <c r="Q20" s="62"/>
      <c r="T20" s="26"/>
      <c r="U20" s="74"/>
      <c r="V20" s="74"/>
      <c r="W20" s="74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</row>
    <row r="21" s="21" customFormat="1" ht="15" customHeight="1" spans="1:2979">
      <c r="A21" s="22"/>
      <c r="B21" s="22"/>
      <c r="C21" s="47" t="s">
        <v>84</v>
      </c>
      <c r="D21" s="52" t="s">
        <v>167</v>
      </c>
      <c r="E21" s="49">
        <v>2</v>
      </c>
      <c r="F21" s="49">
        <v>2</v>
      </c>
      <c r="G21" s="49">
        <v>2</v>
      </c>
      <c r="H21" s="49">
        <v>1</v>
      </c>
      <c r="I21" s="49">
        <v>1</v>
      </c>
      <c r="J21" s="49">
        <v>1</v>
      </c>
      <c r="K21" s="49">
        <v>1</v>
      </c>
      <c r="L21" s="49">
        <v>2</v>
      </c>
      <c r="M21" s="49">
        <v>2</v>
      </c>
      <c r="N21" s="49">
        <v>2</v>
      </c>
      <c r="O21" s="49">
        <v>2</v>
      </c>
      <c r="P21" s="68">
        <v>2</v>
      </c>
      <c r="Q21" s="62"/>
      <c r="T21" s="26"/>
      <c r="U21" s="74"/>
      <c r="V21" s="74"/>
      <c r="W21" s="74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</row>
    <row r="22" s="21" customFormat="1" ht="15" customHeight="1" spans="1:2979">
      <c r="A22" s="22"/>
      <c r="B22" s="22"/>
      <c r="C22" s="47" t="s">
        <v>84</v>
      </c>
      <c r="D22" s="52" t="s">
        <v>168</v>
      </c>
      <c r="E22" s="49">
        <v>1</v>
      </c>
      <c r="F22" s="49">
        <v>1</v>
      </c>
      <c r="G22" s="49">
        <v>1</v>
      </c>
      <c r="H22" s="49">
        <v>1</v>
      </c>
      <c r="I22" s="49">
        <v>1</v>
      </c>
      <c r="J22" s="49">
        <v>1</v>
      </c>
      <c r="K22" s="49">
        <v>1</v>
      </c>
      <c r="L22" s="49">
        <v>0</v>
      </c>
      <c r="M22" s="49">
        <v>0</v>
      </c>
      <c r="N22" s="49">
        <v>0</v>
      </c>
      <c r="O22" s="49">
        <v>0</v>
      </c>
      <c r="P22" s="68">
        <v>0</v>
      </c>
      <c r="Q22" s="26"/>
      <c r="T22" s="26"/>
      <c r="U22" s="74"/>
      <c r="V22" s="74"/>
      <c r="W22" s="74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</row>
    <row r="23" spans="2:2961">
      <c r="B23" s="21"/>
      <c r="C23" s="47" t="s">
        <v>85</v>
      </c>
      <c r="D23" s="52" t="s">
        <v>169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70">
        <v>0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</row>
    <row r="24" ht="13.5" spans="2:2961">
      <c r="B24" s="21"/>
      <c r="C24" s="47" t="s">
        <v>85</v>
      </c>
      <c r="D24" s="52" t="s">
        <v>170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68">
        <v>0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</row>
    <row r="25" ht="13.5" spans="2:2961">
      <c r="B25" s="21"/>
      <c r="C25" s="47" t="s">
        <v>85</v>
      </c>
      <c r="D25" s="52" t="s">
        <v>171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68">
        <v>0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</row>
    <row r="26" ht="13.5" spans="2:2961">
      <c r="B26" s="21"/>
      <c r="C26" s="47" t="s">
        <v>87</v>
      </c>
      <c r="D26" s="52" t="s">
        <v>172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68">
        <v>0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</row>
    <row r="27" spans="3:31">
      <c r="C27" s="47" t="s">
        <v>87</v>
      </c>
      <c r="D27" s="52" t="s">
        <v>173</v>
      </c>
      <c r="E27" s="53">
        <v>1</v>
      </c>
      <c r="F27" s="53">
        <v>1</v>
      </c>
      <c r="G27" s="53">
        <v>1</v>
      </c>
      <c r="H27" s="53">
        <v>1</v>
      </c>
      <c r="I27" s="53">
        <v>1</v>
      </c>
      <c r="J27" s="53">
        <v>0</v>
      </c>
      <c r="K27" s="53">
        <v>1</v>
      </c>
      <c r="L27" s="53">
        <v>1</v>
      </c>
      <c r="M27" s="53">
        <v>1</v>
      </c>
      <c r="N27" s="53">
        <v>1</v>
      </c>
      <c r="O27" s="53">
        <v>1</v>
      </c>
      <c r="P27" s="70">
        <v>1</v>
      </c>
      <c r="Q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</row>
    <row r="28" ht="13.5" spans="3:31">
      <c r="C28" s="47" t="s">
        <v>87</v>
      </c>
      <c r="D28" s="52" t="s">
        <v>174</v>
      </c>
      <c r="E28" s="49">
        <v>1</v>
      </c>
      <c r="F28" s="49">
        <v>1</v>
      </c>
      <c r="G28" s="49">
        <v>1</v>
      </c>
      <c r="H28" s="49">
        <v>1</v>
      </c>
      <c r="I28" s="49">
        <v>2</v>
      </c>
      <c r="J28" s="49">
        <v>2</v>
      </c>
      <c r="K28" s="49">
        <v>2</v>
      </c>
      <c r="L28" s="49">
        <v>2</v>
      </c>
      <c r="M28" s="49">
        <v>2</v>
      </c>
      <c r="N28" s="49">
        <v>2</v>
      </c>
      <c r="O28" s="49">
        <v>2</v>
      </c>
      <c r="P28" s="68">
        <v>2</v>
      </c>
      <c r="Q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</row>
    <row r="29" ht="13.5" spans="3:31">
      <c r="C29" s="47" t="s">
        <v>87</v>
      </c>
      <c r="D29" s="52" t="s">
        <v>175</v>
      </c>
      <c r="E29" s="49">
        <v>2</v>
      </c>
      <c r="F29" s="49">
        <v>2</v>
      </c>
      <c r="G29" s="49">
        <v>2</v>
      </c>
      <c r="H29" s="49">
        <v>2</v>
      </c>
      <c r="I29" s="49">
        <v>2</v>
      </c>
      <c r="J29" s="49">
        <v>2</v>
      </c>
      <c r="K29" s="49">
        <v>2</v>
      </c>
      <c r="L29" s="49">
        <v>1</v>
      </c>
      <c r="M29" s="49">
        <v>1</v>
      </c>
      <c r="N29" s="49">
        <v>1</v>
      </c>
      <c r="O29" s="49">
        <v>3</v>
      </c>
      <c r="P29" s="68">
        <v>3</v>
      </c>
      <c r="Q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</row>
    <row r="30" spans="3:31">
      <c r="C30" s="47" t="s">
        <v>87</v>
      </c>
      <c r="D30" s="52" t="s">
        <v>176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70">
        <v>0</v>
      </c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</row>
    <row r="31" ht="13.5" spans="3:31">
      <c r="C31" s="47" t="s">
        <v>88</v>
      </c>
      <c r="D31" s="52" t="s">
        <v>177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68">
        <v>0</v>
      </c>
      <c r="Q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</row>
    <row r="32" ht="13.5" spans="3:31">
      <c r="C32" s="47" t="s">
        <v>88</v>
      </c>
      <c r="D32" s="52" t="s">
        <v>178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68">
        <v>0</v>
      </c>
      <c r="Q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</row>
    <row r="33" s="21" customFormat="1" ht="13.5" spans="1:2979">
      <c r="A33" s="22"/>
      <c r="B33" s="22"/>
      <c r="C33" s="47" t="s">
        <v>89</v>
      </c>
      <c r="D33" s="52" t="s">
        <v>179</v>
      </c>
      <c r="E33" s="49">
        <v>1</v>
      </c>
      <c r="F33" s="49">
        <v>1</v>
      </c>
      <c r="G33" s="49">
        <v>1</v>
      </c>
      <c r="H33" s="49">
        <v>1</v>
      </c>
      <c r="I33" s="49">
        <v>1</v>
      </c>
      <c r="J33" s="49">
        <v>1</v>
      </c>
      <c r="K33" s="49">
        <v>1</v>
      </c>
      <c r="L33" s="49">
        <v>1</v>
      </c>
      <c r="M33" s="49">
        <v>1</v>
      </c>
      <c r="N33" s="49">
        <v>1</v>
      </c>
      <c r="O33" s="49">
        <v>1</v>
      </c>
      <c r="P33" s="68">
        <v>1</v>
      </c>
      <c r="Q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</row>
    <row r="34" s="21" customFormat="1" ht="13.5" spans="1:2979">
      <c r="A34" s="22"/>
      <c r="B34" s="22"/>
      <c r="C34" s="47" t="s">
        <v>89</v>
      </c>
      <c r="D34" s="52" t="s">
        <v>180</v>
      </c>
      <c r="E34" s="49">
        <v>1</v>
      </c>
      <c r="F34" s="49">
        <v>1</v>
      </c>
      <c r="G34" s="49">
        <v>1</v>
      </c>
      <c r="H34" s="49">
        <v>1</v>
      </c>
      <c r="I34" s="49">
        <v>1</v>
      </c>
      <c r="J34" s="49">
        <v>1</v>
      </c>
      <c r="K34" s="49">
        <v>2</v>
      </c>
      <c r="L34" s="49">
        <v>1</v>
      </c>
      <c r="M34" s="49">
        <v>1</v>
      </c>
      <c r="N34" s="49">
        <v>1</v>
      </c>
      <c r="O34" s="49">
        <v>0</v>
      </c>
      <c r="P34" s="68">
        <v>0</v>
      </c>
      <c r="Q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</row>
    <row r="35" s="21" customFormat="1" ht="13.5" spans="1:2979">
      <c r="A35" s="22"/>
      <c r="B35" s="22"/>
      <c r="C35" s="47" t="s">
        <v>90</v>
      </c>
      <c r="D35" s="52" t="s">
        <v>181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68">
        <v>0</v>
      </c>
      <c r="Q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</row>
    <row r="36" s="21" customFormat="1" ht="13.5" spans="1:2979">
      <c r="A36" s="22"/>
      <c r="B36" s="22"/>
      <c r="C36" s="54" t="s">
        <v>90</v>
      </c>
      <c r="D36" s="52" t="s">
        <v>182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68">
        <v>0</v>
      </c>
      <c r="Q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</row>
    <row r="37" s="21" customFormat="1" ht="13.5" spans="1:2979">
      <c r="A37" s="22"/>
      <c r="B37" s="22"/>
      <c r="C37" s="54" t="s">
        <v>90</v>
      </c>
      <c r="D37" s="52" t="s">
        <v>183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68">
        <v>0</v>
      </c>
      <c r="Q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</row>
    <row r="38" s="21" customFormat="1" ht="13.5" spans="1:2979">
      <c r="A38" s="22"/>
      <c r="B38" s="22"/>
      <c r="C38" s="54" t="s">
        <v>90</v>
      </c>
      <c r="D38" s="52" t="s">
        <v>184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68">
        <v>0</v>
      </c>
      <c r="Q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</row>
    <row r="39" s="21" customFormat="1" ht="13.5" spans="1:2979">
      <c r="A39" s="22"/>
      <c r="B39" s="22"/>
      <c r="C39" s="54" t="s">
        <v>90</v>
      </c>
      <c r="D39" s="52" t="s">
        <v>185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68">
        <v>0</v>
      </c>
      <c r="Q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</row>
    <row r="40" s="21" customFormat="1" ht="13.5" spans="1:2979">
      <c r="A40" s="22"/>
      <c r="B40" s="22"/>
      <c r="C40" s="54" t="s">
        <v>91</v>
      </c>
      <c r="D40" s="52" t="s">
        <v>186</v>
      </c>
      <c r="E40" s="51">
        <v>0</v>
      </c>
      <c r="F40" s="51">
        <v>0</v>
      </c>
      <c r="G40" s="51">
        <v>0</v>
      </c>
      <c r="H40" s="51">
        <v>0</v>
      </c>
      <c r="I40" s="49">
        <v>0</v>
      </c>
      <c r="J40" s="49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69">
        <v>0</v>
      </c>
      <c r="Q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</row>
    <row r="41" s="21" customFormat="1" spans="1:2979">
      <c r="A41" s="22"/>
      <c r="B41" s="22"/>
      <c r="C41" s="47" t="s">
        <v>91</v>
      </c>
      <c r="D41" s="52" t="s">
        <v>187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70">
        <v>0</v>
      </c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</row>
    <row r="42" s="21" customFormat="1" ht="13.5" spans="1:2979">
      <c r="A42" s="22"/>
      <c r="B42" s="22"/>
      <c r="C42" s="47" t="s">
        <v>92</v>
      </c>
      <c r="D42" s="52" t="s">
        <v>188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68">
        <v>0</v>
      </c>
      <c r="Q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</row>
    <row r="43" s="21" customFormat="1" ht="13.5" spans="1:2979">
      <c r="A43" s="22"/>
      <c r="B43" s="22"/>
      <c r="C43" s="47" t="s">
        <v>92</v>
      </c>
      <c r="D43" s="52" t="s">
        <v>189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68">
        <v>0</v>
      </c>
      <c r="Q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</row>
    <row r="44" s="21" customFormat="1" ht="13.5" spans="1:2979">
      <c r="A44" s="22"/>
      <c r="B44" s="22"/>
      <c r="C44" s="47" t="s">
        <v>92</v>
      </c>
      <c r="D44" s="52" t="s">
        <v>190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68">
        <v>0</v>
      </c>
      <c r="Q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</row>
    <row r="45" s="21" customFormat="1" ht="13.5" spans="1:2979">
      <c r="A45" s="22"/>
      <c r="B45" s="22"/>
      <c r="C45" s="47" t="s">
        <v>92</v>
      </c>
      <c r="D45" s="52" t="s">
        <v>191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68">
        <v>0</v>
      </c>
      <c r="Q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</row>
    <row r="46" s="21" customFormat="1" ht="13.5" spans="1:2979">
      <c r="A46" s="22"/>
      <c r="B46" s="22"/>
      <c r="C46" s="47" t="s">
        <v>93</v>
      </c>
      <c r="D46" s="52" t="s">
        <v>192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68">
        <v>0</v>
      </c>
      <c r="Q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</row>
    <row r="47" s="21" customFormat="1" ht="13.5" spans="1:2979">
      <c r="A47" s="22"/>
      <c r="B47" s="22"/>
      <c r="C47" s="47" t="s">
        <v>93</v>
      </c>
      <c r="D47" s="52" t="s">
        <v>193</v>
      </c>
      <c r="E47" s="49">
        <v>1</v>
      </c>
      <c r="F47" s="49">
        <v>1</v>
      </c>
      <c r="G47" s="49">
        <v>1</v>
      </c>
      <c r="H47" s="49">
        <v>1</v>
      </c>
      <c r="I47" s="49">
        <v>1</v>
      </c>
      <c r="J47" s="49">
        <v>1</v>
      </c>
      <c r="K47" s="49">
        <v>0</v>
      </c>
      <c r="L47" s="49">
        <v>1</v>
      </c>
      <c r="M47" s="49">
        <v>1</v>
      </c>
      <c r="N47" s="49">
        <v>1</v>
      </c>
      <c r="O47" s="49">
        <v>2</v>
      </c>
      <c r="P47" s="68">
        <v>2</v>
      </c>
      <c r="Q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</row>
    <row r="48" s="21" customFormat="1" ht="13.5" spans="1:2979">
      <c r="A48" s="22"/>
      <c r="B48" s="22"/>
      <c r="C48" s="47" t="s">
        <v>93</v>
      </c>
      <c r="D48" s="52" t="s">
        <v>194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68">
        <v>0</v>
      </c>
      <c r="Q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</row>
    <row r="49" ht="13.5" spans="3:16">
      <c r="C49" s="47" t="s">
        <v>94</v>
      </c>
      <c r="D49" s="52" t="s">
        <v>195</v>
      </c>
      <c r="E49" s="49">
        <v>1</v>
      </c>
      <c r="F49" s="49">
        <v>1</v>
      </c>
      <c r="G49" s="49">
        <v>1</v>
      </c>
      <c r="H49" s="49">
        <v>1</v>
      </c>
      <c r="I49" s="49">
        <v>1</v>
      </c>
      <c r="J49" s="49">
        <v>1</v>
      </c>
      <c r="K49" s="49">
        <v>1</v>
      </c>
      <c r="L49" s="49">
        <v>1</v>
      </c>
      <c r="M49" s="49">
        <v>1</v>
      </c>
      <c r="N49" s="49">
        <v>1</v>
      </c>
      <c r="O49" s="49">
        <v>3</v>
      </c>
      <c r="P49" s="68">
        <v>3</v>
      </c>
    </row>
    <row r="50" ht="13.5" spans="3:16">
      <c r="C50" s="47" t="s">
        <v>94</v>
      </c>
      <c r="D50" s="52" t="s">
        <v>196</v>
      </c>
      <c r="E50" s="49">
        <v>1</v>
      </c>
      <c r="F50" s="49">
        <v>1</v>
      </c>
      <c r="G50" s="49">
        <v>1</v>
      </c>
      <c r="H50" s="49">
        <v>0</v>
      </c>
      <c r="I50" s="49">
        <v>0</v>
      </c>
      <c r="J50" s="49">
        <v>0</v>
      </c>
      <c r="K50" s="49">
        <v>1</v>
      </c>
      <c r="L50" s="49">
        <v>0</v>
      </c>
      <c r="M50" s="49">
        <v>0</v>
      </c>
      <c r="N50" s="49">
        <v>0</v>
      </c>
      <c r="O50" s="49">
        <v>0</v>
      </c>
      <c r="P50" s="68">
        <v>0</v>
      </c>
    </row>
    <row r="51" ht="13.5" spans="3:16">
      <c r="C51" s="47" t="s">
        <v>94</v>
      </c>
      <c r="D51" s="52" t="s">
        <v>197</v>
      </c>
      <c r="E51" s="49">
        <v>1</v>
      </c>
      <c r="F51" s="49">
        <v>1</v>
      </c>
      <c r="G51" s="49">
        <v>1</v>
      </c>
      <c r="H51" s="49">
        <v>1</v>
      </c>
      <c r="I51" s="49">
        <v>1</v>
      </c>
      <c r="J51" s="49">
        <v>1</v>
      </c>
      <c r="K51" s="49">
        <v>1</v>
      </c>
      <c r="L51" s="49">
        <v>1</v>
      </c>
      <c r="M51" s="49">
        <v>0</v>
      </c>
      <c r="N51" s="49">
        <v>0</v>
      </c>
      <c r="O51" s="49">
        <v>0</v>
      </c>
      <c r="P51" s="68">
        <v>0</v>
      </c>
    </row>
    <row r="52" ht="13.5" spans="3:16">
      <c r="C52" s="47" t="s">
        <v>94</v>
      </c>
      <c r="D52" s="52" t="s">
        <v>198</v>
      </c>
      <c r="E52" s="49">
        <v>1</v>
      </c>
      <c r="F52" s="49">
        <v>1</v>
      </c>
      <c r="G52" s="49">
        <v>1</v>
      </c>
      <c r="H52" s="49">
        <v>1</v>
      </c>
      <c r="I52" s="49">
        <v>1</v>
      </c>
      <c r="J52" s="49">
        <v>1</v>
      </c>
      <c r="K52" s="49">
        <v>1</v>
      </c>
      <c r="L52" s="49">
        <v>1</v>
      </c>
      <c r="M52" s="49">
        <v>1</v>
      </c>
      <c r="N52" s="49">
        <v>1</v>
      </c>
      <c r="O52" s="49">
        <v>1</v>
      </c>
      <c r="P52" s="68">
        <v>1</v>
      </c>
    </row>
    <row r="53" ht="13.5" spans="3:16">
      <c r="C53" s="47" t="s">
        <v>95</v>
      </c>
      <c r="D53" s="52" t="s">
        <v>199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68">
        <v>0</v>
      </c>
    </row>
    <row r="54" ht="13.5" spans="3:16">
      <c r="C54" s="47" t="s">
        <v>95</v>
      </c>
      <c r="D54" s="55" t="s">
        <v>200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68">
        <v>0</v>
      </c>
    </row>
    <row r="55" spans="3:16">
      <c r="C55" s="56" t="s">
        <v>76</v>
      </c>
      <c r="D55" s="57"/>
      <c r="E55" s="58">
        <f>SUM(E18:E54)</f>
        <v>14</v>
      </c>
      <c r="F55" s="58">
        <f>SUM(F18:F54)</f>
        <v>14</v>
      </c>
      <c r="G55" s="58">
        <f>SUM(G18:G54)</f>
        <v>14</v>
      </c>
      <c r="H55" s="58">
        <f t="shared" ref="H55:P55" si="0">SUM(H18:H54)</f>
        <v>12</v>
      </c>
      <c r="I55" s="58">
        <f t="shared" si="0"/>
        <v>13</v>
      </c>
      <c r="J55" s="58">
        <f t="shared" si="0"/>
        <v>12</v>
      </c>
      <c r="K55" s="58">
        <f t="shared" si="0"/>
        <v>14</v>
      </c>
      <c r="L55" s="58">
        <f t="shared" si="0"/>
        <v>12</v>
      </c>
      <c r="M55" s="58">
        <f t="shared" si="0"/>
        <v>11</v>
      </c>
      <c r="N55" s="58">
        <f t="shared" si="0"/>
        <v>11</v>
      </c>
      <c r="O55" s="58">
        <f t="shared" si="0"/>
        <v>15</v>
      </c>
      <c r="P55" s="71">
        <f t="shared" si="0"/>
        <v>15</v>
      </c>
    </row>
    <row r="56" ht="13.5" spans="3:16">
      <c r="C56" s="59" t="s">
        <v>10</v>
      </c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</row>
    <row r="57" spans="3:16">
      <c r="C57" s="62" t="s">
        <v>128</v>
      </c>
      <c r="D57" s="62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</row>
    <row r="58" spans="2:2">
      <c r="B58" s="21"/>
    </row>
    <row r="59" spans="2:2">
      <c r="B59" s="21"/>
    </row>
    <row r="60" ht="23.25" spans="2:17">
      <c r="B60" s="21"/>
      <c r="C60" s="26"/>
      <c r="D60" s="26"/>
      <c r="Q60" s="26"/>
    </row>
    <row r="61" ht="23.25" spans="2:17">
      <c r="B61" s="21"/>
      <c r="C61" s="42" t="s">
        <v>350</v>
      </c>
      <c r="D61" s="26"/>
      <c r="E61" s="43"/>
      <c r="F61" s="43"/>
      <c r="G61" s="43"/>
      <c r="H61" s="43"/>
      <c r="I61" s="43"/>
      <c r="J61" s="43"/>
      <c r="K61" s="43"/>
      <c r="L61" s="43"/>
      <c r="O61" s="43"/>
      <c r="P61" s="43"/>
      <c r="Q61" s="26"/>
    </row>
    <row r="62" ht="20.25" customHeight="1" spans="2:20">
      <c r="B62" s="21"/>
      <c r="C62" s="44" t="s">
        <v>229</v>
      </c>
      <c r="D62" s="45" t="s">
        <v>264</v>
      </c>
      <c r="E62" s="63" t="s">
        <v>114</v>
      </c>
      <c r="F62" s="46" t="s">
        <v>115</v>
      </c>
      <c r="G62" s="46" t="s">
        <v>116</v>
      </c>
      <c r="H62" s="46" t="s">
        <v>117</v>
      </c>
      <c r="I62" s="46" t="s">
        <v>118</v>
      </c>
      <c r="J62" s="46" t="s">
        <v>119</v>
      </c>
      <c r="K62" s="46" t="s">
        <v>120</v>
      </c>
      <c r="L62" s="46" t="s">
        <v>121</v>
      </c>
      <c r="M62" s="46" t="s">
        <v>122</v>
      </c>
      <c r="N62" s="46" t="s">
        <v>123</v>
      </c>
      <c r="O62" s="46" t="s">
        <v>124</v>
      </c>
      <c r="P62" s="67" t="s">
        <v>125</v>
      </c>
      <c r="Q62" s="67" t="s">
        <v>142</v>
      </c>
      <c r="R62" s="26"/>
      <c r="S62" s="26"/>
      <c r="T62" s="26"/>
    </row>
    <row r="63" ht="14.25" customHeight="1" spans="2:20">
      <c r="B63" s="21"/>
      <c r="C63" s="47" t="s">
        <v>86</v>
      </c>
      <c r="D63" s="64" t="s">
        <v>233</v>
      </c>
      <c r="E63" s="65">
        <v>0</v>
      </c>
      <c r="F63" s="66">
        <v>0</v>
      </c>
      <c r="G63" s="66">
        <v>0</v>
      </c>
      <c r="H63" s="66">
        <v>0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  <c r="O63" s="66">
        <v>0</v>
      </c>
      <c r="P63" s="72">
        <v>0</v>
      </c>
      <c r="Q63" s="72">
        <f>SUM(E63:P63)</f>
        <v>0</v>
      </c>
      <c r="R63" s="26"/>
      <c r="S63" s="26"/>
      <c r="T63" s="26"/>
    </row>
    <row r="64" ht="14.25" customHeight="1" spans="2:20">
      <c r="B64" s="21"/>
      <c r="C64" s="47" t="s">
        <v>86</v>
      </c>
      <c r="D64" s="50" t="s">
        <v>308</v>
      </c>
      <c r="E64" s="65">
        <v>0</v>
      </c>
      <c r="F64" s="66">
        <v>0</v>
      </c>
      <c r="G64" s="66">
        <v>0</v>
      </c>
      <c r="H64" s="66">
        <v>0</v>
      </c>
      <c r="I64" s="66">
        <v>0</v>
      </c>
      <c r="J64" s="66">
        <v>0</v>
      </c>
      <c r="K64" s="66">
        <v>0</v>
      </c>
      <c r="L64" s="66">
        <v>0</v>
      </c>
      <c r="M64" s="66">
        <v>0</v>
      </c>
      <c r="N64" s="66">
        <v>0</v>
      </c>
      <c r="O64" s="66">
        <v>0</v>
      </c>
      <c r="P64" s="72">
        <v>0</v>
      </c>
      <c r="Q64" s="72">
        <f t="shared" ref="Q64:Q99" si="1">SUM(E64:P64)</f>
        <v>0</v>
      </c>
      <c r="R64" s="26"/>
      <c r="S64" s="26"/>
      <c r="T64" s="26"/>
    </row>
    <row r="65" ht="14.25" customHeight="1" spans="2:20">
      <c r="B65" s="21"/>
      <c r="C65" s="47" t="s">
        <v>86</v>
      </c>
      <c r="D65" s="50" t="s">
        <v>309</v>
      </c>
      <c r="E65" s="65">
        <v>0</v>
      </c>
      <c r="F65" s="66">
        <v>0</v>
      </c>
      <c r="G65" s="66">
        <v>0</v>
      </c>
      <c r="H65" s="66">
        <v>0</v>
      </c>
      <c r="I65" s="66">
        <v>0</v>
      </c>
      <c r="J65" s="66">
        <v>0</v>
      </c>
      <c r="K65" s="66">
        <v>0</v>
      </c>
      <c r="L65" s="66">
        <v>0</v>
      </c>
      <c r="M65" s="66">
        <v>0</v>
      </c>
      <c r="N65" s="66">
        <v>0</v>
      </c>
      <c r="O65" s="66">
        <v>0</v>
      </c>
      <c r="P65" s="72">
        <v>0</v>
      </c>
      <c r="Q65" s="72">
        <f t="shared" si="1"/>
        <v>0</v>
      </c>
      <c r="R65" s="26"/>
      <c r="S65" s="26"/>
      <c r="T65" s="26"/>
    </row>
    <row r="66" ht="14.25" customHeight="1" spans="2:20">
      <c r="B66" s="21"/>
      <c r="C66" s="47" t="s">
        <v>84</v>
      </c>
      <c r="D66" s="52" t="s">
        <v>167</v>
      </c>
      <c r="E66" s="65">
        <v>800</v>
      </c>
      <c r="F66" s="66">
        <v>800</v>
      </c>
      <c r="G66" s="66">
        <v>800</v>
      </c>
      <c r="H66" s="66">
        <v>400</v>
      </c>
      <c r="I66" s="66">
        <v>400</v>
      </c>
      <c r="J66" s="66">
        <v>400</v>
      </c>
      <c r="K66" s="66">
        <v>400</v>
      </c>
      <c r="L66" s="66">
        <v>800</v>
      </c>
      <c r="M66" s="66">
        <v>800</v>
      </c>
      <c r="N66" s="66">
        <v>800</v>
      </c>
      <c r="O66" s="66">
        <v>800</v>
      </c>
      <c r="P66" s="72">
        <v>800</v>
      </c>
      <c r="Q66" s="72">
        <f t="shared" si="1"/>
        <v>8000</v>
      </c>
      <c r="R66" s="26"/>
      <c r="S66" s="26"/>
      <c r="T66" s="26"/>
    </row>
    <row r="67" ht="15.75" customHeight="1" spans="2:20">
      <c r="B67" s="21"/>
      <c r="C67" s="47" t="s">
        <v>84</v>
      </c>
      <c r="D67" s="52" t="s">
        <v>168</v>
      </c>
      <c r="E67" s="65">
        <v>400</v>
      </c>
      <c r="F67" s="66">
        <v>400</v>
      </c>
      <c r="G67" s="66">
        <v>400</v>
      </c>
      <c r="H67" s="66">
        <v>400</v>
      </c>
      <c r="I67" s="66">
        <v>400</v>
      </c>
      <c r="J67" s="66">
        <v>400</v>
      </c>
      <c r="K67" s="66">
        <v>400</v>
      </c>
      <c r="L67" s="66">
        <v>0</v>
      </c>
      <c r="M67" s="66">
        <v>0</v>
      </c>
      <c r="N67" s="66">
        <v>0</v>
      </c>
      <c r="O67" s="66">
        <v>0</v>
      </c>
      <c r="P67" s="72">
        <v>0</v>
      </c>
      <c r="Q67" s="72">
        <f t="shared" si="1"/>
        <v>2800</v>
      </c>
      <c r="R67" s="26"/>
      <c r="S67" s="26"/>
      <c r="T67" s="26"/>
    </row>
    <row r="68" ht="15.75" customHeight="1" spans="2:20">
      <c r="B68" s="21"/>
      <c r="C68" s="47" t="s">
        <v>85</v>
      </c>
      <c r="D68" s="52" t="s">
        <v>169</v>
      </c>
      <c r="E68" s="65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72">
        <v>0</v>
      </c>
      <c r="Q68" s="72">
        <f t="shared" si="1"/>
        <v>0</v>
      </c>
      <c r="R68" s="26"/>
      <c r="S68" s="26"/>
      <c r="T68" s="26"/>
    </row>
    <row r="69" ht="15.75" customHeight="1" spans="2:20">
      <c r="B69" s="21"/>
      <c r="C69" s="47" t="s">
        <v>85</v>
      </c>
      <c r="D69" s="52" t="s">
        <v>170</v>
      </c>
      <c r="E69" s="65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72">
        <v>0</v>
      </c>
      <c r="Q69" s="72">
        <f t="shared" si="1"/>
        <v>0</v>
      </c>
      <c r="R69" s="26"/>
      <c r="S69" s="26"/>
      <c r="T69" s="26"/>
    </row>
    <row r="70" ht="15.75" customHeight="1" spans="2:20">
      <c r="B70" s="21"/>
      <c r="C70" s="47" t="s">
        <v>85</v>
      </c>
      <c r="D70" s="52" t="s">
        <v>171</v>
      </c>
      <c r="E70" s="65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72">
        <v>0</v>
      </c>
      <c r="Q70" s="72">
        <f t="shared" si="1"/>
        <v>0</v>
      </c>
      <c r="R70" s="26"/>
      <c r="S70" s="26"/>
      <c r="T70" s="26"/>
    </row>
    <row r="71" ht="15.75" customHeight="1" spans="2:20">
      <c r="B71" s="21"/>
      <c r="C71" s="47" t="s">
        <v>87</v>
      </c>
      <c r="D71" s="52" t="s">
        <v>172</v>
      </c>
      <c r="E71" s="65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72">
        <v>0</v>
      </c>
      <c r="Q71" s="72">
        <f t="shared" si="1"/>
        <v>0</v>
      </c>
      <c r="R71" s="26"/>
      <c r="S71" s="26"/>
      <c r="T71" s="26"/>
    </row>
    <row r="72" ht="15.75" customHeight="1" spans="2:20">
      <c r="B72" s="21"/>
      <c r="C72" s="47" t="s">
        <v>87</v>
      </c>
      <c r="D72" s="52" t="s">
        <v>173</v>
      </c>
      <c r="E72" s="65">
        <v>400</v>
      </c>
      <c r="F72" s="66">
        <v>0</v>
      </c>
      <c r="G72" s="66">
        <v>400</v>
      </c>
      <c r="H72" s="66">
        <v>400</v>
      </c>
      <c r="I72" s="66">
        <v>400</v>
      </c>
      <c r="J72" s="66">
        <v>0</v>
      </c>
      <c r="K72" s="66">
        <v>400</v>
      </c>
      <c r="L72" s="66">
        <v>400</v>
      </c>
      <c r="M72" s="66">
        <v>400</v>
      </c>
      <c r="N72" s="66">
        <v>400</v>
      </c>
      <c r="O72" s="66">
        <v>400</v>
      </c>
      <c r="P72" s="72">
        <v>400</v>
      </c>
      <c r="Q72" s="72">
        <f t="shared" si="1"/>
        <v>4000</v>
      </c>
      <c r="R72" s="26"/>
      <c r="S72" s="26"/>
      <c r="T72" s="26"/>
    </row>
    <row r="73" ht="15.75" customHeight="1" spans="2:20">
      <c r="B73" s="21"/>
      <c r="C73" s="47" t="s">
        <v>87</v>
      </c>
      <c r="D73" s="52" t="s">
        <v>174</v>
      </c>
      <c r="E73" s="65">
        <v>400</v>
      </c>
      <c r="F73" s="66">
        <v>400</v>
      </c>
      <c r="G73" s="66">
        <v>400</v>
      </c>
      <c r="H73" s="66">
        <v>400</v>
      </c>
      <c r="I73" s="66">
        <v>800</v>
      </c>
      <c r="J73" s="66">
        <v>800</v>
      </c>
      <c r="K73" s="66">
        <v>800</v>
      </c>
      <c r="L73" s="66">
        <v>800</v>
      </c>
      <c r="M73" s="66">
        <v>800</v>
      </c>
      <c r="N73" s="66">
        <v>800</v>
      </c>
      <c r="O73" s="66">
        <v>800</v>
      </c>
      <c r="P73" s="72">
        <v>800</v>
      </c>
      <c r="Q73" s="72">
        <f t="shared" si="1"/>
        <v>8000</v>
      </c>
      <c r="R73" s="26"/>
      <c r="S73" s="26"/>
      <c r="T73" s="26"/>
    </row>
    <row r="74" ht="15.75" customHeight="1" spans="2:20">
      <c r="B74" s="21"/>
      <c r="C74" s="47" t="s">
        <v>87</v>
      </c>
      <c r="D74" s="52" t="s">
        <v>175</v>
      </c>
      <c r="E74" s="65">
        <v>800</v>
      </c>
      <c r="F74" s="66">
        <v>800</v>
      </c>
      <c r="G74" s="66">
        <v>800</v>
      </c>
      <c r="H74" s="66">
        <v>800</v>
      </c>
      <c r="I74" s="66">
        <v>800</v>
      </c>
      <c r="J74" s="66">
        <v>800</v>
      </c>
      <c r="K74" s="66">
        <v>800</v>
      </c>
      <c r="L74" s="66">
        <v>400</v>
      </c>
      <c r="M74" s="66">
        <v>400</v>
      </c>
      <c r="N74" s="66">
        <v>400</v>
      </c>
      <c r="O74" s="66">
        <v>1200</v>
      </c>
      <c r="P74" s="72">
        <v>1200</v>
      </c>
      <c r="Q74" s="72">
        <f t="shared" si="1"/>
        <v>9200</v>
      </c>
      <c r="R74" s="26"/>
      <c r="S74" s="26"/>
      <c r="T74" s="26"/>
    </row>
    <row r="75" ht="15.75" customHeight="1" spans="2:20">
      <c r="B75" s="21"/>
      <c r="C75" s="47" t="s">
        <v>87</v>
      </c>
      <c r="D75" s="52" t="s">
        <v>176</v>
      </c>
      <c r="E75" s="65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72">
        <v>0</v>
      </c>
      <c r="Q75" s="72">
        <f t="shared" si="1"/>
        <v>0</v>
      </c>
      <c r="R75" s="26"/>
      <c r="S75" s="26"/>
      <c r="T75" s="26"/>
    </row>
    <row r="76" ht="15.75" customHeight="1" spans="2:20">
      <c r="B76" s="21"/>
      <c r="C76" s="47" t="s">
        <v>88</v>
      </c>
      <c r="D76" s="52" t="s">
        <v>177</v>
      </c>
      <c r="E76" s="65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72">
        <v>0</v>
      </c>
      <c r="Q76" s="72">
        <f t="shared" si="1"/>
        <v>0</v>
      </c>
      <c r="R76" s="26"/>
      <c r="S76" s="26"/>
      <c r="T76" s="26"/>
    </row>
    <row r="77" ht="15.75" customHeight="1" spans="3:20">
      <c r="C77" s="47" t="s">
        <v>88</v>
      </c>
      <c r="D77" s="52" t="s">
        <v>178</v>
      </c>
      <c r="E77" s="65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  <c r="O77" s="66">
        <v>0</v>
      </c>
      <c r="P77" s="72">
        <v>0</v>
      </c>
      <c r="Q77" s="72">
        <f t="shared" si="1"/>
        <v>0</v>
      </c>
      <c r="R77" s="26"/>
      <c r="S77" s="26"/>
      <c r="T77" s="26"/>
    </row>
    <row r="78" ht="15.75" customHeight="1" spans="3:20">
      <c r="C78" s="47" t="s">
        <v>89</v>
      </c>
      <c r="D78" s="52" t="s">
        <v>179</v>
      </c>
      <c r="E78" s="65">
        <v>400</v>
      </c>
      <c r="F78" s="66">
        <v>400</v>
      </c>
      <c r="G78" s="66">
        <v>400</v>
      </c>
      <c r="H78" s="66">
        <v>400</v>
      </c>
      <c r="I78" s="66">
        <v>400</v>
      </c>
      <c r="J78" s="66">
        <v>400</v>
      </c>
      <c r="K78" s="66">
        <v>400</v>
      </c>
      <c r="L78" s="66">
        <v>400</v>
      </c>
      <c r="M78" s="66">
        <v>400</v>
      </c>
      <c r="N78" s="66">
        <v>400</v>
      </c>
      <c r="O78" s="66">
        <v>400</v>
      </c>
      <c r="P78" s="72">
        <v>400</v>
      </c>
      <c r="Q78" s="72">
        <f t="shared" si="1"/>
        <v>4800</v>
      </c>
      <c r="R78" s="26"/>
      <c r="S78" s="26"/>
      <c r="T78" s="26"/>
    </row>
    <row r="79" ht="15.75" customHeight="1" spans="3:20">
      <c r="C79" s="47" t="s">
        <v>89</v>
      </c>
      <c r="D79" s="52" t="s">
        <v>180</v>
      </c>
      <c r="E79" s="65">
        <v>400</v>
      </c>
      <c r="F79" s="66">
        <v>400</v>
      </c>
      <c r="G79" s="66">
        <v>400</v>
      </c>
      <c r="H79" s="66">
        <v>400</v>
      </c>
      <c r="I79" s="66">
        <v>400</v>
      </c>
      <c r="J79" s="66">
        <v>400</v>
      </c>
      <c r="K79" s="66">
        <v>800</v>
      </c>
      <c r="L79" s="66">
        <v>400</v>
      </c>
      <c r="M79" s="66">
        <v>400</v>
      </c>
      <c r="N79" s="66">
        <v>400</v>
      </c>
      <c r="O79" s="66">
        <v>0</v>
      </c>
      <c r="P79" s="72">
        <v>0</v>
      </c>
      <c r="Q79" s="72">
        <f t="shared" si="1"/>
        <v>4400</v>
      </c>
      <c r="R79" s="26"/>
      <c r="S79" s="26"/>
      <c r="T79" s="26"/>
    </row>
    <row r="80" ht="15.75" customHeight="1" spans="3:20">
      <c r="C80" s="47" t="s">
        <v>90</v>
      </c>
      <c r="D80" s="52" t="s">
        <v>181</v>
      </c>
      <c r="E80" s="65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72">
        <v>0</v>
      </c>
      <c r="Q80" s="72">
        <f t="shared" si="1"/>
        <v>0</v>
      </c>
      <c r="R80" s="26"/>
      <c r="S80" s="26"/>
      <c r="T80" s="26"/>
    </row>
    <row r="81" ht="15.75" customHeight="1" spans="3:20">
      <c r="C81" s="47" t="s">
        <v>90</v>
      </c>
      <c r="D81" s="52" t="s">
        <v>182</v>
      </c>
      <c r="E81" s="65">
        <v>0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72">
        <v>0</v>
      </c>
      <c r="Q81" s="72">
        <f t="shared" si="1"/>
        <v>0</v>
      </c>
      <c r="R81" s="26"/>
      <c r="S81" s="26"/>
      <c r="T81" s="26"/>
    </row>
    <row r="82" ht="15.75" customHeight="1" spans="3:20">
      <c r="C82" s="47" t="s">
        <v>90</v>
      </c>
      <c r="D82" s="52" t="s">
        <v>183</v>
      </c>
      <c r="E82" s="65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72">
        <v>0</v>
      </c>
      <c r="Q82" s="72">
        <f t="shared" si="1"/>
        <v>0</v>
      </c>
      <c r="R82" s="26"/>
      <c r="S82" s="26"/>
      <c r="T82" s="26"/>
    </row>
    <row r="83" ht="15.75" customHeight="1" spans="3:20">
      <c r="C83" s="47" t="s">
        <v>90</v>
      </c>
      <c r="D83" s="52" t="s">
        <v>184</v>
      </c>
      <c r="E83" s="65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72">
        <v>0</v>
      </c>
      <c r="Q83" s="72">
        <f t="shared" si="1"/>
        <v>0</v>
      </c>
      <c r="R83" s="26"/>
      <c r="S83" s="26"/>
      <c r="T83" s="26"/>
    </row>
    <row r="84" ht="15.75" customHeight="1" spans="3:20">
      <c r="C84" s="47" t="s">
        <v>90</v>
      </c>
      <c r="D84" s="52" t="s">
        <v>185</v>
      </c>
      <c r="E84" s="65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72">
        <v>0</v>
      </c>
      <c r="Q84" s="72">
        <f t="shared" si="1"/>
        <v>0</v>
      </c>
      <c r="R84" s="26"/>
      <c r="S84" s="26"/>
      <c r="T84" s="26"/>
    </row>
    <row r="85" ht="15.75" customHeight="1" spans="3:20">
      <c r="C85" s="47" t="s">
        <v>91</v>
      </c>
      <c r="D85" s="52" t="s">
        <v>186</v>
      </c>
      <c r="E85" s="65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72">
        <v>0</v>
      </c>
      <c r="Q85" s="72">
        <f t="shared" si="1"/>
        <v>0</v>
      </c>
      <c r="R85" s="26"/>
      <c r="S85" s="26"/>
      <c r="T85" s="26"/>
    </row>
    <row r="86" ht="15.75" customHeight="1" spans="3:20">
      <c r="C86" s="47" t="s">
        <v>91</v>
      </c>
      <c r="D86" s="52" t="s">
        <v>187</v>
      </c>
      <c r="E86" s="65">
        <v>0</v>
      </c>
      <c r="F86" s="66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  <c r="O86" s="66">
        <v>0</v>
      </c>
      <c r="P86" s="72">
        <v>0</v>
      </c>
      <c r="Q86" s="72">
        <f t="shared" si="1"/>
        <v>0</v>
      </c>
      <c r="R86" s="26"/>
      <c r="S86" s="26"/>
      <c r="T86" s="26"/>
    </row>
    <row r="87" ht="15.75" customHeight="1" spans="3:20">
      <c r="C87" s="47" t="s">
        <v>92</v>
      </c>
      <c r="D87" s="52" t="s">
        <v>188</v>
      </c>
      <c r="E87" s="65">
        <v>0</v>
      </c>
      <c r="F87" s="66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66">
        <v>0</v>
      </c>
      <c r="O87" s="66">
        <v>0</v>
      </c>
      <c r="P87" s="72">
        <v>0</v>
      </c>
      <c r="Q87" s="72">
        <f t="shared" si="1"/>
        <v>0</v>
      </c>
      <c r="R87" s="26"/>
      <c r="S87" s="26"/>
      <c r="T87" s="26"/>
    </row>
    <row r="88" ht="15.75" customHeight="1" spans="3:20">
      <c r="C88" s="47" t="s">
        <v>92</v>
      </c>
      <c r="D88" s="52" t="s">
        <v>189</v>
      </c>
      <c r="E88" s="65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72">
        <v>0</v>
      </c>
      <c r="Q88" s="72">
        <f t="shared" si="1"/>
        <v>0</v>
      </c>
      <c r="R88" s="26"/>
      <c r="S88" s="26"/>
      <c r="T88" s="26"/>
    </row>
    <row r="89" ht="15.75" customHeight="1" spans="3:20">
      <c r="C89" s="47" t="s">
        <v>92</v>
      </c>
      <c r="D89" s="52" t="s">
        <v>190</v>
      </c>
      <c r="E89" s="65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72">
        <v>0</v>
      </c>
      <c r="Q89" s="72">
        <f t="shared" si="1"/>
        <v>0</v>
      </c>
      <c r="R89" s="26"/>
      <c r="S89" s="26"/>
      <c r="T89" s="26"/>
    </row>
    <row r="90" ht="15.75" customHeight="1" spans="3:20">
      <c r="C90" s="47" t="s">
        <v>92</v>
      </c>
      <c r="D90" s="52" t="s">
        <v>191</v>
      </c>
      <c r="E90" s="65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72">
        <v>0</v>
      </c>
      <c r="Q90" s="72">
        <f t="shared" si="1"/>
        <v>0</v>
      </c>
      <c r="R90" s="26"/>
      <c r="S90" s="26"/>
      <c r="T90" s="26"/>
    </row>
    <row r="91" ht="15.75" customHeight="1" spans="3:20">
      <c r="C91" s="47" t="s">
        <v>93</v>
      </c>
      <c r="D91" s="52" t="s">
        <v>192</v>
      </c>
      <c r="E91" s="65">
        <v>0</v>
      </c>
      <c r="F91" s="66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66">
        <v>0</v>
      </c>
      <c r="O91" s="66">
        <v>0</v>
      </c>
      <c r="P91" s="72">
        <v>0</v>
      </c>
      <c r="Q91" s="72">
        <f t="shared" si="1"/>
        <v>0</v>
      </c>
      <c r="R91" s="26"/>
      <c r="S91" s="26"/>
      <c r="T91" s="26"/>
    </row>
    <row r="92" ht="15.75" customHeight="1" spans="3:20">
      <c r="C92" s="47" t="s">
        <v>93</v>
      </c>
      <c r="D92" s="52" t="s">
        <v>193</v>
      </c>
      <c r="E92" s="65">
        <v>400</v>
      </c>
      <c r="F92" s="66">
        <v>400</v>
      </c>
      <c r="G92" s="66">
        <v>400</v>
      </c>
      <c r="H92" s="66">
        <v>400</v>
      </c>
      <c r="I92" s="66">
        <v>400</v>
      </c>
      <c r="J92" s="66">
        <v>400</v>
      </c>
      <c r="K92" s="66">
        <v>0</v>
      </c>
      <c r="L92" s="66">
        <v>400</v>
      </c>
      <c r="M92" s="66">
        <v>400</v>
      </c>
      <c r="N92" s="66">
        <v>400</v>
      </c>
      <c r="O92" s="66">
        <v>800</v>
      </c>
      <c r="P92" s="72">
        <v>800</v>
      </c>
      <c r="Q92" s="72">
        <f t="shared" si="1"/>
        <v>5200</v>
      </c>
      <c r="R92" s="26"/>
      <c r="S92" s="26"/>
      <c r="T92" s="26"/>
    </row>
    <row r="93" ht="15.75" customHeight="1" spans="3:20">
      <c r="C93" s="47" t="s">
        <v>94</v>
      </c>
      <c r="D93" s="52" t="s">
        <v>194</v>
      </c>
      <c r="E93" s="65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72">
        <v>0</v>
      </c>
      <c r="Q93" s="72">
        <f t="shared" si="1"/>
        <v>0</v>
      </c>
      <c r="R93" s="26"/>
      <c r="S93" s="26"/>
      <c r="T93" s="26"/>
    </row>
    <row r="94" ht="15.75" customHeight="1" spans="3:20">
      <c r="C94" s="47" t="s">
        <v>94</v>
      </c>
      <c r="D94" s="52" t="s">
        <v>195</v>
      </c>
      <c r="E94" s="65">
        <v>400</v>
      </c>
      <c r="F94" s="66">
        <v>400</v>
      </c>
      <c r="G94" s="66">
        <v>400</v>
      </c>
      <c r="H94" s="66">
        <v>400</v>
      </c>
      <c r="I94" s="66">
        <v>400</v>
      </c>
      <c r="J94" s="66">
        <v>400</v>
      </c>
      <c r="K94" s="66">
        <v>400</v>
      </c>
      <c r="L94" s="66">
        <v>400</v>
      </c>
      <c r="M94" s="66">
        <v>400</v>
      </c>
      <c r="N94" s="66">
        <v>400</v>
      </c>
      <c r="O94" s="66">
        <v>1200</v>
      </c>
      <c r="P94" s="72">
        <v>1200</v>
      </c>
      <c r="Q94" s="72">
        <f t="shared" si="1"/>
        <v>6400</v>
      </c>
      <c r="R94" s="26"/>
      <c r="S94" s="26"/>
      <c r="T94" s="26"/>
    </row>
    <row r="95" ht="15.75" customHeight="1" spans="3:20">
      <c r="C95" s="47" t="s">
        <v>94</v>
      </c>
      <c r="D95" s="52" t="s">
        <v>196</v>
      </c>
      <c r="E95" s="65">
        <v>400</v>
      </c>
      <c r="F95" s="66">
        <v>400</v>
      </c>
      <c r="G95" s="66">
        <v>400</v>
      </c>
      <c r="H95" s="66">
        <v>0</v>
      </c>
      <c r="I95" s="66">
        <v>0</v>
      </c>
      <c r="J95" s="66">
        <v>0</v>
      </c>
      <c r="K95" s="66">
        <v>400</v>
      </c>
      <c r="L95" s="66">
        <v>0</v>
      </c>
      <c r="M95" s="66">
        <v>0</v>
      </c>
      <c r="N95" s="66">
        <v>0</v>
      </c>
      <c r="O95" s="66">
        <v>0</v>
      </c>
      <c r="P95" s="72">
        <v>0</v>
      </c>
      <c r="Q95" s="72">
        <f t="shared" si="1"/>
        <v>1600</v>
      </c>
      <c r="R95" s="26"/>
      <c r="S95" s="26"/>
      <c r="T95" s="26"/>
    </row>
    <row r="96" ht="15.75" customHeight="1" spans="3:20">
      <c r="C96" s="47" t="s">
        <v>94</v>
      </c>
      <c r="D96" s="52" t="s">
        <v>197</v>
      </c>
      <c r="E96" s="65">
        <v>400</v>
      </c>
      <c r="F96" s="66">
        <v>400</v>
      </c>
      <c r="G96" s="66">
        <v>400</v>
      </c>
      <c r="H96" s="66">
        <v>400</v>
      </c>
      <c r="I96" s="66">
        <v>400</v>
      </c>
      <c r="J96" s="66">
        <v>400</v>
      </c>
      <c r="K96" s="66">
        <v>400</v>
      </c>
      <c r="L96" s="66">
        <v>400</v>
      </c>
      <c r="M96" s="66">
        <v>0</v>
      </c>
      <c r="N96" s="66">
        <v>0</v>
      </c>
      <c r="O96" s="66">
        <v>0</v>
      </c>
      <c r="P96" s="72">
        <v>0</v>
      </c>
      <c r="Q96" s="72">
        <f t="shared" si="1"/>
        <v>3200</v>
      </c>
      <c r="R96" s="26"/>
      <c r="S96" s="26"/>
      <c r="T96" s="26"/>
    </row>
    <row r="97" ht="15.75" customHeight="1" spans="3:20">
      <c r="C97" s="47" t="s">
        <v>95</v>
      </c>
      <c r="D97" s="52" t="s">
        <v>198</v>
      </c>
      <c r="E97" s="65">
        <v>400</v>
      </c>
      <c r="F97" s="66">
        <v>400</v>
      </c>
      <c r="G97" s="66">
        <v>400</v>
      </c>
      <c r="H97" s="66">
        <v>400</v>
      </c>
      <c r="I97" s="66">
        <v>400</v>
      </c>
      <c r="J97" s="66">
        <v>400</v>
      </c>
      <c r="K97" s="66">
        <v>400</v>
      </c>
      <c r="L97" s="66">
        <v>400</v>
      </c>
      <c r="M97" s="66">
        <v>400</v>
      </c>
      <c r="N97" s="66">
        <v>400</v>
      </c>
      <c r="O97" s="66">
        <v>400</v>
      </c>
      <c r="P97" s="72">
        <v>400</v>
      </c>
      <c r="Q97" s="72">
        <f t="shared" si="1"/>
        <v>4800</v>
      </c>
      <c r="R97" s="26"/>
      <c r="S97" s="26"/>
      <c r="T97" s="26"/>
    </row>
    <row r="98" ht="15.75" customHeight="1" spans="3:20">
      <c r="C98" s="54" t="s">
        <v>95</v>
      </c>
      <c r="D98" s="52" t="s">
        <v>199</v>
      </c>
      <c r="E98" s="65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72">
        <v>0</v>
      </c>
      <c r="Q98" s="72">
        <f t="shared" si="1"/>
        <v>0</v>
      </c>
      <c r="R98" s="26"/>
      <c r="S98" s="26"/>
      <c r="T98" s="26"/>
    </row>
    <row r="99" ht="15.75" customHeight="1" spans="3:20">
      <c r="C99" s="75" t="s">
        <v>95</v>
      </c>
      <c r="D99" s="55" t="s">
        <v>200</v>
      </c>
      <c r="E99" s="76">
        <v>0</v>
      </c>
      <c r="F99" s="77">
        <v>0</v>
      </c>
      <c r="G99" s="77">
        <v>0</v>
      </c>
      <c r="H99" s="77">
        <v>0</v>
      </c>
      <c r="I99" s="77">
        <v>0</v>
      </c>
      <c r="J99" s="77">
        <v>0</v>
      </c>
      <c r="K99" s="77">
        <v>0</v>
      </c>
      <c r="L99" s="77">
        <v>0</v>
      </c>
      <c r="M99" s="77">
        <v>0</v>
      </c>
      <c r="N99" s="77">
        <v>0</v>
      </c>
      <c r="O99" s="77">
        <v>0</v>
      </c>
      <c r="P99" s="80">
        <v>0</v>
      </c>
      <c r="Q99" s="72">
        <f t="shared" si="1"/>
        <v>0</v>
      </c>
      <c r="R99" s="26"/>
      <c r="S99" s="26"/>
      <c r="T99" s="26"/>
    </row>
    <row r="100" ht="15.75" customHeight="1" spans="3:20">
      <c r="C100" s="56" t="s">
        <v>76</v>
      </c>
      <c r="D100" s="57"/>
      <c r="E100" s="78">
        <f>SUM(E63:E99)</f>
        <v>5600</v>
      </c>
      <c r="F100" s="78">
        <f>SUM(F63:F99)</f>
        <v>5200</v>
      </c>
      <c r="G100" s="78">
        <f>SUM(G63:G99)</f>
        <v>5600</v>
      </c>
      <c r="H100" s="78">
        <f>SUM(H63:H99)</f>
        <v>4800</v>
      </c>
      <c r="I100" s="78">
        <f>SUM(I63:I99)</f>
        <v>5200</v>
      </c>
      <c r="J100" s="78">
        <f t="shared" ref="J100:Q100" si="2">SUM(J63:J99)</f>
        <v>4800</v>
      </c>
      <c r="K100" s="78">
        <f t="shared" si="2"/>
        <v>5600</v>
      </c>
      <c r="L100" s="78">
        <f t="shared" si="2"/>
        <v>4800</v>
      </c>
      <c r="M100" s="78">
        <f t="shared" si="2"/>
        <v>4400</v>
      </c>
      <c r="N100" s="78">
        <f t="shared" si="2"/>
        <v>4400</v>
      </c>
      <c r="O100" s="78">
        <f t="shared" si="2"/>
        <v>6000</v>
      </c>
      <c r="P100" s="81">
        <f t="shared" si="2"/>
        <v>6000</v>
      </c>
      <c r="Q100" s="81">
        <f t="shared" si="2"/>
        <v>62400</v>
      </c>
      <c r="R100" s="26"/>
      <c r="S100" s="26"/>
      <c r="T100" s="26"/>
    </row>
    <row r="101" ht="15.75" customHeight="1" spans="3:20">
      <c r="C101" s="59" t="s">
        <v>10</v>
      </c>
      <c r="D101" s="60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61"/>
      <c r="R101" s="26"/>
      <c r="S101" s="26"/>
      <c r="T101" s="26"/>
    </row>
    <row r="102" ht="15.75" customHeight="1" spans="3:17">
      <c r="C102" s="62" t="s">
        <v>128</v>
      </c>
      <c r="D102" s="62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</row>
    <row r="103" ht="15.75" customHeight="1"/>
    <row r="104" spans="2:17">
      <c r="B104" s="61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1"/>
    </row>
    <row r="105" spans="2:17">
      <c r="B105" s="61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1"/>
    </row>
    <row r="106" spans="2:17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</row>
    <row r="107" spans="2:2">
      <c r="B107" s="61"/>
    </row>
    <row r="108" spans="2:17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</row>
    <row r="109" spans="2:17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</row>
    <row r="110" spans="2:17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</row>
    <row r="111" spans="2:17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</row>
    <row r="112" spans="2:17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</row>
    <row r="113" spans="2:17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</row>
    <row r="114" spans="2:17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</row>
    <row r="115" spans="2:17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</row>
    <row r="116" spans="2:17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</row>
    <row r="117" spans="2: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</row>
    <row r="118" spans="2:17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</row>
    <row r="119" spans="2:17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</row>
    <row r="120" spans="2:17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</row>
    <row r="121" spans="2:17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</row>
  </sheetData>
  <mergeCells count="184">
    <mergeCell ref="Y1:AN15"/>
    <mergeCell ref="AO1:BD15"/>
    <mergeCell ref="BE1:BT15"/>
    <mergeCell ref="BU1:CJ15"/>
    <mergeCell ref="CK1:CZ15"/>
    <mergeCell ref="DA1:DP15"/>
    <mergeCell ref="DQ1:EF15"/>
    <mergeCell ref="EG1:EV15"/>
    <mergeCell ref="EW1:FL15"/>
    <mergeCell ref="FM1:GB15"/>
    <mergeCell ref="GC1:GR15"/>
    <mergeCell ref="GS1:HH15"/>
    <mergeCell ref="HI1:HX15"/>
    <mergeCell ref="HY1:IN15"/>
    <mergeCell ref="IO1:JD15"/>
    <mergeCell ref="JE1:JT15"/>
    <mergeCell ref="JU1:KJ15"/>
    <mergeCell ref="KK1:KZ15"/>
    <mergeCell ref="LA1:LP15"/>
    <mergeCell ref="LQ1:MF15"/>
    <mergeCell ref="MG1:MV15"/>
    <mergeCell ref="MW1:NL15"/>
    <mergeCell ref="NM1:OB15"/>
    <mergeCell ref="OC1:OR15"/>
    <mergeCell ref="OS1:PH15"/>
    <mergeCell ref="PI1:PX15"/>
    <mergeCell ref="PY1:QN15"/>
    <mergeCell ref="QO1:RD15"/>
    <mergeCell ref="RE1:RT15"/>
    <mergeCell ref="RU1:SJ15"/>
    <mergeCell ref="SK1:SZ15"/>
    <mergeCell ref="TA1:TP15"/>
    <mergeCell ref="TQ1:UF15"/>
    <mergeCell ref="UG1:UV15"/>
    <mergeCell ref="UW1:VL15"/>
    <mergeCell ref="VM1:WB15"/>
    <mergeCell ref="WC1:WR15"/>
    <mergeCell ref="WS1:XH15"/>
    <mergeCell ref="XI1:XX15"/>
    <mergeCell ref="XY1:YN15"/>
    <mergeCell ref="YO1:ZD15"/>
    <mergeCell ref="ZE1:ZT15"/>
    <mergeCell ref="ZU1:AAJ15"/>
    <mergeCell ref="AAK1:AAZ15"/>
    <mergeCell ref="ABA1:ABP15"/>
    <mergeCell ref="ABQ1:ACF15"/>
    <mergeCell ref="ACG1:ACV15"/>
    <mergeCell ref="ACW1:ADL15"/>
    <mergeCell ref="ADM1:AEB15"/>
    <mergeCell ref="AEC1:AER15"/>
    <mergeCell ref="AES1:AFH15"/>
    <mergeCell ref="AFI1:AFX15"/>
    <mergeCell ref="AFY1:AGN15"/>
    <mergeCell ref="AGO1:AHD15"/>
    <mergeCell ref="AHE1:AHT15"/>
    <mergeCell ref="AHU1:AIJ15"/>
    <mergeCell ref="AIK1:AIZ15"/>
    <mergeCell ref="AJA1:AJP15"/>
    <mergeCell ref="AJQ1:AKF15"/>
    <mergeCell ref="AKG1:AKV15"/>
    <mergeCell ref="AKW1:ALL15"/>
    <mergeCell ref="ALM1:AMB15"/>
    <mergeCell ref="AMC1:AMR15"/>
    <mergeCell ref="AMS1:ANH15"/>
    <mergeCell ref="ANI1:ANX15"/>
    <mergeCell ref="ANY1:AON15"/>
    <mergeCell ref="AOO1:APD15"/>
    <mergeCell ref="APE1:APT15"/>
    <mergeCell ref="APU1:AQJ15"/>
    <mergeCell ref="AQK1:AQZ15"/>
    <mergeCell ref="ARA1:ARP15"/>
    <mergeCell ref="ARQ1:ASF15"/>
    <mergeCell ref="ASG1:ASV15"/>
    <mergeCell ref="ASW1:ATL15"/>
    <mergeCell ref="ATM1:AUB15"/>
    <mergeCell ref="AUC1:AUR15"/>
    <mergeCell ref="AUS1:AVH15"/>
    <mergeCell ref="AVI1:AVX15"/>
    <mergeCell ref="AVY1:AWN15"/>
    <mergeCell ref="AWO1:AXD15"/>
    <mergeCell ref="AXE1:AXT15"/>
    <mergeCell ref="AXU1:AYJ15"/>
    <mergeCell ref="AYK1:AYZ15"/>
    <mergeCell ref="AZA1:AZP15"/>
    <mergeCell ref="AZQ1:BAF15"/>
    <mergeCell ref="BAG1:BAV15"/>
    <mergeCell ref="BAW1:BBL15"/>
    <mergeCell ref="BBM1:BCB15"/>
    <mergeCell ref="BCC1:BCR15"/>
    <mergeCell ref="BCS1:BDH15"/>
    <mergeCell ref="BDI1:BDX15"/>
    <mergeCell ref="BDY1:BEN15"/>
    <mergeCell ref="BEO1:BFD15"/>
    <mergeCell ref="BFE1:BFT15"/>
    <mergeCell ref="BFU1:BGJ15"/>
    <mergeCell ref="BGK1:BGZ15"/>
    <mergeCell ref="BHA1:BHP15"/>
    <mergeCell ref="BHQ1:BIF15"/>
    <mergeCell ref="BIG1:BIV15"/>
    <mergeCell ref="BIW1:BJL15"/>
    <mergeCell ref="BJM1:BKB15"/>
    <mergeCell ref="BKC1:BKR15"/>
    <mergeCell ref="BKS1:BLH15"/>
    <mergeCell ref="BLI1:BLX15"/>
    <mergeCell ref="BLY1:BMN15"/>
    <mergeCell ref="BMO1:BND15"/>
    <mergeCell ref="BNE1:BNT15"/>
    <mergeCell ref="BNU1:BOJ15"/>
    <mergeCell ref="BOK1:BOZ15"/>
    <mergeCell ref="BPA1:BPP15"/>
    <mergeCell ref="BPQ1:BQF15"/>
    <mergeCell ref="BQG1:BQV15"/>
    <mergeCell ref="BQW1:BRL15"/>
    <mergeCell ref="BRM1:BSB15"/>
    <mergeCell ref="BSC1:BSR15"/>
    <mergeCell ref="BSS1:BTH15"/>
    <mergeCell ref="BTI1:BTX15"/>
    <mergeCell ref="BTY1:BUN15"/>
    <mergeCell ref="BUO1:BVD15"/>
    <mergeCell ref="BVE1:BVT15"/>
    <mergeCell ref="BVU1:BWJ15"/>
    <mergeCell ref="BWK1:BWZ15"/>
    <mergeCell ref="BXA1:BXP15"/>
    <mergeCell ref="BXQ1:BYF15"/>
    <mergeCell ref="BYG1:BYV15"/>
    <mergeCell ref="BYW1:BZL15"/>
    <mergeCell ref="BZM1:CAB15"/>
    <mergeCell ref="CAC1:CAR15"/>
    <mergeCell ref="CAS1:CBH15"/>
    <mergeCell ref="CBI1:CBX15"/>
    <mergeCell ref="CBY1:CCN15"/>
    <mergeCell ref="CCO1:CDD15"/>
    <mergeCell ref="CDE1:CDT15"/>
    <mergeCell ref="CDU1:CEJ15"/>
    <mergeCell ref="CEK1:CEZ15"/>
    <mergeCell ref="CFA1:CFP15"/>
    <mergeCell ref="CFQ1:CGF15"/>
    <mergeCell ref="CGG1:CGV15"/>
    <mergeCell ref="CGW1:CHL15"/>
    <mergeCell ref="CHM1:CIB15"/>
    <mergeCell ref="CIC1:CIR15"/>
    <mergeCell ref="CIS1:CJH15"/>
    <mergeCell ref="CJI1:CJX15"/>
    <mergeCell ref="CJY1:CKN15"/>
    <mergeCell ref="CKO1:CLD15"/>
    <mergeCell ref="CLE1:CLT15"/>
    <mergeCell ref="CLU1:CMJ15"/>
    <mergeCell ref="CMK1:CMZ15"/>
    <mergeCell ref="CNA1:CNP15"/>
    <mergeCell ref="CNQ1:COF15"/>
    <mergeCell ref="COG1:COV15"/>
    <mergeCell ref="COW1:CPL15"/>
    <mergeCell ref="CPM1:CQB15"/>
    <mergeCell ref="CQC1:CQR15"/>
    <mergeCell ref="CQS1:CRH15"/>
    <mergeCell ref="CRI1:CRX15"/>
    <mergeCell ref="CRY1:CSN15"/>
    <mergeCell ref="CSO1:CTD15"/>
    <mergeCell ref="CTE1:CTT15"/>
    <mergeCell ref="CTU1:CUJ15"/>
    <mergeCell ref="CUK1:CUZ15"/>
    <mergeCell ref="CVA1:CVP15"/>
    <mergeCell ref="CVQ1:CWF15"/>
    <mergeCell ref="CWG1:CWV15"/>
    <mergeCell ref="CWW1:CXL15"/>
    <mergeCell ref="CXM1:CYB15"/>
    <mergeCell ref="CYC1:CYR15"/>
    <mergeCell ref="CYS1:CZH15"/>
    <mergeCell ref="CZI1:CZX15"/>
    <mergeCell ref="CZY1:DAN15"/>
    <mergeCell ref="DAO1:DBD15"/>
    <mergeCell ref="DBE1:DBT15"/>
    <mergeCell ref="DBU1:DCJ15"/>
    <mergeCell ref="DCK1:DCZ15"/>
    <mergeCell ref="DDA1:DDP15"/>
    <mergeCell ref="DDQ1:DEF15"/>
    <mergeCell ref="DEG1:DEV15"/>
    <mergeCell ref="DEW1:DFL15"/>
    <mergeCell ref="DFM1:DGB15"/>
    <mergeCell ref="DGC1:DGR15"/>
    <mergeCell ref="DGS1:DHH15"/>
    <mergeCell ref="DHI1:DHX15"/>
    <mergeCell ref="DHY1:DIN15"/>
    <mergeCell ref="DIO1:DIW15"/>
  </mergeCells>
  <pageMargins left="0.7" right="0.7" top="0.75" bottom="0.75" header="0.3" footer="0.3"/>
  <pageSetup paperSize="9" orientation="portrait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IU98"/>
  <sheetViews>
    <sheetView showGridLines="0" zoomScale="75" zoomScaleNormal="75" workbookViewId="0">
      <selection activeCell="B13" sqref="B13"/>
    </sheetView>
  </sheetViews>
  <sheetFormatPr defaultColWidth="0" defaultRowHeight="12.75"/>
  <cols>
    <col min="1" max="1" width="9.71428571428571" style="22" customWidth="1"/>
    <col min="2" max="2" width="17.2857142857143" style="22" customWidth="1"/>
    <col min="3" max="19" width="17.2857142857143" style="21" customWidth="1"/>
    <col min="20" max="20" width="12" style="21" customWidth="1"/>
    <col min="21" max="21" width="11" style="21" hidden="1" customWidth="1"/>
    <col min="22" max="2959" width="9.14285714285714" style="21" hidden="1" customWidth="1"/>
    <col min="2960" max="16384" width="9.14285714285714" style="22" hidden="1"/>
  </cols>
  <sheetData>
    <row r="1" ht="15" customHeight="1" spans="1:2959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6"/>
      <c r="V1" s="26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  <c r="PL1" s="39"/>
      <c r="PM1" s="39"/>
      <c r="PN1" s="39"/>
      <c r="PO1" s="39"/>
      <c r="PP1" s="39"/>
      <c r="PQ1" s="39"/>
      <c r="PR1" s="39"/>
      <c r="PS1" s="39"/>
      <c r="PT1" s="39"/>
      <c r="PU1" s="39"/>
      <c r="PV1" s="39"/>
      <c r="PW1" s="39"/>
      <c r="PX1" s="39"/>
      <c r="PY1" s="39"/>
      <c r="PZ1" s="39"/>
      <c r="QA1" s="39"/>
      <c r="QB1" s="39"/>
      <c r="QC1" s="39"/>
      <c r="QD1" s="39"/>
      <c r="QE1" s="39"/>
      <c r="QF1" s="39"/>
      <c r="QG1" s="39"/>
      <c r="QH1" s="39"/>
      <c r="QI1" s="39"/>
      <c r="QJ1" s="39"/>
      <c r="QK1" s="39"/>
      <c r="QL1" s="39"/>
      <c r="QM1" s="39"/>
      <c r="QN1" s="39"/>
      <c r="QO1" s="39"/>
      <c r="QP1" s="39"/>
      <c r="QQ1" s="39"/>
      <c r="QR1" s="39"/>
      <c r="QS1" s="39"/>
      <c r="QT1" s="39"/>
      <c r="QU1" s="39"/>
      <c r="QV1" s="39"/>
      <c r="QW1" s="39"/>
      <c r="QX1" s="39"/>
      <c r="QY1" s="39"/>
      <c r="QZ1" s="39"/>
      <c r="RA1" s="39"/>
      <c r="RB1" s="39"/>
      <c r="RC1" s="39"/>
      <c r="RD1" s="39"/>
      <c r="RE1" s="39"/>
      <c r="RF1" s="39"/>
      <c r="RG1" s="39"/>
      <c r="RH1" s="39"/>
      <c r="RI1" s="39"/>
      <c r="RJ1" s="39"/>
      <c r="RK1" s="39"/>
      <c r="RL1" s="39"/>
      <c r="RM1" s="39"/>
      <c r="RN1" s="39"/>
      <c r="RO1" s="39"/>
      <c r="RP1" s="39"/>
      <c r="RQ1" s="39"/>
      <c r="RR1" s="39"/>
      <c r="RS1" s="39"/>
      <c r="RT1" s="39"/>
      <c r="RU1" s="39"/>
      <c r="RV1" s="39"/>
      <c r="RW1" s="39"/>
      <c r="RX1" s="39"/>
      <c r="RY1" s="39"/>
      <c r="RZ1" s="39"/>
      <c r="SA1" s="39"/>
      <c r="SB1" s="39"/>
      <c r="SC1" s="39"/>
      <c r="SD1" s="39"/>
      <c r="SE1" s="39"/>
      <c r="SF1" s="39"/>
      <c r="SG1" s="39"/>
      <c r="SH1" s="39"/>
      <c r="SI1" s="39"/>
      <c r="SJ1" s="39"/>
      <c r="SK1" s="39"/>
      <c r="SL1" s="39"/>
      <c r="SM1" s="39"/>
      <c r="SN1" s="39"/>
      <c r="SO1" s="39"/>
      <c r="SP1" s="39"/>
      <c r="SQ1" s="39"/>
      <c r="SR1" s="39"/>
      <c r="SS1" s="39"/>
      <c r="ST1" s="39"/>
      <c r="SU1" s="39"/>
      <c r="SV1" s="39"/>
      <c r="SW1" s="39"/>
      <c r="SX1" s="39"/>
      <c r="SY1" s="39"/>
      <c r="SZ1" s="39"/>
      <c r="TA1" s="39"/>
      <c r="TB1" s="39"/>
      <c r="TC1" s="39"/>
      <c r="TD1" s="39"/>
      <c r="TE1" s="39"/>
      <c r="TF1" s="39"/>
      <c r="TG1" s="39"/>
      <c r="TH1" s="39"/>
      <c r="TI1" s="39"/>
      <c r="TJ1" s="39"/>
      <c r="TK1" s="39"/>
      <c r="TL1" s="39"/>
      <c r="TM1" s="39"/>
      <c r="TN1" s="39"/>
      <c r="TO1" s="39"/>
      <c r="TP1" s="39"/>
      <c r="TQ1" s="39"/>
      <c r="TR1" s="39"/>
      <c r="TS1" s="39"/>
      <c r="TT1" s="39"/>
      <c r="TU1" s="39"/>
      <c r="TV1" s="39"/>
      <c r="TW1" s="39"/>
      <c r="TX1" s="39"/>
      <c r="TY1" s="39"/>
      <c r="TZ1" s="39"/>
      <c r="UA1" s="39"/>
      <c r="UB1" s="39"/>
      <c r="UC1" s="39"/>
      <c r="UD1" s="39"/>
      <c r="UE1" s="39"/>
      <c r="UF1" s="39"/>
      <c r="UG1" s="39"/>
      <c r="UH1" s="39"/>
      <c r="UI1" s="39"/>
      <c r="UJ1" s="39"/>
      <c r="UK1" s="39"/>
      <c r="UL1" s="39"/>
      <c r="UM1" s="39"/>
      <c r="UN1" s="39"/>
      <c r="UO1" s="39"/>
      <c r="UP1" s="39"/>
      <c r="UQ1" s="39"/>
      <c r="UR1" s="39"/>
      <c r="US1" s="39"/>
      <c r="UT1" s="39"/>
      <c r="UU1" s="39"/>
      <c r="UV1" s="39"/>
      <c r="UW1" s="39"/>
      <c r="UX1" s="39"/>
      <c r="UY1" s="39"/>
      <c r="UZ1" s="39"/>
      <c r="VA1" s="39"/>
      <c r="VB1" s="39"/>
      <c r="VC1" s="39"/>
      <c r="VD1" s="39"/>
      <c r="VE1" s="39"/>
      <c r="VF1" s="39"/>
      <c r="VG1" s="39"/>
      <c r="VH1" s="39"/>
      <c r="VI1" s="39"/>
      <c r="VJ1" s="39"/>
      <c r="VK1" s="39"/>
      <c r="VL1" s="39"/>
      <c r="VM1" s="39"/>
      <c r="VN1" s="39"/>
      <c r="VO1" s="39"/>
      <c r="VP1" s="39"/>
      <c r="VQ1" s="39"/>
      <c r="VR1" s="39"/>
      <c r="VS1" s="39"/>
      <c r="VT1" s="39"/>
      <c r="VU1" s="39"/>
      <c r="VV1" s="39"/>
      <c r="VW1" s="39"/>
      <c r="VX1" s="39"/>
      <c r="VY1" s="39"/>
      <c r="VZ1" s="39"/>
      <c r="WA1" s="39"/>
      <c r="WB1" s="39"/>
      <c r="WC1" s="39"/>
      <c r="WD1" s="39"/>
      <c r="WE1" s="39"/>
      <c r="WF1" s="39"/>
      <c r="WG1" s="39"/>
      <c r="WH1" s="39"/>
      <c r="WI1" s="39"/>
      <c r="WJ1" s="39"/>
      <c r="WK1" s="39"/>
      <c r="WL1" s="39"/>
      <c r="WM1" s="39"/>
      <c r="WN1" s="39"/>
      <c r="WO1" s="39"/>
      <c r="WP1" s="39"/>
      <c r="WQ1" s="39"/>
      <c r="WR1" s="39"/>
      <c r="WS1" s="39"/>
      <c r="WT1" s="39"/>
      <c r="WU1" s="39"/>
      <c r="WV1" s="39"/>
      <c r="WW1" s="39"/>
      <c r="WX1" s="39"/>
      <c r="WY1" s="39"/>
      <c r="WZ1" s="39"/>
      <c r="XA1" s="39"/>
      <c r="XB1" s="39"/>
      <c r="XC1" s="39"/>
      <c r="XD1" s="39"/>
      <c r="XE1" s="39"/>
      <c r="XF1" s="39"/>
      <c r="XG1" s="39"/>
      <c r="XH1" s="39"/>
      <c r="XI1" s="39"/>
      <c r="XJ1" s="39"/>
      <c r="XK1" s="39"/>
      <c r="XL1" s="39"/>
      <c r="XM1" s="39"/>
      <c r="XN1" s="39"/>
      <c r="XO1" s="39"/>
      <c r="XP1" s="39"/>
      <c r="XQ1" s="39"/>
      <c r="XR1" s="39"/>
      <c r="XS1" s="39"/>
      <c r="XT1" s="39"/>
      <c r="XU1" s="39"/>
      <c r="XV1" s="39"/>
      <c r="XW1" s="39"/>
      <c r="XX1" s="39"/>
      <c r="XY1" s="39"/>
      <c r="XZ1" s="39"/>
      <c r="YA1" s="39"/>
      <c r="YB1" s="39"/>
      <c r="YC1" s="39"/>
      <c r="YD1" s="39"/>
      <c r="YE1" s="39"/>
      <c r="YF1" s="39"/>
      <c r="YG1" s="39"/>
      <c r="YH1" s="39"/>
      <c r="YI1" s="39"/>
      <c r="YJ1" s="39"/>
      <c r="YK1" s="39"/>
      <c r="YL1" s="39"/>
      <c r="YM1" s="39"/>
      <c r="YN1" s="39"/>
      <c r="YO1" s="39"/>
      <c r="YP1" s="39"/>
      <c r="YQ1" s="39"/>
      <c r="YR1" s="39"/>
      <c r="YS1" s="39"/>
      <c r="YT1" s="39"/>
      <c r="YU1" s="39"/>
      <c r="YV1" s="39"/>
      <c r="YW1" s="39"/>
      <c r="YX1" s="39"/>
      <c r="YY1" s="39"/>
      <c r="YZ1" s="39"/>
      <c r="ZA1" s="39"/>
      <c r="ZB1" s="39"/>
      <c r="ZC1" s="39"/>
      <c r="ZD1" s="39"/>
      <c r="ZE1" s="39"/>
      <c r="ZF1" s="39"/>
      <c r="ZG1" s="39"/>
      <c r="ZH1" s="39"/>
      <c r="ZI1" s="39"/>
      <c r="ZJ1" s="39"/>
      <c r="ZK1" s="39"/>
      <c r="ZL1" s="39"/>
      <c r="ZM1" s="39"/>
      <c r="ZN1" s="39"/>
      <c r="ZO1" s="39"/>
      <c r="ZP1" s="39"/>
      <c r="ZQ1" s="39"/>
      <c r="ZR1" s="39"/>
      <c r="ZS1" s="39"/>
      <c r="ZT1" s="39"/>
      <c r="ZU1" s="39"/>
      <c r="ZV1" s="39"/>
      <c r="ZW1" s="39"/>
      <c r="ZX1" s="39"/>
      <c r="ZY1" s="39"/>
      <c r="ZZ1" s="39"/>
      <c r="AAA1" s="39"/>
      <c r="AAB1" s="39"/>
      <c r="AAC1" s="39"/>
      <c r="AAD1" s="39"/>
      <c r="AAE1" s="39"/>
      <c r="AAF1" s="39"/>
      <c r="AAG1" s="39"/>
      <c r="AAH1" s="39"/>
      <c r="AAI1" s="39"/>
      <c r="AAJ1" s="39"/>
      <c r="AAK1" s="39"/>
      <c r="AAL1" s="39"/>
      <c r="AAM1" s="39"/>
      <c r="AAN1" s="39"/>
      <c r="AAO1" s="39"/>
      <c r="AAP1" s="39"/>
      <c r="AAQ1" s="39"/>
      <c r="AAR1" s="39"/>
      <c r="AAS1" s="39"/>
      <c r="AAT1" s="39"/>
      <c r="AAU1" s="39"/>
      <c r="AAV1" s="39"/>
      <c r="AAW1" s="39"/>
      <c r="AAX1" s="39"/>
      <c r="AAY1" s="39"/>
      <c r="AAZ1" s="39"/>
      <c r="ABA1" s="39"/>
      <c r="ABB1" s="39"/>
      <c r="ABC1" s="39"/>
      <c r="ABD1" s="39"/>
      <c r="ABE1" s="39"/>
      <c r="ABF1" s="39"/>
      <c r="ABG1" s="39"/>
      <c r="ABH1" s="39"/>
      <c r="ABI1" s="39"/>
      <c r="ABJ1" s="39"/>
      <c r="ABK1" s="39"/>
      <c r="ABL1" s="39"/>
      <c r="ABM1" s="39"/>
      <c r="ABN1" s="39"/>
      <c r="ABO1" s="39"/>
      <c r="ABP1" s="39"/>
      <c r="ABQ1" s="39"/>
      <c r="ABR1" s="39"/>
      <c r="ABS1" s="39"/>
      <c r="ABT1" s="39"/>
      <c r="ABU1" s="39"/>
      <c r="ABV1" s="39"/>
      <c r="ABW1" s="39"/>
      <c r="ABX1" s="39"/>
      <c r="ABY1" s="39"/>
      <c r="ABZ1" s="39"/>
      <c r="ACA1" s="39"/>
      <c r="ACB1" s="39"/>
      <c r="ACC1" s="39"/>
      <c r="ACD1" s="39"/>
      <c r="ACE1" s="39"/>
      <c r="ACF1" s="39"/>
      <c r="ACG1" s="39"/>
      <c r="ACH1" s="39"/>
      <c r="ACI1" s="39"/>
      <c r="ACJ1" s="39"/>
      <c r="ACK1" s="39"/>
      <c r="ACL1" s="39"/>
      <c r="ACM1" s="39"/>
      <c r="ACN1" s="39"/>
      <c r="ACO1" s="39"/>
      <c r="ACP1" s="39"/>
      <c r="ACQ1" s="39"/>
      <c r="ACR1" s="39"/>
      <c r="ACS1" s="39"/>
      <c r="ACT1" s="39"/>
      <c r="ACU1" s="39"/>
      <c r="ACV1" s="39"/>
      <c r="ACW1" s="39"/>
      <c r="ACX1" s="39"/>
      <c r="ACY1" s="39"/>
      <c r="ACZ1" s="39"/>
      <c r="ADA1" s="39"/>
      <c r="ADB1" s="39"/>
      <c r="ADC1" s="39"/>
      <c r="ADD1" s="39"/>
      <c r="ADE1" s="39"/>
      <c r="ADF1" s="39"/>
      <c r="ADG1" s="39"/>
      <c r="ADH1" s="39"/>
      <c r="ADI1" s="39"/>
      <c r="ADJ1" s="39"/>
      <c r="ADK1" s="39"/>
      <c r="ADL1" s="39"/>
      <c r="ADM1" s="39"/>
      <c r="ADN1" s="39"/>
      <c r="ADO1" s="39"/>
      <c r="ADP1" s="39"/>
      <c r="ADQ1" s="39"/>
      <c r="ADR1" s="39"/>
      <c r="ADS1" s="39"/>
      <c r="ADT1" s="39"/>
      <c r="ADU1" s="39"/>
      <c r="ADV1" s="39"/>
      <c r="ADW1" s="39"/>
      <c r="ADX1" s="39"/>
      <c r="ADY1" s="39"/>
      <c r="ADZ1" s="39"/>
      <c r="AEA1" s="39"/>
      <c r="AEB1" s="39"/>
      <c r="AEC1" s="39"/>
      <c r="AED1" s="39"/>
      <c r="AEE1" s="39"/>
      <c r="AEF1" s="39"/>
      <c r="AEG1" s="39"/>
      <c r="AEH1" s="39"/>
      <c r="AEI1" s="39"/>
      <c r="AEJ1" s="39"/>
      <c r="AEK1" s="39"/>
      <c r="AEL1" s="39"/>
      <c r="AEM1" s="39"/>
      <c r="AEN1" s="39"/>
      <c r="AEO1" s="39"/>
      <c r="AEP1" s="39"/>
      <c r="AEQ1" s="39"/>
      <c r="AER1" s="39"/>
      <c r="AES1" s="39"/>
      <c r="AET1" s="39"/>
      <c r="AEU1" s="39"/>
      <c r="AEV1" s="39"/>
      <c r="AEW1" s="39"/>
      <c r="AEX1" s="39"/>
      <c r="AEY1" s="39"/>
      <c r="AEZ1" s="39"/>
      <c r="AFA1" s="39"/>
      <c r="AFB1" s="39"/>
      <c r="AFC1" s="39"/>
      <c r="AFD1" s="39"/>
      <c r="AFE1" s="39"/>
      <c r="AFF1" s="39"/>
      <c r="AFG1" s="39"/>
      <c r="AFH1" s="39"/>
      <c r="AFI1" s="39"/>
      <c r="AFJ1" s="39"/>
      <c r="AFK1" s="39"/>
      <c r="AFL1" s="39"/>
      <c r="AFM1" s="39"/>
      <c r="AFN1" s="39"/>
      <c r="AFO1" s="39"/>
      <c r="AFP1" s="39"/>
      <c r="AFQ1" s="39"/>
      <c r="AFR1" s="39"/>
      <c r="AFS1" s="39"/>
      <c r="AFT1" s="39"/>
      <c r="AFU1" s="39"/>
      <c r="AFV1" s="39"/>
      <c r="AFW1" s="39"/>
      <c r="AFX1" s="39"/>
      <c r="AFY1" s="39"/>
      <c r="AFZ1" s="39"/>
      <c r="AGA1" s="39"/>
      <c r="AGB1" s="39"/>
      <c r="AGC1" s="39"/>
      <c r="AGD1" s="39"/>
      <c r="AGE1" s="39"/>
      <c r="AGF1" s="39"/>
      <c r="AGG1" s="39"/>
      <c r="AGH1" s="39"/>
      <c r="AGI1" s="39"/>
      <c r="AGJ1" s="39"/>
      <c r="AGK1" s="39"/>
      <c r="AGL1" s="39"/>
      <c r="AGM1" s="39"/>
      <c r="AGN1" s="39"/>
      <c r="AGO1" s="39"/>
      <c r="AGP1" s="39"/>
      <c r="AGQ1" s="39"/>
      <c r="AGR1" s="39"/>
      <c r="AGS1" s="39"/>
      <c r="AGT1" s="39"/>
      <c r="AGU1" s="39"/>
      <c r="AGV1" s="39"/>
      <c r="AGW1" s="39"/>
      <c r="AGX1" s="39"/>
      <c r="AGY1" s="39"/>
      <c r="AGZ1" s="39"/>
      <c r="AHA1" s="39"/>
      <c r="AHB1" s="39"/>
      <c r="AHC1" s="39"/>
      <c r="AHD1" s="39"/>
      <c r="AHE1" s="39"/>
      <c r="AHF1" s="39"/>
      <c r="AHG1" s="39"/>
      <c r="AHH1" s="39"/>
      <c r="AHI1" s="39"/>
      <c r="AHJ1" s="39"/>
      <c r="AHK1" s="39"/>
      <c r="AHL1" s="39"/>
      <c r="AHM1" s="39"/>
      <c r="AHN1" s="39"/>
      <c r="AHO1" s="39"/>
      <c r="AHP1" s="39"/>
      <c r="AHQ1" s="39"/>
      <c r="AHR1" s="39"/>
      <c r="AHS1" s="39"/>
      <c r="AHT1" s="39"/>
      <c r="AHU1" s="39"/>
      <c r="AHV1" s="39"/>
      <c r="AHW1" s="39"/>
      <c r="AHX1" s="39"/>
      <c r="AHY1" s="39"/>
      <c r="AHZ1" s="39"/>
      <c r="AIA1" s="39"/>
      <c r="AIB1" s="39"/>
      <c r="AIC1" s="39"/>
      <c r="AID1" s="39"/>
      <c r="AIE1" s="39"/>
      <c r="AIF1" s="39"/>
      <c r="AIG1" s="39"/>
      <c r="AIH1" s="39"/>
      <c r="AII1" s="39"/>
      <c r="AIJ1" s="39"/>
      <c r="AIK1" s="39"/>
      <c r="AIL1" s="39"/>
      <c r="AIM1" s="39"/>
      <c r="AIN1" s="39"/>
      <c r="AIO1" s="39"/>
      <c r="AIP1" s="39"/>
      <c r="AIQ1" s="39"/>
      <c r="AIR1" s="39"/>
      <c r="AIS1" s="39"/>
      <c r="AIT1" s="39"/>
      <c r="AIU1" s="39"/>
      <c r="AIV1" s="39"/>
      <c r="AIW1" s="39"/>
      <c r="AIX1" s="39"/>
      <c r="AIY1" s="39"/>
      <c r="AIZ1" s="39"/>
      <c r="AJA1" s="39"/>
      <c r="AJB1" s="39"/>
      <c r="AJC1" s="39"/>
      <c r="AJD1" s="39"/>
      <c r="AJE1" s="39"/>
      <c r="AJF1" s="39"/>
      <c r="AJG1" s="39"/>
      <c r="AJH1" s="39"/>
      <c r="AJI1" s="39"/>
      <c r="AJJ1" s="39"/>
      <c r="AJK1" s="39"/>
      <c r="AJL1" s="39"/>
      <c r="AJM1" s="39"/>
      <c r="AJN1" s="39"/>
      <c r="AJO1" s="39"/>
      <c r="AJP1" s="39"/>
      <c r="AJQ1" s="39"/>
      <c r="AJR1" s="39"/>
      <c r="AJS1" s="39"/>
      <c r="AJT1" s="39"/>
      <c r="AJU1" s="39"/>
      <c r="AJV1" s="39"/>
      <c r="AJW1" s="39"/>
      <c r="AJX1" s="39"/>
      <c r="AJY1" s="39"/>
      <c r="AJZ1" s="39"/>
      <c r="AKA1" s="39"/>
      <c r="AKB1" s="39"/>
      <c r="AKC1" s="39"/>
      <c r="AKD1" s="39"/>
      <c r="AKE1" s="39"/>
      <c r="AKF1" s="39"/>
      <c r="AKG1" s="39"/>
      <c r="AKH1" s="39"/>
      <c r="AKI1" s="39"/>
      <c r="AKJ1" s="39"/>
      <c r="AKK1" s="39"/>
      <c r="AKL1" s="39"/>
      <c r="AKM1" s="39"/>
      <c r="AKN1" s="39"/>
      <c r="AKO1" s="39"/>
      <c r="AKP1" s="39"/>
      <c r="AKQ1" s="39"/>
      <c r="AKR1" s="39"/>
      <c r="AKS1" s="39"/>
      <c r="AKT1" s="39"/>
      <c r="AKU1" s="39"/>
      <c r="AKV1" s="39"/>
      <c r="AKW1" s="39"/>
      <c r="AKX1" s="39"/>
      <c r="AKY1" s="39"/>
      <c r="AKZ1" s="39"/>
      <c r="ALA1" s="39"/>
      <c r="ALB1" s="39"/>
      <c r="ALC1" s="39"/>
      <c r="ALD1" s="39"/>
      <c r="ALE1" s="39"/>
      <c r="ALF1" s="39"/>
      <c r="ALG1" s="39"/>
      <c r="ALH1" s="39"/>
      <c r="ALI1" s="39"/>
      <c r="ALJ1" s="39"/>
      <c r="ALK1" s="39"/>
      <c r="ALL1" s="39"/>
      <c r="ALM1" s="39"/>
      <c r="ALN1" s="39"/>
      <c r="ALO1" s="39"/>
      <c r="ALP1" s="39"/>
      <c r="ALQ1" s="39"/>
      <c r="ALR1" s="39"/>
      <c r="ALS1" s="39"/>
      <c r="ALT1" s="39"/>
      <c r="ALU1" s="39"/>
      <c r="ALV1" s="39"/>
      <c r="ALW1" s="39"/>
      <c r="ALX1" s="39"/>
      <c r="ALY1" s="39"/>
      <c r="ALZ1" s="39"/>
      <c r="AMA1" s="39"/>
      <c r="AMB1" s="39"/>
      <c r="AMC1" s="39"/>
      <c r="AMD1" s="39"/>
      <c r="AME1" s="39"/>
      <c r="AMF1" s="39"/>
      <c r="AMG1" s="39"/>
      <c r="AMH1" s="39"/>
      <c r="AMI1" s="39"/>
      <c r="AMJ1" s="39"/>
      <c r="AMK1" s="39"/>
      <c r="AML1" s="39"/>
      <c r="AMM1" s="39"/>
      <c r="AMN1" s="39"/>
      <c r="AMO1" s="39"/>
      <c r="AMP1" s="39"/>
      <c r="AMQ1" s="39"/>
      <c r="AMR1" s="39"/>
      <c r="AMS1" s="39"/>
      <c r="AMT1" s="39"/>
      <c r="AMU1" s="39"/>
      <c r="AMV1" s="39"/>
      <c r="AMW1" s="39"/>
      <c r="AMX1" s="39"/>
      <c r="AMY1" s="39"/>
      <c r="AMZ1" s="39"/>
      <c r="ANA1" s="39"/>
      <c r="ANB1" s="39"/>
      <c r="ANC1" s="39"/>
      <c r="AND1" s="39"/>
      <c r="ANE1" s="39"/>
      <c r="ANF1" s="39"/>
      <c r="ANG1" s="39"/>
      <c r="ANH1" s="39"/>
      <c r="ANI1" s="39"/>
      <c r="ANJ1" s="39"/>
      <c r="ANK1" s="39"/>
      <c r="ANL1" s="39"/>
      <c r="ANM1" s="39"/>
      <c r="ANN1" s="39"/>
      <c r="ANO1" s="39"/>
      <c r="ANP1" s="39"/>
      <c r="ANQ1" s="39"/>
      <c r="ANR1" s="39"/>
      <c r="ANS1" s="39"/>
      <c r="ANT1" s="39"/>
      <c r="ANU1" s="39"/>
      <c r="ANV1" s="39"/>
      <c r="ANW1" s="39"/>
      <c r="ANX1" s="39"/>
      <c r="ANY1" s="39"/>
      <c r="ANZ1" s="39"/>
      <c r="AOA1" s="39"/>
      <c r="AOB1" s="39"/>
      <c r="AOC1" s="39"/>
      <c r="AOD1" s="39"/>
      <c r="AOE1" s="39"/>
      <c r="AOF1" s="39"/>
      <c r="AOG1" s="39"/>
      <c r="AOH1" s="39"/>
      <c r="AOI1" s="39"/>
      <c r="AOJ1" s="39"/>
      <c r="AOK1" s="39"/>
      <c r="AOL1" s="39"/>
      <c r="AOM1" s="39"/>
      <c r="AON1" s="39"/>
      <c r="AOO1" s="39"/>
      <c r="AOP1" s="39"/>
      <c r="AOQ1" s="39"/>
      <c r="AOR1" s="39"/>
      <c r="AOS1" s="39"/>
      <c r="AOT1" s="39"/>
      <c r="AOU1" s="39"/>
      <c r="AOV1" s="39"/>
      <c r="AOW1" s="39"/>
      <c r="AOX1" s="39"/>
      <c r="AOY1" s="39"/>
      <c r="AOZ1" s="39"/>
      <c r="APA1" s="39"/>
      <c r="APB1" s="39"/>
      <c r="APC1" s="39"/>
      <c r="APD1" s="39"/>
      <c r="APE1" s="39"/>
      <c r="APF1" s="39"/>
      <c r="APG1" s="39"/>
      <c r="APH1" s="39"/>
      <c r="API1" s="39"/>
      <c r="APJ1" s="39"/>
      <c r="APK1" s="39"/>
      <c r="APL1" s="39"/>
      <c r="APM1" s="39"/>
      <c r="APN1" s="39"/>
      <c r="APO1" s="39"/>
      <c r="APP1" s="39"/>
      <c r="APQ1" s="39"/>
      <c r="APR1" s="39"/>
      <c r="APS1" s="39"/>
      <c r="APT1" s="39"/>
      <c r="APU1" s="39"/>
      <c r="APV1" s="39"/>
      <c r="APW1" s="39"/>
      <c r="APX1" s="39"/>
      <c r="APY1" s="39"/>
      <c r="APZ1" s="39"/>
      <c r="AQA1" s="39"/>
      <c r="AQB1" s="39"/>
      <c r="AQC1" s="39"/>
      <c r="AQD1" s="39"/>
      <c r="AQE1" s="39"/>
      <c r="AQF1" s="39"/>
      <c r="AQG1" s="39"/>
      <c r="AQH1" s="39"/>
      <c r="AQI1" s="39"/>
      <c r="AQJ1" s="39"/>
      <c r="AQK1" s="39"/>
      <c r="AQL1" s="39"/>
      <c r="AQM1" s="39"/>
      <c r="AQN1" s="39"/>
      <c r="AQO1" s="39"/>
      <c r="AQP1" s="39"/>
      <c r="AQQ1" s="39"/>
      <c r="AQR1" s="39"/>
      <c r="AQS1" s="39"/>
      <c r="AQT1" s="39"/>
      <c r="AQU1" s="39"/>
      <c r="AQV1" s="39"/>
      <c r="AQW1" s="39"/>
      <c r="AQX1" s="39"/>
      <c r="AQY1" s="39"/>
      <c r="AQZ1" s="39"/>
      <c r="ARA1" s="39"/>
      <c r="ARB1" s="39"/>
      <c r="ARC1" s="39"/>
      <c r="ARD1" s="39"/>
      <c r="ARE1" s="39"/>
      <c r="ARF1" s="39"/>
      <c r="ARG1" s="39"/>
      <c r="ARH1" s="39"/>
      <c r="ARI1" s="39"/>
      <c r="ARJ1" s="39"/>
      <c r="ARK1" s="39"/>
      <c r="ARL1" s="39"/>
      <c r="ARM1" s="39"/>
      <c r="ARN1" s="39"/>
      <c r="ARO1" s="39"/>
      <c r="ARP1" s="39"/>
      <c r="ARQ1" s="39"/>
      <c r="ARR1" s="39"/>
      <c r="ARS1" s="39"/>
      <c r="ART1" s="39"/>
      <c r="ARU1" s="39"/>
      <c r="ARV1" s="39"/>
      <c r="ARW1" s="39"/>
      <c r="ARX1" s="39"/>
      <c r="ARY1" s="39"/>
      <c r="ARZ1" s="39"/>
      <c r="ASA1" s="39"/>
      <c r="ASB1" s="39"/>
      <c r="ASC1" s="39"/>
      <c r="ASD1" s="39"/>
      <c r="ASE1" s="39"/>
      <c r="ASF1" s="39"/>
      <c r="ASG1" s="39"/>
      <c r="ASH1" s="39"/>
      <c r="ASI1" s="39"/>
      <c r="ASJ1" s="39"/>
      <c r="ASK1" s="39"/>
      <c r="ASL1" s="39"/>
      <c r="ASM1" s="39"/>
      <c r="ASN1" s="39"/>
      <c r="ASO1" s="39"/>
      <c r="ASP1" s="39"/>
      <c r="ASQ1" s="39"/>
      <c r="ASR1" s="39"/>
      <c r="ASS1" s="39"/>
      <c r="AST1" s="39"/>
      <c r="ASU1" s="39"/>
      <c r="ASV1" s="39"/>
      <c r="ASW1" s="39"/>
      <c r="ASX1" s="39"/>
      <c r="ASY1" s="39"/>
      <c r="ASZ1" s="39"/>
      <c r="ATA1" s="39"/>
      <c r="ATB1" s="39"/>
      <c r="ATC1" s="39"/>
      <c r="ATD1" s="39"/>
      <c r="ATE1" s="39"/>
      <c r="ATF1" s="39"/>
      <c r="ATG1" s="39"/>
      <c r="ATH1" s="39"/>
      <c r="ATI1" s="39"/>
      <c r="ATJ1" s="39"/>
      <c r="ATK1" s="39"/>
      <c r="ATL1" s="39"/>
      <c r="ATM1" s="39"/>
      <c r="ATN1" s="39"/>
      <c r="ATO1" s="39"/>
      <c r="ATP1" s="39"/>
      <c r="ATQ1" s="39"/>
      <c r="ATR1" s="39"/>
      <c r="ATS1" s="39"/>
      <c r="ATT1" s="39"/>
      <c r="ATU1" s="39"/>
      <c r="ATV1" s="39"/>
      <c r="ATW1" s="39"/>
      <c r="ATX1" s="39"/>
      <c r="ATY1" s="39"/>
      <c r="ATZ1" s="39"/>
      <c r="AUA1" s="39"/>
      <c r="AUB1" s="39"/>
      <c r="AUC1" s="39"/>
      <c r="AUD1" s="39"/>
      <c r="AUE1" s="39"/>
      <c r="AUF1" s="39"/>
      <c r="AUG1" s="39"/>
      <c r="AUH1" s="39"/>
      <c r="AUI1" s="39"/>
      <c r="AUJ1" s="39"/>
      <c r="AUK1" s="39"/>
      <c r="AUL1" s="39"/>
      <c r="AUM1" s="39"/>
      <c r="AUN1" s="39"/>
      <c r="AUO1" s="39"/>
      <c r="AUP1" s="39"/>
      <c r="AUQ1" s="39"/>
      <c r="AUR1" s="39"/>
      <c r="AUS1" s="39"/>
      <c r="AUT1" s="39"/>
      <c r="AUU1" s="39"/>
      <c r="AUV1" s="39"/>
      <c r="AUW1" s="39"/>
      <c r="AUX1" s="39"/>
      <c r="AUY1" s="39"/>
      <c r="AUZ1" s="39"/>
      <c r="AVA1" s="39"/>
      <c r="AVB1" s="39"/>
      <c r="AVC1" s="39"/>
      <c r="AVD1" s="39"/>
      <c r="AVE1" s="39"/>
      <c r="AVF1" s="39"/>
      <c r="AVG1" s="39"/>
      <c r="AVH1" s="39"/>
      <c r="AVI1" s="39"/>
      <c r="AVJ1" s="39"/>
      <c r="AVK1" s="39"/>
      <c r="AVL1" s="39"/>
      <c r="AVM1" s="39"/>
      <c r="AVN1" s="39"/>
      <c r="AVO1" s="39"/>
      <c r="AVP1" s="39"/>
      <c r="AVQ1" s="39"/>
      <c r="AVR1" s="39"/>
      <c r="AVS1" s="39"/>
      <c r="AVT1" s="39"/>
      <c r="AVU1" s="39"/>
      <c r="AVV1" s="39"/>
      <c r="AVW1" s="39"/>
      <c r="AVX1" s="39"/>
      <c r="AVY1" s="39"/>
      <c r="AVZ1" s="39"/>
      <c r="AWA1" s="39"/>
      <c r="AWB1" s="39"/>
      <c r="AWC1" s="39"/>
      <c r="AWD1" s="39"/>
      <c r="AWE1" s="39"/>
      <c r="AWF1" s="39"/>
      <c r="AWG1" s="39"/>
      <c r="AWH1" s="39"/>
      <c r="AWI1" s="39"/>
      <c r="AWJ1" s="39"/>
      <c r="AWK1" s="39"/>
      <c r="AWL1" s="39"/>
      <c r="AWM1" s="39"/>
      <c r="AWN1" s="39"/>
      <c r="AWO1" s="39"/>
      <c r="AWP1" s="39"/>
      <c r="AWQ1" s="39"/>
      <c r="AWR1" s="39"/>
      <c r="AWS1" s="39"/>
      <c r="AWT1" s="39"/>
      <c r="AWU1" s="39"/>
      <c r="AWV1" s="39"/>
      <c r="AWW1" s="39"/>
      <c r="AWX1" s="39"/>
      <c r="AWY1" s="39"/>
      <c r="AWZ1" s="39"/>
      <c r="AXA1" s="39"/>
      <c r="AXB1" s="39"/>
      <c r="AXC1" s="39"/>
      <c r="AXD1" s="39"/>
      <c r="AXE1" s="39"/>
      <c r="AXF1" s="39"/>
      <c r="AXG1" s="39"/>
      <c r="AXH1" s="39"/>
      <c r="AXI1" s="39"/>
      <c r="AXJ1" s="39"/>
      <c r="AXK1" s="39"/>
      <c r="AXL1" s="39"/>
      <c r="AXM1" s="39"/>
      <c r="AXN1" s="39"/>
      <c r="AXO1" s="39"/>
      <c r="AXP1" s="39"/>
      <c r="AXQ1" s="39"/>
      <c r="AXR1" s="39"/>
      <c r="AXS1" s="39"/>
      <c r="AXT1" s="39"/>
      <c r="AXU1" s="39"/>
      <c r="AXV1" s="39"/>
      <c r="AXW1" s="39"/>
      <c r="AXX1" s="39"/>
      <c r="AXY1" s="39"/>
      <c r="AXZ1" s="39"/>
      <c r="AYA1" s="39"/>
      <c r="AYB1" s="39"/>
      <c r="AYC1" s="39"/>
      <c r="AYD1" s="39"/>
      <c r="AYE1" s="39"/>
      <c r="AYF1" s="39"/>
      <c r="AYG1" s="39"/>
      <c r="AYH1" s="39"/>
      <c r="AYI1" s="39"/>
      <c r="AYJ1" s="39"/>
      <c r="AYK1" s="39"/>
      <c r="AYL1" s="39"/>
      <c r="AYM1" s="39"/>
      <c r="AYN1" s="39"/>
      <c r="AYO1" s="39"/>
      <c r="AYP1" s="39"/>
      <c r="AYQ1" s="39"/>
      <c r="AYR1" s="39"/>
      <c r="AYS1" s="39"/>
      <c r="AYT1" s="39"/>
      <c r="AYU1" s="39"/>
      <c r="AYV1" s="39"/>
      <c r="AYW1" s="39"/>
      <c r="AYX1" s="39"/>
      <c r="AYY1" s="39"/>
      <c r="AYZ1" s="39"/>
      <c r="AZA1" s="39"/>
      <c r="AZB1" s="39"/>
      <c r="AZC1" s="39"/>
      <c r="AZD1" s="39"/>
      <c r="AZE1" s="39"/>
      <c r="AZF1" s="39"/>
      <c r="AZG1" s="39"/>
      <c r="AZH1" s="39"/>
      <c r="AZI1" s="39"/>
      <c r="AZJ1" s="39"/>
      <c r="AZK1" s="39"/>
      <c r="AZL1" s="39"/>
      <c r="AZM1" s="39"/>
      <c r="AZN1" s="39"/>
      <c r="AZO1" s="39"/>
      <c r="AZP1" s="39"/>
      <c r="AZQ1" s="39"/>
      <c r="AZR1" s="39"/>
      <c r="AZS1" s="39"/>
      <c r="AZT1" s="39"/>
      <c r="AZU1" s="39"/>
      <c r="AZV1" s="39"/>
      <c r="AZW1" s="39"/>
      <c r="AZX1" s="39"/>
      <c r="AZY1" s="39"/>
      <c r="AZZ1" s="39"/>
      <c r="BAA1" s="39"/>
      <c r="BAB1" s="39"/>
      <c r="BAC1" s="39"/>
      <c r="BAD1" s="39"/>
      <c r="BAE1" s="39"/>
      <c r="BAF1" s="39"/>
      <c r="BAG1" s="39"/>
      <c r="BAH1" s="39"/>
      <c r="BAI1" s="39"/>
      <c r="BAJ1" s="39"/>
      <c r="BAK1" s="39"/>
      <c r="BAL1" s="39"/>
      <c r="BAM1" s="39"/>
      <c r="BAN1" s="39"/>
      <c r="BAO1" s="39"/>
      <c r="BAP1" s="39"/>
      <c r="BAQ1" s="39"/>
      <c r="BAR1" s="39"/>
      <c r="BAS1" s="39"/>
      <c r="BAT1" s="39"/>
      <c r="BAU1" s="39"/>
      <c r="BAV1" s="39"/>
      <c r="BAW1" s="39"/>
      <c r="BAX1" s="39"/>
      <c r="BAY1" s="39"/>
      <c r="BAZ1" s="39"/>
      <c r="BBA1" s="39"/>
      <c r="BBB1" s="39"/>
      <c r="BBC1" s="39"/>
      <c r="BBD1" s="39"/>
      <c r="BBE1" s="39"/>
      <c r="BBF1" s="39"/>
      <c r="BBG1" s="39"/>
      <c r="BBH1" s="39"/>
      <c r="BBI1" s="39"/>
      <c r="BBJ1" s="39"/>
      <c r="BBK1" s="39"/>
      <c r="BBL1" s="39"/>
      <c r="BBM1" s="39"/>
      <c r="BBN1" s="39"/>
      <c r="BBO1" s="39"/>
      <c r="BBP1" s="39"/>
      <c r="BBQ1" s="39"/>
      <c r="BBR1" s="39"/>
      <c r="BBS1" s="39"/>
      <c r="BBT1" s="39"/>
      <c r="BBU1" s="39"/>
      <c r="BBV1" s="39"/>
      <c r="BBW1" s="39"/>
      <c r="BBX1" s="39"/>
      <c r="BBY1" s="39"/>
      <c r="BBZ1" s="39"/>
      <c r="BCA1" s="39"/>
      <c r="BCB1" s="39"/>
      <c r="BCC1" s="39"/>
      <c r="BCD1" s="39"/>
      <c r="BCE1" s="39"/>
      <c r="BCF1" s="39"/>
      <c r="BCG1" s="39"/>
      <c r="BCH1" s="39"/>
      <c r="BCI1" s="39"/>
      <c r="BCJ1" s="39"/>
      <c r="BCK1" s="39"/>
      <c r="BCL1" s="39"/>
      <c r="BCM1" s="39"/>
      <c r="BCN1" s="39"/>
      <c r="BCO1" s="39"/>
      <c r="BCP1" s="39"/>
      <c r="BCQ1" s="39"/>
      <c r="BCR1" s="39"/>
      <c r="BCS1" s="39"/>
      <c r="BCT1" s="39"/>
      <c r="BCU1" s="39"/>
      <c r="BCV1" s="39"/>
      <c r="BCW1" s="39"/>
      <c r="BCX1" s="39"/>
      <c r="BCY1" s="39"/>
      <c r="BCZ1" s="39"/>
      <c r="BDA1" s="39"/>
      <c r="BDB1" s="39"/>
      <c r="BDC1" s="39"/>
      <c r="BDD1" s="39"/>
      <c r="BDE1" s="39"/>
      <c r="BDF1" s="39"/>
      <c r="BDG1" s="39"/>
      <c r="BDH1" s="39"/>
      <c r="BDI1" s="39"/>
      <c r="BDJ1" s="39"/>
      <c r="BDK1" s="39"/>
      <c r="BDL1" s="39"/>
      <c r="BDM1" s="39"/>
      <c r="BDN1" s="39"/>
      <c r="BDO1" s="39"/>
      <c r="BDP1" s="39"/>
      <c r="BDQ1" s="39"/>
      <c r="BDR1" s="39"/>
      <c r="BDS1" s="39"/>
      <c r="BDT1" s="39"/>
      <c r="BDU1" s="39"/>
      <c r="BDV1" s="39"/>
      <c r="BDW1" s="39"/>
      <c r="BDX1" s="39"/>
      <c r="BDY1" s="39"/>
      <c r="BDZ1" s="39"/>
      <c r="BEA1" s="39"/>
      <c r="BEB1" s="39"/>
      <c r="BEC1" s="39"/>
      <c r="BED1" s="39"/>
      <c r="BEE1" s="39"/>
      <c r="BEF1" s="39"/>
      <c r="BEG1" s="39"/>
      <c r="BEH1" s="39"/>
      <c r="BEI1" s="39"/>
      <c r="BEJ1" s="39"/>
      <c r="BEK1" s="39"/>
      <c r="BEL1" s="39"/>
      <c r="BEM1" s="39"/>
      <c r="BEN1" s="39"/>
      <c r="BEO1" s="39"/>
      <c r="BEP1" s="39"/>
      <c r="BEQ1" s="39"/>
      <c r="BER1" s="39"/>
      <c r="BES1" s="39"/>
      <c r="BET1" s="39"/>
      <c r="BEU1" s="39"/>
      <c r="BEV1" s="39"/>
      <c r="BEW1" s="39"/>
      <c r="BEX1" s="39"/>
      <c r="BEY1" s="39"/>
      <c r="BEZ1" s="39"/>
      <c r="BFA1" s="39"/>
      <c r="BFB1" s="39"/>
      <c r="BFC1" s="39"/>
      <c r="BFD1" s="39"/>
      <c r="BFE1" s="39"/>
      <c r="BFF1" s="39"/>
      <c r="BFG1" s="39"/>
      <c r="BFH1" s="39"/>
      <c r="BFI1" s="39"/>
      <c r="BFJ1" s="39"/>
      <c r="BFK1" s="39"/>
      <c r="BFL1" s="39"/>
      <c r="BFM1" s="39"/>
      <c r="BFN1" s="39"/>
      <c r="BFO1" s="39"/>
      <c r="BFP1" s="39"/>
      <c r="BFQ1" s="39"/>
      <c r="BFR1" s="39"/>
      <c r="BFS1" s="39"/>
      <c r="BFT1" s="39"/>
      <c r="BFU1" s="39"/>
      <c r="BFV1" s="39"/>
      <c r="BFW1" s="39"/>
      <c r="BFX1" s="39"/>
      <c r="BFY1" s="39"/>
      <c r="BFZ1" s="39"/>
      <c r="BGA1" s="39"/>
      <c r="BGB1" s="39"/>
      <c r="BGC1" s="39"/>
      <c r="BGD1" s="39"/>
      <c r="BGE1" s="39"/>
      <c r="BGF1" s="39"/>
      <c r="BGG1" s="39"/>
      <c r="BGH1" s="39"/>
      <c r="BGI1" s="39"/>
      <c r="BGJ1" s="39"/>
      <c r="BGK1" s="39"/>
      <c r="BGL1" s="39"/>
      <c r="BGM1" s="39"/>
      <c r="BGN1" s="39"/>
      <c r="BGO1" s="39"/>
      <c r="BGP1" s="39"/>
      <c r="BGQ1" s="39"/>
      <c r="BGR1" s="39"/>
      <c r="BGS1" s="39"/>
      <c r="BGT1" s="39"/>
      <c r="BGU1" s="39"/>
      <c r="BGV1" s="39"/>
      <c r="BGW1" s="39"/>
      <c r="BGX1" s="39"/>
      <c r="BGY1" s="39"/>
      <c r="BGZ1" s="39"/>
      <c r="BHA1" s="39"/>
      <c r="BHB1" s="39"/>
      <c r="BHC1" s="39"/>
      <c r="BHD1" s="39"/>
      <c r="BHE1" s="39"/>
      <c r="BHF1" s="39"/>
      <c r="BHG1" s="39"/>
      <c r="BHH1" s="39"/>
      <c r="BHI1" s="39"/>
      <c r="BHJ1" s="39"/>
      <c r="BHK1" s="39"/>
      <c r="BHL1" s="39"/>
      <c r="BHM1" s="39"/>
      <c r="BHN1" s="39"/>
      <c r="BHO1" s="39"/>
      <c r="BHP1" s="39"/>
      <c r="BHQ1" s="39"/>
      <c r="BHR1" s="39"/>
      <c r="BHS1" s="39"/>
      <c r="BHT1" s="39"/>
      <c r="BHU1" s="39"/>
      <c r="BHV1" s="39"/>
      <c r="BHW1" s="39"/>
      <c r="BHX1" s="39"/>
      <c r="BHY1" s="39"/>
      <c r="BHZ1" s="39"/>
      <c r="BIA1" s="39"/>
      <c r="BIB1" s="39"/>
      <c r="BIC1" s="39"/>
      <c r="BID1" s="39"/>
      <c r="BIE1" s="39"/>
      <c r="BIF1" s="39"/>
      <c r="BIG1" s="39"/>
      <c r="BIH1" s="39"/>
      <c r="BII1" s="39"/>
      <c r="BIJ1" s="39"/>
      <c r="BIK1" s="39"/>
      <c r="BIL1" s="39"/>
      <c r="BIM1" s="39"/>
      <c r="BIN1" s="39"/>
      <c r="BIO1" s="39"/>
      <c r="BIP1" s="39"/>
      <c r="BIQ1" s="39"/>
      <c r="BIR1" s="39"/>
      <c r="BIS1" s="39"/>
      <c r="BIT1" s="39"/>
      <c r="BIU1" s="39"/>
      <c r="BIV1" s="39"/>
      <c r="BIW1" s="39"/>
      <c r="BIX1" s="39"/>
      <c r="BIY1" s="39"/>
      <c r="BIZ1" s="39"/>
      <c r="BJA1" s="39"/>
      <c r="BJB1" s="39"/>
      <c r="BJC1" s="39"/>
      <c r="BJD1" s="39"/>
      <c r="BJE1" s="39"/>
      <c r="BJF1" s="39"/>
      <c r="BJG1" s="39"/>
      <c r="BJH1" s="39"/>
      <c r="BJI1" s="39"/>
      <c r="BJJ1" s="39"/>
      <c r="BJK1" s="39"/>
      <c r="BJL1" s="39"/>
      <c r="BJM1" s="39"/>
      <c r="BJN1" s="39"/>
      <c r="BJO1" s="39"/>
      <c r="BJP1" s="39"/>
      <c r="BJQ1" s="39"/>
      <c r="BJR1" s="39"/>
      <c r="BJS1" s="39"/>
      <c r="BJT1" s="39"/>
      <c r="BJU1" s="39"/>
      <c r="BJV1" s="39"/>
      <c r="BJW1" s="39"/>
      <c r="BJX1" s="39"/>
      <c r="BJY1" s="39"/>
      <c r="BJZ1" s="39"/>
      <c r="BKA1" s="39"/>
      <c r="BKB1" s="39"/>
      <c r="BKC1" s="39"/>
      <c r="BKD1" s="39"/>
      <c r="BKE1" s="39"/>
      <c r="BKF1" s="39"/>
      <c r="BKG1" s="39"/>
      <c r="BKH1" s="39"/>
      <c r="BKI1" s="39"/>
      <c r="BKJ1" s="39"/>
      <c r="BKK1" s="39"/>
      <c r="BKL1" s="39"/>
      <c r="BKM1" s="39"/>
      <c r="BKN1" s="39"/>
      <c r="BKO1" s="39"/>
      <c r="BKP1" s="39"/>
      <c r="BKQ1" s="39"/>
      <c r="BKR1" s="39"/>
      <c r="BKS1" s="39"/>
      <c r="BKT1" s="39"/>
      <c r="BKU1" s="39"/>
      <c r="BKV1" s="39"/>
      <c r="BKW1" s="39"/>
      <c r="BKX1" s="39"/>
      <c r="BKY1" s="39"/>
      <c r="BKZ1" s="39"/>
      <c r="BLA1" s="39"/>
      <c r="BLB1" s="39"/>
      <c r="BLC1" s="39"/>
      <c r="BLD1" s="39"/>
      <c r="BLE1" s="39"/>
      <c r="BLF1" s="39"/>
      <c r="BLG1" s="39"/>
      <c r="BLH1" s="39"/>
      <c r="BLI1" s="39"/>
      <c r="BLJ1" s="39"/>
      <c r="BLK1" s="39"/>
      <c r="BLL1" s="39"/>
      <c r="BLM1" s="39"/>
      <c r="BLN1" s="39"/>
      <c r="BLO1" s="39"/>
      <c r="BLP1" s="39"/>
      <c r="BLQ1" s="39"/>
      <c r="BLR1" s="39"/>
      <c r="BLS1" s="39"/>
      <c r="BLT1" s="39"/>
      <c r="BLU1" s="39"/>
      <c r="BLV1" s="39"/>
      <c r="BLW1" s="39"/>
      <c r="BLX1" s="39"/>
      <c r="BLY1" s="39"/>
      <c r="BLZ1" s="39"/>
      <c r="BMA1" s="39"/>
      <c r="BMB1" s="39"/>
      <c r="BMC1" s="39"/>
      <c r="BMD1" s="39"/>
      <c r="BME1" s="39"/>
      <c r="BMF1" s="39"/>
      <c r="BMG1" s="39"/>
      <c r="BMH1" s="39"/>
      <c r="BMI1" s="39"/>
      <c r="BMJ1" s="39"/>
      <c r="BMK1" s="39"/>
      <c r="BML1" s="39"/>
      <c r="BMM1" s="39"/>
      <c r="BMN1" s="39"/>
      <c r="BMO1" s="39"/>
      <c r="BMP1" s="39"/>
      <c r="BMQ1" s="39"/>
      <c r="BMR1" s="39"/>
      <c r="BMS1" s="39"/>
      <c r="BMT1" s="39"/>
      <c r="BMU1" s="39"/>
      <c r="BMV1" s="39"/>
      <c r="BMW1" s="39"/>
      <c r="BMX1" s="39"/>
      <c r="BMY1" s="39"/>
      <c r="BMZ1" s="39"/>
      <c r="BNA1" s="39"/>
      <c r="BNB1" s="39"/>
      <c r="BNC1" s="39"/>
      <c r="BND1" s="39"/>
      <c r="BNE1" s="39"/>
      <c r="BNF1" s="39"/>
      <c r="BNG1" s="39"/>
      <c r="BNH1" s="39"/>
      <c r="BNI1" s="39"/>
      <c r="BNJ1" s="39"/>
      <c r="BNK1" s="39"/>
      <c r="BNL1" s="39"/>
      <c r="BNM1" s="39"/>
      <c r="BNN1" s="39"/>
      <c r="BNO1" s="39"/>
      <c r="BNP1" s="39"/>
      <c r="BNQ1" s="39"/>
      <c r="BNR1" s="39"/>
      <c r="BNS1" s="39"/>
      <c r="BNT1" s="39"/>
      <c r="BNU1" s="39"/>
      <c r="BNV1" s="39"/>
      <c r="BNW1" s="39"/>
      <c r="BNX1" s="39"/>
      <c r="BNY1" s="39"/>
      <c r="BNZ1" s="39"/>
      <c r="BOA1" s="39"/>
      <c r="BOB1" s="39"/>
      <c r="BOC1" s="39"/>
      <c r="BOD1" s="39"/>
      <c r="BOE1" s="39"/>
      <c r="BOF1" s="39"/>
      <c r="BOG1" s="39"/>
      <c r="BOH1" s="39"/>
      <c r="BOI1" s="39"/>
      <c r="BOJ1" s="39"/>
      <c r="BOK1" s="39"/>
      <c r="BOL1" s="39"/>
      <c r="BOM1" s="39"/>
      <c r="BON1" s="39"/>
      <c r="BOO1" s="39"/>
      <c r="BOP1" s="39"/>
      <c r="BOQ1" s="39"/>
      <c r="BOR1" s="39"/>
      <c r="BOS1" s="39"/>
      <c r="BOT1" s="39"/>
      <c r="BOU1" s="39"/>
      <c r="BOV1" s="39"/>
      <c r="BOW1" s="39"/>
      <c r="BOX1" s="39"/>
      <c r="BOY1" s="39"/>
      <c r="BOZ1" s="39"/>
      <c r="BPA1" s="39"/>
      <c r="BPB1" s="39"/>
      <c r="BPC1" s="39"/>
      <c r="BPD1" s="39"/>
      <c r="BPE1" s="39"/>
      <c r="BPF1" s="39"/>
      <c r="BPG1" s="39"/>
      <c r="BPH1" s="39"/>
      <c r="BPI1" s="39"/>
      <c r="BPJ1" s="39"/>
      <c r="BPK1" s="39"/>
      <c r="BPL1" s="39"/>
      <c r="BPM1" s="39"/>
      <c r="BPN1" s="39"/>
      <c r="BPO1" s="39"/>
      <c r="BPP1" s="39"/>
      <c r="BPQ1" s="39"/>
      <c r="BPR1" s="39"/>
      <c r="BPS1" s="39"/>
      <c r="BPT1" s="39"/>
      <c r="BPU1" s="39"/>
      <c r="BPV1" s="39"/>
      <c r="BPW1" s="39"/>
      <c r="BPX1" s="39"/>
      <c r="BPY1" s="39"/>
      <c r="BPZ1" s="39"/>
      <c r="BQA1" s="39"/>
      <c r="BQB1" s="39"/>
      <c r="BQC1" s="39"/>
      <c r="BQD1" s="39"/>
      <c r="BQE1" s="39"/>
      <c r="BQF1" s="39"/>
      <c r="BQG1" s="39"/>
      <c r="BQH1" s="39"/>
      <c r="BQI1" s="39"/>
      <c r="BQJ1" s="39"/>
      <c r="BQK1" s="39"/>
      <c r="BQL1" s="39"/>
      <c r="BQM1" s="39"/>
      <c r="BQN1" s="39"/>
      <c r="BQO1" s="39"/>
      <c r="BQP1" s="39"/>
      <c r="BQQ1" s="39"/>
      <c r="BQR1" s="39"/>
      <c r="BQS1" s="39"/>
      <c r="BQT1" s="39"/>
      <c r="BQU1" s="39"/>
      <c r="BQV1" s="39"/>
      <c r="BQW1" s="39"/>
      <c r="BQX1" s="39"/>
      <c r="BQY1" s="39"/>
      <c r="BQZ1" s="39"/>
      <c r="BRA1" s="39"/>
      <c r="BRB1" s="39"/>
      <c r="BRC1" s="39"/>
      <c r="BRD1" s="39"/>
      <c r="BRE1" s="39"/>
      <c r="BRF1" s="39"/>
      <c r="BRG1" s="39"/>
      <c r="BRH1" s="39"/>
      <c r="BRI1" s="39"/>
      <c r="BRJ1" s="39"/>
      <c r="BRK1" s="39"/>
      <c r="BRL1" s="39"/>
      <c r="BRM1" s="39"/>
      <c r="BRN1" s="39"/>
      <c r="BRO1" s="39"/>
      <c r="BRP1" s="39"/>
      <c r="BRQ1" s="39"/>
      <c r="BRR1" s="39"/>
      <c r="BRS1" s="39"/>
      <c r="BRT1" s="39"/>
      <c r="BRU1" s="39"/>
      <c r="BRV1" s="39"/>
      <c r="BRW1" s="39"/>
      <c r="BRX1" s="39"/>
      <c r="BRY1" s="39"/>
      <c r="BRZ1" s="39"/>
      <c r="BSA1" s="39"/>
      <c r="BSB1" s="39"/>
      <c r="BSC1" s="39"/>
      <c r="BSD1" s="39"/>
      <c r="BSE1" s="39"/>
      <c r="BSF1" s="39"/>
      <c r="BSG1" s="39"/>
      <c r="BSH1" s="39"/>
      <c r="BSI1" s="39"/>
      <c r="BSJ1" s="39"/>
      <c r="BSK1" s="39"/>
      <c r="BSL1" s="39"/>
      <c r="BSM1" s="39"/>
      <c r="BSN1" s="39"/>
      <c r="BSO1" s="39"/>
      <c r="BSP1" s="39"/>
      <c r="BSQ1" s="39"/>
      <c r="BSR1" s="39"/>
      <c r="BSS1" s="39"/>
      <c r="BST1" s="39"/>
      <c r="BSU1" s="39"/>
      <c r="BSV1" s="39"/>
      <c r="BSW1" s="39"/>
      <c r="BSX1" s="39"/>
      <c r="BSY1" s="39"/>
      <c r="BSZ1" s="39"/>
      <c r="BTA1" s="39"/>
      <c r="BTB1" s="39"/>
      <c r="BTC1" s="39"/>
      <c r="BTD1" s="39"/>
      <c r="BTE1" s="39"/>
      <c r="BTF1" s="39"/>
      <c r="BTG1" s="39"/>
      <c r="BTH1" s="39"/>
      <c r="BTI1" s="39"/>
      <c r="BTJ1" s="39"/>
      <c r="BTK1" s="39"/>
      <c r="BTL1" s="39"/>
      <c r="BTM1" s="39"/>
      <c r="BTN1" s="39"/>
      <c r="BTO1" s="39"/>
      <c r="BTP1" s="39"/>
      <c r="BTQ1" s="39"/>
      <c r="BTR1" s="39"/>
      <c r="BTS1" s="39"/>
      <c r="BTT1" s="39"/>
      <c r="BTU1" s="39"/>
      <c r="BTV1" s="39"/>
      <c r="BTW1" s="39"/>
      <c r="BTX1" s="39"/>
      <c r="BTY1" s="39"/>
      <c r="BTZ1" s="39"/>
      <c r="BUA1" s="39"/>
      <c r="BUB1" s="39"/>
      <c r="BUC1" s="39"/>
      <c r="BUD1" s="39"/>
      <c r="BUE1" s="39"/>
      <c r="BUF1" s="39"/>
      <c r="BUG1" s="39"/>
      <c r="BUH1" s="39"/>
      <c r="BUI1" s="39"/>
      <c r="BUJ1" s="39"/>
      <c r="BUK1" s="39"/>
      <c r="BUL1" s="39"/>
      <c r="BUM1" s="39"/>
      <c r="BUN1" s="39"/>
      <c r="BUO1" s="39"/>
      <c r="BUP1" s="39"/>
      <c r="BUQ1" s="39"/>
      <c r="BUR1" s="39"/>
      <c r="BUS1" s="39"/>
      <c r="BUT1" s="39"/>
      <c r="BUU1" s="39"/>
      <c r="BUV1" s="39"/>
      <c r="BUW1" s="39"/>
      <c r="BUX1" s="39"/>
      <c r="BUY1" s="39"/>
      <c r="BUZ1" s="39"/>
      <c r="BVA1" s="39"/>
      <c r="BVB1" s="39"/>
      <c r="BVC1" s="39"/>
      <c r="BVD1" s="39"/>
      <c r="BVE1" s="39"/>
      <c r="BVF1" s="39"/>
      <c r="BVG1" s="39"/>
      <c r="BVH1" s="39"/>
      <c r="BVI1" s="39"/>
      <c r="BVJ1" s="39"/>
      <c r="BVK1" s="39"/>
      <c r="BVL1" s="39"/>
      <c r="BVM1" s="39"/>
      <c r="BVN1" s="39"/>
      <c r="BVO1" s="39"/>
      <c r="BVP1" s="39"/>
      <c r="BVQ1" s="39"/>
      <c r="BVR1" s="39"/>
      <c r="BVS1" s="39"/>
      <c r="BVT1" s="39"/>
      <c r="BVU1" s="39"/>
      <c r="BVV1" s="39"/>
      <c r="BVW1" s="39"/>
      <c r="BVX1" s="39"/>
      <c r="BVY1" s="39"/>
      <c r="BVZ1" s="39"/>
      <c r="BWA1" s="39"/>
      <c r="BWB1" s="39"/>
      <c r="BWC1" s="39"/>
      <c r="BWD1" s="39"/>
      <c r="BWE1" s="39"/>
      <c r="BWF1" s="39"/>
      <c r="BWG1" s="39"/>
      <c r="BWH1" s="39"/>
      <c r="BWI1" s="39"/>
      <c r="BWJ1" s="39"/>
      <c r="BWK1" s="39"/>
      <c r="BWL1" s="39"/>
      <c r="BWM1" s="39"/>
      <c r="BWN1" s="39"/>
      <c r="BWO1" s="39"/>
      <c r="BWP1" s="39"/>
      <c r="BWQ1" s="39"/>
      <c r="BWR1" s="39"/>
      <c r="BWS1" s="39"/>
      <c r="BWT1" s="39"/>
      <c r="BWU1" s="39"/>
      <c r="BWV1" s="39"/>
      <c r="BWW1" s="39"/>
      <c r="BWX1" s="39"/>
      <c r="BWY1" s="39"/>
      <c r="BWZ1" s="39"/>
      <c r="BXA1" s="39"/>
      <c r="BXB1" s="39"/>
      <c r="BXC1" s="39"/>
      <c r="BXD1" s="39"/>
      <c r="BXE1" s="39"/>
      <c r="BXF1" s="39"/>
      <c r="BXG1" s="39"/>
      <c r="BXH1" s="39"/>
      <c r="BXI1" s="39"/>
      <c r="BXJ1" s="39"/>
      <c r="BXK1" s="39"/>
      <c r="BXL1" s="39"/>
      <c r="BXM1" s="39"/>
      <c r="BXN1" s="39"/>
      <c r="BXO1" s="39"/>
      <c r="BXP1" s="39"/>
      <c r="BXQ1" s="39"/>
      <c r="BXR1" s="39"/>
      <c r="BXS1" s="39"/>
      <c r="BXT1" s="39"/>
      <c r="BXU1" s="39"/>
      <c r="BXV1" s="39"/>
      <c r="BXW1" s="39"/>
      <c r="BXX1" s="39"/>
      <c r="BXY1" s="39"/>
      <c r="BXZ1" s="39"/>
      <c r="BYA1" s="39"/>
      <c r="BYB1" s="39"/>
      <c r="BYC1" s="39"/>
      <c r="BYD1" s="39"/>
      <c r="BYE1" s="39"/>
      <c r="BYF1" s="39"/>
      <c r="BYG1" s="39"/>
      <c r="BYH1" s="39"/>
      <c r="BYI1" s="39"/>
      <c r="BYJ1" s="39"/>
      <c r="BYK1" s="39"/>
      <c r="BYL1" s="39"/>
      <c r="BYM1" s="39"/>
      <c r="BYN1" s="39"/>
      <c r="BYO1" s="39"/>
      <c r="BYP1" s="39"/>
      <c r="BYQ1" s="39"/>
      <c r="BYR1" s="39"/>
      <c r="BYS1" s="39"/>
      <c r="BYT1" s="39"/>
      <c r="BYU1" s="39"/>
      <c r="BYV1" s="39"/>
      <c r="BYW1" s="39"/>
      <c r="BYX1" s="39"/>
      <c r="BYY1" s="39"/>
      <c r="BYZ1" s="39"/>
      <c r="BZA1" s="39"/>
      <c r="BZB1" s="39"/>
      <c r="BZC1" s="39"/>
      <c r="BZD1" s="39"/>
      <c r="BZE1" s="39"/>
      <c r="BZF1" s="39"/>
      <c r="BZG1" s="39"/>
      <c r="BZH1" s="39"/>
      <c r="BZI1" s="39"/>
      <c r="BZJ1" s="39"/>
      <c r="BZK1" s="39"/>
      <c r="BZL1" s="39"/>
      <c r="BZM1" s="39"/>
      <c r="BZN1" s="39"/>
      <c r="BZO1" s="39"/>
      <c r="BZP1" s="39"/>
      <c r="BZQ1" s="39"/>
      <c r="BZR1" s="39"/>
      <c r="BZS1" s="39"/>
      <c r="BZT1" s="39"/>
      <c r="BZU1" s="39"/>
      <c r="BZV1" s="39"/>
      <c r="BZW1" s="39"/>
      <c r="BZX1" s="39"/>
      <c r="BZY1" s="39"/>
      <c r="BZZ1" s="39"/>
      <c r="CAA1" s="39"/>
      <c r="CAB1" s="39"/>
      <c r="CAC1" s="39"/>
      <c r="CAD1" s="39"/>
      <c r="CAE1" s="39"/>
      <c r="CAF1" s="39"/>
      <c r="CAG1" s="39"/>
      <c r="CAH1" s="39"/>
      <c r="CAI1" s="39"/>
      <c r="CAJ1" s="39"/>
      <c r="CAK1" s="39"/>
      <c r="CAL1" s="39"/>
      <c r="CAM1" s="39"/>
      <c r="CAN1" s="39"/>
      <c r="CAO1" s="39"/>
      <c r="CAP1" s="39"/>
      <c r="CAQ1" s="39"/>
      <c r="CAR1" s="39"/>
      <c r="CAS1" s="39"/>
      <c r="CAT1" s="39"/>
      <c r="CAU1" s="39"/>
      <c r="CAV1" s="39"/>
      <c r="CAW1" s="39"/>
      <c r="CAX1" s="39"/>
      <c r="CAY1" s="39"/>
      <c r="CAZ1" s="39"/>
      <c r="CBA1" s="39"/>
      <c r="CBB1" s="39"/>
      <c r="CBC1" s="39"/>
      <c r="CBD1" s="39"/>
      <c r="CBE1" s="39"/>
      <c r="CBF1" s="39"/>
      <c r="CBG1" s="39"/>
      <c r="CBH1" s="39"/>
      <c r="CBI1" s="39"/>
      <c r="CBJ1" s="39"/>
      <c r="CBK1" s="39"/>
      <c r="CBL1" s="39"/>
      <c r="CBM1" s="39"/>
      <c r="CBN1" s="39"/>
      <c r="CBO1" s="39"/>
      <c r="CBP1" s="39"/>
      <c r="CBQ1" s="39"/>
      <c r="CBR1" s="39"/>
      <c r="CBS1" s="39"/>
      <c r="CBT1" s="39"/>
      <c r="CBU1" s="39"/>
      <c r="CBV1" s="39"/>
      <c r="CBW1" s="39"/>
      <c r="CBX1" s="39"/>
      <c r="CBY1" s="39"/>
      <c r="CBZ1" s="39"/>
      <c r="CCA1" s="39"/>
      <c r="CCB1" s="39"/>
      <c r="CCC1" s="39"/>
      <c r="CCD1" s="39"/>
      <c r="CCE1" s="39"/>
      <c r="CCF1" s="39"/>
      <c r="CCG1" s="39"/>
      <c r="CCH1" s="39"/>
      <c r="CCI1" s="39"/>
      <c r="CCJ1" s="39"/>
      <c r="CCK1" s="39"/>
      <c r="CCL1" s="39"/>
      <c r="CCM1" s="39"/>
      <c r="CCN1" s="39"/>
      <c r="CCO1" s="39"/>
      <c r="CCP1" s="39"/>
      <c r="CCQ1" s="39"/>
      <c r="CCR1" s="39"/>
      <c r="CCS1" s="39"/>
      <c r="CCT1" s="39"/>
      <c r="CCU1" s="39"/>
      <c r="CCV1" s="39"/>
      <c r="CCW1" s="39"/>
      <c r="CCX1" s="39"/>
      <c r="CCY1" s="39"/>
      <c r="CCZ1" s="39"/>
      <c r="CDA1" s="39"/>
      <c r="CDB1" s="39"/>
      <c r="CDC1" s="39"/>
      <c r="CDD1" s="39"/>
      <c r="CDE1" s="39"/>
      <c r="CDF1" s="39"/>
      <c r="CDG1" s="39"/>
      <c r="CDH1" s="39"/>
      <c r="CDI1" s="39"/>
      <c r="CDJ1" s="39"/>
      <c r="CDK1" s="39"/>
      <c r="CDL1" s="39"/>
      <c r="CDM1" s="39"/>
      <c r="CDN1" s="39"/>
      <c r="CDO1" s="39"/>
      <c r="CDP1" s="39"/>
      <c r="CDQ1" s="39"/>
      <c r="CDR1" s="39"/>
      <c r="CDS1" s="39"/>
      <c r="CDT1" s="39"/>
      <c r="CDU1" s="39"/>
      <c r="CDV1" s="39"/>
      <c r="CDW1" s="39"/>
      <c r="CDX1" s="39"/>
      <c r="CDY1" s="39"/>
      <c r="CDZ1" s="39"/>
      <c r="CEA1" s="39"/>
      <c r="CEB1" s="39"/>
      <c r="CEC1" s="39"/>
      <c r="CED1" s="39"/>
      <c r="CEE1" s="39"/>
      <c r="CEF1" s="39"/>
      <c r="CEG1" s="39"/>
      <c r="CEH1" s="39"/>
      <c r="CEI1" s="39"/>
      <c r="CEJ1" s="39"/>
      <c r="CEK1" s="39"/>
      <c r="CEL1" s="39"/>
      <c r="CEM1" s="39"/>
      <c r="CEN1" s="39"/>
      <c r="CEO1" s="39"/>
      <c r="CEP1" s="39"/>
      <c r="CEQ1" s="39"/>
      <c r="CER1" s="39"/>
      <c r="CES1" s="39"/>
      <c r="CET1" s="39"/>
      <c r="CEU1" s="39"/>
      <c r="CEV1" s="39"/>
      <c r="CEW1" s="39"/>
      <c r="CEX1" s="39"/>
      <c r="CEY1" s="39"/>
      <c r="CEZ1" s="39"/>
      <c r="CFA1" s="39"/>
      <c r="CFB1" s="39"/>
      <c r="CFC1" s="39"/>
      <c r="CFD1" s="39"/>
      <c r="CFE1" s="39"/>
      <c r="CFF1" s="39"/>
      <c r="CFG1" s="39"/>
      <c r="CFH1" s="39"/>
      <c r="CFI1" s="39"/>
      <c r="CFJ1" s="39"/>
      <c r="CFK1" s="39"/>
      <c r="CFL1" s="39"/>
      <c r="CFM1" s="39"/>
      <c r="CFN1" s="39"/>
      <c r="CFO1" s="39"/>
      <c r="CFP1" s="39"/>
      <c r="CFQ1" s="39"/>
      <c r="CFR1" s="39"/>
      <c r="CFS1" s="39"/>
      <c r="CFT1" s="39"/>
      <c r="CFU1" s="39"/>
      <c r="CFV1" s="39"/>
      <c r="CFW1" s="39"/>
      <c r="CFX1" s="39"/>
      <c r="CFY1" s="39"/>
      <c r="CFZ1" s="39"/>
      <c r="CGA1" s="39"/>
      <c r="CGB1" s="39"/>
      <c r="CGC1" s="39"/>
      <c r="CGD1" s="39"/>
      <c r="CGE1" s="39"/>
      <c r="CGF1" s="39"/>
      <c r="CGG1" s="39"/>
      <c r="CGH1" s="39"/>
      <c r="CGI1" s="39"/>
      <c r="CGJ1" s="39"/>
      <c r="CGK1" s="39"/>
      <c r="CGL1" s="39"/>
      <c r="CGM1" s="39"/>
      <c r="CGN1" s="39"/>
      <c r="CGO1" s="39"/>
      <c r="CGP1" s="39"/>
      <c r="CGQ1" s="39"/>
      <c r="CGR1" s="39"/>
      <c r="CGS1" s="39"/>
      <c r="CGT1" s="39"/>
      <c r="CGU1" s="39"/>
      <c r="CGV1" s="39"/>
      <c r="CGW1" s="39"/>
      <c r="CGX1" s="39"/>
      <c r="CGY1" s="39"/>
      <c r="CGZ1" s="39"/>
      <c r="CHA1" s="39"/>
      <c r="CHB1" s="39"/>
      <c r="CHC1" s="39"/>
      <c r="CHD1" s="39"/>
      <c r="CHE1" s="39"/>
      <c r="CHF1" s="39"/>
      <c r="CHG1" s="39"/>
      <c r="CHH1" s="39"/>
      <c r="CHI1" s="39"/>
      <c r="CHJ1" s="39"/>
      <c r="CHK1" s="39"/>
      <c r="CHL1" s="39"/>
      <c r="CHM1" s="39"/>
      <c r="CHN1" s="39"/>
      <c r="CHO1" s="39"/>
      <c r="CHP1" s="39"/>
      <c r="CHQ1" s="39"/>
      <c r="CHR1" s="39"/>
      <c r="CHS1" s="39"/>
      <c r="CHT1" s="39"/>
      <c r="CHU1" s="39"/>
      <c r="CHV1" s="39"/>
      <c r="CHW1" s="39"/>
      <c r="CHX1" s="39"/>
      <c r="CHY1" s="39"/>
      <c r="CHZ1" s="39"/>
      <c r="CIA1" s="39"/>
      <c r="CIB1" s="39"/>
      <c r="CIC1" s="39"/>
      <c r="CID1" s="39"/>
      <c r="CIE1" s="39"/>
      <c r="CIF1" s="39"/>
      <c r="CIG1" s="39"/>
      <c r="CIH1" s="39"/>
      <c r="CII1" s="39"/>
      <c r="CIJ1" s="39"/>
      <c r="CIK1" s="39"/>
      <c r="CIL1" s="39"/>
      <c r="CIM1" s="39"/>
      <c r="CIN1" s="39"/>
      <c r="CIO1" s="39"/>
      <c r="CIP1" s="39"/>
      <c r="CIQ1" s="39"/>
      <c r="CIR1" s="39"/>
      <c r="CIS1" s="39"/>
      <c r="CIT1" s="39"/>
      <c r="CIU1" s="39"/>
      <c r="CIV1" s="39"/>
      <c r="CIW1" s="39"/>
      <c r="CIX1" s="39"/>
      <c r="CIY1" s="39"/>
      <c r="CIZ1" s="39"/>
      <c r="CJA1" s="39"/>
      <c r="CJB1" s="39"/>
      <c r="CJC1" s="39"/>
      <c r="CJD1" s="39"/>
      <c r="CJE1" s="39"/>
      <c r="CJF1" s="39"/>
      <c r="CJG1" s="39"/>
      <c r="CJH1" s="39"/>
      <c r="CJI1" s="39"/>
      <c r="CJJ1" s="39"/>
      <c r="CJK1" s="39"/>
      <c r="CJL1" s="39"/>
      <c r="CJM1" s="39"/>
      <c r="CJN1" s="39"/>
      <c r="CJO1" s="39"/>
      <c r="CJP1" s="39"/>
      <c r="CJQ1" s="39"/>
      <c r="CJR1" s="39"/>
      <c r="CJS1" s="39"/>
      <c r="CJT1" s="39"/>
      <c r="CJU1" s="39"/>
      <c r="CJV1" s="39"/>
      <c r="CJW1" s="39"/>
      <c r="CJX1" s="39"/>
      <c r="CJY1" s="39"/>
      <c r="CJZ1" s="39"/>
      <c r="CKA1" s="39"/>
      <c r="CKB1" s="39"/>
      <c r="CKC1" s="39"/>
      <c r="CKD1" s="39"/>
      <c r="CKE1" s="39"/>
      <c r="CKF1" s="39"/>
      <c r="CKG1" s="39"/>
      <c r="CKH1" s="39"/>
      <c r="CKI1" s="39"/>
      <c r="CKJ1" s="39"/>
      <c r="CKK1" s="39"/>
      <c r="CKL1" s="39"/>
      <c r="CKM1" s="39"/>
      <c r="CKN1" s="39"/>
      <c r="CKO1" s="39"/>
      <c r="CKP1" s="39"/>
      <c r="CKQ1" s="39"/>
      <c r="CKR1" s="39"/>
      <c r="CKS1" s="39"/>
      <c r="CKT1" s="39"/>
      <c r="CKU1" s="39"/>
      <c r="CKV1" s="39"/>
      <c r="CKW1" s="39"/>
      <c r="CKX1" s="39"/>
      <c r="CKY1" s="39"/>
      <c r="CKZ1" s="39"/>
      <c r="CLA1" s="39"/>
      <c r="CLB1" s="39"/>
      <c r="CLC1" s="39"/>
      <c r="CLD1" s="39"/>
      <c r="CLE1" s="39"/>
      <c r="CLF1" s="39"/>
      <c r="CLG1" s="39"/>
      <c r="CLH1" s="39"/>
      <c r="CLI1" s="39"/>
      <c r="CLJ1" s="39"/>
      <c r="CLK1" s="39"/>
      <c r="CLL1" s="39"/>
      <c r="CLM1" s="39"/>
      <c r="CLN1" s="39"/>
      <c r="CLO1" s="39"/>
      <c r="CLP1" s="39"/>
      <c r="CLQ1" s="39"/>
      <c r="CLR1" s="39"/>
      <c r="CLS1" s="39"/>
      <c r="CLT1" s="39"/>
      <c r="CLU1" s="39"/>
      <c r="CLV1" s="39"/>
      <c r="CLW1" s="39"/>
      <c r="CLX1" s="39"/>
      <c r="CLY1" s="39"/>
      <c r="CLZ1" s="39"/>
      <c r="CMA1" s="39"/>
      <c r="CMB1" s="39"/>
      <c r="CMC1" s="39"/>
      <c r="CMD1" s="39"/>
      <c r="CME1" s="39"/>
      <c r="CMF1" s="39"/>
      <c r="CMG1" s="39"/>
      <c r="CMH1" s="39"/>
      <c r="CMI1" s="39"/>
      <c r="CMJ1" s="39"/>
      <c r="CMK1" s="39"/>
      <c r="CML1" s="39"/>
      <c r="CMM1" s="39"/>
      <c r="CMN1" s="39"/>
      <c r="CMO1" s="39"/>
      <c r="CMP1" s="39"/>
      <c r="CMQ1" s="39"/>
      <c r="CMR1" s="39"/>
      <c r="CMS1" s="39"/>
      <c r="CMT1" s="39"/>
      <c r="CMU1" s="39"/>
      <c r="CMV1" s="39"/>
      <c r="CMW1" s="39"/>
      <c r="CMX1" s="39"/>
      <c r="CMY1" s="39"/>
      <c r="CMZ1" s="39"/>
      <c r="CNA1" s="39"/>
      <c r="CNB1" s="39"/>
      <c r="CNC1" s="39"/>
      <c r="CND1" s="39"/>
      <c r="CNE1" s="39"/>
      <c r="CNF1" s="39"/>
      <c r="CNG1" s="39"/>
      <c r="CNH1" s="39"/>
      <c r="CNI1" s="39"/>
      <c r="CNJ1" s="39"/>
      <c r="CNK1" s="39"/>
      <c r="CNL1" s="39"/>
      <c r="CNM1" s="39"/>
      <c r="CNN1" s="39"/>
      <c r="CNO1" s="39"/>
      <c r="CNP1" s="39"/>
      <c r="CNQ1" s="39"/>
      <c r="CNR1" s="39"/>
      <c r="CNS1" s="39"/>
      <c r="CNT1" s="39"/>
      <c r="CNU1" s="39"/>
      <c r="CNV1" s="39"/>
      <c r="CNW1" s="39"/>
      <c r="CNX1" s="39"/>
      <c r="CNY1" s="39"/>
      <c r="CNZ1" s="39"/>
      <c r="COA1" s="39"/>
      <c r="COB1" s="39"/>
      <c r="COC1" s="39"/>
      <c r="COD1" s="39"/>
      <c r="COE1" s="39"/>
      <c r="COF1" s="39"/>
      <c r="COG1" s="39"/>
      <c r="COH1" s="39"/>
      <c r="COI1" s="39"/>
      <c r="COJ1" s="39"/>
      <c r="COK1" s="39"/>
      <c r="COL1" s="39"/>
      <c r="COM1" s="39"/>
      <c r="CON1" s="39"/>
      <c r="COO1" s="39"/>
      <c r="COP1" s="39"/>
      <c r="COQ1" s="39"/>
      <c r="COR1" s="39"/>
      <c r="COS1" s="39"/>
      <c r="COT1" s="39"/>
      <c r="COU1" s="39"/>
      <c r="COV1" s="39"/>
      <c r="COW1" s="39"/>
      <c r="COX1" s="39"/>
      <c r="COY1" s="39"/>
      <c r="COZ1" s="39"/>
      <c r="CPA1" s="39"/>
      <c r="CPB1" s="39"/>
      <c r="CPC1" s="39"/>
      <c r="CPD1" s="39"/>
      <c r="CPE1" s="39"/>
      <c r="CPF1" s="39"/>
      <c r="CPG1" s="39"/>
      <c r="CPH1" s="39"/>
      <c r="CPI1" s="39"/>
      <c r="CPJ1" s="39"/>
      <c r="CPK1" s="39"/>
      <c r="CPL1" s="39"/>
      <c r="CPM1" s="39"/>
      <c r="CPN1" s="39"/>
      <c r="CPO1" s="39"/>
      <c r="CPP1" s="39"/>
      <c r="CPQ1" s="39"/>
      <c r="CPR1" s="39"/>
      <c r="CPS1" s="39"/>
      <c r="CPT1" s="39"/>
      <c r="CPU1" s="39"/>
      <c r="CPV1" s="39"/>
      <c r="CPW1" s="39"/>
      <c r="CPX1" s="39"/>
      <c r="CPY1" s="39"/>
      <c r="CPZ1" s="39"/>
      <c r="CQA1" s="39"/>
      <c r="CQB1" s="39"/>
      <c r="CQC1" s="39"/>
      <c r="CQD1" s="39"/>
      <c r="CQE1" s="39"/>
      <c r="CQF1" s="39"/>
      <c r="CQG1" s="39"/>
      <c r="CQH1" s="39"/>
      <c r="CQI1" s="39"/>
      <c r="CQJ1" s="39"/>
      <c r="CQK1" s="39"/>
      <c r="CQL1" s="39"/>
      <c r="CQM1" s="39"/>
      <c r="CQN1" s="39"/>
      <c r="CQO1" s="39"/>
      <c r="CQP1" s="39"/>
      <c r="CQQ1" s="39"/>
      <c r="CQR1" s="39"/>
      <c r="CQS1" s="39"/>
      <c r="CQT1" s="39"/>
      <c r="CQU1" s="39"/>
      <c r="CQV1" s="39"/>
      <c r="CQW1" s="39"/>
      <c r="CQX1" s="39"/>
      <c r="CQY1" s="39"/>
      <c r="CQZ1" s="39"/>
      <c r="CRA1" s="39"/>
      <c r="CRB1" s="39"/>
      <c r="CRC1" s="39"/>
      <c r="CRD1" s="39"/>
      <c r="CRE1" s="39"/>
      <c r="CRF1" s="39"/>
      <c r="CRG1" s="39"/>
      <c r="CRH1" s="39"/>
      <c r="CRI1" s="39"/>
      <c r="CRJ1" s="39"/>
      <c r="CRK1" s="39"/>
      <c r="CRL1" s="39"/>
      <c r="CRM1" s="39"/>
      <c r="CRN1" s="39"/>
      <c r="CRO1" s="39"/>
      <c r="CRP1" s="39"/>
      <c r="CRQ1" s="39"/>
      <c r="CRR1" s="39"/>
      <c r="CRS1" s="39"/>
      <c r="CRT1" s="39"/>
      <c r="CRU1" s="39"/>
      <c r="CRV1" s="39"/>
      <c r="CRW1" s="39"/>
      <c r="CRX1" s="39"/>
      <c r="CRY1" s="39"/>
      <c r="CRZ1" s="39"/>
      <c r="CSA1" s="39"/>
      <c r="CSB1" s="39"/>
      <c r="CSC1" s="39"/>
      <c r="CSD1" s="39"/>
      <c r="CSE1" s="39"/>
      <c r="CSF1" s="39"/>
      <c r="CSG1" s="39"/>
      <c r="CSH1" s="39"/>
      <c r="CSI1" s="39"/>
      <c r="CSJ1" s="39"/>
      <c r="CSK1" s="39"/>
      <c r="CSL1" s="39"/>
      <c r="CSM1" s="39"/>
      <c r="CSN1" s="39"/>
      <c r="CSO1" s="39"/>
      <c r="CSP1" s="39"/>
      <c r="CSQ1" s="39"/>
      <c r="CSR1" s="39"/>
      <c r="CSS1" s="39"/>
      <c r="CST1" s="39"/>
      <c r="CSU1" s="39"/>
      <c r="CSV1" s="39"/>
      <c r="CSW1" s="39"/>
      <c r="CSX1" s="39"/>
      <c r="CSY1" s="39"/>
      <c r="CSZ1" s="39"/>
      <c r="CTA1" s="39"/>
      <c r="CTB1" s="39"/>
      <c r="CTC1" s="39"/>
      <c r="CTD1" s="39"/>
      <c r="CTE1" s="39"/>
      <c r="CTF1" s="39"/>
      <c r="CTG1" s="39"/>
      <c r="CTH1" s="39"/>
      <c r="CTI1" s="39"/>
      <c r="CTJ1" s="39"/>
      <c r="CTK1" s="39"/>
      <c r="CTL1" s="39"/>
      <c r="CTM1" s="39"/>
      <c r="CTN1" s="39"/>
      <c r="CTO1" s="39"/>
      <c r="CTP1" s="39"/>
      <c r="CTQ1" s="39"/>
      <c r="CTR1" s="39"/>
      <c r="CTS1" s="39"/>
      <c r="CTT1" s="39"/>
      <c r="CTU1" s="39"/>
      <c r="CTV1" s="39"/>
      <c r="CTW1" s="39"/>
      <c r="CTX1" s="39"/>
      <c r="CTY1" s="39"/>
      <c r="CTZ1" s="39"/>
      <c r="CUA1" s="39"/>
      <c r="CUB1" s="39"/>
      <c r="CUC1" s="39"/>
      <c r="CUD1" s="39"/>
      <c r="CUE1" s="39"/>
      <c r="CUF1" s="39"/>
      <c r="CUG1" s="39"/>
      <c r="CUH1" s="39"/>
      <c r="CUI1" s="39"/>
      <c r="CUJ1" s="39"/>
      <c r="CUK1" s="39"/>
      <c r="CUL1" s="39"/>
      <c r="CUM1" s="39"/>
      <c r="CUN1" s="39"/>
      <c r="CUO1" s="39"/>
      <c r="CUP1" s="39"/>
      <c r="CUQ1" s="39"/>
      <c r="CUR1" s="39"/>
      <c r="CUS1" s="39"/>
      <c r="CUT1" s="39"/>
      <c r="CUU1" s="39"/>
      <c r="CUV1" s="39"/>
      <c r="CUW1" s="39"/>
      <c r="CUX1" s="39"/>
      <c r="CUY1" s="39"/>
      <c r="CUZ1" s="39"/>
      <c r="CVA1" s="39"/>
      <c r="CVB1" s="39"/>
      <c r="CVC1" s="39"/>
      <c r="CVD1" s="39"/>
      <c r="CVE1" s="39"/>
      <c r="CVF1" s="39"/>
      <c r="CVG1" s="39"/>
      <c r="CVH1" s="39"/>
      <c r="CVI1" s="39"/>
      <c r="CVJ1" s="39"/>
      <c r="CVK1" s="39"/>
      <c r="CVL1" s="39"/>
      <c r="CVM1" s="39"/>
      <c r="CVN1" s="39"/>
      <c r="CVO1" s="39"/>
      <c r="CVP1" s="39"/>
      <c r="CVQ1" s="39"/>
      <c r="CVR1" s="39"/>
      <c r="CVS1" s="39"/>
      <c r="CVT1" s="39"/>
      <c r="CVU1" s="39"/>
      <c r="CVV1" s="39"/>
      <c r="CVW1" s="39"/>
      <c r="CVX1" s="39"/>
      <c r="CVY1" s="39"/>
      <c r="CVZ1" s="39"/>
      <c r="CWA1" s="39"/>
      <c r="CWB1" s="39"/>
      <c r="CWC1" s="39"/>
      <c r="CWD1" s="39"/>
      <c r="CWE1" s="39"/>
      <c r="CWF1" s="39"/>
      <c r="CWG1" s="39"/>
      <c r="CWH1" s="39"/>
      <c r="CWI1" s="39"/>
      <c r="CWJ1" s="39"/>
      <c r="CWK1" s="39"/>
      <c r="CWL1" s="39"/>
      <c r="CWM1" s="39"/>
      <c r="CWN1" s="39"/>
      <c r="CWO1" s="39"/>
      <c r="CWP1" s="39"/>
      <c r="CWQ1" s="39"/>
      <c r="CWR1" s="39"/>
      <c r="CWS1" s="39"/>
      <c r="CWT1" s="39"/>
      <c r="CWU1" s="39"/>
      <c r="CWV1" s="39"/>
      <c r="CWW1" s="39"/>
      <c r="CWX1" s="39"/>
      <c r="CWY1" s="39"/>
      <c r="CWZ1" s="39"/>
      <c r="CXA1" s="39"/>
      <c r="CXB1" s="39"/>
      <c r="CXC1" s="39"/>
      <c r="CXD1" s="39"/>
      <c r="CXE1" s="39"/>
      <c r="CXF1" s="39"/>
      <c r="CXG1" s="39"/>
      <c r="CXH1" s="39"/>
      <c r="CXI1" s="39"/>
      <c r="CXJ1" s="39"/>
      <c r="CXK1" s="39"/>
      <c r="CXL1" s="39"/>
      <c r="CXM1" s="39"/>
      <c r="CXN1" s="39"/>
      <c r="CXO1" s="39"/>
      <c r="CXP1" s="39"/>
      <c r="CXQ1" s="39"/>
      <c r="CXR1" s="39"/>
      <c r="CXS1" s="39"/>
      <c r="CXT1" s="39"/>
      <c r="CXU1" s="39"/>
      <c r="CXV1" s="39"/>
      <c r="CXW1" s="39"/>
      <c r="CXX1" s="39"/>
      <c r="CXY1" s="39"/>
      <c r="CXZ1" s="39"/>
      <c r="CYA1" s="39"/>
      <c r="CYB1" s="39"/>
      <c r="CYC1" s="39"/>
      <c r="CYD1" s="39"/>
      <c r="CYE1" s="39"/>
      <c r="CYF1" s="39"/>
      <c r="CYG1" s="39"/>
      <c r="CYH1" s="39"/>
      <c r="CYI1" s="39"/>
      <c r="CYJ1" s="39"/>
      <c r="CYK1" s="39"/>
      <c r="CYL1" s="39"/>
      <c r="CYM1" s="39"/>
      <c r="CYN1" s="39"/>
      <c r="CYO1" s="39"/>
      <c r="CYP1" s="39"/>
      <c r="CYQ1" s="39"/>
      <c r="CYR1" s="39"/>
      <c r="CYS1" s="39"/>
      <c r="CYT1" s="39"/>
      <c r="CYU1" s="39"/>
      <c r="CYV1" s="39"/>
      <c r="CYW1" s="39"/>
      <c r="CYX1" s="39"/>
      <c r="CYY1" s="39"/>
      <c r="CYZ1" s="39"/>
      <c r="CZA1" s="39"/>
      <c r="CZB1" s="39"/>
      <c r="CZC1" s="39"/>
      <c r="CZD1" s="39"/>
      <c r="CZE1" s="39"/>
      <c r="CZF1" s="39"/>
      <c r="CZG1" s="39"/>
      <c r="CZH1" s="39"/>
      <c r="CZI1" s="39"/>
      <c r="CZJ1" s="39"/>
      <c r="CZK1" s="39"/>
      <c r="CZL1" s="39"/>
      <c r="CZM1" s="39"/>
      <c r="CZN1" s="39"/>
      <c r="CZO1" s="39"/>
      <c r="CZP1" s="39"/>
      <c r="CZQ1" s="39"/>
      <c r="CZR1" s="39"/>
      <c r="CZS1" s="39"/>
      <c r="CZT1" s="39"/>
      <c r="CZU1" s="39"/>
      <c r="CZV1" s="39"/>
      <c r="CZW1" s="39"/>
      <c r="CZX1" s="39"/>
      <c r="CZY1" s="39"/>
      <c r="CZZ1" s="39"/>
      <c r="DAA1" s="39"/>
      <c r="DAB1" s="39"/>
      <c r="DAC1" s="39"/>
      <c r="DAD1" s="39"/>
      <c r="DAE1" s="39"/>
      <c r="DAF1" s="39"/>
      <c r="DAG1" s="39"/>
      <c r="DAH1" s="39"/>
      <c r="DAI1" s="39"/>
      <c r="DAJ1" s="39"/>
      <c r="DAK1" s="39"/>
      <c r="DAL1" s="39"/>
      <c r="DAM1" s="39"/>
      <c r="DAN1" s="39"/>
      <c r="DAO1" s="39"/>
      <c r="DAP1" s="39"/>
      <c r="DAQ1" s="39"/>
      <c r="DAR1" s="39"/>
      <c r="DAS1" s="39"/>
      <c r="DAT1" s="39"/>
      <c r="DAU1" s="39"/>
      <c r="DAV1" s="39"/>
      <c r="DAW1" s="39"/>
      <c r="DAX1" s="39"/>
      <c r="DAY1" s="39"/>
      <c r="DAZ1" s="39"/>
      <c r="DBA1" s="39"/>
      <c r="DBB1" s="39"/>
      <c r="DBC1" s="39"/>
      <c r="DBD1" s="39"/>
      <c r="DBE1" s="39"/>
      <c r="DBF1" s="39"/>
      <c r="DBG1" s="39"/>
      <c r="DBH1" s="39"/>
      <c r="DBI1" s="39"/>
      <c r="DBJ1" s="39"/>
      <c r="DBK1" s="39"/>
      <c r="DBL1" s="39"/>
      <c r="DBM1" s="39"/>
      <c r="DBN1" s="39"/>
      <c r="DBO1" s="39"/>
      <c r="DBP1" s="39"/>
      <c r="DBQ1" s="39"/>
      <c r="DBR1" s="39"/>
      <c r="DBS1" s="39"/>
      <c r="DBT1" s="39"/>
      <c r="DBU1" s="39"/>
      <c r="DBV1" s="39"/>
      <c r="DBW1" s="39"/>
      <c r="DBX1" s="39"/>
      <c r="DBY1" s="39"/>
      <c r="DBZ1" s="39"/>
      <c r="DCA1" s="39"/>
      <c r="DCB1" s="39"/>
      <c r="DCC1" s="39"/>
      <c r="DCD1" s="39"/>
      <c r="DCE1" s="39"/>
      <c r="DCF1" s="39"/>
      <c r="DCG1" s="39"/>
      <c r="DCH1" s="39"/>
      <c r="DCI1" s="39"/>
      <c r="DCJ1" s="39"/>
      <c r="DCK1" s="39"/>
      <c r="DCL1" s="39"/>
      <c r="DCM1" s="39"/>
      <c r="DCN1" s="39"/>
      <c r="DCO1" s="39"/>
      <c r="DCP1" s="39"/>
      <c r="DCQ1" s="39"/>
      <c r="DCR1" s="39"/>
      <c r="DCS1" s="39"/>
      <c r="DCT1" s="39"/>
      <c r="DCU1" s="39"/>
      <c r="DCV1" s="39"/>
      <c r="DCW1" s="39"/>
      <c r="DCX1" s="39"/>
      <c r="DCY1" s="39"/>
      <c r="DCZ1" s="39"/>
      <c r="DDA1" s="39"/>
      <c r="DDB1" s="39"/>
      <c r="DDC1" s="39"/>
      <c r="DDD1" s="39"/>
      <c r="DDE1" s="39"/>
      <c r="DDF1" s="39"/>
      <c r="DDG1" s="39"/>
      <c r="DDH1" s="39"/>
      <c r="DDI1" s="39"/>
      <c r="DDJ1" s="39"/>
      <c r="DDK1" s="39"/>
      <c r="DDL1" s="39"/>
      <c r="DDM1" s="39"/>
      <c r="DDN1" s="39"/>
      <c r="DDO1" s="39"/>
      <c r="DDP1" s="39"/>
      <c r="DDQ1" s="39"/>
      <c r="DDR1" s="39"/>
      <c r="DDS1" s="39"/>
      <c r="DDT1" s="39"/>
      <c r="DDU1" s="39"/>
      <c r="DDV1" s="39"/>
      <c r="DDW1" s="39"/>
      <c r="DDX1" s="39"/>
      <c r="DDY1" s="39"/>
      <c r="DDZ1" s="39"/>
      <c r="DEA1" s="39"/>
      <c r="DEB1" s="39"/>
      <c r="DEC1" s="39"/>
      <c r="DED1" s="39"/>
      <c r="DEE1" s="39"/>
      <c r="DEF1" s="39"/>
      <c r="DEG1" s="39"/>
      <c r="DEH1" s="39"/>
      <c r="DEI1" s="39"/>
      <c r="DEJ1" s="39"/>
      <c r="DEK1" s="39"/>
      <c r="DEL1" s="39"/>
      <c r="DEM1" s="39"/>
      <c r="DEN1" s="39"/>
      <c r="DEO1" s="39"/>
      <c r="DEP1" s="39"/>
      <c r="DEQ1" s="39"/>
      <c r="DER1" s="39"/>
      <c r="DES1" s="39"/>
      <c r="DET1" s="39"/>
      <c r="DEU1" s="39"/>
      <c r="DEV1" s="39"/>
      <c r="DEW1" s="39"/>
      <c r="DEX1" s="39"/>
      <c r="DEY1" s="39"/>
      <c r="DEZ1" s="39"/>
      <c r="DFA1" s="39"/>
      <c r="DFB1" s="39"/>
      <c r="DFC1" s="39"/>
      <c r="DFD1" s="39"/>
      <c r="DFE1" s="39"/>
      <c r="DFF1" s="39"/>
      <c r="DFG1" s="39"/>
      <c r="DFH1" s="39"/>
      <c r="DFI1" s="39"/>
      <c r="DFJ1" s="39"/>
      <c r="DFK1" s="39"/>
      <c r="DFL1" s="39"/>
      <c r="DFM1" s="39"/>
      <c r="DFN1" s="39"/>
      <c r="DFO1" s="39"/>
      <c r="DFP1" s="39"/>
      <c r="DFQ1" s="39"/>
      <c r="DFR1" s="39"/>
      <c r="DFS1" s="39"/>
      <c r="DFT1" s="39"/>
      <c r="DFU1" s="39"/>
      <c r="DFV1" s="39"/>
      <c r="DFW1" s="39"/>
      <c r="DFX1" s="39"/>
      <c r="DFY1" s="39"/>
      <c r="DFZ1" s="39"/>
      <c r="DGA1" s="39"/>
      <c r="DGB1" s="39"/>
      <c r="DGC1" s="39"/>
      <c r="DGD1" s="39"/>
      <c r="DGE1" s="39"/>
      <c r="DGF1" s="39"/>
      <c r="DGG1" s="39"/>
      <c r="DGH1" s="39"/>
      <c r="DGI1" s="39"/>
      <c r="DGJ1" s="39"/>
      <c r="DGK1" s="39"/>
      <c r="DGL1" s="39"/>
      <c r="DGM1" s="39"/>
      <c r="DGN1" s="39"/>
      <c r="DGO1" s="39"/>
      <c r="DGP1" s="39"/>
      <c r="DGQ1" s="39"/>
      <c r="DGR1" s="39"/>
      <c r="DGS1" s="39"/>
      <c r="DGT1" s="39"/>
      <c r="DGU1" s="39"/>
      <c r="DGV1" s="39"/>
      <c r="DGW1" s="39"/>
      <c r="DGX1" s="39"/>
      <c r="DGY1" s="39"/>
      <c r="DGZ1" s="39"/>
      <c r="DHA1" s="39"/>
      <c r="DHB1" s="39"/>
      <c r="DHC1" s="39"/>
      <c r="DHD1" s="39"/>
      <c r="DHE1" s="39"/>
      <c r="DHF1" s="39"/>
      <c r="DHG1" s="39"/>
      <c r="DHH1" s="39"/>
      <c r="DHI1" s="39"/>
      <c r="DHJ1" s="39"/>
      <c r="DHK1" s="39"/>
      <c r="DHL1" s="39"/>
      <c r="DHM1" s="39"/>
      <c r="DHN1" s="39"/>
      <c r="DHO1" s="39"/>
      <c r="DHP1" s="39"/>
      <c r="DHQ1" s="39"/>
      <c r="DHR1" s="39"/>
      <c r="DHS1" s="39"/>
      <c r="DHT1" s="39"/>
      <c r="DHU1" s="39"/>
      <c r="DHV1" s="39"/>
      <c r="DHW1" s="39"/>
      <c r="DHX1" s="39"/>
      <c r="DHY1" s="39"/>
      <c r="DHZ1" s="39"/>
      <c r="DIA1" s="39"/>
      <c r="DIB1" s="39"/>
      <c r="DIC1" s="39"/>
      <c r="DID1" s="39"/>
      <c r="DIE1" s="39"/>
      <c r="DIF1" s="39"/>
      <c r="DIG1" s="39"/>
      <c r="DIH1" s="39"/>
      <c r="DII1" s="39"/>
      <c r="DIJ1" s="39"/>
      <c r="DIK1" s="39"/>
      <c r="DIL1" s="39"/>
      <c r="DIM1" s="39"/>
      <c r="DIN1" s="39"/>
      <c r="DIO1" s="39"/>
      <c r="DIP1" s="39"/>
      <c r="DIQ1" s="39"/>
      <c r="DIR1" s="39"/>
      <c r="DIS1" s="39"/>
      <c r="DIT1" s="39"/>
      <c r="DIU1" s="39"/>
    </row>
    <row r="2" ht="15" customHeight="1" spans="1:2959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6"/>
      <c r="V2" s="26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</row>
    <row r="3" ht="15" customHeight="1" spans="1:2959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6"/>
      <c r="V3" s="26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</row>
    <row r="4" ht="15" customHeight="1" spans="1:2959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5"/>
      <c r="U4" s="40"/>
      <c r="V4" s="26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</row>
    <row r="5" ht="15" customHeight="1" spans="1:2959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5"/>
      <c r="U5" s="40"/>
      <c r="V5" s="26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</row>
    <row r="6" ht="15" customHeight="1" spans="1:2959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6"/>
      <c r="V6" s="26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  <c r="TI6" s="39"/>
      <c r="TJ6" s="39"/>
      <c r="TK6" s="39"/>
      <c r="TL6" s="39"/>
      <c r="TM6" s="39"/>
      <c r="TN6" s="39"/>
      <c r="TO6" s="39"/>
      <c r="TP6" s="39"/>
      <c r="TQ6" s="39"/>
      <c r="TR6" s="39"/>
      <c r="TS6" s="39"/>
      <c r="TT6" s="39"/>
      <c r="TU6" s="39"/>
      <c r="TV6" s="39"/>
      <c r="TW6" s="39"/>
      <c r="TX6" s="39"/>
      <c r="TY6" s="39"/>
      <c r="TZ6" s="39"/>
      <c r="UA6" s="39"/>
      <c r="UB6" s="39"/>
      <c r="UC6" s="39"/>
      <c r="UD6" s="39"/>
      <c r="UE6" s="39"/>
      <c r="UF6" s="39"/>
      <c r="UG6" s="39"/>
      <c r="UH6" s="39"/>
      <c r="UI6" s="39"/>
      <c r="UJ6" s="39"/>
      <c r="UK6" s="39"/>
      <c r="UL6" s="39"/>
      <c r="UM6" s="39"/>
      <c r="UN6" s="39"/>
      <c r="UO6" s="39"/>
      <c r="UP6" s="39"/>
      <c r="UQ6" s="39"/>
      <c r="UR6" s="39"/>
      <c r="US6" s="39"/>
      <c r="UT6" s="39"/>
      <c r="UU6" s="39"/>
      <c r="UV6" s="39"/>
      <c r="UW6" s="39"/>
      <c r="UX6" s="39"/>
      <c r="UY6" s="39"/>
      <c r="UZ6" s="39"/>
      <c r="VA6" s="39"/>
      <c r="VB6" s="39"/>
      <c r="VC6" s="39"/>
      <c r="VD6" s="39"/>
      <c r="VE6" s="39"/>
      <c r="VF6" s="39"/>
      <c r="VG6" s="39"/>
      <c r="VH6" s="39"/>
      <c r="VI6" s="39"/>
      <c r="VJ6" s="39"/>
      <c r="VK6" s="39"/>
      <c r="VL6" s="39"/>
      <c r="VM6" s="39"/>
      <c r="VN6" s="39"/>
      <c r="VO6" s="39"/>
      <c r="VP6" s="39"/>
      <c r="VQ6" s="39"/>
      <c r="VR6" s="39"/>
      <c r="VS6" s="39"/>
      <c r="VT6" s="39"/>
      <c r="VU6" s="39"/>
      <c r="VV6" s="39"/>
      <c r="VW6" s="39"/>
      <c r="VX6" s="39"/>
      <c r="VY6" s="39"/>
      <c r="VZ6" s="39"/>
      <c r="WA6" s="39"/>
      <c r="WB6" s="39"/>
      <c r="WC6" s="39"/>
      <c r="WD6" s="39"/>
      <c r="WE6" s="39"/>
      <c r="WF6" s="39"/>
      <c r="WG6" s="39"/>
      <c r="WH6" s="39"/>
      <c r="WI6" s="39"/>
      <c r="WJ6" s="39"/>
      <c r="WK6" s="39"/>
      <c r="WL6" s="39"/>
      <c r="WM6" s="39"/>
      <c r="WN6" s="39"/>
      <c r="WO6" s="39"/>
      <c r="WP6" s="39"/>
      <c r="WQ6" s="39"/>
      <c r="WR6" s="39"/>
      <c r="WS6" s="39"/>
      <c r="WT6" s="39"/>
      <c r="WU6" s="39"/>
      <c r="WV6" s="39"/>
      <c r="WW6" s="39"/>
      <c r="WX6" s="39"/>
      <c r="WY6" s="39"/>
      <c r="WZ6" s="39"/>
      <c r="XA6" s="39"/>
      <c r="XB6" s="39"/>
      <c r="XC6" s="39"/>
      <c r="XD6" s="39"/>
      <c r="XE6" s="39"/>
      <c r="XF6" s="39"/>
      <c r="XG6" s="39"/>
      <c r="XH6" s="39"/>
      <c r="XI6" s="39"/>
      <c r="XJ6" s="39"/>
      <c r="XK6" s="39"/>
      <c r="XL6" s="39"/>
      <c r="XM6" s="39"/>
      <c r="XN6" s="39"/>
      <c r="XO6" s="39"/>
      <c r="XP6" s="39"/>
      <c r="XQ6" s="39"/>
      <c r="XR6" s="39"/>
      <c r="XS6" s="39"/>
      <c r="XT6" s="39"/>
      <c r="XU6" s="39"/>
      <c r="XV6" s="39"/>
      <c r="XW6" s="39"/>
      <c r="XX6" s="39"/>
      <c r="XY6" s="39"/>
      <c r="XZ6" s="39"/>
      <c r="YA6" s="39"/>
      <c r="YB6" s="39"/>
      <c r="YC6" s="39"/>
      <c r="YD6" s="39"/>
      <c r="YE6" s="39"/>
      <c r="YF6" s="39"/>
      <c r="YG6" s="39"/>
      <c r="YH6" s="39"/>
      <c r="YI6" s="39"/>
      <c r="YJ6" s="39"/>
      <c r="YK6" s="39"/>
      <c r="YL6" s="39"/>
      <c r="YM6" s="39"/>
      <c r="YN6" s="39"/>
      <c r="YO6" s="39"/>
      <c r="YP6" s="39"/>
      <c r="YQ6" s="39"/>
      <c r="YR6" s="39"/>
      <c r="YS6" s="39"/>
      <c r="YT6" s="39"/>
      <c r="YU6" s="39"/>
      <c r="YV6" s="39"/>
      <c r="YW6" s="39"/>
      <c r="YX6" s="39"/>
      <c r="YY6" s="39"/>
      <c r="YZ6" s="39"/>
      <c r="ZA6" s="39"/>
      <c r="ZB6" s="39"/>
      <c r="ZC6" s="39"/>
      <c r="ZD6" s="39"/>
      <c r="ZE6" s="39"/>
      <c r="ZF6" s="39"/>
      <c r="ZG6" s="39"/>
      <c r="ZH6" s="39"/>
      <c r="ZI6" s="39"/>
      <c r="ZJ6" s="39"/>
      <c r="ZK6" s="39"/>
      <c r="ZL6" s="39"/>
      <c r="ZM6" s="39"/>
      <c r="ZN6" s="39"/>
      <c r="ZO6" s="39"/>
      <c r="ZP6" s="39"/>
      <c r="ZQ6" s="39"/>
      <c r="ZR6" s="39"/>
      <c r="ZS6" s="39"/>
      <c r="ZT6" s="39"/>
      <c r="ZU6" s="39"/>
      <c r="ZV6" s="39"/>
      <c r="ZW6" s="39"/>
      <c r="ZX6" s="39"/>
      <c r="ZY6" s="39"/>
      <c r="ZZ6" s="39"/>
      <c r="AAA6" s="39"/>
      <c r="AAB6" s="39"/>
      <c r="AAC6" s="39"/>
      <c r="AAD6" s="39"/>
      <c r="AAE6" s="39"/>
      <c r="AAF6" s="39"/>
      <c r="AAG6" s="39"/>
      <c r="AAH6" s="39"/>
      <c r="AAI6" s="39"/>
      <c r="AAJ6" s="39"/>
      <c r="AAK6" s="39"/>
      <c r="AAL6" s="39"/>
      <c r="AAM6" s="39"/>
      <c r="AAN6" s="39"/>
      <c r="AAO6" s="39"/>
      <c r="AAP6" s="39"/>
      <c r="AAQ6" s="39"/>
      <c r="AAR6" s="39"/>
      <c r="AAS6" s="39"/>
      <c r="AAT6" s="39"/>
      <c r="AAU6" s="39"/>
      <c r="AAV6" s="39"/>
      <c r="AAW6" s="39"/>
      <c r="AAX6" s="39"/>
      <c r="AAY6" s="39"/>
      <c r="AAZ6" s="39"/>
      <c r="ABA6" s="39"/>
      <c r="ABB6" s="39"/>
      <c r="ABC6" s="39"/>
      <c r="ABD6" s="39"/>
      <c r="ABE6" s="39"/>
      <c r="ABF6" s="39"/>
      <c r="ABG6" s="39"/>
      <c r="ABH6" s="39"/>
      <c r="ABI6" s="39"/>
      <c r="ABJ6" s="39"/>
      <c r="ABK6" s="39"/>
      <c r="ABL6" s="39"/>
      <c r="ABM6" s="39"/>
      <c r="ABN6" s="39"/>
      <c r="ABO6" s="39"/>
      <c r="ABP6" s="39"/>
      <c r="ABQ6" s="39"/>
      <c r="ABR6" s="39"/>
      <c r="ABS6" s="39"/>
      <c r="ABT6" s="39"/>
      <c r="ABU6" s="39"/>
      <c r="ABV6" s="39"/>
      <c r="ABW6" s="39"/>
      <c r="ABX6" s="39"/>
      <c r="ABY6" s="39"/>
      <c r="ABZ6" s="39"/>
      <c r="ACA6" s="39"/>
      <c r="ACB6" s="39"/>
      <c r="ACC6" s="39"/>
      <c r="ACD6" s="39"/>
      <c r="ACE6" s="39"/>
      <c r="ACF6" s="39"/>
      <c r="ACG6" s="39"/>
      <c r="ACH6" s="39"/>
      <c r="ACI6" s="39"/>
      <c r="ACJ6" s="39"/>
      <c r="ACK6" s="39"/>
      <c r="ACL6" s="39"/>
      <c r="ACM6" s="39"/>
      <c r="ACN6" s="39"/>
      <c r="ACO6" s="39"/>
      <c r="ACP6" s="39"/>
      <c r="ACQ6" s="39"/>
      <c r="ACR6" s="39"/>
      <c r="ACS6" s="39"/>
      <c r="ACT6" s="39"/>
      <c r="ACU6" s="39"/>
      <c r="ACV6" s="39"/>
      <c r="ACW6" s="39"/>
      <c r="ACX6" s="39"/>
      <c r="ACY6" s="39"/>
      <c r="ACZ6" s="39"/>
      <c r="ADA6" s="39"/>
      <c r="ADB6" s="39"/>
      <c r="ADC6" s="39"/>
      <c r="ADD6" s="39"/>
      <c r="ADE6" s="39"/>
      <c r="ADF6" s="39"/>
      <c r="ADG6" s="39"/>
      <c r="ADH6" s="39"/>
      <c r="ADI6" s="39"/>
      <c r="ADJ6" s="39"/>
      <c r="ADK6" s="39"/>
      <c r="ADL6" s="39"/>
      <c r="ADM6" s="39"/>
      <c r="ADN6" s="39"/>
      <c r="ADO6" s="39"/>
      <c r="ADP6" s="39"/>
      <c r="ADQ6" s="39"/>
      <c r="ADR6" s="39"/>
      <c r="ADS6" s="39"/>
      <c r="ADT6" s="39"/>
      <c r="ADU6" s="39"/>
      <c r="ADV6" s="39"/>
      <c r="ADW6" s="39"/>
      <c r="ADX6" s="39"/>
      <c r="ADY6" s="39"/>
      <c r="ADZ6" s="39"/>
      <c r="AEA6" s="39"/>
      <c r="AEB6" s="39"/>
      <c r="AEC6" s="39"/>
      <c r="AED6" s="39"/>
      <c r="AEE6" s="39"/>
      <c r="AEF6" s="39"/>
      <c r="AEG6" s="39"/>
      <c r="AEH6" s="39"/>
      <c r="AEI6" s="39"/>
      <c r="AEJ6" s="39"/>
      <c r="AEK6" s="39"/>
      <c r="AEL6" s="39"/>
      <c r="AEM6" s="39"/>
      <c r="AEN6" s="39"/>
      <c r="AEO6" s="39"/>
      <c r="AEP6" s="39"/>
      <c r="AEQ6" s="39"/>
      <c r="AER6" s="39"/>
      <c r="AES6" s="39"/>
      <c r="AET6" s="39"/>
      <c r="AEU6" s="39"/>
      <c r="AEV6" s="39"/>
      <c r="AEW6" s="39"/>
      <c r="AEX6" s="39"/>
      <c r="AEY6" s="39"/>
      <c r="AEZ6" s="39"/>
      <c r="AFA6" s="39"/>
      <c r="AFB6" s="39"/>
      <c r="AFC6" s="39"/>
      <c r="AFD6" s="39"/>
      <c r="AFE6" s="39"/>
      <c r="AFF6" s="39"/>
      <c r="AFG6" s="39"/>
      <c r="AFH6" s="39"/>
      <c r="AFI6" s="39"/>
      <c r="AFJ6" s="39"/>
      <c r="AFK6" s="39"/>
      <c r="AFL6" s="39"/>
      <c r="AFM6" s="39"/>
      <c r="AFN6" s="39"/>
      <c r="AFO6" s="39"/>
      <c r="AFP6" s="39"/>
      <c r="AFQ6" s="39"/>
      <c r="AFR6" s="39"/>
      <c r="AFS6" s="39"/>
      <c r="AFT6" s="39"/>
      <c r="AFU6" s="39"/>
      <c r="AFV6" s="39"/>
      <c r="AFW6" s="39"/>
      <c r="AFX6" s="39"/>
      <c r="AFY6" s="39"/>
      <c r="AFZ6" s="39"/>
      <c r="AGA6" s="39"/>
      <c r="AGB6" s="39"/>
      <c r="AGC6" s="39"/>
      <c r="AGD6" s="39"/>
      <c r="AGE6" s="39"/>
      <c r="AGF6" s="39"/>
      <c r="AGG6" s="39"/>
      <c r="AGH6" s="39"/>
      <c r="AGI6" s="39"/>
      <c r="AGJ6" s="39"/>
      <c r="AGK6" s="39"/>
      <c r="AGL6" s="39"/>
      <c r="AGM6" s="39"/>
      <c r="AGN6" s="39"/>
      <c r="AGO6" s="39"/>
      <c r="AGP6" s="39"/>
      <c r="AGQ6" s="39"/>
      <c r="AGR6" s="39"/>
      <c r="AGS6" s="39"/>
      <c r="AGT6" s="39"/>
      <c r="AGU6" s="39"/>
      <c r="AGV6" s="39"/>
      <c r="AGW6" s="39"/>
      <c r="AGX6" s="39"/>
      <c r="AGY6" s="39"/>
      <c r="AGZ6" s="39"/>
      <c r="AHA6" s="39"/>
      <c r="AHB6" s="39"/>
      <c r="AHC6" s="39"/>
      <c r="AHD6" s="39"/>
      <c r="AHE6" s="39"/>
      <c r="AHF6" s="39"/>
      <c r="AHG6" s="39"/>
      <c r="AHH6" s="39"/>
      <c r="AHI6" s="39"/>
      <c r="AHJ6" s="39"/>
      <c r="AHK6" s="39"/>
      <c r="AHL6" s="39"/>
      <c r="AHM6" s="39"/>
      <c r="AHN6" s="39"/>
      <c r="AHO6" s="39"/>
      <c r="AHP6" s="39"/>
      <c r="AHQ6" s="39"/>
      <c r="AHR6" s="39"/>
      <c r="AHS6" s="39"/>
      <c r="AHT6" s="39"/>
      <c r="AHU6" s="39"/>
      <c r="AHV6" s="39"/>
      <c r="AHW6" s="39"/>
      <c r="AHX6" s="39"/>
      <c r="AHY6" s="39"/>
      <c r="AHZ6" s="39"/>
      <c r="AIA6" s="39"/>
      <c r="AIB6" s="39"/>
      <c r="AIC6" s="39"/>
      <c r="AID6" s="39"/>
      <c r="AIE6" s="39"/>
      <c r="AIF6" s="39"/>
      <c r="AIG6" s="39"/>
      <c r="AIH6" s="39"/>
      <c r="AII6" s="39"/>
      <c r="AIJ6" s="39"/>
      <c r="AIK6" s="39"/>
      <c r="AIL6" s="39"/>
      <c r="AIM6" s="39"/>
      <c r="AIN6" s="39"/>
      <c r="AIO6" s="39"/>
      <c r="AIP6" s="39"/>
      <c r="AIQ6" s="39"/>
      <c r="AIR6" s="39"/>
      <c r="AIS6" s="39"/>
      <c r="AIT6" s="39"/>
      <c r="AIU6" s="39"/>
      <c r="AIV6" s="39"/>
      <c r="AIW6" s="39"/>
      <c r="AIX6" s="39"/>
      <c r="AIY6" s="39"/>
      <c r="AIZ6" s="39"/>
      <c r="AJA6" s="39"/>
      <c r="AJB6" s="39"/>
      <c r="AJC6" s="39"/>
      <c r="AJD6" s="39"/>
      <c r="AJE6" s="39"/>
      <c r="AJF6" s="39"/>
      <c r="AJG6" s="39"/>
      <c r="AJH6" s="39"/>
      <c r="AJI6" s="39"/>
      <c r="AJJ6" s="39"/>
      <c r="AJK6" s="39"/>
      <c r="AJL6" s="39"/>
      <c r="AJM6" s="39"/>
      <c r="AJN6" s="39"/>
      <c r="AJO6" s="39"/>
      <c r="AJP6" s="39"/>
      <c r="AJQ6" s="39"/>
      <c r="AJR6" s="39"/>
      <c r="AJS6" s="39"/>
      <c r="AJT6" s="39"/>
      <c r="AJU6" s="39"/>
      <c r="AJV6" s="39"/>
      <c r="AJW6" s="39"/>
      <c r="AJX6" s="39"/>
      <c r="AJY6" s="39"/>
      <c r="AJZ6" s="39"/>
      <c r="AKA6" s="39"/>
      <c r="AKB6" s="39"/>
      <c r="AKC6" s="39"/>
      <c r="AKD6" s="39"/>
      <c r="AKE6" s="39"/>
      <c r="AKF6" s="39"/>
      <c r="AKG6" s="39"/>
      <c r="AKH6" s="39"/>
      <c r="AKI6" s="39"/>
      <c r="AKJ6" s="39"/>
      <c r="AKK6" s="39"/>
      <c r="AKL6" s="39"/>
      <c r="AKM6" s="39"/>
      <c r="AKN6" s="39"/>
      <c r="AKO6" s="39"/>
      <c r="AKP6" s="39"/>
      <c r="AKQ6" s="39"/>
      <c r="AKR6" s="39"/>
      <c r="AKS6" s="39"/>
      <c r="AKT6" s="39"/>
      <c r="AKU6" s="39"/>
      <c r="AKV6" s="39"/>
      <c r="AKW6" s="39"/>
      <c r="AKX6" s="39"/>
      <c r="AKY6" s="39"/>
      <c r="AKZ6" s="39"/>
      <c r="ALA6" s="39"/>
      <c r="ALB6" s="39"/>
      <c r="ALC6" s="39"/>
      <c r="ALD6" s="39"/>
      <c r="ALE6" s="39"/>
      <c r="ALF6" s="39"/>
      <c r="ALG6" s="39"/>
      <c r="ALH6" s="39"/>
      <c r="ALI6" s="39"/>
      <c r="ALJ6" s="39"/>
      <c r="ALK6" s="39"/>
      <c r="ALL6" s="39"/>
      <c r="ALM6" s="39"/>
      <c r="ALN6" s="39"/>
      <c r="ALO6" s="39"/>
      <c r="ALP6" s="39"/>
      <c r="ALQ6" s="39"/>
      <c r="ALR6" s="39"/>
      <c r="ALS6" s="39"/>
      <c r="ALT6" s="39"/>
      <c r="ALU6" s="39"/>
      <c r="ALV6" s="39"/>
      <c r="ALW6" s="39"/>
      <c r="ALX6" s="39"/>
      <c r="ALY6" s="39"/>
      <c r="ALZ6" s="39"/>
      <c r="AMA6" s="39"/>
      <c r="AMB6" s="39"/>
      <c r="AMC6" s="39"/>
      <c r="AMD6" s="39"/>
      <c r="AME6" s="39"/>
      <c r="AMF6" s="39"/>
      <c r="AMG6" s="39"/>
      <c r="AMH6" s="39"/>
      <c r="AMI6" s="39"/>
      <c r="AMJ6" s="39"/>
      <c r="AMK6" s="39"/>
      <c r="AML6" s="39"/>
      <c r="AMM6" s="39"/>
      <c r="AMN6" s="39"/>
      <c r="AMO6" s="39"/>
      <c r="AMP6" s="39"/>
      <c r="AMQ6" s="39"/>
      <c r="AMR6" s="39"/>
      <c r="AMS6" s="39"/>
      <c r="AMT6" s="39"/>
      <c r="AMU6" s="39"/>
      <c r="AMV6" s="39"/>
      <c r="AMW6" s="39"/>
      <c r="AMX6" s="39"/>
      <c r="AMY6" s="39"/>
      <c r="AMZ6" s="39"/>
      <c r="ANA6" s="39"/>
      <c r="ANB6" s="39"/>
      <c r="ANC6" s="39"/>
      <c r="AND6" s="39"/>
      <c r="ANE6" s="39"/>
      <c r="ANF6" s="39"/>
      <c r="ANG6" s="39"/>
      <c r="ANH6" s="39"/>
      <c r="ANI6" s="39"/>
      <c r="ANJ6" s="39"/>
      <c r="ANK6" s="39"/>
      <c r="ANL6" s="39"/>
      <c r="ANM6" s="39"/>
      <c r="ANN6" s="39"/>
      <c r="ANO6" s="39"/>
      <c r="ANP6" s="39"/>
      <c r="ANQ6" s="39"/>
      <c r="ANR6" s="39"/>
      <c r="ANS6" s="39"/>
      <c r="ANT6" s="39"/>
      <c r="ANU6" s="39"/>
      <c r="ANV6" s="39"/>
      <c r="ANW6" s="39"/>
      <c r="ANX6" s="39"/>
      <c r="ANY6" s="39"/>
      <c r="ANZ6" s="39"/>
      <c r="AOA6" s="39"/>
      <c r="AOB6" s="39"/>
      <c r="AOC6" s="39"/>
      <c r="AOD6" s="39"/>
      <c r="AOE6" s="39"/>
      <c r="AOF6" s="39"/>
      <c r="AOG6" s="39"/>
      <c r="AOH6" s="39"/>
      <c r="AOI6" s="39"/>
      <c r="AOJ6" s="39"/>
      <c r="AOK6" s="39"/>
      <c r="AOL6" s="39"/>
      <c r="AOM6" s="39"/>
      <c r="AON6" s="39"/>
      <c r="AOO6" s="39"/>
      <c r="AOP6" s="39"/>
      <c r="AOQ6" s="39"/>
      <c r="AOR6" s="39"/>
      <c r="AOS6" s="39"/>
      <c r="AOT6" s="39"/>
      <c r="AOU6" s="39"/>
      <c r="AOV6" s="39"/>
      <c r="AOW6" s="39"/>
      <c r="AOX6" s="39"/>
      <c r="AOY6" s="39"/>
      <c r="AOZ6" s="39"/>
      <c r="APA6" s="39"/>
      <c r="APB6" s="39"/>
      <c r="APC6" s="39"/>
      <c r="APD6" s="39"/>
      <c r="APE6" s="39"/>
      <c r="APF6" s="39"/>
      <c r="APG6" s="39"/>
      <c r="APH6" s="39"/>
      <c r="API6" s="39"/>
      <c r="APJ6" s="39"/>
      <c r="APK6" s="39"/>
      <c r="APL6" s="39"/>
      <c r="APM6" s="39"/>
      <c r="APN6" s="39"/>
      <c r="APO6" s="39"/>
      <c r="APP6" s="39"/>
      <c r="APQ6" s="39"/>
      <c r="APR6" s="39"/>
      <c r="APS6" s="39"/>
      <c r="APT6" s="39"/>
      <c r="APU6" s="39"/>
      <c r="APV6" s="39"/>
      <c r="APW6" s="39"/>
      <c r="APX6" s="39"/>
      <c r="APY6" s="39"/>
      <c r="APZ6" s="39"/>
      <c r="AQA6" s="39"/>
      <c r="AQB6" s="39"/>
      <c r="AQC6" s="39"/>
      <c r="AQD6" s="39"/>
      <c r="AQE6" s="39"/>
      <c r="AQF6" s="39"/>
      <c r="AQG6" s="39"/>
      <c r="AQH6" s="39"/>
      <c r="AQI6" s="39"/>
      <c r="AQJ6" s="39"/>
      <c r="AQK6" s="39"/>
      <c r="AQL6" s="39"/>
      <c r="AQM6" s="39"/>
      <c r="AQN6" s="39"/>
      <c r="AQO6" s="39"/>
      <c r="AQP6" s="39"/>
      <c r="AQQ6" s="39"/>
      <c r="AQR6" s="39"/>
      <c r="AQS6" s="39"/>
      <c r="AQT6" s="39"/>
      <c r="AQU6" s="39"/>
      <c r="AQV6" s="39"/>
      <c r="AQW6" s="39"/>
      <c r="AQX6" s="39"/>
      <c r="AQY6" s="39"/>
      <c r="AQZ6" s="39"/>
      <c r="ARA6" s="39"/>
      <c r="ARB6" s="39"/>
      <c r="ARC6" s="39"/>
      <c r="ARD6" s="39"/>
      <c r="ARE6" s="39"/>
      <c r="ARF6" s="39"/>
      <c r="ARG6" s="39"/>
      <c r="ARH6" s="39"/>
      <c r="ARI6" s="39"/>
      <c r="ARJ6" s="39"/>
      <c r="ARK6" s="39"/>
      <c r="ARL6" s="39"/>
      <c r="ARM6" s="39"/>
      <c r="ARN6" s="39"/>
      <c r="ARO6" s="39"/>
      <c r="ARP6" s="39"/>
      <c r="ARQ6" s="39"/>
      <c r="ARR6" s="39"/>
      <c r="ARS6" s="39"/>
      <c r="ART6" s="39"/>
      <c r="ARU6" s="39"/>
      <c r="ARV6" s="39"/>
      <c r="ARW6" s="39"/>
      <c r="ARX6" s="39"/>
      <c r="ARY6" s="39"/>
      <c r="ARZ6" s="39"/>
      <c r="ASA6" s="39"/>
      <c r="ASB6" s="39"/>
      <c r="ASC6" s="39"/>
      <c r="ASD6" s="39"/>
      <c r="ASE6" s="39"/>
      <c r="ASF6" s="39"/>
      <c r="ASG6" s="39"/>
      <c r="ASH6" s="39"/>
      <c r="ASI6" s="39"/>
      <c r="ASJ6" s="39"/>
      <c r="ASK6" s="39"/>
      <c r="ASL6" s="39"/>
      <c r="ASM6" s="39"/>
      <c r="ASN6" s="39"/>
      <c r="ASO6" s="39"/>
      <c r="ASP6" s="39"/>
      <c r="ASQ6" s="39"/>
      <c r="ASR6" s="39"/>
      <c r="ASS6" s="39"/>
      <c r="AST6" s="39"/>
      <c r="ASU6" s="39"/>
      <c r="ASV6" s="39"/>
      <c r="ASW6" s="39"/>
      <c r="ASX6" s="39"/>
      <c r="ASY6" s="39"/>
      <c r="ASZ6" s="39"/>
      <c r="ATA6" s="39"/>
      <c r="ATB6" s="39"/>
      <c r="ATC6" s="39"/>
      <c r="ATD6" s="39"/>
      <c r="ATE6" s="39"/>
      <c r="ATF6" s="39"/>
      <c r="ATG6" s="39"/>
      <c r="ATH6" s="39"/>
      <c r="ATI6" s="39"/>
      <c r="ATJ6" s="39"/>
      <c r="ATK6" s="39"/>
      <c r="ATL6" s="39"/>
      <c r="ATM6" s="39"/>
      <c r="ATN6" s="39"/>
      <c r="ATO6" s="39"/>
      <c r="ATP6" s="39"/>
      <c r="ATQ6" s="39"/>
      <c r="ATR6" s="39"/>
      <c r="ATS6" s="39"/>
      <c r="ATT6" s="39"/>
      <c r="ATU6" s="39"/>
      <c r="ATV6" s="39"/>
      <c r="ATW6" s="39"/>
      <c r="ATX6" s="39"/>
      <c r="ATY6" s="39"/>
      <c r="ATZ6" s="39"/>
      <c r="AUA6" s="39"/>
      <c r="AUB6" s="39"/>
      <c r="AUC6" s="39"/>
      <c r="AUD6" s="39"/>
      <c r="AUE6" s="39"/>
      <c r="AUF6" s="39"/>
      <c r="AUG6" s="39"/>
      <c r="AUH6" s="39"/>
      <c r="AUI6" s="39"/>
      <c r="AUJ6" s="39"/>
      <c r="AUK6" s="39"/>
      <c r="AUL6" s="39"/>
      <c r="AUM6" s="39"/>
      <c r="AUN6" s="39"/>
      <c r="AUO6" s="39"/>
      <c r="AUP6" s="39"/>
      <c r="AUQ6" s="39"/>
      <c r="AUR6" s="39"/>
      <c r="AUS6" s="39"/>
      <c r="AUT6" s="39"/>
      <c r="AUU6" s="39"/>
      <c r="AUV6" s="39"/>
      <c r="AUW6" s="39"/>
      <c r="AUX6" s="39"/>
      <c r="AUY6" s="39"/>
      <c r="AUZ6" s="39"/>
      <c r="AVA6" s="39"/>
      <c r="AVB6" s="39"/>
      <c r="AVC6" s="39"/>
      <c r="AVD6" s="39"/>
      <c r="AVE6" s="39"/>
      <c r="AVF6" s="39"/>
      <c r="AVG6" s="39"/>
      <c r="AVH6" s="39"/>
      <c r="AVI6" s="39"/>
      <c r="AVJ6" s="39"/>
      <c r="AVK6" s="39"/>
      <c r="AVL6" s="39"/>
      <c r="AVM6" s="39"/>
      <c r="AVN6" s="39"/>
      <c r="AVO6" s="39"/>
      <c r="AVP6" s="39"/>
      <c r="AVQ6" s="39"/>
      <c r="AVR6" s="39"/>
      <c r="AVS6" s="39"/>
      <c r="AVT6" s="39"/>
      <c r="AVU6" s="39"/>
      <c r="AVV6" s="39"/>
      <c r="AVW6" s="39"/>
      <c r="AVX6" s="39"/>
      <c r="AVY6" s="39"/>
      <c r="AVZ6" s="39"/>
      <c r="AWA6" s="39"/>
      <c r="AWB6" s="39"/>
      <c r="AWC6" s="39"/>
      <c r="AWD6" s="39"/>
      <c r="AWE6" s="39"/>
      <c r="AWF6" s="39"/>
      <c r="AWG6" s="39"/>
      <c r="AWH6" s="39"/>
      <c r="AWI6" s="39"/>
      <c r="AWJ6" s="39"/>
      <c r="AWK6" s="39"/>
      <c r="AWL6" s="39"/>
      <c r="AWM6" s="39"/>
      <c r="AWN6" s="39"/>
      <c r="AWO6" s="39"/>
      <c r="AWP6" s="39"/>
      <c r="AWQ6" s="39"/>
      <c r="AWR6" s="39"/>
      <c r="AWS6" s="39"/>
      <c r="AWT6" s="39"/>
      <c r="AWU6" s="39"/>
      <c r="AWV6" s="39"/>
      <c r="AWW6" s="39"/>
      <c r="AWX6" s="39"/>
      <c r="AWY6" s="39"/>
      <c r="AWZ6" s="39"/>
      <c r="AXA6" s="39"/>
      <c r="AXB6" s="39"/>
      <c r="AXC6" s="39"/>
      <c r="AXD6" s="39"/>
      <c r="AXE6" s="39"/>
      <c r="AXF6" s="39"/>
      <c r="AXG6" s="39"/>
      <c r="AXH6" s="39"/>
      <c r="AXI6" s="39"/>
      <c r="AXJ6" s="39"/>
      <c r="AXK6" s="39"/>
      <c r="AXL6" s="39"/>
      <c r="AXM6" s="39"/>
      <c r="AXN6" s="39"/>
      <c r="AXO6" s="39"/>
      <c r="AXP6" s="39"/>
      <c r="AXQ6" s="39"/>
      <c r="AXR6" s="39"/>
      <c r="AXS6" s="39"/>
      <c r="AXT6" s="39"/>
      <c r="AXU6" s="39"/>
      <c r="AXV6" s="39"/>
      <c r="AXW6" s="39"/>
      <c r="AXX6" s="39"/>
      <c r="AXY6" s="39"/>
      <c r="AXZ6" s="39"/>
      <c r="AYA6" s="39"/>
      <c r="AYB6" s="39"/>
      <c r="AYC6" s="39"/>
      <c r="AYD6" s="39"/>
      <c r="AYE6" s="39"/>
      <c r="AYF6" s="39"/>
      <c r="AYG6" s="39"/>
      <c r="AYH6" s="39"/>
      <c r="AYI6" s="39"/>
      <c r="AYJ6" s="39"/>
      <c r="AYK6" s="39"/>
      <c r="AYL6" s="39"/>
      <c r="AYM6" s="39"/>
      <c r="AYN6" s="39"/>
      <c r="AYO6" s="39"/>
      <c r="AYP6" s="39"/>
      <c r="AYQ6" s="39"/>
      <c r="AYR6" s="39"/>
      <c r="AYS6" s="39"/>
      <c r="AYT6" s="39"/>
      <c r="AYU6" s="39"/>
      <c r="AYV6" s="39"/>
      <c r="AYW6" s="39"/>
      <c r="AYX6" s="39"/>
      <c r="AYY6" s="39"/>
      <c r="AYZ6" s="39"/>
      <c r="AZA6" s="39"/>
      <c r="AZB6" s="39"/>
      <c r="AZC6" s="39"/>
      <c r="AZD6" s="39"/>
      <c r="AZE6" s="39"/>
      <c r="AZF6" s="39"/>
      <c r="AZG6" s="39"/>
      <c r="AZH6" s="39"/>
      <c r="AZI6" s="39"/>
      <c r="AZJ6" s="39"/>
      <c r="AZK6" s="39"/>
      <c r="AZL6" s="39"/>
      <c r="AZM6" s="39"/>
      <c r="AZN6" s="39"/>
      <c r="AZO6" s="39"/>
      <c r="AZP6" s="39"/>
      <c r="AZQ6" s="39"/>
      <c r="AZR6" s="39"/>
      <c r="AZS6" s="39"/>
      <c r="AZT6" s="39"/>
      <c r="AZU6" s="39"/>
      <c r="AZV6" s="39"/>
      <c r="AZW6" s="39"/>
      <c r="AZX6" s="39"/>
      <c r="AZY6" s="39"/>
      <c r="AZZ6" s="39"/>
      <c r="BAA6" s="39"/>
      <c r="BAB6" s="39"/>
      <c r="BAC6" s="39"/>
      <c r="BAD6" s="39"/>
      <c r="BAE6" s="39"/>
      <c r="BAF6" s="39"/>
      <c r="BAG6" s="39"/>
      <c r="BAH6" s="39"/>
      <c r="BAI6" s="39"/>
      <c r="BAJ6" s="39"/>
      <c r="BAK6" s="39"/>
      <c r="BAL6" s="39"/>
      <c r="BAM6" s="39"/>
      <c r="BAN6" s="39"/>
      <c r="BAO6" s="39"/>
      <c r="BAP6" s="39"/>
      <c r="BAQ6" s="39"/>
      <c r="BAR6" s="39"/>
      <c r="BAS6" s="39"/>
      <c r="BAT6" s="39"/>
      <c r="BAU6" s="39"/>
      <c r="BAV6" s="39"/>
      <c r="BAW6" s="39"/>
      <c r="BAX6" s="39"/>
      <c r="BAY6" s="39"/>
      <c r="BAZ6" s="39"/>
      <c r="BBA6" s="39"/>
      <c r="BBB6" s="39"/>
      <c r="BBC6" s="39"/>
      <c r="BBD6" s="39"/>
      <c r="BBE6" s="39"/>
      <c r="BBF6" s="39"/>
      <c r="BBG6" s="39"/>
      <c r="BBH6" s="39"/>
      <c r="BBI6" s="39"/>
      <c r="BBJ6" s="39"/>
      <c r="BBK6" s="39"/>
      <c r="BBL6" s="39"/>
      <c r="BBM6" s="39"/>
      <c r="BBN6" s="39"/>
      <c r="BBO6" s="39"/>
      <c r="BBP6" s="39"/>
      <c r="BBQ6" s="39"/>
      <c r="BBR6" s="39"/>
      <c r="BBS6" s="39"/>
      <c r="BBT6" s="39"/>
      <c r="BBU6" s="39"/>
      <c r="BBV6" s="39"/>
      <c r="BBW6" s="39"/>
      <c r="BBX6" s="39"/>
      <c r="BBY6" s="39"/>
      <c r="BBZ6" s="39"/>
      <c r="BCA6" s="39"/>
      <c r="BCB6" s="39"/>
      <c r="BCC6" s="39"/>
      <c r="BCD6" s="39"/>
      <c r="BCE6" s="39"/>
      <c r="BCF6" s="39"/>
      <c r="BCG6" s="39"/>
      <c r="BCH6" s="39"/>
      <c r="BCI6" s="39"/>
      <c r="BCJ6" s="39"/>
      <c r="BCK6" s="39"/>
      <c r="BCL6" s="39"/>
      <c r="BCM6" s="39"/>
      <c r="BCN6" s="39"/>
      <c r="BCO6" s="39"/>
      <c r="BCP6" s="39"/>
      <c r="BCQ6" s="39"/>
      <c r="BCR6" s="39"/>
      <c r="BCS6" s="39"/>
      <c r="BCT6" s="39"/>
      <c r="BCU6" s="39"/>
      <c r="BCV6" s="39"/>
      <c r="BCW6" s="39"/>
      <c r="BCX6" s="39"/>
      <c r="BCY6" s="39"/>
      <c r="BCZ6" s="39"/>
      <c r="BDA6" s="39"/>
      <c r="BDB6" s="39"/>
      <c r="BDC6" s="39"/>
      <c r="BDD6" s="39"/>
      <c r="BDE6" s="39"/>
      <c r="BDF6" s="39"/>
      <c r="BDG6" s="39"/>
      <c r="BDH6" s="39"/>
      <c r="BDI6" s="39"/>
      <c r="BDJ6" s="39"/>
      <c r="BDK6" s="39"/>
      <c r="BDL6" s="39"/>
      <c r="BDM6" s="39"/>
      <c r="BDN6" s="39"/>
      <c r="BDO6" s="39"/>
      <c r="BDP6" s="39"/>
      <c r="BDQ6" s="39"/>
      <c r="BDR6" s="39"/>
      <c r="BDS6" s="39"/>
      <c r="BDT6" s="39"/>
      <c r="BDU6" s="39"/>
      <c r="BDV6" s="39"/>
      <c r="BDW6" s="39"/>
      <c r="BDX6" s="39"/>
      <c r="BDY6" s="39"/>
      <c r="BDZ6" s="39"/>
      <c r="BEA6" s="39"/>
      <c r="BEB6" s="39"/>
      <c r="BEC6" s="39"/>
      <c r="BED6" s="39"/>
      <c r="BEE6" s="39"/>
      <c r="BEF6" s="39"/>
      <c r="BEG6" s="39"/>
      <c r="BEH6" s="39"/>
      <c r="BEI6" s="39"/>
      <c r="BEJ6" s="39"/>
      <c r="BEK6" s="39"/>
      <c r="BEL6" s="39"/>
      <c r="BEM6" s="39"/>
      <c r="BEN6" s="39"/>
      <c r="BEO6" s="39"/>
      <c r="BEP6" s="39"/>
      <c r="BEQ6" s="39"/>
      <c r="BER6" s="39"/>
      <c r="BES6" s="39"/>
      <c r="BET6" s="39"/>
      <c r="BEU6" s="39"/>
      <c r="BEV6" s="39"/>
      <c r="BEW6" s="39"/>
      <c r="BEX6" s="39"/>
      <c r="BEY6" s="39"/>
      <c r="BEZ6" s="39"/>
      <c r="BFA6" s="39"/>
      <c r="BFB6" s="39"/>
      <c r="BFC6" s="39"/>
      <c r="BFD6" s="39"/>
      <c r="BFE6" s="39"/>
      <c r="BFF6" s="39"/>
      <c r="BFG6" s="39"/>
      <c r="BFH6" s="39"/>
      <c r="BFI6" s="39"/>
      <c r="BFJ6" s="39"/>
      <c r="BFK6" s="39"/>
      <c r="BFL6" s="39"/>
      <c r="BFM6" s="39"/>
      <c r="BFN6" s="39"/>
      <c r="BFO6" s="39"/>
      <c r="BFP6" s="39"/>
      <c r="BFQ6" s="39"/>
      <c r="BFR6" s="39"/>
      <c r="BFS6" s="39"/>
      <c r="BFT6" s="39"/>
      <c r="BFU6" s="39"/>
      <c r="BFV6" s="39"/>
      <c r="BFW6" s="39"/>
      <c r="BFX6" s="39"/>
      <c r="BFY6" s="39"/>
      <c r="BFZ6" s="39"/>
      <c r="BGA6" s="39"/>
      <c r="BGB6" s="39"/>
      <c r="BGC6" s="39"/>
      <c r="BGD6" s="39"/>
      <c r="BGE6" s="39"/>
      <c r="BGF6" s="39"/>
      <c r="BGG6" s="39"/>
      <c r="BGH6" s="39"/>
      <c r="BGI6" s="39"/>
      <c r="BGJ6" s="39"/>
      <c r="BGK6" s="39"/>
      <c r="BGL6" s="39"/>
      <c r="BGM6" s="39"/>
      <c r="BGN6" s="39"/>
      <c r="BGO6" s="39"/>
      <c r="BGP6" s="39"/>
      <c r="BGQ6" s="39"/>
      <c r="BGR6" s="39"/>
      <c r="BGS6" s="39"/>
      <c r="BGT6" s="39"/>
      <c r="BGU6" s="39"/>
      <c r="BGV6" s="39"/>
      <c r="BGW6" s="39"/>
      <c r="BGX6" s="39"/>
      <c r="BGY6" s="39"/>
      <c r="BGZ6" s="39"/>
      <c r="BHA6" s="39"/>
      <c r="BHB6" s="39"/>
      <c r="BHC6" s="39"/>
      <c r="BHD6" s="39"/>
      <c r="BHE6" s="39"/>
      <c r="BHF6" s="39"/>
      <c r="BHG6" s="39"/>
      <c r="BHH6" s="39"/>
      <c r="BHI6" s="39"/>
      <c r="BHJ6" s="39"/>
      <c r="BHK6" s="39"/>
      <c r="BHL6" s="39"/>
      <c r="BHM6" s="39"/>
      <c r="BHN6" s="39"/>
      <c r="BHO6" s="39"/>
      <c r="BHP6" s="39"/>
      <c r="BHQ6" s="39"/>
      <c r="BHR6" s="39"/>
      <c r="BHS6" s="39"/>
      <c r="BHT6" s="39"/>
      <c r="BHU6" s="39"/>
      <c r="BHV6" s="39"/>
      <c r="BHW6" s="39"/>
      <c r="BHX6" s="39"/>
      <c r="BHY6" s="39"/>
      <c r="BHZ6" s="39"/>
      <c r="BIA6" s="39"/>
      <c r="BIB6" s="39"/>
      <c r="BIC6" s="39"/>
      <c r="BID6" s="39"/>
      <c r="BIE6" s="39"/>
      <c r="BIF6" s="39"/>
      <c r="BIG6" s="39"/>
      <c r="BIH6" s="39"/>
      <c r="BII6" s="39"/>
      <c r="BIJ6" s="39"/>
      <c r="BIK6" s="39"/>
      <c r="BIL6" s="39"/>
      <c r="BIM6" s="39"/>
      <c r="BIN6" s="39"/>
      <c r="BIO6" s="39"/>
      <c r="BIP6" s="39"/>
      <c r="BIQ6" s="39"/>
      <c r="BIR6" s="39"/>
      <c r="BIS6" s="39"/>
      <c r="BIT6" s="39"/>
      <c r="BIU6" s="39"/>
      <c r="BIV6" s="39"/>
      <c r="BIW6" s="39"/>
      <c r="BIX6" s="39"/>
      <c r="BIY6" s="39"/>
      <c r="BIZ6" s="39"/>
      <c r="BJA6" s="39"/>
      <c r="BJB6" s="39"/>
      <c r="BJC6" s="39"/>
      <c r="BJD6" s="39"/>
      <c r="BJE6" s="39"/>
      <c r="BJF6" s="39"/>
      <c r="BJG6" s="39"/>
      <c r="BJH6" s="39"/>
      <c r="BJI6" s="39"/>
      <c r="BJJ6" s="39"/>
      <c r="BJK6" s="39"/>
      <c r="BJL6" s="39"/>
      <c r="BJM6" s="39"/>
      <c r="BJN6" s="39"/>
      <c r="BJO6" s="39"/>
      <c r="BJP6" s="39"/>
      <c r="BJQ6" s="39"/>
      <c r="BJR6" s="39"/>
      <c r="BJS6" s="39"/>
      <c r="BJT6" s="39"/>
      <c r="BJU6" s="39"/>
      <c r="BJV6" s="39"/>
      <c r="BJW6" s="39"/>
      <c r="BJX6" s="39"/>
      <c r="BJY6" s="39"/>
      <c r="BJZ6" s="39"/>
      <c r="BKA6" s="39"/>
      <c r="BKB6" s="39"/>
      <c r="BKC6" s="39"/>
      <c r="BKD6" s="39"/>
      <c r="BKE6" s="39"/>
      <c r="BKF6" s="39"/>
      <c r="BKG6" s="39"/>
      <c r="BKH6" s="39"/>
      <c r="BKI6" s="39"/>
      <c r="BKJ6" s="39"/>
      <c r="BKK6" s="39"/>
      <c r="BKL6" s="39"/>
      <c r="BKM6" s="39"/>
      <c r="BKN6" s="39"/>
      <c r="BKO6" s="39"/>
      <c r="BKP6" s="39"/>
      <c r="BKQ6" s="39"/>
      <c r="BKR6" s="39"/>
      <c r="BKS6" s="39"/>
      <c r="BKT6" s="39"/>
      <c r="BKU6" s="39"/>
      <c r="BKV6" s="39"/>
      <c r="BKW6" s="39"/>
      <c r="BKX6" s="39"/>
      <c r="BKY6" s="39"/>
      <c r="BKZ6" s="39"/>
      <c r="BLA6" s="39"/>
      <c r="BLB6" s="39"/>
      <c r="BLC6" s="39"/>
      <c r="BLD6" s="39"/>
      <c r="BLE6" s="39"/>
      <c r="BLF6" s="39"/>
      <c r="BLG6" s="39"/>
      <c r="BLH6" s="39"/>
      <c r="BLI6" s="39"/>
      <c r="BLJ6" s="39"/>
      <c r="BLK6" s="39"/>
      <c r="BLL6" s="39"/>
      <c r="BLM6" s="39"/>
      <c r="BLN6" s="39"/>
      <c r="BLO6" s="39"/>
      <c r="BLP6" s="39"/>
      <c r="BLQ6" s="39"/>
      <c r="BLR6" s="39"/>
      <c r="BLS6" s="39"/>
      <c r="BLT6" s="39"/>
      <c r="BLU6" s="39"/>
      <c r="BLV6" s="39"/>
      <c r="BLW6" s="39"/>
      <c r="BLX6" s="39"/>
      <c r="BLY6" s="39"/>
      <c r="BLZ6" s="39"/>
      <c r="BMA6" s="39"/>
      <c r="BMB6" s="39"/>
      <c r="BMC6" s="39"/>
      <c r="BMD6" s="39"/>
      <c r="BME6" s="39"/>
      <c r="BMF6" s="39"/>
      <c r="BMG6" s="39"/>
      <c r="BMH6" s="39"/>
      <c r="BMI6" s="39"/>
      <c r="BMJ6" s="39"/>
      <c r="BMK6" s="39"/>
      <c r="BML6" s="39"/>
      <c r="BMM6" s="39"/>
      <c r="BMN6" s="39"/>
      <c r="BMO6" s="39"/>
      <c r="BMP6" s="39"/>
      <c r="BMQ6" s="39"/>
      <c r="BMR6" s="39"/>
      <c r="BMS6" s="39"/>
      <c r="BMT6" s="39"/>
      <c r="BMU6" s="39"/>
      <c r="BMV6" s="39"/>
      <c r="BMW6" s="39"/>
      <c r="BMX6" s="39"/>
      <c r="BMY6" s="39"/>
      <c r="BMZ6" s="39"/>
      <c r="BNA6" s="39"/>
      <c r="BNB6" s="39"/>
      <c r="BNC6" s="39"/>
      <c r="BND6" s="39"/>
      <c r="BNE6" s="39"/>
      <c r="BNF6" s="39"/>
      <c r="BNG6" s="39"/>
      <c r="BNH6" s="39"/>
      <c r="BNI6" s="39"/>
      <c r="BNJ6" s="39"/>
      <c r="BNK6" s="39"/>
      <c r="BNL6" s="39"/>
      <c r="BNM6" s="39"/>
      <c r="BNN6" s="39"/>
      <c r="BNO6" s="39"/>
      <c r="BNP6" s="39"/>
      <c r="BNQ6" s="39"/>
      <c r="BNR6" s="39"/>
      <c r="BNS6" s="39"/>
      <c r="BNT6" s="39"/>
      <c r="BNU6" s="39"/>
      <c r="BNV6" s="39"/>
      <c r="BNW6" s="39"/>
      <c r="BNX6" s="39"/>
      <c r="BNY6" s="39"/>
      <c r="BNZ6" s="39"/>
      <c r="BOA6" s="39"/>
      <c r="BOB6" s="39"/>
      <c r="BOC6" s="39"/>
      <c r="BOD6" s="39"/>
      <c r="BOE6" s="39"/>
      <c r="BOF6" s="39"/>
      <c r="BOG6" s="39"/>
      <c r="BOH6" s="39"/>
      <c r="BOI6" s="39"/>
      <c r="BOJ6" s="39"/>
      <c r="BOK6" s="39"/>
      <c r="BOL6" s="39"/>
      <c r="BOM6" s="39"/>
      <c r="BON6" s="39"/>
      <c r="BOO6" s="39"/>
      <c r="BOP6" s="39"/>
      <c r="BOQ6" s="39"/>
      <c r="BOR6" s="39"/>
      <c r="BOS6" s="39"/>
      <c r="BOT6" s="39"/>
      <c r="BOU6" s="39"/>
      <c r="BOV6" s="39"/>
      <c r="BOW6" s="39"/>
      <c r="BOX6" s="39"/>
      <c r="BOY6" s="39"/>
      <c r="BOZ6" s="39"/>
      <c r="BPA6" s="39"/>
      <c r="BPB6" s="39"/>
      <c r="BPC6" s="39"/>
      <c r="BPD6" s="39"/>
      <c r="BPE6" s="39"/>
      <c r="BPF6" s="39"/>
      <c r="BPG6" s="39"/>
      <c r="BPH6" s="39"/>
      <c r="BPI6" s="39"/>
      <c r="BPJ6" s="39"/>
      <c r="BPK6" s="39"/>
      <c r="BPL6" s="39"/>
      <c r="BPM6" s="39"/>
      <c r="BPN6" s="39"/>
      <c r="BPO6" s="39"/>
      <c r="BPP6" s="39"/>
      <c r="BPQ6" s="39"/>
      <c r="BPR6" s="39"/>
      <c r="BPS6" s="39"/>
      <c r="BPT6" s="39"/>
      <c r="BPU6" s="39"/>
      <c r="BPV6" s="39"/>
      <c r="BPW6" s="39"/>
      <c r="BPX6" s="39"/>
      <c r="BPY6" s="39"/>
      <c r="BPZ6" s="39"/>
      <c r="BQA6" s="39"/>
      <c r="BQB6" s="39"/>
      <c r="BQC6" s="39"/>
      <c r="BQD6" s="39"/>
      <c r="BQE6" s="39"/>
      <c r="BQF6" s="39"/>
      <c r="BQG6" s="39"/>
      <c r="BQH6" s="39"/>
      <c r="BQI6" s="39"/>
      <c r="BQJ6" s="39"/>
      <c r="BQK6" s="39"/>
      <c r="BQL6" s="39"/>
      <c r="BQM6" s="39"/>
      <c r="BQN6" s="39"/>
      <c r="BQO6" s="39"/>
      <c r="BQP6" s="39"/>
      <c r="BQQ6" s="39"/>
      <c r="BQR6" s="39"/>
      <c r="BQS6" s="39"/>
      <c r="BQT6" s="39"/>
      <c r="BQU6" s="39"/>
      <c r="BQV6" s="39"/>
      <c r="BQW6" s="39"/>
      <c r="BQX6" s="39"/>
      <c r="BQY6" s="39"/>
      <c r="BQZ6" s="39"/>
      <c r="BRA6" s="39"/>
      <c r="BRB6" s="39"/>
      <c r="BRC6" s="39"/>
      <c r="BRD6" s="39"/>
      <c r="BRE6" s="39"/>
      <c r="BRF6" s="39"/>
      <c r="BRG6" s="39"/>
      <c r="BRH6" s="39"/>
      <c r="BRI6" s="39"/>
      <c r="BRJ6" s="39"/>
      <c r="BRK6" s="39"/>
      <c r="BRL6" s="39"/>
      <c r="BRM6" s="39"/>
      <c r="BRN6" s="39"/>
      <c r="BRO6" s="39"/>
      <c r="BRP6" s="39"/>
      <c r="BRQ6" s="39"/>
      <c r="BRR6" s="39"/>
      <c r="BRS6" s="39"/>
      <c r="BRT6" s="39"/>
      <c r="BRU6" s="39"/>
      <c r="BRV6" s="39"/>
      <c r="BRW6" s="39"/>
      <c r="BRX6" s="39"/>
      <c r="BRY6" s="39"/>
      <c r="BRZ6" s="39"/>
      <c r="BSA6" s="39"/>
      <c r="BSB6" s="39"/>
      <c r="BSC6" s="39"/>
      <c r="BSD6" s="39"/>
      <c r="BSE6" s="39"/>
      <c r="BSF6" s="39"/>
      <c r="BSG6" s="39"/>
      <c r="BSH6" s="39"/>
      <c r="BSI6" s="39"/>
      <c r="BSJ6" s="39"/>
      <c r="BSK6" s="39"/>
      <c r="BSL6" s="39"/>
      <c r="BSM6" s="39"/>
      <c r="BSN6" s="39"/>
      <c r="BSO6" s="39"/>
      <c r="BSP6" s="39"/>
      <c r="BSQ6" s="39"/>
      <c r="BSR6" s="39"/>
      <c r="BSS6" s="39"/>
      <c r="BST6" s="39"/>
      <c r="BSU6" s="39"/>
      <c r="BSV6" s="39"/>
      <c r="BSW6" s="39"/>
      <c r="BSX6" s="39"/>
      <c r="BSY6" s="39"/>
      <c r="BSZ6" s="39"/>
      <c r="BTA6" s="39"/>
      <c r="BTB6" s="39"/>
      <c r="BTC6" s="39"/>
      <c r="BTD6" s="39"/>
      <c r="BTE6" s="39"/>
      <c r="BTF6" s="39"/>
      <c r="BTG6" s="39"/>
      <c r="BTH6" s="39"/>
      <c r="BTI6" s="39"/>
      <c r="BTJ6" s="39"/>
      <c r="BTK6" s="39"/>
      <c r="BTL6" s="39"/>
      <c r="BTM6" s="39"/>
      <c r="BTN6" s="39"/>
      <c r="BTO6" s="39"/>
      <c r="BTP6" s="39"/>
      <c r="BTQ6" s="39"/>
      <c r="BTR6" s="39"/>
      <c r="BTS6" s="39"/>
      <c r="BTT6" s="39"/>
      <c r="BTU6" s="39"/>
      <c r="BTV6" s="39"/>
      <c r="BTW6" s="39"/>
      <c r="BTX6" s="39"/>
      <c r="BTY6" s="39"/>
      <c r="BTZ6" s="39"/>
      <c r="BUA6" s="39"/>
      <c r="BUB6" s="39"/>
      <c r="BUC6" s="39"/>
      <c r="BUD6" s="39"/>
      <c r="BUE6" s="39"/>
      <c r="BUF6" s="39"/>
      <c r="BUG6" s="39"/>
      <c r="BUH6" s="39"/>
      <c r="BUI6" s="39"/>
      <c r="BUJ6" s="39"/>
      <c r="BUK6" s="39"/>
      <c r="BUL6" s="39"/>
      <c r="BUM6" s="39"/>
      <c r="BUN6" s="39"/>
      <c r="BUO6" s="39"/>
      <c r="BUP6" s="39"/>
      <c r="BUQ6" s="39"/>
      <c r="BUR6" s="39"/>
      <c r="BUS6" s="39"/>
      <c r="BUT6" s="39"/>
      <c r="BUU6" s="39"/>
      <c r="BUV6" s="39"/>
      <c r="BUW6" s="39"/>
      <c r="BUX6" s="39"/>
      <c r="BUY6" s="39"/>
      <c r="BUZ6" s="39"/>
      <c r="BVA6" s="39"/>
      <c r="BVB6" s="39"/>
      <c r="BVC6" s="39"/>
      <c r="BVD6" s="39"/>
      <c r="BVE6" s="39"/>
      <c r="BVF6" s="39"/>
      <c r="BVG6" s="39"/>
      <c r="BVH6" s="39"/>
      <c r="BVI6" s="39"/>
      <c r="BVJ6" s="39"/>
      <c r="BVK6" s="39"/>
      <c r="BVL6" s="39"/>
      <c r="BVM6" s="39"/>
      <c r="BVN6" s="39"/>
      <c r="BVO6" s="39"/>
      <c r="BVP6" s="39"/>
      <c r="BVQ6" s="39"/>
      <c r="BVR6" s="39"/>
      <c r="BVS6" s="39"/>
      <c r="BVT6" s="39"/>
      <c r="BVU6" s="39"/>
      <c r="BVV6" s="39"/>
      <c r="BVW6" s="39"/>
      <c r="BVX6" s="39"/>
      <c r="BVY6" s="39"/>
      <c r="BVZ6" s="39"/>
      <c r="BWA6" s="39"/>
      <c r="BWB6" s="39"/>
      <c r="BWC6" s="39"/>
      <c r="BWD6" s="39"/>
      <c r="BWE6" s="39"/>
      <c r="BWF6" s="39"/>
      <c r="BWG6" s="39"/>
      <c r="BWH6" s="39"/>
      <c r="BWI6" s="39"/>
      <c r="BWJ6" s="39"/>
      <c r="BWK6" s="39"/>
      <c r="BWL6" s="39"/>
      <c r="BWM6" s="39"/>
      <c r="BWN6" s="39"/>
      <c r="BWO6" s="39"/>
      <c r="BWP6" s="39"/>
      <c r="BWQ6" s="39"/>
      <c r="BWR6" s="39"/>
      <c r="BWS6" s="39"/>
      <c r="BWT6" s="39"/>
      <c r="BWU6" s="39"/>
      <c r="BWV6" s="39"/>
      <c r="BWW6" s="39"/>
      <c r="BWX6" s="39"/>
      <c r="BWY6" s="39"/>
      <c r="BWZ6" s="39"/>
      <c r="BXA6" s="39"/>
      <c r="BXB6" s="39"/>
      <c r="BXC6" s="39"/>
      <c r="BXD6" s="39"/>
      <c r="BXE6" s="39"/>
      <c r="BXF6" s="39"/>
      <c r="BXG6" s="39"/>
      <c r="BXH6" s="39"/>
      <c r="BXI6" s="39"/>
      <c r="BXJ6" s="39"/>
      <c r="BXK6" s="39"/>
      <c r="BXL6" s="39"/>
      <c r="BXM6" s="39"/>
      <c r="BXN6" s="39"/>
      <c r="BXO6" s="39"/>
      <c r="BXP6" s="39"/>
      <c r="BXQ6" s="39"/>
      <c r="BXR6" s="39"/>
      <c r="BXS6" s="39"/>
      <c r="BXT6" s="39"/>
      <c r="BXU6" s="39"/>
      <c r="BXV6" s="39"/>
      <c r="BXW6" s="39"/>
      <c r="BXX6" s="39"/>
      <c r="BXY6" s="39"/>
      <c r="BXZ6" s="39"/>
      <c r="BYA6" s="39"/>
      <c r="BYB6" s="39"/>
      <c r="BYC6" s="39"/>
      <c r="BYD6" s="39"/>
      <c r="BYE6" s="39"/>
      <c r="BYF6" s="39"/>
      <c r="BYG6" s="39"/>
      <c r="BYH6" s="39"/>
      <c r="BYI6" s="39"/>
      <c r="BYJ6" s="39"/>
      <c r="BYK6" s="39"/>
      <c r="BYL6" s="39"/>
      <c r="BYM6" s="39"/>
      <c r="BYN6" s="39"/>
      <c r="BYO6" s="39"/>
      <c r="BYP6" s="39"/>
      <c r="BYQ6" s="39"/>
      <c r="BYR6" s="39"/>
      <c r="BYS6" s="39"/>
      <c r="BYT6" s="39"/>
      <c r="BYU6" s="39"/>
      <c r="BYV6" s="39"/>
      <c r="BYW6" s="39"/>
      <c r="BYX6" s="39"/>
      <c r="BYY6" s="39"/>
      <c r="BYZ6" s="39"/>
      <c r="BZA6" s="39"/>
      <c r="BZB6" s="39"/>
      <c r="BZC6" s="39"/>
      <c r="BZD6" s="39"/>
      <c r="BZE6" s="39"/>
      <c r="BZF6" s="39"/>
      <c r="BZG6" s="39"/>
      <c r="BZH6" s="39"/>
      <c r="BZI6" s="39"/>
      <c r="BZJ6" s="39"/>
      <c r="BZK6" s="39"/>
      <c r="BZL6" s="39"/>
      <c r="BZM6" s="39"/>
      <c r="BZN6" s="39"/>
      <c r="BZO6" s="39"/>
      <c r="BZP6" s="39"/>
      <c r="BZQ6" s="39"/>
      <c r="BZR6" s="39"/>
      <c r="BZS6" s="39"/>
      <c r="BZT6" s="39"/>
      <c r="BZU6" s="39"/>
      <c r="BZV6" s="39"/>
      <c r="BZW6" s="39"/>
      <c r="BZX6" s="39"/>
      <c r="BZY6" s="39"/>
      <c r="BZZ6" s="39"/>
      <c r="CAA6" s="39"/>
      <c r="CAB6" s="39"/>
      <c r="CAC6" s="39"/>
      <c r="CAD6" s="39"/>
      <c r="CAE6" s="39"/>
      <c r="CAF6" s="39"/>
      <c r="CAG6" s="39"/>
      <c r="CAH6" s="39"/>
      <c r="CAI6" s="39"/>
      <c r="CAJ6" s="39"/>
      <c r="CAK6" s="39"/>
      <c r="CAL6" s="39"/>
      <c r="CAM6" s="39"/>
      <c r="CAN6" s="39"/>
      <c r="CAO6" s="39"/>
      <c r="CAP6" s="39"/>
      <c r="CAQ6" s="39"/>
      <c r="CAR6" s="39"/>
      <c r="CAS6" s="39"/>
      <c r="CAT6" s="39"/>
      <c r="CAU6" s="39"/>
      <c r="CAV6" s="39"/>
      <c r="CAW6" s="39"/>
      <c r="CAX6" s="39"/>
      <c r="CAY6" s="39"/>
      <c r="CAZ6" s="39"/>
      <c r="CBA6" s="39"/>
      <c r="CBB6" s="39"/>
      <c r="CBC6" s="39"/>
      <c r="CBD6" s="39"/>
      <c r="CBE6" s="39"/>
      <c r="CBF6" s="39"/>
      <c r="CBG6" s="39"/>
      <c r="CBH6" s="39"/>
      <c r="CBI6" s="39"/>
      <c r="CBJ6" s="39"/>
      <c r="CBK6" s="39"/>
      <c r="CBL6" s="39"/>
      <c r="CBM6" s="39"/>
      <c r="CBN6" s="39"/>
      <c r="CBO6" s="39"/>
      <c r="CBP6" s="39"/>
      <c r="CBQ6" s="39"/>
      <c r="CBR6" s="39"/>
      <c r="CBS6" s="39"/>
      <c r="CBT6" s="39"/>
      <c r="CBU6" s="39"/>
      <c r="CBV6" s="39"/>
      <c r="CBW6" s="39"/>
      <c r="CBX6" s="39"/>
      <c r="CBY6" s="39"/>
      <c r="CBZ6" s="39"/>
      <c r="CCA6" s="39"/>
      <c r="CCB6" s="39"/>
      <c r="CCC6" s="39"/>
      <c r="CCD6" s="39"/>
      <c r="CCE6" s="39"/>
      <c r="CCF6" s="39"/>
      <c r="CCG6" s="39"/>
      <c r="CCH6" s="39"/>
      <c r="CCI6" s="39"/>
      <c r="CCJ6" s="39"/>
      <c r="CCK6" s="39"/>
      <c r="CCL6" s="39"/>
      <c r="CCM6" s="39"/>
      <c r="CCN6" s="39"/>
      <c r="CCO6" s="39"/>
      <c r="CCP6" s="39"/>
      <c r="CCQ6" s="39"/>
      <c r="CCR6" s="39"/>
      <c r="CCS6" s="39"/>
      <c r="CCT6" s="39"/>
      <c r="CCU6" s="39"/>
      <c r="CCV6" s="39"/>
      <c r="CCW6" s="39"/>
      <c r="CCX6" s="39"/>
      <c r="CCY6" s="39"/>
      <c r="CCZ6" s="39"/>
      <c r="CDA6" s="39"/>
      <c r="CDB6" s="39"/>
      <c r="CDC6" s="39"/>
      <c r="CDD6" s="39"/>
      <c r="CDE6" s="39"/>
      <c r="CDF6" s="39"/>
      <c r="CDG6" s="39"/>
      <c r="CDH6" s="39"/>
      <c r="CDI6" s="39"/>
      <c r="CDJ6" s="39"/>
      <c r="CDK6" s="39"/>
      <c r="CDL6" s="39"/>
      <c r="CDM6" s="39"/>
      <c r="CDN6" s="39"/>
      <c r="CDO6" s="39"/>
      <c r="CDP6" s="39"/>
      <c r="CDQ6" s="39"/>
      <c r="CDR6" s="39"/>
      <c r="CDS6" s="39"/>
      <c r="CDT6" s="39"/>
      <c r="CDU6" s="39"/>
      <c r="CDV6" s="39"/>
      <c r="CDW6" s="39"/>
      <c r="CDX6" s="39"/>
      <c r="CDY6" s="39"/>
      <c r="CDZ6" s="39"/>
      <c r="CEA6" s="39"/>
      <c r="CEB6" s="39"/>
      <c r="CEC6" s="39"/>
      <c r="CED6" s="39"/>
      <c r="CEE6" s="39"/>
      <c r="CEF6" s="39"/>
      <c r="CEG6" s="39"/>
      <c r="CEH6" s="39"/>
      <c r="CEI6" s="39"/>
      <c r="CEJ6" s="39"/>
      <c r="CEK6" s="39"/>
      <c r="CEL6" s="39"/>
      <c r="CEM6" s="39"/>
      <c r="CEN6" s="39"/>
      <c r="CEO6" s="39"/>
      <c r="CEP6" s="39"/>
      <c r="CEQ6" s="39"/>
      <c r="CER6" s="39"/>
      <c r="CES6" s="39"/>
      <c r="CET6" s="39"/>
      <c r="CEU6" s="39"/>
      <c r="CEV6" s="39"/>
      <c r="CEW6" s="39"/>
      <c r="CEX6" s="39"/>
      <c r="CEY6" s="39"/>
      <c r="CEZ6" s="39"/>
      <c r="CFA6" s="39"/>
      <c r="CFB6" s="39"/>
      <c r="CFC6" s="39"/>
      <c r="CFD6" s="39"/>
      <c r="CFE6" s="39"/>
      <c r="CFF6" s="39"/>
      <c r="CFG6" s="39"/>
      <c r="CFH6" s="39"/>
      <c r="CFI6" s="39"/>
      <c r="CFJ6" s="39"/>
      <c r="CFK6" s="39"/>
      <c r="CFL6" s="39"/>
      <c r="CFM6" s="39"/>
      <c r="CFN6" s="39"/>
      <c r="CFO6" s="39"/>
      <c r="CFP6" s="39"/>
      <c r="CFQ6" s="39"/>
      <c r="CFR6" s="39"/>
      <c r="CFS6" s="39"/>
      <c r="CFT6" s="39"/>
      <c r="CFU6" s="39"/>
      <c r="CFV6" s="39"/>
      <c r="CFW6" s="39"/>
      <c r="CFX6" s="39"/>
      <c r="CFY6" s="39"/>
      <c r="CFZ6" s="39"/>
      <c r="CGA6" s="39"/>
      <c r="CGB6" s="39"/>
      <c r="CGC6" s="39"/>
      <c r="CGD6" s="39"/>
      <c r="CGE6" s="39"/>
      <c r="CGF6" s="39"/>
      <c r="CGG6" s="39"/>
      <c r="CGH6" s="39"/>
      <c r="CGI6" s="39"/>
      <c r="CGJ6" s="39"/>
      <c r="CGK6" s="39"/>
      <c r="CGL6" s="39"/>
      <c r="CGM6" s="39"/>
      <c r="CGN6" s="39"/>
      <c r="CGO6" s="39"/>
      <c r="CGP6" s="39"/>
      <c r="CGQ6" s="39"/>
      <c r="CGR6" s="39"/>
      <c r="CGS6" s="39"/>
      <c r="CGT6" s="39"/>
      <c r="CGU6" s="39"/>
      <c r="CGV6" s="39"/>
      <c r="CGW6" s="39"/>
      <c r="CGX6" s="39"/>
      <c r="CGY6" s="39"/>
      <c r="CGZ6" s="39"/>
      <c r="CHA6" s="39"/>
      <c r="CHB6" s="39"/>
      <c r="CHC6" s="39"/>
      <c r="CHD6" s="39"/>
      <c r="CHE6" s="39"/>
      <c r="CHF6" s="39"/>
      <c r="CHG6" s="39"/>
      <c r="CHH6" s="39"/>
      <c r="CHI6" s="39"/>
      <c r="CHJ6" s="39"/>
      <c r="CHK6" s="39"/>
      <c r="CHL6" s="39"/>
      <c r="CHM6" s="39"/>
      <c r="CHN6" s="39"/>
      <c r="CHO6" s="39"/>
      <c r="CHP6" s="39"/>
      <c r="CHQ6" s="39"/>
      <c r="CHR6" s="39"/>
      <c r="CHS6" s="39"/>
      <c r="CHT6" s="39"/>
      <c r="CHU6" s="39"/>
      <c r="CHV6" s="39"/>
      <c r="CHW6" s="39"/>
      <c r="CHX6" s="39"/>
      <c r="CHY6" s="39"/>
      <c r="CHZ6" s="39"/>
      <c r="CIA6" s="39"/>
      <c r="CIB6" s="39"/>
      <c r="CIC6" s="39"/>
      <c r="CID6" s="39"/>
      <c r="CIE6" s="39"/>
      <c r="CIF6" s="39"/>
      <c r="CIG6" s="39"/>
      <c r="CIH6" s="39"/>
      <c r="CII6" s="39"/>
      <c r="CIJ6" s="39"/>
      <c r="CIK6" s="39"/>
      <c r="CIL6" s="39"/>
      <c r="CIM6" s="39"/>
      <c r="CIN6" s="39"/>
      <c r="CIO6" s="39"/>
      <c r="CIP6" s="39"/>
      <c r="CIQ6" s="39"/>
      <c r="CIR6" s="39"/>
      <c r="CIS6" s="39"/>
      <c r="CIT6" s="39"/>
      <c r="CIU6" s="39"/>
      <c r="CIV6" s="39"/>
      <c r="CIW6" s="39"/>
      <c r="CIX6" s="39"/>
      <c r="CIY6" s="39"/>
      <c r="CIZ6" s="39"/>
      <c r="CJA6" s="39"/>
      <c r="CJB6" s="39"/>
      <c r="CJC6" s="39"/>
      <c r="CJD6" s="39"/>
      <c r="CJE6" s="39"/>
      <c r="CJF6" s="39"/>
      <c r="CJG6" s="39"/>
      <c r="CJH6" s="39"/>
      <c r="CJI6" s="39"/>
      <c r="CJJ6" s="39"/>
      <c r="CJK6" s="39"/>
      <c r="CJL6" s="39"/>
      <c r="CJM6" s="39"/>
      <c r="CJN6" s="39"/>
      <c r="CJO6" s="39"/>
      <c r="CJP6" s="39"/>
      <c r="CJQ6" s="39"/>
      <c r="CJR6" s="39"/>
      <c r="CJS6" s="39"/>
      <c r="CJT6" s="39"/>
      <c r="CJU6" s="39"/>
      <c r="CJV6" s="39"/>
      <c r="CJW6" s="39"/>
      <c r="CJX6" s="39"/>
      <c r="CJY6" s="39"/>
      <c r="CJZ6" s="39"/>
      <c r="CKA6" s="39"/>
      <c r="CKB6" s="39"/>
      <c r="CKC6" s="39"/>
      <c r="CKD6" s="39"/>
      <c r="CKE6" s="39"/>
      <c r="CKF6" s="39"/>
      <c r="CKG6" s="39"/>
      <c r="CKH6" s="39"/>
      <c r="CKI6" s="39"/>
      <c r="CKJ6" s="39"/>
      <c r="CKK6" s="39"/>
      <c r="CKL6" s="39"/>
      <c r="CKM6" s="39"/>
      <c r="CKN6" s="39"/>
      <c r="CKO6" s="39"/>
      <c r="CKP6" s="39"/>
      <c r="CKQ6" s="39"/>
      <c r="CKR6" s="39"/>
      <c r="CKS6" s="39"/>
      <c r="CKT6" s="39"/>
      <c r="CKU6" s="39"/>
      <c r="CKV6" s="39"/>
      <c r="CKW6" s="39"/>
      <c r="CKX6" s="39"/>
      <c r="CKY6" s="39"/>
      <c r="CKZ6" s="39"/>
      <c r="CLA6" s="39"/>
      <c r="CLB6" s="39"/>
      <c r="CLC6" s="39"/>
      <c r="CLD6" s="39"/>
      <c r="CLE6" s="39"/>
      <c r="CLF6" s="39"/>
      <c r="CLG6" s="39"/>
      <c r="CLH6" s="39"/>
      <c r="CLI6" s="39"/>
      <c r="CLJ6" s="39"/>
      <c r="CLK6" s="39"/>
      <c r="CLL6" s="39"/>
      <c r="CLM6" s="39"/>
      <c r="CLN6" s="39"/>
      <c r="CLO6" s="39"/>
      <c r="CLP6" s="39"/>
      <c r="CLQ6" s="39"/>
      <c r="CLR6" s="39"/>
      <c r="CLS6" s="39"/>
      <c r="CLT6" s="39"/>
      <c r="CLU6" s="39"/>
      <c r="CLV6" s="39"/>
      <c r="CLW6" s="39"/>
      <c r="CLX6" s="39"/>
      <c r="CLY6" s="39"/>
      <c r="CLZ6" s="39"/>
      <c r="CMA6" s="39"/>
      <c r="CMB6" s="39"/>
      <c r="CMC6" s="39"/>
      <c r="CMD6" s="39"/>
      <c r="CME6" s="39"/>
      <c r="CMF6" s="39"/>
      <c r="CMG6" s="39"/>
      <c r="CMH6" s="39"/>
      <c r="CMI6" s="39"/>
      <c r="CMJ6" s="39"/>
      <c r="CMK6" s="39"/>
      <c r="CML6" s="39"/>
      <c r="CMM6" s="39"/>
      <c r="CMN6" s="39"/>
      <c r="CMO6" s="39"/>
      <c r="CMP6" s="39"/>
      <c r="CMQ6" s="39"/>
      <c r="CMR6" s="39"/>
      <c r="CMS6" s="39"/>
      <c r="CMT6" s="39"/>
      <c r="CMU6" s="39"/>
      <c r="CMV6" s="39"/>
      <c r="CMW6" s="39"/>
      <c r="CMX6" s="39"/>
      <c r="CMY6" s="39"/>
      <c r="CMZ6" s="39"/>
      <c r="CNA6" s="39"/>
      <c r="CNB6" s="39"/>
      <c r="CNC6" s="39"/>
      <c r="CND6" s="39"/>
      <c r="CNE6" s="39"/>
      <c r="CNF6" s="39"/>
      <c r="CNG6" s="39"/>
      <c r="CNH6" s="39"/>
      <c r="CNI6" s="39"/>
      <c r="CNJ6" s="39"/>
      <c r="CNK6" s="39"/>
      <c r="CNL6" s="39"/>
      <c r="CNM6" s="39"/>
      <c r="CNN6" s="39"/>
      <c r="CNO6" s="39"/>
      <c r="CNP6" s="39"/>
      <c r="CNQ6" s="39"/>
      <c r="CNR6" s="39"/>
      <c r="CNS6" s="39"/>
      <c r="CNT6" s="39"/>
      <c r="CNU6" s="39"/>
      <c r="CNV6" s="39"/>
      <c r="CNW6" s="39"/>
      <c r="CNX6" s="39"/>
      <c r="CNY6" s="39"/>
      <c r="CNZ6" s="39"/>
      <c r="COA6" s="39"/>
      <c r="COB6" s="39"/>
      <c r="COC6" s="39"/>
      <c r="COD6" s="39"/>
      <c r="COE6" s="39"/>
      <c r="COF6" s="39"/>
      <c r="COG6" s="39"/>
      <c r="COH6" s="39"/>
      <c r="COI6" s="39"/>
      <c r="COJ6" s="39"/>
      <c r="COK6" s="39"/>
      <c r="COL6" s="39"/>
      <c r="COM6" s="39"/>
      <c r="CON6" s="39"/>
      <c r="COO6" s="39"/>
      <c r="COP6" s="39"/>
      <c r="COQ6" s="39"/>
      <c r="COR6" s="39"/>
      <c r="COS6" s="39"/>
      <c r="COT6" s="39"/>
      <c r="COU6" s="39"/>
      <c r="COV6" s="39"/>
      <c r="COW6" s="39"/>
      <c r="COX6" s="39"/>
      <c r="COY6" s="39"/>
      <c r="COZ6" s="39"/>
      <c r="CPA6" s="39"/>
      <c r="CPB6" s="39"/>
      <c r="CPC6" s="39"/>
      <c r="CPD6" s="39"/>
      <c r="CPE6" s="39"/>
      <c r="CPF6" s="39"/>
      <c r="CPG6" s="39"/>
      <c r="CPH6" s="39"/>
      <c r="CPI6" s="39"/>
      <c r="CPJ6" s="39"/>
      <c r="CPK6" s="39"/>
      <c r="CPL6" s="39"/>
      <c r="CPM6" s="39"/>
      <c r="CPN6" s="39"/>
      <c r="CPO6" s="39"/>
      <c r="CPP6" s="39"/>
      <c r="CPQ6" s="39"/>
      <c r="CPR6" s="39"/>
      <c r="CPS6" s="39"/>
      <c r="CPT6" s="39"/>
      <c r="CPU6" s="39"/>
      <c r="CPV6" s="39"/>
      <c r="CPW6" s="39"/>
      <c r="CPX6" s="39"/>
      <c r="CPY6" s="39"/>
      <c r="CPZ6" s="39"/>
      <c r="CQA6" s="39"/>
      <c r="CQB6" s="39"/>
      <c r="CQC6" s="39"/>
      <c r="CQD6" s="39"/>
      <c r="CQE6" s="39"/>
      <c r="CQF6" s="39"/>
      <c r="CQG6" s="39"/>
      <c r="CQH6" s="39"/>
      <c r="CQI6" s="39"/>
      <c r="CQJ6" s="39"/>
      <c r="CQK6" s="39"/>
      <c r="CQL6" s="39"/>
      <c r="CQM6" s="39"/>
      <c r="CQN6" s="39"/>
      <c r="CQO6" s="39"/>
      <c r="CQP6" s="39"/>
      <c r="CQQ6" s="39"/>
      <c r="CQR6" s="39"/>
      <c r="CQS6" s="39"/>
      <c r="CQT6" s="39"/>
      <c r="CQU6" s="39"/>
      <c r="CQV6" s="39"/>
      <c r="CQW6" s="39"/>
      <c r="CQX6" s="39"/>
      <c r="CQY6" s="39"/>
      <c r="CQZ6" s="39"/>
      <c r="CRA6" s="39"/>
      <c r="CRB6" s="39"/>
      <c r="CRC6" s="39"/>
      <c r="CRD6" s="39"/>
      <c r="CRE6" s="39"/>
      <c r="CRF6" s="39"/>
      <c r="CRG6" s="39"/>
      <c r="CRH6" s="39"/>
      <c r="CRI6" s="39"/>
      <c r="CRJ6" s="39"/>
      <c r="CRK6" s="39"/>
      <c r="CRL6" s="39"/>
      <c r="CRM6" s="39"/>
      <c r="CRN6" s="39"/>
      <c r="CRO6" s="39"/>
      <c r="CRP6" s="39"/>
      <c r="CRQ6" s="39"/>
      <c r="CRR6" s="39"/>
      <c r="CRS6" s="39"/>
      <c r="CRT6" s="39"/>
      <c r="CRU6" s="39"/>
      <c r="CRV6" s="39"/>
      <c r="CRW6" s="39"/>
      <c r="CRX6" s="39"/>
      <c r="CRY6" s="39"/>
      <c r="CRZ6" s="39"/>
      <c r="CSA6" s="39"/>
      <c r="CSB6" s="39"/>
      <c r="CSC6" s="39"/>
      <c r="CSD6" s="39"/>
      <c r="CSE6" s="39"/>
      <c r="CSF6" s="39"/>
      <c r="CSG6" s="39"/>
      <c r="CSH6" s="39"/>
      <c r="CSI6" s="39"/>
      <c r="CSJ6" s="39"/>
      <c r="CSK6" s="39"/>
      <c r="CSL6" s="39"/>
      <c r="CSM6" s="39"/>
      <c r="CSN6" s="39"/>
      <c r="CSO6" s="39"/>
      <c r="CSP6" s="39"/>
      <c r="CSQ6" s="39"/>
      <c r="CSR6" s="39"/>
      <c r="CSS6" s="39"/>
      <c r="CST6" s="39"/>
      <c r="CSU6" s="39"/>
      <c r="CSV6" s="39"/>
      <c r="CSW6" s="39"/>
      <c r="CSX6" s="39"/>
      <c r="CSY6" s="39"/>
      <c r="CSZ6" s="39"/>
      <c r="CTA6" s="39"/>
      <c r="CTB6" s="39"/>
      <c r="CTC6" s="39"/>
      <c r="CTD6" s="39"/>
      <c r="CTE6" s="39"/>
      <c r="CTF6" s="39"/>
      <c r="CTG6" s="39"/>
      <c r="CTH6" s="39"/>
      <c r="CTI6" s="39"/>
      <c r="CTJ6" s="39"/>
      <c r="CTK6" s="39"/>
      <c r="CTL6" s="39"/>
      <c r="CTM6" s="39"/>
      <c r="CTN6" s="39"/>
      <c r="CTO6" s="39"/>
      <c r="CTP6" s="39"/>
      <c r="CTQ6" s="39"/>
      <c r="CTR6" s="39"/>
      <c r="CTS6" s="39"/>
      <c r="CTT6" s="39"/>
      <c r="CTU6" s="39"/>
      <c r="CTV6" s="39"/>
      <c r="CTW6" s="39"/>
      <c r="CTX6" s="39"/>
      <c r="CTY6" s="39"/>
      <c r="CTZ6" s="39"/>
      <c r="CUA6" s="39"/>
      <c r="CUB6" s="39"/>
      <c r="CUC6" s="39"/>
      <c r="CUD6" s="39"/>
      <c r="CUE6" s="39"/>
      <c r="CUF6" s="39"/>
      <c r="CUG6" s="39"/>
      <c r="CUH6" s="39"/>
      <c r="CUI6" s="39"/>
      <c r="CUJ6" s="39"/>
      <c r="CUK6" s="39"/>
      <c r="CUL6" s="39"/>
      <c r="CUM6" s="39"/>
      <c r="CUN6" s="39"/>
      <c r="CUO6" s="39"/>
      <c r="CUP6" s="39"/>
      <c r="CUQ6" s="39"/>
      <c r="CUR6" s="39"/>
      <c r="CUS6" s="39"/>
      <c r="CUT6" s="39"/>
      <c r="CUU6" s="39"/>
      <c r="CUV6" s="39"/>
      <c r="CUW6" s="39"/>
      <c r="CUX6" s="39"/>
      <c r="CUY6" s="39"/>
      <c r="CUZ6" s="39"/>
      <c r="CVA6" s="39"/>
      <c r="CVB6" s="39"/>
      <c r="CVC6" s="39"/>
      <c r="CVD6" s="39"/>
      <c r="CVE6" s="39"/>
      <c r="CVF6" s="39"/>
      <c r="CVG6" s="39"/>
      <c r="CVH6" s="39"/>
      <c r="CVI6" s="39"/>
      <c r="CVJ6" s="39"/>
      <c r="CVK6" s="39"/>
      <c r="CVL6" s="39"/>
      <c r="CVM6" s="39"/>
      <c r="CVN6" s="39"/>
      <c r="CVO6" s="39"/>
      <c r="CVP6" s="39"/>
      <c r="CVQ6" s="39"/>
      <c r="CVR6" s="39"/>
      <c r="CVS6" s="39"/>
      <c r="CVT6" s="39"/>
      <c r="CVU6" s="39"/>
      <c r="CVV6" s="39"/>
      <c r="CVW6" s="39"/>
      <c r="CVX6" s="39"/>
      <c r="CVY6" s="39"/>
      <c r="CVZ6" s="39"/>
      <c r="CWA6" s="39"/>
      <c r="CWB6" s="39"/>
      <c r="CWC6" s="39"/>
      <c r="CWD6" s="39"/>
      <c r="CWE6" s="39"/>
      <c r="CWF6" s="39"/>
      <c r="CWG6" s="39"/>
      <c r="CWH6" s="39"/>
      <c r="CWI6" s="39"/>
      <c r="CWJ6" s="39"/>
      <c r="CWK6" s="39"/>
      <c r="CWL6" s="39"/>
      <c r="CWM6" s="39"/>
      <c r="CWN6" s="39"/>
      <c r="CWO6" s="39"/>
      <c r="CWP6" s="39"/>
      <c r="CWQ6" s="39"/>
      <c r="CWR6" s="39"/>
      <c r="CWS6" s="39"/>
      <c r="CWT6" s="39"/>
      <c r="CWU6" s="39"/>
      <c r="CWV6" s="39"/>
      <c r="CWW6" s="39"/>
      <c r="CWX6" s="39"/>
      <c r="CWY6" s="39"/>
      <c r="CWZ6" s="39"/>
      <c r="CXA6" s="39"/>
      <c r="CXB6" s="39"/>
      <c r="CXC6" s="39"/>
      <c r="CXD6" s="39"/>
      <c r="CXE6" s="39"/>
      <c r="CXF6" s="39"/>
      <c r="CXG6" s="39"/>
      <c r="CXH6" s="39"/>
      <c r="CXI6" s="39"/>
      <c r="CXJ6" s="39"/>
      <c r="CXK6" s="39"/>
      <c r="CXL6" s="39"/>
      <c r="CXM6" s="39"/>
      <c r="CXN6" s="39"/>
      <c r="CXO6" s="39"/>
      <c r="CXP6" s="39"/>
      <c r="CXQ6" s="39"/>
      <c r="CXR6" s="39"/>
      <c r="CXS6" s="39"/>
      <c r="CXT6" s="39"/>
      <c r="CXU6" s="39"/>
      <c r="CXV6" s="39"/>
      <c r="CXW6" s="39"/>
      <c r="CXX6" s="39"/>
      <c r="CXY6" s="39"/>
      <c r="CXZ6" s="39"/>
      <c r="CYA6" s="39"/>
      <c r="CYB6" s="39"/>
      <c r="CYC6" s="39"/>
      <c r="CYD6" s="39"/>
      <c r="CYE6" s="39"/>
      <c r="CYF6" s="39"/>
      <c r="CYG6" s="39"/>
      <c r="CYH6" s="39"/>
      <c r="CYI6" s="39"/>
      <c r="CYJ6" s="39"/>
      <c r="CYK6" s="39"/>
      <c r="CYL6" s="39"/>
      <c r="CYM6" s="39"/>
      <c r="CYN6" s="39"/>
      <c r="CYO6" s="39"/>
      <c r="CYP6" s="39"/>
      <c r="CYQ6" s="39"/>
      <c r="CYR6" s="39"/>
      <c r="CYS6" s="39"/>
      <c r="CYT6" s="39"/>
      <c r="CYU6" s="39"/>
      <c r="CYV6" s="39"/>
      <c r="CYW6" s="39"/>
      <c r="CYX6" s="39"/>
      <c r="CYY6" s="39"/>
      <c r="CYZ6" s="39"/>
      <c r="CZA6" s="39"/>
      <c r="CZB6" s="39"/>
      <c r="CZC6" s="39"/>
      <c r="CZD6" s="39"/>
      <c r="CZE6" s="39"/>
      <c r="CZF6" s="39"/>
      <c r="CZG6" s="39"/>
      <c r="CZH6" s="39"/>
      <c r="CZI6" s="39"/>
      <c r="CZJ6" s="39"/>
      <c r="CZK6" s="39"/>
      <c r="CZL6" s="39"/>
      <c r="CZM6" s="39"/>
      <c r="CZN6" s="39"/>
      <c r="CZO6" s="39"/>
      <c r="CZP6" s="39"/>
      <c r="CZQ6" s="39"/>
      <c r="CZR6" s="39"/>
      <c r="CZS6" s="39"/>
      <c r="CZT6" s="39"/>
      <c r="CZU6" s="39"/>
      <c r="CZV6" s="39"/>
      <c r="CZW6" s="39"/>
      <c r="CZX6" s="39"/>
      <c r="CZY6" s="39"/>
      <c r="CZZ6" s="39"/>
      <c r="DAA6" s="39"/>
      <c r="DAB6" s="39"/>
      <c r="DAC6" s="39"/>
      <c r="DAD6" s="39"/>
      <c r="DAE6" s="39"/>
      <c r="DAF6" s="39"/>
      <c r="DAG6" s="39"/>
      <c r="DAH6" s="39"/>
      <c r="DAI6" s="39"/>
      <c r="DAJ6" s="39"/>
      <c r="DAK6" s="39"/>
      <c r="DAL6" s="39"/>
      <c r="DAM6" s="39"/>
      <c r="DAN6" s="39"/>
      <c r="DAO6" s="39"/>
      <c r="DAP6" s="39"/>
      <c r="DAQ6" s="39"/>
      <c r="DAR6" s="39"/>
      <c r="DAS6" s="39"/>
      <c r="DAT6" s="39"/>
      <c r="DAU6" s="39"/>
      <c r="DAV6" s="39"/>
      <c r="DAW6" s="39"/>
      <c r="DAX6" s="39"/>
      <c r="DAY6" s="39"/>
      <c r="DAZ6" s="39"/>
      <c r="DBA6" s="39"/>
      <c r="DBB6" s="39"/>
      <c r="DBC6" s="39"/>
      <c r="DBD6" s="39"/>
      <c r="DBE6" s="39"/>
      <c r="DBF6" s="39"/>
      <c r="DBG6" s="39"/>
      <c r="DBH6" s="39"/>
      <c r="DBI6" s="39"/>
      <c r="DBJ6" s="39"/>
      <c r="DBK6" s="39"/>
      <c r="DBL6" s="39"/>
      <c r="DBM6" s="39"/>
      <c r="DBN6" s="39"/>
      <c r="DBO6" s="39"/>
      <c r="DBP6" s="39"/>
      <c r="DBQ6" s="39"/>
      <c r="DBR6" s="39"/>
      <c r="DBS6" s="39"/>
      <c r="DBT6" s="39"/>
      <c r="DBU6" s="39"/>
      <c r="DBV6" s="39"/>
      <c r="DBW6" s="39"/>
      <c r="DBX6" s="39"/>
      <c r="DBY6" s="39"/>
      <c r="DBZ6" s="39"/>
      <c r="DCA6" s="39"/>
      <c r="DCB6" s="39"/>
      <c r="DCC6" s="39"/>
      <c r="DCD6" s="39"/>
      <c r="DCE6" s="39"/>
      <c r="DCF6" s="39"/>
      <c r="DCG6" s="39"/>
      <c r="DCH6" s="39"/>
      <c r="DCI6" s="39"/>
      <c r="DCJ6" s="39"/>
      <c r="DCK6" s="39"/>
      <c r="DCL6" s="39"/>
      <c r="DCM6" s="39"/>
      <c r="DCN6" s="39"/>
      <c r="DCO6" s="39"/>
      <c r="DCP6" s="39"/>
      <c r="DCQ6" s="39"/>
      <c r="DCR6" s="39"/>
      <c r="DCS6" s="39"/>
      <c r="DCT6" s="39"/>
      <c r="DCU6" s="39"/>
      <c r="DCV6" s="39"/>
      <c r="DCW6" s="39"/>
      <c r="DCX6" s="39"/>
      <c r="DCY6" s="39"/>
      <c r="DCZ6" s="39"/>
      <c r="DDA6" s="39"/>
      <c r="DDB6" s="39"/>
      <c r="DDC6" s="39"/>
      <c r="DDD6" s="39"/>
      <c r="DDE6" s="39"/>
      <c r="DDF6" s="39"/>
      <c r="DDG6" s="39"/>
      <c r="DDH6" s="39"/>
      <c r="DDI6" s="39"/>
      <c r="DDJ6" s="39"/>
      <c r="DDK6" s="39"/>
      <c r="DDL6" s="39"/>
      <c r="DDM6" s="39"/>
      <c r="DDN6" s="39"/>
      <c r="DDO6" s="39"/>
      <c r="DDP6" s="39"/>
      <c r="DDQ6" s="39"/>
      <c r="DDR6" s="39"/>
      <c r="DDS6" s="39"/>
      <c r="DDT6" s="39"/>
      <c r="DDU6" s="39"/>
      <c r="DDV6" s="39"/>
      <c r="DDW6" s="39"/>
      <c r="DDX6" s="39"/>
      <c r="DDY6" s="39"/>
      <c r="DDZ6" s="39"/>
      <c r="DEA6" s="39"/>
      <c r="DEB6" s="39"/>
      <c r="DEC6" s="39"/>
      <c r="DED6" s="39"/>
      <c r="DEE6" s="39"/>
      <c r="DEF6" s="39"/>
      <c r="DEG6" s="39"/>
      <c r="DEH6" s="39"/>
      <c r="DEI6" s="39"/>
      <c r="DEJ6" s="39"/>
      <c r="DEK6" s="39"/>
      <c r="DEL6" s="39"/>
      <c r="DEM6" s="39"/>
      <c r="DEN6" s="39"/>
      <c r="DEO6" s="39"/>
      <c r="DEP6" s="39"/>
      <c r="DEQ6" s="39"/>
      <c r="DER6" s="39"/>
      <c r="DES6" s="39"/>
      <c r="DET6" s="39"/>
      <c r="DEU6" s="39"/>
      <c r="DEV6" s="39"/>
      <c r="DEW6" s="39"/>
      <c r="DEX6" s="39"/>
      <c r="DEY6" s="39"/>
      <c r="DEZ6" s="39"/>
      <c r="DFA6" s="39"/>
      <c r="DFB6" s="39"/>
      <c r="DFC6" s="39"/>
      <c r="DFD6" s="39"/>
      <c r="DFE6" s="39"/>
      <c r="DFF6" s="39"/>
      <c r="DFG6" s="39"/>
      <c r="DFH6" s="39"/>
      <c r="DFI6" s="39"/>
      <c r="DFJ6" s="39"/>
      <c r="DFK6" s="39"/>
      <c r="DFL6" s="39"/>
      <c r="DFM6" s="39"/>
      <c r="DFN6" s="39"/>
      <c r="DFO6" s="39"/>
      <c r="DFP6" s="39"/>
      <c r="DFQ6" s="39"/>
      <c r="DFR6" s="39"/>
      <c r="DFS6" s="39"/>
      <c r="DFT6" s="39"/>
      <c r="DFU6" s="39"/>
      <c r="DFV6" s="39"/>
      <c r="DFW6" s="39"/>
      <c r="DFX6" s="39"/>
      <c r="DFY6" s="39"/>
      <c r="DFZ6" s="39"/>
      <c r="DGA6" s="39"/>
      <c r="DGB6" s="39"/>
      <c r="DGC6" s="39"/>
      <c r="DGD6" s="39"/>
      <c r="DGE6" s="39"/>
      <c r="DGF6" s="39"/>
      <c r="DGG6" s="39"/>
      <c r="DGH6" s="39"/>
      <c r="DGI6" s="39"/>
      <c r="DGJ6" s="39"/>
      <c r="DGK6" s="39"/>
      <c r="DGL6" s="39"/>
      <c r="DGM6" s="39"/>
      <c r="DGN6" s="39"/>
      <c r="DGO6" s="39"/>
      <c r="DGP6" s="39"/>
      <c r="DGQ6" s="39"/>
      <c r="DGR6" s="39"/>
      <c r="DGS6" s="39"/>
      <c r="DGT6" s="39"/>
      <c r="DGU6" s="39"/>
      <c r="DGV6" s="39"/>
      <c r="DGW6" s="39"/>
      <c r="DGX6" s="39"/>
      <c r="DGY6" s="39"/>
      <c r="DGZ6" s="39"/>
      <c r="DHA6" s="39"/>
      <c r="DHB6" s="39"/>
      <c r="DHC6" s="39"/>
      <c r="DHD6" s="39"/>
      <c r="DHE6" s="39"/>
      <c r="DHF6" s="39"/>
      <c r="DHG6" s="39"/>
      <c r="DHH6" s="39"/>
      <c r="DHI6" s="39"/>
      <c r="DHJ6" s="39"/>
      <c r="DHK6" s="39"/>
      <c r="DHL6" s="39"/>
      <c r="DHM6" s="39"/>
      <c r="DHN6" s="39"/>
      <c r="DHO6" s="39"/>
      <c r="DHP6" s="39"/>
      <c r="DHQ6" s="39"/>
      <c r="DHR6" s="39"/>
      <c r="DHS6" s="39"/>
      <c r="DHT6" s="39"/>
      <c r="DHU6" s="39"/>
      <c r="DHV6" s="39"/>
      <c r="DHW6" s="39"/>
      <c r="DHX6" s="39"/>
      <c r="DHY6" s="39"/>
      <c r="DHZ6" s="39"/>
      <c r="DIA6" s="39"/>
      <c r="DIB6" s="39"/>
      <c r="DIC6" s="39"/>
      <c r="DID6" s="39"/>
      <c r="DIE6" s="39"/>
      <c r="DIF6" s="39"/>
      <c r="DIG6" s="39"/>
      <c r="DIH6" s="39"/>
      <c r="DII6" s="39"/>
      <c r="DIJ6" s="39"/>
      <c r="DIK6" s="39"/>
      <c r="DIL6" s="39"/>
      <c r="DIM6" s="39"/>
      <c r="DIN6" s="39"/>
      <c r="DIO6" s="39"/>
      <c r="DIP6" s="39"/>
      <c r="DIQ6" s="39"/>
      <c r="DIR6" s="39"/>
      <c r="DIS6" s="39"/>
      <c r="DIT6" s="39"/>
      <c r="DIU6" s="39"/>
    </row>
    <row r="7" ht="15" customHeight="1" spans="1:2959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6"/>
      <c r="V7" s="26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/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OY7" s="39"/>
      <c r="OZ7" s="39"/>
      <c r="PA7" s="39"/>
      <c r="PB7" s="39"/>
      <c r="PC7" s="39"/>
      <c r="PD7" s="39"/>
      <c r="PE7" s="39"/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PW7" s="39"/>
      <c r="PX7" s="39"/>
      <c r="PY7" s="39"/>
      <c r="PZ7" s="39"/>
      <c r="QA7" s="39"/>
      <c r="QB7" s="39"/>
      <c r="QC7" s="39"/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QU7" s="39"/>
      <c r="QV7" s="39"/>
      <c r="QW7" s="39"/>
      <c r="QX7" s="39"/>
      <c r="QY7" s="39"/>
      <c r="QZ7" s="39"/>
      <c r="RA7" s="39"/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S7" s="39"/>
      <c r="RT7" s="39"/>
      <c r="RU7" s="39"/>
      <c r="RV7" s="39"/>
      <c r="RW7" s="39"/>
      <c r="RX7" s="39"/>
      <c r="RY7" s="39"/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Q7" s="39"/>
      <c r="SR7" s="39"/>
      <c r="SS7" s="39"/>
      <c r="ST7" s="39"/>
      <c r="SU7" s="39"/>
      <c r="SV7" s="39"/>
      <c r="SW7" s="39"/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O7" s="39"/>
      <c r="TP7" s="39"/>
      <c r="TQ7" s="39"/>
      <c r="TR7" s="39"/>
      <c r="TS7" s="39"/>
      <c r="TT7" s="39"/>
      <c r="TU7" s="39"/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M7" s="39"/>
      <c r="UN7" s="39"/>
      <c r="UO7" s="39"/>
      <c r="UP7" s="39"/>
      <c r="UQ7" s="39"/>
      <c r="UR7" s="39"/>
      <c r="US7" s="39"/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K7" s="39"/>
      <c r="VL7" s="39"/>
      <c r="VM7" s="39"/>
      <c r="VN7" s="39"/>
      <c r="VO7" s="39"/>
      <c r="VP7" s="39"/>
      <c r="VQ7" s="39"/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I7" s="39"/>
      <c r="WJ7" s="39"/>
      <c r="WK7" s="39"/>
      <c r="WL7" s="39"/>
      <c r="WM7" s="39"/>
      <c r="WN7" s="39"/>
      <c r="WO7" s="39"/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G7" s="39"/>
      <c r="XH7" s="39"/>
      <c r="XI7" s="39"/>
      <c r="XJ7" s="39"/>
      <c r="XK7" s="39"/>
      <c r="XL7" s="39"/>
      <c r="XM7" s="39"/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E7" s="39"/>
      <c r="YF7" s="39"/>
      <c r="YG7" s="39"/>
      <c r="YH7" s="39"/>
      <c r="YI7" s="39"/>
      <c r="YJ7" s="39"/>
      <c r="YK7" s="39"/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C7" s="39"/>
      <c r="ZD7" s="39"/>
      <c r="ZE7" s="39"/>
      <c r="ZF7" s="39"/>
      <c r="ZG7" s="39"/>
      <c r="ZH7" s="39"/>
      <c r="ZI7" s="39"/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A7" s="39"/>
      <c r="AAB7" s="39"/>
      <c r="AAC7" s="39"/>
      <c r="AAD7" s="39"/>
      <c r="AAE7" s="39"/>
      <c r="AAF7" s="39"/>
      <c r="AAG7" s="39"/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AY7" s="39"/>
      <c r="AAZ7" s="39"/>
      <c r="ABA7" s="39"/>
      <c r="ABB7" s="39"/>
      <c r="ABC7" s="39"/>
      <c r="ABD7" s="39"/>
      <c r="ABE7" s="39"/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BW7" s="39"/>
      <c r="ABX7" s="39"/>
      <c r="ABY7" s="39"/>
      <c r="ABZ7" s="39"/>
      <c r="ACA7" s="39"/>
      <c r="ACB7" s="39"/>
      <c r="ACC7" s="39"/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CU7" s="39"/>
      <c r="ACV7" s="39"/>
      <c r="ACW7" s="39"/>
      <c r="ACX7" s="39"/>
      <c r="ACY7" s="39"/>
      <c r="ACZ7" s="39"/>
      <c r="ADA7" s="39"/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S7" s="39"/>
      <c r="ADT7" s="39"/>
      <c r="ADU7" s="39"/>
      <c r="ADV7" s="39"/>
      <c r="ADW7" s="39"/>
      <c r="ADX7" s="39"/>
      <c r="ADY7" s="39"/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Q7" s="39"/>
      <c r="AER7" s="39"/>
      <c r="AES7" s="39"/>
      <c r="AET7" s="39"/>
      <c r="AEU7" s="39"/>
      <c r="AEV7" s="39"/>
      <c r="AEW7" s="39"/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O7" s="39"/>
      <c r="AFP7" s="39"/>
      <c r="AFQ7" s="39"/>
      <c r="AFR7" s="39"/>
      <c r="AFS7" s="39"/>
      <c r="AFT7" s="39"/>
      <c r="AFU7" s="39"/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M7" s="39"/>
      <c r="AGN7" s="39"/>
      <c r="AGO7" s="39"/>
      <c r="AGP7" s="39"/>
      <c r="AGQ7" s="39"/>
      <c r="AGR7" s="39"/>
      <c r="AGS7" s="39"/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K7" s="39"/>
      <c r="AHL7" s="39"/>
      <c r="AHM7" s="39"/>
      <c r="AHN7" s="39"/>
      <c r="AHO7" s="39"/>
      <c r="AHP7" s="39"/>
      <c r="AHQ7" s="39"/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I7" s="39"/>
      <c r="AIJ7" s="39"/>
      <c r="AIK7" s="39"/>
      <c r="AIL7" s="39"/>
      <c r="AIM7" s="39"/>
      <c r="AIN7" s="39"/>
      <c r="AIO7" s="39"/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G7" s="39"/>
      <c r="AJH7" s="39"/>
      <c r="AJI7" s="39"/>
      <c r="AJJ7" s="39"/>
      <c r="AJK7" s="39"/>
      <c r="AJL7" s="39"/>
      <c r="AJM7" s="39"/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E7" s="39"/>
      <c r="AKF7" s="39"/>
      <c r="AKG7" s="39"/>
      <c r="AKH7" s="39"/>
      <c r="AKI7" s="39"/>
      <c r="AKJ7" s="39"/>
      <c r="AKK7" s="39"/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C7" s="39"/>
      <c r="ALD7" s="39"/>
      <c r="ALE7" s="39"/>
      <c r="ALF7" s="39"/>
      <c r="ALG7" s="39"/>
      <c r="ALH7" s="39"/>
      <c r="ALI7" s="39"/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A7" s="39"/>
      <c r="AMB7" s="39"/>
      <c r="AMC7" s="39"/>
      <c r="AMD7" s="39"/>
      <c r="AME7" s="39"/>
      <c r="AMF7" s="39"/>
      <c r="AMG7" s="39"/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MY7" s="39"/>
      <c r="AMZ7" s="39"/>
      <c r="ANA7" s="39"/>
      <c r="ANB7" s="39"/>
      <c r="ANC7" s="39"/>
      <c r="AND7" s="39"/>
      <c r="ANE7" s="39"/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NW7" s="39"/>
      <c r="ANX7" s="39"/>
      <c r="ANY7" s="39"/>
      <c r="ANZ7" s="39"/>
      <c r="AOA7" s="39"/>
      <c r="AOB7" s="39"/>
      <c r="AOC7" s="39"/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OU7" s="39"/>
      <c r="AOV7" s="39"/>
      <c r="AOW7" s="39"/>
      <c r="AOX7" s="39"/>
      <c r="AOY7" s="39"/>
      <c r="AOZ7" s="39"/>
      <c r="APA7" s="39"/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S7" s="39"/>
      <c r="APT7" s="39"/>
      <c r="APU7" s="39"/>
      <c r="APV7" s="39"/>
      <c r="APW7" s="39"/>
      <c r="APX7" s="39"/>
      <c r="APY7" s="39"/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Q7" s="39"/>
      <c r="AQR7" s="39"/>
      <c r="AQS7" s="39"/>
      <c r="AQT7" s="39"/>
      <c r="AQU7" s="39"/>
      <c r="AQV7" s="39"/>
      <c r="AQW7" s="39"/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O7" s="39"/>
      <c r="ARP7" s="39"/>
      <c r="ARQ7" s="39"/>
      <c r="ARR7" s="39"/>
      <c r="ARS7" s="39"/>
      <c r="ART7" s="39"/>
      <c r="ARU7" s="39"/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M7" s="39"/>
      <c r="ASN7" s="39"/>
      <c r="ASO7" s="39"/>
      <c r="ASP7" s="39"/>
      <c r="ASQ7" s="39"/>
      <c r="ASR7" s="39"/>
      <c r="ASS7" s="39"/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K7" s="39"/>
      <c r="ATL7" s="39"/>
      <c r="ATM7" s="39"/>
      <c r="ATN7" s="39"/>
      <c r="ATO7" s="39"/>
      <c r="ATP7" s="39"/>
      <c r="ATQ7" s="39"/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I7" s="39"/>
      <c r="AUJ7" s="39"/>
      <c r="AUK7" s="39"/>
      <c r="AUL7" s="39"/>
      <c r="AUM7" s="39"/>
      <c r="AUN7" s="39"/>
      <c r="AUO7" s="39"/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G7" s="39"/>
      <c r="AVH7" s="39"/>
      <c r="AVI7" s="39"/>
      <c r="AVJ7" s="39"/>
      <c r="AVK7" s="39"/>
      <c r="AVL7" s="39"/>
      <c r="AVM7" s="39"/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E7" s="39"/>
      <c r="AWF7" s="39"/>
      <c r="AWG7" s="39"/>
      <c r="AWH7" s="39"/>
      <c r="AWI7" s="39"/>
      <c r="AWJ7" s="39"/>
      <c r="AWK7" s="39"/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C7" s="39"/>
      <c r="AXD7" s="39"/>
      <c r="AXE7" s="39"/>
      <c r="AXF7" s="39"/>
      <c r="AXG7" s="39"/>
      <c r="AXH7" s="39"/>
      <c r="AXI7" s="39"/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A7" s="39"/>
      <c r="AYB7" s="39"/>
      <c r="AYC7" s="39"/>
      <c r="AYD7" s="39"/>
      <c r="AYE7" s="39"/>
      <c r="AYF7" s="39"/>
      <c r="AYG7" s="39"/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YY7" s="39"/>
      <c r="AYZ7" s="39"/>
      <c r="AZA7" s="39"/>
      <c r="AZB7" s="39"/>
      <c r="AZC7" s="39"/>
      <c r="AZD7" s="39"/>
      <c r="AZE7" s="39"/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AZW7" s="39"/>
      <c r="AZX7" s="39"/>
      <c r="AZY7" s="39"/>
      <c r="AZZ7" s="39"/>
      <c r="BAA7" s="39"/>
      <c r="BAB7" s="39"/>
      <c r="BAC7" s="39"/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AU7" s="39"/>
      <c r="BAV7" s="39"/>
      <c r="BAW7" s="39"/>
      <c r="BAX7" s="39"/>
      <c r="BAY7" s="39"/>
      <c r="BAZ7" s="39"/>
      <c r="BBA7" s="39"/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S7" s="39"/>
      <c r="BBT7" s="39"/>
      <c r="BBU7" s="39"/>
      <c r="BBV7" s="39"/>
      <c r="BBW7" s="39"/>
      <c r="BBX7" s="39"/>
      <c r="BBY7" s="39"/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Q7" s="39"/>
      <c r="BCR7" s="39"/>
      <c r="BCS7" s="39"/>
      <c r="BCT7" s="39"/>
      <c r="BCU7" s="39"/>
      <c r="BCV7" s="39"/>
      <c r="BCW7" s="39"/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O7" s="39"/>
      <c r="BDP7" s="39"/>
      <c r="BDQ7" s="39"/>
      <c r="BDR7" s="39"/>
      <c r="BDS7" s="39"/>
      <c r="BDT7" s="39"/>
      <c r="BDU7" s="39"/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M7" s="39"/>
      <c r="BEN7" s="39"/>
      <c r="BEO7" s="39"/>
      <c r="BEP7" s="39"/>
      <c r="BEQ7" s="39"/>
      <c r="BER7" s="39"/>
      <c r="BES7" s="39"/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K7" s="39"/>
      <c r="BFL7" s="39"/>
      <c r="BFM7" s="39"/>
      <c r="BFN7" s="39"/>
      <c r="BFO7" s="39"/>
      <c r="BFP7" s="39"/>
      <c r="BFQ7" s="39"/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I7" s="39"/>
      <c r="BGJ7" s="39"/>
      <c r="BGK7" s="39"/>
      <c r="BGL7" s="39"/>
      <c r="BGM7" s="39"/>
      <c r="BGN7" s="39"/>
      <c r="BGO7" s="39"/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G7" s="39"/>
      <c r="BHH7" s="39"/>
      <c r="BHI7" s="39"/>
      <c r="BHJ7" s="39"/>
      <c r="BHK7" s="39"/>
      <c r="BHL7" s="39"/>
      <c r="BHM7" s="39"/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E7" s="39"/>
      <c r="BIF7" s="39"/>
      <c r="BIG7" s="39"/>
      <c r="BIH7" s="39"/>
      <c r="BII7" s="39"/>
      <c r="BIJ7" s="39"/>
      <c r="BIK7" s="39"/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C7" s="39"/>
      <c r="BJD7" s="39"/>
      <c r="BJE7" s="39"/>
      <c r="BJF7" s="39"/>
      <c r="BJG7" s="39"/>
      <c r="BJH7" s="39"/>
      <c r="BJI7" s="39"/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A7" s="39"/>
      <c r="BKB7" s="39"/>
      <c r="BKC7" s="39"/>
      <c r="BKD7" s="39"/>
      <c r="BKE7" s="39"/>
      <c r="BKF7" s="39"/>
      <c r="BKG7" s="39"/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KY7" s="39"/>
      <c r="BKZ7" s="39"/>
      <c r="BLA7" s="39"/>
      <c r="BLB7" s="39"/>
      <c r="BLC7" s="39"/>
      <c r="BLD7" s="39"/>
      <c r="BLE7" s="39"/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LW7" s="39"/>
      <c r="BLX7" s="39"/>
      <c r="BLY7" s="39"/>
      <c r="BLZ7" s="39"/>
      <c r="BMA7" s="39"/>
      <c r="BMB7" s="39"/>
      <c r="BMC7" s="39"/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MU7" s="39"/>
      <c r="BMV7" s="39"/>
      <c r="BMW7" s="39"/>
      <c r="BMX7" s="39"/>
      <c r="BMY7" s="39"/>
      <c r="BMZ7" s="39"/>
      <c r="BNA7" s="39"/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S7" s="39"/>
      <c r="BNT7" s="39"/>
      <c r="BNU7" s="39"/>
      <c r="BNV7" s="39"/>
      <c r="BNW7" s="39"/>
      <c r="BNX7" s="39"/>
      <c r="BNY7" s="39"/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Q7" s="39"/>
      <c r="BOR7" s="39"/>
      <c r="BOS7" s="39"/>
      <c r="BOT7" s="39"/>
      <c r="BOU7" s="39"/>
      <c r="BOV7" s="39"/>
      <c r="BOW7" s="39"/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O7" s="39"/>
      <c r="BPP7" s="39"/>
      <c r="BPQ7" s="39"/>
      <c r="BPR7" s="39"/>
      <c r="BPS7" s="39"/>
      <c r="BPT7" s="39"/>
      <c r="BPU7" s="39"/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M7" s="39"/>
      <c r="BQN7" s="39"/>
      <c r="BQO7" s="39"/>
      <c r="BQP7" s="39"/>
      <c r="BQQ7" s="39"/>
      <c r="BQR7" s="39"/>
      <c r="BQS7" s="39"/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K7" s="39"/>
      <c r="BRL7" s="39"/>
      <c r="BRM7" s="39"/>
      <c r="BRN7" s="39"/>
      <c r="BRO7" s="39"/>
      <c r="BRP7" s="39"/>
      <c r="BRQ7" s="39"/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I7" s="39"/>
      <c r="BSJ7" s="39"/>
      <c r="BSK7" s="39"/>
      <c r="BSL7" s="39"/>
      <c r="BSM7" s="39"/>
      <c r="BSN7" s="39"/>
      <c r="BSO7" s="39"/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G7" s="39"/>
      <c r="BTH7" s="39"/>
      <c r="BTI7" s="39"/>
      <c r="BTJ7" s="39"/>
      <c r="BTK7" s="39"/>
      <c r="BTL7" s="39"/>
      <c r="BTM7" s="39"/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E7" s="39"/>
      <c r="BUF7" s="39"/>
      <c r="BUG7" s="39"/>
      <c r="BUH7" s="39"/>
      <c r="BUI7" s="39"/>
      <c r="BUJ7" s="39"/>
      <c r="BUK7" s="39"/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C7" s="39"/>
      <c r="BVD7" s="39"/>
      <c r="BVE7" s="39"/>
      <c r="BVF7" s="39"/>
      <c r="BVG7" s="39"/>
      <c r="BVH7" s="39"/>
      <c r="BVI7" s="39"/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A7" s="39"/>
      <c r="BWB7" s="39"/>
      <c r="BWC7" s="39"/>
      <c r="BWD7" s="39"/>
      <c r="BWE7" s="39"/>
      <c r="BWF7" s="39"/>
      <c r="BWG7" s="39"/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WY7" s="39"/>
      <c r="BWZ7" s="39"/>
      <c r="BXA7" s="39"/>
      <c r="BXB7" s="39"/>
      <c r="BXC7" s="39"/>
      <c r="BXD7" s="39"/>
      <c r="BXE7" s="39"/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XW7" s="39"/>
      <c r="BXX7" s="39"/>
      <c r="BXY7" s="39"/>
      <c r="BXZ7" s="39"/>
      <c r="BYA7" s="39"/>
      <c r="BYB7" s="39"/>
      <c r="BYC7" s="39"/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YU7" s="39"/>
      <c r="BYV7" s="39"/>
      <c r="BYW7" s="39"/>
      <c r="BYX7" s="39"/>
      <c r="BYY7" s="39"/>
      <c r="BYZ7" s="39"/>
      <c r="BZA7" s="39"/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S7" s="39"/>
      <c r="BZT7" s="39"/>
      <c r="BZU7" s="39"/>
      <c r="BZV7" s="39"/>
      <c r="BZW7" s="39"/>
      <c r="BZX7" s="39"/>
      <c r="BZY7" s="39"/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Q7" s="39"/>
      <c r="CAR7" s="39"/>
      <c r="CAS7" s="39"/>
      <c r="CAT7" s="39"/>
      <c r="CAU7" s="39"/>
      <c r="CAV7" s="39"/>
      <c r="CAW7" s="39"/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O7" s="39"/>
      <c r="CBP7" s="39"/>
      <c r="CBQ7" s="39"/>
      <c r="CBR7" s="39"/>
      <c r="CBS7" s="39"/>
      <c r="CBT7" s="39"/>
      <c r="CBU7" s="39"/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M7" s="39"/>
      <c r="CCN7" s="39"/>
      <c r="CCO7" s="39"/>
      <c r="CCP7" s="39"/>
      <c r="CCQ7" s="39"/>
      <c r="CCR7" s="39"/>
      <c r="CCS7" s="39"/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K7" s="39"/>
      <c r="CDL7" s="39"/>
      <c r="CDM7" s="39"/>
      <c r="CDN7" s="39"/>
      <c r="CDO7" s="39"/>
      <c r="CDP7" s="39"/>
      <c r="CDQ7" s="39"/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I7" s="39"/>
      <c r="CEJ7" s="39"/>
      <c r="CEK7" s="39"/>
      <c r="CEL7" s="39"/>
      <c r="CEM7" s="39"/>
      <c r="CEN7" s="39"/>
      <c r="CEO7" s="39"/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G7" s="39"/>
      <c r="CFH7" s="39"/>
      <c r="CFI7" s="39"/>
      <c r="CFJ7" s="39"/>
      <c r="CFK7" s="39"/>
      <c r="CFL7" s="39"/>
      <c r="CFM7" s="39"/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E7" s="39"/>
      <c r="CGF7" s="39"/>
      <c r="CGG7" s="39"/>
      <c r="CGH7" s="39"/>
      <c r="CGI7" s="39"/>
      <c r="CGJ7" s="39"/>
      <c r="CGK7" s="39"/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C7" s="39"/>
      <c r="CHD7" s="39"/>
      <c r="CHE7" s="39"/>
      <c r="CHF7" s="39"/>
      <c r="CHG7" s="39"/>
      <c r="CHH7" s="39"/>
      <c r="CHI7" s="39"/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A7" s="39"/>
      <c r="CIB7" s="39"/>
      <c r="CIC7" s="39"/>
      <c r="CID7" s="39"/>
      <c r="CIE7" s="39"/>
      <c r="CIF7" s="39"/>
      <c r="CIG7" s="39"/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IY7" s="39"/>
      <c r="CIZ7" s="39"/>
      <c r="CJA7" s="39"/>
      <c r="CJB7" s="39"/>
      <c r="CJC7" s="39"/>
      <c r="CJD7" s="39"/>
      <c r="CJE7" s="39"/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JW7" s="39"/>
      <c r="CJX7" s="39"/>
      <c r="CJY7" s="39"/>
      <c r="CJZ7" s="39"/>
      <c r="CKA7" s="39"/>
      <c r="CKB7" s="39"/>
      <c r="CKC7" s="39"/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KU7" s="39"/>
      <c r="CKV7" s="39"/>
      <c r="CKW7" s="39"/>
      <c r="CKX7" s="39"/>
      <c r="CKY7" s="39"/>
      <c r="CKZ7" s="39"/>
      <c r="CLA7" s="39"/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S7" s="39"/>
      <c r="CLT7" s="39"/>
      <c r="CLU7" s="39"/>
      <c r="CLV7" s="39"/>
      <c r="CLW7" s="39"/>
      <c r="CLX7" s="39"/>
      <c r="CLY7" s="39"/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Q7" s="39"/>
      <c r="CMR7" s="39"/>
      <c r="CMS7" s="39"/>
      <c r="CMT7" s="39"/>
      <c r="CMU7" s="39"/>
      <c r="CMV7" s="39"/>
      <c r="CMW7" s="39"/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O7" s="39"/>
      <c r="CNP7" s="39"/>
      <c r="CNQ7" s="39"/>
      <c r="CNR7" s="39"/>
      <c r="CNS7" s="39"/>
      <c r="CNT7" s="39"/>
      <c r="CNU7" s="39"/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M7" s="39"/>
      <c r="CON7" s="39"/>
      <c r="COO7" s="39"/>
      <c r="COP7" s="39"/>
      <c r="COQ7" s="39"/>
      <c r="COR7" s="39"/>
      <c r="COS7" s="39"/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K7" s="39"/>
      <c r="CPL7" s="39"/>
      <c r="CPM7" s="39"/>
      <c r="CPN7" s="39"/>
      <c r="CPO7" s="39"/>
      <c r="CPP7" s="39"/>
      <c r="CPQ7" s="39"/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I7" s="39"/>
      <c r="CQJ7" s="39"/>
      <c r="CQK7" s="39"/>
      <c r="CQL7" s="39"/>
      <c r="CQM7" s="39"/>
      <c r="CQN7" s="39"/>
      <c r="CQO7" s="39"/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G7" s="39"/>
      <c r="CRH7" s="39"/>
      <c r="CRI7" s="39"/>
      <c r="CRJ7" s="39"/>
      <c r="CRK7" s="39"/>
      <c r="CRL7" s="39"/>
      <c r="CRM7" s="39"/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E7" s="39"/>
      <c r="CSF7" s="39"/>
      <c r="CSG7" s="39"/>
      <c r="CSH7" s="39"/>
      <c r="CSI7" s="39"/>
      <c r="CSJ7" s="39"/>
      <c r="CSK7" s="39"/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C7" s="39"/>
      <c r="CTD7" s="39"/>
      <c r="CTE7" s="39"/>
      <c r="CTF7" s="39"/>
      <c r="CTG7" s="39"/>
      <c r="CTH7" s="39"/>
      <c r="CTI7" s="39"/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A7" s="39"/>
      <c r="CUB7" s="39"/>
      <c r="CUC7" s="39"/>
      <c r="CUD7" s="39"/>
      <c r="CUE7" s="39"/>
      <c r="CUF7" s="39"/>
      <c r="CUG7" s="39"/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UY7" s="39"/>
      <c r="CUZ7" s="39"/>
      <c r="CVA7" s="39"/>
      <c r="CVB7" s="39"/>
      <c r="CVC7" s="39"/>
      <c r="CVD7" s="39"/>
      <c r="CVE7" s="39"/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VW7" s="39"/>
      <c r="CVX7" s="39"/>
      <c r="CVY7" s="39"/>
      <c r="CVZ7" s="39"/>
      <c r="CWA7" s="39"/>
      <c r="CWB7" s="39"/>
      <c r="CWC7" s="39"/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WU7" s="39"/>
      <c r="CWV7" s="39"/>
      <c r="CWW7" s="39"/>
      <c r="CWX7" s="39"/>
      <c r="CWY7" s="39"/>
      <c r="CWZ7" s="39"/>
      <c r="CXA7" s="39"/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S7" s="39"/>
      <c r="CXT7" s="39"/>
      <c r="CXU7" s="39"/>
      <c r="CXV7" s="39"/>
      <c r="CXW7" s="39"/>
      <c r="CXX7" s="39"/>
      <c r="CXY7" s="39"/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Q7" s="39"/>
      <c r="CYR7" s="39"/>
      <c r="CYS7" s="39"/>
      <c r="CYT7" s="39"/>
      <c r="CYU7" s="39"/>
      <c r="CYV7" s="39"/>
      <c r="CYW7" s="39"/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O7" s="39"/>
      <c r="CZP7" s="39"/>
      <c r="CZQ7" s="39"/>
      <c r="CZR7" s="39"/>
      <c r="CZS7" s="39"/>
      <c r="CZT7" s="39"/>
      <c r="CZU7" s="39"/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M7" s="39"/>
      <c r="DAN7" s="39"/>
      <c r="DAO7" s="39"/>
      <c r="DAP7" s="39"/>
      <c r="DAQ7" s="39"/>
      <c r="DAR7" s="39"/>
      <c r="DAS7" s="39"/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K7" s="39"/>
      <c r="DBL7" s="39"/>
      <c r="DBM7" s="39"/>
      <c r="DBN7" s="39"/>
      <c r="DBO7" s="39"/>
      <c r="DBP7" s="39"/>
      <c r="DBQ7" s="39"/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I7" s="39"/>
      <c r="DCJ7" s="39"/>
      <c r="DCK7" s="39"/>
      <c r="DCL7" s="39"/>
      <c r="DCM7" s="39"/>
      <c r="DCN7" s="39"/>
      <c r="DCO7" s="39"/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G7" s="39"/>
      <c r="DDH7" s="39"/>
      <c r="DDI7" s="39"/>
      <c r="DDJ7" s="39"/>
      <c r="DDK7" s="39"/>
      <c r="DDL7" s="39"/>
      <c r="DDM7" s="39"/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E7" s="39"/>
      <c r="DEF7" s="39"/>
      <c r="DEG7" s="39"/>
      <c r="DEH7" s="39"/>
      <c r="DEI7" s="39"/>
      <c r="DEJ7" s="39"/>
      <c r="DEK7" s="39"/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C7" s="39"/>
      <c r="DFD7" s="39"/>
      <c r="DFE7" s="39"/>
      <c r="DFF7" s="39"/>
      <c r="DFG7" s="39"/>
      <c r="DFH7" s="39"/>
      <c r="DFI7" s="39"/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A7" s="39"/>
      <c r="DGB7" s="39"/>
      <c r="DGC7" s="39"/>
      <c r="DGD7" s="39"/>
      <c r="DGE7" s="39"/>
      <c r="DGF7" s="39"/>
      <c r="DGG7" s="39"/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GY7" s="39"/>
      <c r="DGZ7" s="39"/>
      <c r="DHA7" s="39"/>
      <c r="DHB7" s="39"/>
      <c r="DHC7" s="39"/>
      <c r="DHD7" s="39"/>
      <c r="DHE7" s="39"/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HW7" s="39"/>
      <c r="DHX7" s="39"/>
      <c r="DHY7" s="39"/>
      <c r="DHZ7" s="39"/>
      <c r="DIA7" s="39"/>
      <c r="DIB7" s="39"/>
      <c r="DIC7" s="39"/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IU7" s="39"/>
    </row>
    <row r="8" ht="15" customHeight="1" spans="1:2959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6"/>
      <c r="V8" s="26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</row>
    <row r="9" ht="15" customHeight="1" spans="1:2959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6"/>
      <c r="V9" s="26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</row>
    <row r="10" ht="15" customHeight="1" spans="1:2959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6"/>
      <c r="V10" s="26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</row>
    <row r="11" ht="15" customHeight="1" spans="1:2959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6"/>
      <c r="V11" s="26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</row>
    <row r="12" ht="15" customHeight="1" spans="1:2959">
      <c r="A12" s="25"/>
      <c r="B12" s="24"/>
      <c r="C12" s="24"/>
      <c r="D12" s="24"/>
      <c r="E12" s="24"/>
      <c r="F12" s="24"/>
      <c r="G12" s="24"/>
      <c r="H12" s="24"/>
      <c r="I12" s="24"/>
      <c r="J12" s="24"/>
      <c r="K12" s="36"/>
      <c r="L12" s="36"/>
      <c r="M12" s="36"/>
      <c r="N12" s="36"/>
      <c r="O12" s="24"/>
      <c r="P12" s="24"/>
      <c r="Q12" s="24"/>
      <c r="R12" s="24"/>
      <c r="S12" s="24"/>
      <c r="T12" s="24"/>
      <c r="U12" s="26"/>
      <c r="V12" s="26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</row>
    <row r="13" ht="15" customHeight="1" spans="2:2959"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</row>
    <row r="14" ht="15" customHeight="1" spans="2:2959">
      <c r="B14" s="21"/>
      <c r="R14" s="26"/>
      <c r="S14" s="26"/>
      <c r="T14" s="26"/>
      <c r="U14" s="26"/>
      <c r="V14" s="26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</row>
    <row r="15" s="21" customFormat="1" ht="45" customHeight="1" spans="2:19">
      <c r="B15" s="27" t="s">
        <v>351</v>
      </c>
      <c r="C15" s="28"/>
      <c r="D15" s="28"/>
      <c r="E15" s="28"/>
      <c r="F15" s="28"/>
      <c r="G15" s="29"/>
      <c r="H15" s="27" t="s">
        <v>352</v>
      </c>
      <c r="I15" s="28"/>
      <c r="J15" s="28"/>
      <c r="K15" s="28"/>
      <c r="L15" s="28"/>
      <c r="M15" s="29"/>
      <c r="N15" s="27" t="s">
        <v>353</v>
      </c>
      <c r="O15" s="28"/>
      <c r="P15" s="28"/>
      <c r="Q15" s="28"/>
      <c r="R15" s="28"/>
      <c r="S15" s="29"/>
    </row>
    <row r="16" s="21" customFormat="1" spans="2:19">
      <c r="B16" s="30"/>
      <c r="C16" s="31"/>
      <c r="D16" s="31"/>
      <c r="E16" s="31"/>
      <c r="F16" s="31"/>
      <c r="G16" s="32"/>
      <c r="H16" s="30"/>
      <c r="I16" s="31"/>
      <c r="J16" s="31"/>
      <c r="K16" s="31"/>
      <c r="L16" s="31"/>
      <c r="M16" s="32"/>
      <c r="N16" s="30"/>
      <c r="O16" s="31"/>
      <c r="P16" s="31"/>
      <c r="Q16" s="31"/>
      <c r="R16" s="31"/>
      <c r="S16" s="32"/>
    </row>
    <row r="17" s="21" customFormat="1" spans="2:19">
      <c r="B17" s="33"/>
      <c r="C17" s="34"/>
      <c r="D17" s="34"/>
      <c r="E17" s="34"/>
      <c r="F17" s="34"/>
      <c r="G17" s="35"/>
      <c r="H17" s="33"/>
      <c r="I17" s="34"/>
      <c r="J17" s="34"/>
      <c r="K17" s="34"/>
      <c r="L17" s="34"/>
      <c r="M17" s="35"/>
      <c r="N17" s="33"/>
      <c r="O17" s="34"/>
      <c r="P17" s="34"/>
      <c r="Q17" s="34"/>
      <c r="R17" s="34"/>
      <c r="S17" s="35"/>
    </row>
    <row r="18" s="21" customFormat="1" spans="2:19">
      <c r="B18" s="33"/>
      <c r="C18" s="34"/>
      <c r="D18" s="34"/>
      <c r="E18" s="34"/>
      <c r="F18" s="34"/>
      <c r="G18" s="35"/>
      <c r="H18" s="33"/>
      <c r="I18" s="34"/>
      <c r="J18" s="34"/>
      <c r="K18" s="34"/>
      <c r="L18" s="34"/>
      <c r="M18" s="35"/>
      <c r="N18" s="33"/>
      <c r="O18" s="34"/>
      <c r="P18" s="34"/>
      <c r="Q18" s="34"/>
      <c r="R18" s="34"/>
      <c r="S18" s="35"/>
    </row>
    <row r="19" s="21" customFormat="1" spans="2:19">
      <c r="B19" s="33"/>
      <c r="C19" s="34"/>
      <c r="D19" s="34"/>
      <c r="E19" s="34"/>
      <c r="F19" s="34"/>
      <c r="G19" s="35"/>
      <c r="H19" s="33"/>
      <c r="I19" s="34"/>
      <c r="J19" s="34"/>
      <c r="K19" s="34"/>
      <c r="L19" s="34"/>
      <c r="M19" s="35"/>
      <c r="N19" s="33"/>
      <c r="O19" s="34"/>
      <c r="P19" s="34"/>
      <c r="Q19" s="34"/>
      <c r="R19" s="34"/>
      <c r="S19" s="35"/>
    </row>
    <row r="20" s="21" customFormat="1" spans="2:19">
      <c r="B20" s="33"/>
      <c r="C20" s="34"/>
      <c r="D20" s="34"/>
      <c r="E20" s="34"/>
      <c r="F20" s="34"/>
      <c r="G20" s="35"/>
      <c r="H20" s="33"/>
      <c r="I20" s="34"/>
      <c r="J20" s="34"/>
      <c r="K20" s="34"/>
      <c r="L20" s="34"/>
      <c r="M20" s="35"/>
      <c r="N20" s="33"/>
      <c r="O20" s="34"/>
      <c r="P20" s="34"/>
      <c r="Q20" s="34"/>
      <c r="R20" s="34"/>
      <c r="S20" s="35"/>
    </row>
    <row r="21" s="21" customFormat="1" spans="2:19">
      <c r="B21" s="33"/>
      <c r="C21" s="34"/>
      <c r="D21" s="34"/>
      <c r="E21" s="34"/>
      <c r="F21" s="34"/>
      <c r="G21" s="35"/>
      <c r="H21" s="33"/>
      <c r="I21" s="34"/>
      <c r="J21" s="34"/>
      <c r="K21" s="34"/>
      <c r="L21" s="34"/>
      <c r="M21" s="35"/>
      <c r="N21" s="33"/>
      <c r="O21" s="34"/>
      <c r="P21" s="34"/>
      <c r="Q21" s="34"/>
      <c r="R21" s="34"/>
      <c r="S21" s="35"/>
    </row>
    <row r="22" s="21" customFormat="1" spans="2:19">
      <c r="B22" s="33"/>
      <c r="C22" s="34"/>
      <c r="D22" s="34"/>
      <c r="E22" s="34"/>
      <c r="F22" s="34"/>
      <c r="G22" s="35"/>
      <c r="H22" s="33"/>
      <c r="I22" s="34"/>
      <c r="J22" s="34"/>
      <c r="K22" s="34"/>
      <c r="L22" s="34"/>
      <c r="M22" s="35"/>
      <c r="N22" s="33"/>
      <c r="O22" s="34"/>
      <c r="P22" s="34"/>
      <c r="Q22" s="34"/>
      <c r="R22" s="34"/>
      <c r="S22" s="35"/>
    </row>
    <row r="23" s="21" customFormat="1" spans="2:19">
      <c r="B23" s="33"/>
      <c r="C23" s="34"/>
      <c r="D23" s="34"/>
      <c r="E23" s="34"/>
      <c r="F23" s="34"/>
      <c r="G23" s="35"/>
      <c r="H23" s="33"/>
      <c r="I23" s="34"/>
      <c r="J23" s="34"/>
      <c r="K23" s="34"/>
      <c r="L23" s="34"/>
      <c r="M23" s="35"/>
      <c r="N23" s="33"/>
      <c r="O23" s="34"/>
      <c r="P23" s="34"/>
      <c r="Q23" s="34"/>
      <c r="R23" s="34"/>
      <c r="S23" s="35"/>
    </row>
    <row r="24" s="21" customFormat="1" spans="2:19">
      <c r="B24" s="33"/>
      <c r="C24" s="34"/>
      <c r="D24" s="34"/>
      <c r="E24" s="34"/>
      <c r="F24" s="34"/>
      <c r="G24" s="35"/>
      <c r="H24" s="33"/>
      <c r="I24" s="34"/>
      <c r="J24" s="34"/>
      <c r="K24" s="34"/>
      <c r="L24" s="34"/>
      <c r="M24" s="35"/>
      <c r="N24" s="33"/>
      <c r="O24" s="34"/>
      <c r="P24" s="34"/>
      <c r="Q24" s="34"/>
      <c r="R24" s="34"/>
      <c r="S24" s="35"/>
    </row>
    <row r="25" s="21" customFormat="1" spans="2:19">
      <c r="B25" s="33"/>
      <c r="C25" s="34"/>
      <c r="D25" s="34"/>
      <c r="E25" s="34"/>
      <c r="F25" s="34"/>
      <c r="G25" s="35"/>
      <c r="H25" s="33"/>
      <c r="I25" s="34"/>
      <c r="J25" s="34"/>
      <c r="K25" s="34"/>
      <c r="L25" s="34"/>
      <c r="M25" s="35"/>
      <c r="N25" s="33"/>
      <c r="O25" s="34"/>
      <c r="P25" s="34"/>
      <c r="Q25" s="34"/>
      <c r="R25" s="34"/>
      <c r="S25" s="35"/>
    </row>
    <row r="26" s="21" customFormat="1" spans="2:19">
      <c r="B26" s="33"/>
      <c r="C26" s="34"/>
      <c r="D26" s="34"/>
      <c r="E26" s="34"/>
      <c r="F26" s="34"/>
      <c r="G26" s="35"/>
      <c r="H26" s="33"/>
      <c r="I26" s="34"/>
      <c r="J26" s="34"/>
      <c r="K26" s="34"/>
      <c r="L26" s="34"/>
      <c r="M26" s="35"/>
      <c r="N26" s="33"/>
      <c r="O26" s="34"/>
      <c r="P26" s="34"/>
      <c r="Q26" s="34"/>
      <c r="R26" s="34"/>
      <c r="S26" s="35"/>
    </row>
    <row r="27" s="21" customFormat="1" spans="2:19">
      <c r="B27" s="33"/>
      <c r="C27" s="34"/>
      <c r="D27" s="34"/>
      <c r="E27" s="34"/>
      <c r="F27" s="34"/>
      <c r="G27" s="35"/>
      <c r="H27" s="33"/>
      <c r="I27" s="34"/>
      <c r="J27" s="34"/>
      <c r="K27" s="34"/>
      <c r="L27" s="34"/>
      <c r="M27" s="35"/>
      <c r="N27" s="33"/>
      <c r="O27" s="34"/>
      <c r="P27" s="34"/>
      <c r="Q27" s="34"/>
      <c r="R27" s="34"/>
      <c r="S27" s="35"/>
    </row>
    <row r="28" s="21" customFormat="1" spans="2:19">
      <c r="B28" s="33"/>
      <c r="C28" s="34"/>
      <c r="D28" s="34"/>
      <c r="E28" s="34"/>
      <c r="F28" s="34"/>
      <c r="G28" s="35"/>
      <c r="H28" s="33"/>
      <c r="I28" s="34"/>
      <c r="J28" s="34"/>
      <c r="K28" s="34"/>
      <c r="L28" s="34"/>
      <c r="M28" s="35"/>
      <c r="N28" s="33"/>
      <c r="O28" s="34"/>
      <c r="P28" s="34"/>
      <c r="Q28" s="34"/>
      <c r="R28" s="34"/>
      <c r="S28" s="35"/>
    </row>
    <row r="29" s="21" customFormat="1" spans="2:19">
      <c r="B29" s="33"/>
      <c r="C29" s="34"/>
      <c r="D29" s="34"/>
      <c r="E29" s="34"/>
      <c r="F29" s="34"/>
      <c r="G29" s="35"/>
      <c r="H29" s="33"/>
      <c r="I29" s="34"/>
      <c r="J29" s="34"/>
      <c r="K29" s="34"/>
      <c r="L29" s="34"/>
      <c r="M29" s="35"/>
      <c r="N29" s="33"/>
      <c r="O29" s="34"/>
      <c r="P29" s="34"/>
      <c r="Q29" s="34"/>
      <c r="R29" s="34"/>
      <c r="S29" s="35"/>
    </row>
    <row r="30" s="21" customFormat="1" spans="2:19">
      <c r="B30" s="33"/>
      <c r="C30" s="34"/>
      <c r="D30" s="34"/>
      <c r="E30" s="34"/>
      <c r="F30" s="34"/>
      <c r="G30" s="35"/>
      <c r="H30" s="33"/>
      <c r="I30" s="34"/>
      <c r="J30" s="34"/>
      <c r="K30" s="34"/>
      <c r="L30" s="34"/>
      <c r="M30" s="35"/>
      <c r="N30" s="33"/>
      <c r="O30" s="34"/>
      <c r="P30" s="34"/>
      <c r="Q30" s="34"/>
      <c r="R30" s="34"/>
      <c r="S30" s="35"/>
    </row>
    <row r="31" s="21" customFormat="1" spans="2:19">
      <c r="B31" s="33"/>
      <c r="C31" s="34"/>
      <c r="D31" s="34"/>
      <c r="E31" s="34"/>
      <c r="F31" s="34"/>
      <c r="G31" s="35"/>
      <c r="H31" s="33"/>
      <c r="I31" s="34"/>
      <c r="J31" s="34"/>
      <c r="K31" s="34"/>
      <c r="L31" s="34"/>
      <c r="M31" s="35"/>
      <c r="N31" s="33"/>
      <c r="O31" s="34"/>
      <c r="P31" s="34"/>
      <c r="Q31" s="34"/>
      <c r="R31" s="34"/>
      <c r="S31" s="35"/>
    </row>
    <row r="32" s="21" customFormat="1" spans="2:19">
      <c r="B32" s="33"/>
      <c r="C32" s="34"/>
      <c r="D32" s="34"/>
      <c r="E32" s="34"/>
      <c r="F32" s="34"/>
      <c r="G32" s="35"/>
      <c r="H32" s="33"/>
      <c r="I32" s="34"/>
      <c r="J32" s="34"/>
      <c r="K32" s="34"/>
      <c r="L32" s="34"/>
      <c r="M32" s="35"/>
      <c r="N32" s="33"/>
      <c r="O32" s="34"/>
      <c r="P32" s="34"/>
      <c r="Q32" s="34"/>
      <c r="R32" s="34"/>
      <c r="S32" s="35"/>
    </row>
    <row r="33" s="21" customFormat="1" spans="2:19">
      <c r="B33" s="33"/>
      <c r="C33" s="34"/>
      <c r="D33" s="34"/>
      <c r="E33" s="34"/>
      <c r="F33" s="34"/>
      <c r="G33" s="35"/>
      <c r="H33" s="33"/>
      <c r="I33" s="34"/>
      <c r="J33" s="34"/>
      <c r="K33" s="34"/>
      <c r="L33" s="34"/>
      <c r="M33" s="35"/>
      <c r="N33" s="33"/>
      <c r="O33" s="34"/>
      <c r="P33" s="34"/>
      <c r="Q33" s="34"/>
      <c r="R33" s="34"/>
      <c r="S33" s="35"/>
    </row>
    <row r="34" s="21" customFormat="1" spans="2:19">
      <c r="B34" s="33"/>
      <c r="C34" s="34"/>
      <c r="D34" s="34"/>
      <c r="E34" s="34"/>
      <c r="F34" s="34"/>
      <c r="G34" s="35"/>
      <c r="H34" s="33"/>
      <c r="I34" s="34"/>
      <c r="J34" s="34"/>
      <c r="K34" s="34"/>
      <c r="L34" s="34"/>
      <c r="M34" s="35"/>
      <c r="N34" s="33"/>
      <c r="O34" s="34"/>
      <c r="P34" s="34"/>
      <c r="Q34" s="34"/>
      <c r="R34" s="34"/>
      <c r="S34" s="35"/>
    </row>
    <row r="35" s="21" customFormat="1" spans="2:19">
      <c r="B35" s="33"/>
      <c r="C35" s="34"/>
      <c r="D35" s="34"/>
      <c r="E35" s="34"/>
      <c r="F35" s="34"/>
      <c r="G35" s="35"/>
      <c r="H35" s="33"/>
      <c r="I35" s="34"/>
      <c r="J35" s="34"/>
      <c r="K35" s="34"/>
      <c r="L35" s="34"/>
      <c r="M35" s="35"/>
      <c r="N35" s="33"/>
      <c r="O35" s="34"/>
      <c r="P35" s="34"/>
      <c r="Q35" s="34"/>
      <c r="R35" s="34"/>
      <c r="S35" s="35"/>
    </row>
    <row r="36" s="21" customFormat="1" spans="2:19">
      <c r="B36" s="33"/>
      <c r="C36" s="34"/>
      <c r="D36" s="34"/>
      <c r="E36" s="34"/>
      <c r="F36" s="34"/>
      <c r="G36" s="35"/>
      <c r="H36" s="33"/>
      <c r="I36" s="34"/>
      <c r="J36" s="34"/>
      <c r="K36" s="34"/>
      <c r="L36" s="34"/>
      <c r="M36" s="35"/>
      <c r="N36" s="33"/>
      <c r="O36" s="34"/>
      <c r="P36" s="34"/>
      <c r="Q36" s="34"/>
      <c r="R36" s="34"/>
      <c r="S36" s="35"/>
    </row>
    <row r="37" s="21" customFormat="1" spans="2:19">
      <c r="B37" s="33"/>
      <c r="C37" s="34"/>
      <c r="D37" s="34"/>
      <c r="E37" s="34"/>
      <c r="F37" s="34"/>
      <c r="G37" s="35"/>
      <c r="H37" s="33"/>
      <c r="I37" s="34"/>
      <c r="J37" s="34"/>
      <c r="K37" s="34"/>
      <c r="L37" s="34"/>
      <c r="M37" s="35"/>
      <c r="N37" s="33"/>
      <c r="O37" s="34"/>
      <c r="P37" s="34"/>
      <c r="Q37" s="34"/>
      <c r="R37" s="34"/>
      <c r="S37" s="35"/>
    </row>
    <row r="38" s="21" customFormat="1" spans="2:19">
      <c r="B38" s="33"/>
      <c r="C38" s="34"/>
      <c r="D38" s="34"/>
      <c r="E38" s="34"/>
      <c r="F38" s="34"/>
      <c r="G38" s="35"/>
      <c r="H38" s="33"/>
      <c r="I38" s="34"/>
      <c r="J38" s="34"/>
      <c r="K38" s="34"/>
      <c r="L38" s="34"/>
      <c r="M38" s="35"/>
      <c r="N38" s="33"/>
      <c r="O38" s="34"/>
      <c r="P38" s="34"/>
      <c r="Q38" s="34"/>
      <c r="R38" s="34"/>
      <c r="S38" s="35"/>
    </row>
    <row r="39" s="21" customFormat="1" spans="2:19">
      <c r="B39" s="33"/>
      <c r="C39" s="34"/>
      <c r="D39" s="34"/>
      <c r="E39" s="34"/>
      <c r="F39" s="34"/>
      <c r="G39" s="35"/>
      <c r="H39" s="33"/>
      <c r="I39" s="34"/>
      <c r="J39" s="34"/>
      <c r="K39" s="34"/>
      <c r="L39" s="34"/>
      <c r="M39" s="35"/>
      <c r="N39" s="33"/>
      <c r="O39" s="34"/>
      <c r="P39" s="34"/>
      <c r="Q39" s="34"/>
      <c r="R39" s="34"/>
      <c r="S39" s="35"/>
    </row>
    <row r="40" s="21" customFormat="1" ht="13.5" spans="2:19">
      <c r="B40" s="33"/>
      <c r="C40" s="34"/>
      <c r="D40" s="34"/>
      <c r="E40" s="34"/>
      <c r="F40" s="34"/>
      <c r="G40" s="35"/>
      <c r="H40" s="33"/>
      <c r="I40" s="34"/>
      <c r="J40" s="34"/>
      <c r="K40" s="34"/>
      <c r="L40" s="34"/>
      <c r="M40" s="35"/>
      <c r="N40" s="37"/>
      <c r="O40" s="38"/>
      <c r="P40" s="38"/>
      <c r="Q40" s="38"/>
      <c r="R40" s="38"/>
      <c r="S40" s="41"/>
    </row>
    <row r="41" s="21" customFormat="1" ht="45" customHeight="1" spans="2:19">
      <c r="B41" s="33"/>
      <c r="C41" s="34"/>
      <c r="D41" s="34"/>
      <c r="E41" s="34"/>
      <c r="F41" s="34"/>
      <c r="G41" s="35"/>
      <c r="H41" s="33"/>
      <c r="I41" s="34"/>
      <c r="J41" s="34"/>
      <c r="K41" s="34"/>
      <c r="L41" s="34"/>
      <c r="M41" s="35"/>
      <c r="N41" s="27" t="s">
        <v>354</v>
      </c>
      <c r="O41" s="28"/>
      <c r="P41" s="28"/>
      <c r="Q41" s="28"/>
      <c r="R41" s="28"/>
      <c r="S41" s="29"/>
    </row>
    <row r="42" s="21" customFormat="1" spans="2:19">
      <c r="B42" s="33"/>
      <c r="C42" s="34"/>
      <c r="D42" s="34"/>
      <c r="E42" s="34"/>
      <c r="F42" s="34"/>
      <c r="G42" s="35"/>
      <c r="H42" s="33"/>
      <c r="I42" s="34"/>
      <c r="J42" s="34"/>
      <c r="K42" s="34"/>
      <c r="L42" s="34"/>
      <c r="M42" s="35"/>
      <c r="N42" s="33"/>
      <c r="O42" s="34"/>
      <c r="P42" s="34"/>
      <c r="Q42" s="34"/>
      <c r="R42" s="34"/>
      <c r="S42" s="35"/>
    </row>
    <row r="43" s="21" customFormat="1" spans="2:19">
      <c r="B43" s="33"/>
      <c r="C43" s="34"/>
      <c r="D43" s="34"/>
      <c r="E43" s="34"/>
      <c r="F43" s="34"/>
      <c r="G43" s="35"/>
      <c r="H43" s="33"/>
      <c r="I43" s="34"/>
      <c r="J43" s="34"/>
      <c r="K43" s="34"/>
      <c r="L43" s="34"/>
      <c r="M43" s="35"/>
      <c r="N43" s="33"/>
      <c r="O43" s="34"/>
      <c r="P43" s="34"/>
      <c r="Q43" s="34"/>
      <c r="R43" s="34"/>
      <c r="S43" s="35"/>
    </row>
    <row r="44" s="21" customFormat="1" spans="2:19">
      <c r="B44" s="33"/>
      <c r="C44" s="34"/>
      <c r="D44" s="34"/>
      <c r="E44" s="34"/>
      <c r="F44" s="34"/>
      <c r="G44" s="35"/>
      <c r="H44" s="33"/>
      <c r="I44" s="34"/>
      <c r="J44" s="34"/>
      <c r="K44" s="34"/>
      <c r="L44" s="34"/>
      <c r="M44" s="35"/>
      <c r="N44" s="33"/>
      <c r="O44" s="34"/>
      <c r="P44" s="34"/>
      <c r="Q44" s="34"/>
      <c r="R44" s="34"/>
      <c r="S44" s="35"/>
    </row>
    <row r="45" s="21" customFormat="1" spans="2:19">
      <c r="B45" s="33"/>
      <c r="C45" s="34"/>
      <c r="D45" s="34"/>
      <c r="E45" s="34"/>
      <c r="F45" s="34"/>
      <c r="G45" s="35"/>
      <c r="H45" s="33"/>
      <c r="I45" s="34"/>
      <c r="J45" s="34"/>
      <c r="K45" s="34"/>
      <c r="L45" s="34"/>
      <c r="M45" s="35"/>
      <c r="N45" s="33"/>
      <c r="O45" s="34"/>
      <c r="P45" s="34"/>
      <c r="Q45" s="34"/>
      <c r="R45" s="34"/>
      <c r="S45" s="35"/>
    </row>
    <row r="46" s="21" customFormat="1" spans="2:19">
      <c r="B46" s="33"/>
      <c r="C46" s="34"/>
      <c r="D46" s="34"/>
      <c r="E46" s="34"/>
      <c r="F46" s="34"/>
      <c r="G46" s="35"/>
      <c r="H46" s="33"/>
      <c r="I46" s="34"/>
      <c r="J46" s="34"/>
      <c r="K46" s="34"/>
      <c r="L46" s="34"/>
      <c r="M46" s="35"/>
      <c r="N46" s="33"/>
      <c r="O46" s="34"/>
      <c r="P46" s="34"/>
      <c r="Q46" s="34"/>
      <c r="R46" s="34"/>
      <c r="S46" s="35"/>
    </row>
    <row r="47" s="21" customFormat="1" spans="2:19">
      <c r="B47" s="33"/>
      <c r="C47" s="34"/>
      <c r="D47" s="34"/>
      <c r="E47" s="34"/>
      <c r="F47" s="34"/>
      <c r="G47" s="35"/>
      <c r="H47" s="33"/>
      <c r="I47" s="34"/>
      <c r="J47" s="34"/>
      <c r="K47" s="34"/>
      <c r="L47" s="34"/>
      <c r="M47" s="35"/>
      <c r="N47" s="33"/>
      <c r="O47" s="34"/>
      <c r="P47" s="34"/>
      <c r="Q47" s="34"/>
      <c r="R47" s="34"/>
      <c r="S47" s="35"/>
    </row>
    <row r="48" s="21" customFormat="1" spans="2:19">
      <c r="B48" s="33"/>
      <c r="C48" s="34"/>
      <c r="D48" s="34"/>
      <c r="E48" s="34"/>
      <c r="F48" s="34"/>
      <c r="G48" s="35"/>
      <c r="H48" s="33"/>
      <c r="I48" s="34"/>
      <c r="J48" s="34"/>
      <c r="K48" s="34"/>
      <c r="L48" s="34"/>
      <c r="M48" s="35"/>
      <c r="N48" s="33"/>
      <c r="O48" s="34"/>
      <c r="P48" s="34"/>
      <c r="Q48" s="34"/>
      <c r="R48" s="34"/>
      <c r="S48" s="35"/>
    </row>
    <row r="49" s="21" customFormat="1" spans="2:19">
      <c r="B49" s="33"/>
      <c r="C49" s="34"/>
      <c r="D49" s="34"/>
      <c r="E49" s="34"/>
      <c r="F49" s="34"/>
      <c r="G49" s="35"/>
      <c r="H49" s="33"/>
      <c r="I49" s="34"/>
      <c r="J49" s="34"/>
      <c r="K49" s="34"/>
      <c r="L49" s="34"/>
      <c r="M49" s="35"/>
      <c r="N49" s="33"/>
      <c r="O49" s="34"/>
      <c r="P49" s="34"/>
      <c r="Q49" s="34"/>
      <c r="R49" s="34"/>
      <c r="S49" s="35"/>
    </row>
    <row r="50" s="21" customFormat="1" spans="2:19">
      <c r="B50" s="33"/>
      <c r="C50" s="34"/>
      <c r="D50" s="34"/>
      <c r="E50" s="34"/>
      <c r="F50" s="34"/>
      <c r="G50" s="35"/>
      <c r="H50" s="33"/>
      <c r="I50" s="34"/>
      <c r="J50" s="34"/>
      <c r="K50" s="34"/>
      <c r="L50" s="34"/>
      <c r="M50" s="35"/>
      <c r="N50" s="33"/>
      <c r="O50" s="34"/>
      <c r="P50" s="34"/>
      <c r="Q50" s="34"/>
      <c r="R50" s="34"/>
      <c r="S50" s="35"/>
    </row>
    <row r="51" s="21" customFormat="1" spans="2:19">
      <c r="B51" s="33"/>
      <c r="C51" s="34"/>
      <c r="D51" s="34"/>
      <c r="E51" s="34"/>
      <c r="F51" s="34"/>
      <c r="G51" s="35"/>
      <c r="H51" s="33"/>
      <c r="I51" s="34"/>
      <c r="J51" s="34"/>
      <c r="K51" s="34"/>
      <c r="L51" s="34"/>
      <c r="M51" s="35"/>
      <c r="N51" s="33"/>
      <c r="O51" s="34"/>
      <c r="P51" s="34"/>
      <c r="Q51" s="34"/>
      <c r="R51" s="34"/>
      <c r="S51" s="35"/>
    </row>
    <row r="52" s="21" customFormat="1" spans="2:19">
      <c r="B52" s="33"/>
      <c r="C52" s="34"/>
      <c r="D52" s="34"/>
      <c r="E52" s="34"/>
      <c r="F52" s="34"/>
      <c r="G52" s="35"/>
      <c r="H52" s="33"/>
      <c r="I52" s="34"/>
      <c r="J52" s="34"/>
      <c r="K52" s="34"/>
      <c r="L52" s="34"/>
      <c r="M52" s="35"/>
      <c r="N52" s="33"/>
      <c r="O52" s="34"/>
      <c r="P52" s="34"/>
      <c r="Q52" s="34"/>
      <c r="R52" s="34"/>
      <c r="S52" s="35"/>
    </row>
    <row r="53" s="21" customFormat="1" spans="2:19">
      <c r="B53" s="33"/>
      <c r="C53" s="34"/>
      <c r="D53" s="34"/>
      <c r="E53" s="34"/>
      <c r="F53" s="34"/>
      <c r="G53" s="35"/>
      <c r="H53" s="33"/>
      <c r="I53" s="34"/>
      <c r="J53" s="34"/>
      <c r="K53" s="34"/>
      <c r="L53" s="34"/>
      <c r="M53" s="35"/>
      <c r="N53" s="33"/>
      <c r="O53" s="34"/>
      <c r="P53" s="34"/>
      <c r="Q53" s="34"/>
      <c r="R53" s="34"/>
      <c r="S53" s="35"/>
    </row>
    <row r="54" s="21" customFormat="1" spans="2:19">
      <c r="B54" s="33"/>
      <c r="C54" s="34"/>
      <c r="D54" s="34"/>
      <c r="E54" s="34"/>
      <c r="F54" s="34"/>
      <c r="G54" s="35"/>
      <c r="H54" s="33"/>
      <c r="I54" s="34"/>
      <c r="J54" s="34"/>
      <c r="K54" s="34"/>
      <c r="L54" s="34"/>
      <c r="M54" s="35"/>
      <c r="N54" s="33"/>
      <c r="O54" s="34"/>
      <c r="P54" s="34"/>
      <c r="Q54" s="34"/>
      <c r="R54" s="34"/>
      <c r="S54" s="35"/>
    </row>
    <row r="55" s="21" customFormat="1" spans="2:19">
      <c r="B55" s="33"/>
      <c r="C55" s="34"/>
      <c r="D55" s="34"/>
      <c r="E55" s="34"/>
      <c r="F55" s="34"/>
      <c r="G55" s="35"/>
      <c r="H55" s="33"/>
      <c r="I55" s="34"/>
      <c r="J55" s="34"/>
      <c r="K55" s="34"/>
      <c r="L55" s="34"/>
      <c r="M55" s="35"/>
      <c r="N55" s="33"/>
      <c r="O55" s="34"/>
      <c r="P55" s="34"/>
      <c r="Q55" s="34"/>
      <c r="R55" s="34"/>
      <c r="S55" s="35"/>
    </row>
    <row r="56" s="21" customFormat="1" spans="2:19">
      <c r="B56" s="33"/>
      <c r="C56" s="34"/>
      <c r="D56" s="34"/>
      <c r="E56" s="34"/>
      <c r="F56" s="34"/>
      <c r="G56" s="35"/>
      <c r="H56" s="33"/>
      <c r="I56" s="34"/>
      <c r="J56" s="34"/>
      <c r="K56" s="34"/>
      <c r="L56" s="34"/>
      <c r="M56" s="35"/>
      <c r="N56" s="33"/>
      <c r="O56" s="34"/>
      <c r="P56" s="34"/>
      <c r="Q56" s="34"/>
      <c r="R56" s="34"/>
      <c r="S56" s="35"/>
    </row>
    <row r="57" s="21" customFormat="1" spans="2:19">
      <c r="B57" s="33"/>
      <c r="C57" s="34"/>
      <c r="D57" s="34"/>
      <c r="E57" s="34"/>
      <c r="F57" s="34"/>
      <c r="G57" s="35"/>
      <c r="H57" s="33"/>
      <c r="I57" s="34"/>
      <c r="J57" s="34"/>
      <c r="K57" s="34"/>
      <c r="L57" s="34"/>
      <c r="M57" s="35"/>
      <c r="N57" s="33"/>
      <c r="O57" s="34"/>
      <c r="P57" s="34"/>
      <c r="Q57" s="34"/>
      <c r="R57" s="34"/>
      <c r="S57" s="35"/>
    </row>
    <row r="58" s="21" customFormat="1" spans="2:19">
      <c r="B58" s="33"/>
      <c r="C58" s="34"/>
      <c r="D58" s="34"/>
      <c r="E58" s="34"/>
      <c r="F58" s="34"/>
      <c r="G58" s="35"/>
      <c r="H58" s="33"/>
      <c r="I58" s="34"/>
      <c r="J58" s="34"/>
      <c r="K58" s="34"/>
      <c r="L58" s="34"/>
      <c r="M58" s="35"/>
      <c r="N58" s="33"/>
      <c r="O58" s="34"/>
      <c r="P58" s="34"/>
      <c r="Q58" s="34"/>
      <c r="R58" s="34"/>
      <c r="S58" s="35"/>
    </row>
    <row r="59" s="21" customFormat="1" spans="2:19">
      <c r="B59" s="33"/>
      <c r="C59" s="34"/>
      <c r="D59" s="34"/>
      <c r="E59" s="34"/>
      <c r="F59" s="34"/>
      <c r="G59" s="35"/>
      <c r="H59" s="33"/>
      <c r="I59" s="34"/>
      <c r="J59" s="34"/>
      <c r="K59" s="34"/>
      <c r="L59" s="34"/>
      <c r="M59" s="35"/>
      <c r="N59" s="33"/>
      <c r="O59" s="34"/>
      <c r="P59" s="34"/>
      <c r="Q59" s="34"/>
      <c r="R59" s="34"/>
      <c r="S59" s="35"/>
    </row>
    <row r="60" s="21" customFormat="1" spans="2:19">
      <c r="B60" s="33"/>
      <c r="C60" s="34"/>
      <c r="D60" s="34"/>
      <c r="E60" s="34"/>
      <c r="F60" s="34"/>
      <c r="G60" s="35"/>
      <c r="H60" s="33"/>
      <c r="I60" s="34"/>
      <c r="J60" s="34"/>
      <c r="K60" s="34"/>
      <c r="L60" s="34"/>
      <c r="M60" s="35"/>
      <c r="N60" s="33"/>
      <c r="O60" s="34"/>
      <c r="P60" s="34"/>
      <c r="Q60" s="34"/>
      <c r="R60" s="34"/>
      <c r="S60" s="35"/>
    </row>
    <row r="61" s="21" customFormat="1" spans="2:19">
      <c r="B61" s="33"/>
      <c r="C61" s="34"/>
      <c r="D61" s="34"/>
      <c r="E61" s="34"/>
      <c r="F61" s="34"/>
      <c r="G61" s="35"/>
      <c r="H61" s="33"/>
      <c r="I61" s="34"/>
      <c r="J61" s="34"/>
      <c r="K61" s="34"/>
      <c r="L61" s="34"/>
      <c r="M61" s="35"/>
      <c r="N61" s="33"/>
      <c r="O61" s="34"/>
      <c r="P61" s="34"/>
      <c r="Q61" s="34"/>
      <c r="R61" s="34"/>
      <c r="S61" s="35"/>
    </row>
    <row r="62" s="21" customFormat="1" spans="2:19">
      <c r="B62" s="33"/>
      <c r="C62" s="34"/>
      <c r="D62" s="34"/>
      <c r="E62" s="34"/>
      <c r="F62" s="34"/>
      <c r="G62" s="35"/>
      <c r="H62" s="33"/>
      <c r="I62" s="34"/>
      <c r="J62" s="34"/>
      <c r="K62" s="34"/>
      <c r="L62" s="34"/>
      <c r="M62" s="35"/>
      <c r="N62" s="33"/>
      <c r="O62" s="34"/>
      <c r="P62" s="34"/>
      <c r="Q62" s="34"/>
      <c r="R62" s="34"/>
      <c r="S62" s="35"/>
    </row>
    <row r="63" s="21" customFormat="1" spans="2:19">
      <c r="B63" s="33"/>
      <c r="C63" s="34"/>
      <c r="D63" s="34"/>
      <c r="E63" s="34"/>
      <c r="F63" s="34"/>
      <c r="G63" s="35"/>
      <c r="H63" s="33"/>
      <c r="I63" s="34"/>
      <c r="J63" s="34"/>
      <c r="K63" s="34"/>
      <c r="L63" s="34"/>
      <c r="M63" s="35"/>
      <c r="N63" s="33"/>
      <c r="O63" s="34"/>
      <c r="P63" s="34"/>
      <c r="Q63" s="34"/>
      <c r="R63" s="34"/>
      <c r="S63" s="35"/>
    </row>
    <row r="64" s="21" customFormat="1" spans="2:19">
      <c r="B64" s="33"/>
      <c r="C64" s="34"/>
      <c r="D64" s="34"/>
      <c r="E64" s="34"/>
      <c r="F64" s="34"/>
      <c r="G64" s="35"/>
      <c r="H64" s="33"/>
      <c r="I64" s="34"/>
      <c r="J64" s="34"/>
      <c r="K64" s="34"/>
      <c r="L64" s="34"/>
      <c r="M64" s="35"/>
      <c r="N64" s="33"/>
      <c r="O64" s="34"/>
      <c r="P64" s="34"/>
      <c r="Q64" s="34"/>
      <c r="R64" s="34"/>
      <c r="S64" s="35"/>
    </row>
    <row r="65" s="21" customFormat="1" spans="2:19">
      <c r="B65" s="33"/>
      <c r="C65" s="34"/>
      <c r="D65" s="34"/>
      <c r="E65" s="34"/>
      <c r="F65" s="34"/>
      <c r="G65" s="35"/>
      <c r="H65" s="33"/>
      <c r="I65" s="34"/>
      <c r="J65" s="34"/>
      <c r="K65" s="34"/>
      <c r="L65" s="34"/>
      <c r="M65" s="35"/>
      <c r="N65" s="33"/>
      <c r="O65" s="34"/>
      <c r="P65" s="34"/>
      <c r="Q65" s="34"/>
      <c r="R65" s="34"/>
      <c r="S65" s="35"/>
    </row>
    <row r="66" s="21" customFormat="1" spans="2:19">
      <c r="B66" s="33"/>
      <c r="C66" s="34"/>
      <c r="D66" s="34"/>
      <c r="E66" s="34"/>
      <c r="F66" s="34"/>
      <c r="G66" s="35"/>
      <c r="H66" s="33"/>
      <c r="I66" s="34"/>
      <c r="J66" s="34"/>
      <c r="K66" s="34"/>
      <c r="L66" s="34"/>
      <c r="M66" s="35"/>
      <c r="N66" s="33"/>
      <c r="O66" s="34"/>
      <c r="P66" s="34"/>
      <c r="Q66" s="34"/>
      <c r="R66" s="34"/>
      <c r="S66" s="35"/>
    </row>
    <row r="67" s="21" customFormat="1" ht="13.5" spans="2:19">
      <c r="B67" s="37"/>
      <c r="C67" s="38"/>
      <c r="D67" s="38"/>
      <c r="E67" s="38"/>
      <c r="F67" s="38"/>
      <c r="G67" s="41"/>
      <c r="H67" s="37"/>
      <c r="I67" s="38"/>
      <c r="J67" s="38"/>
      <c r="K67" s="38"/>
      <c r="L67" s="38"/>
      <c r="M67" s="41"/>
      <c r="N67" s="37"/>
      <c r="O67" s="38"/>
      <c r="P67" s="38"/>
      <c r="Q67" s="38"/>
      <c r="R67" s="38"/>
      <c r="S67" s="41"/>
    </row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pans="2:2">
      <c r="B92" s="21"/>
    </row>
    <row r="93" spans="2:2">
      <c r="B93" s="21"/>
    </row>
    <row r="94" spans="2:2">
      <c r="B94" s="21"/>
    </row>
    <row r="95" spans="2:2">
      <c r="B95" s="21"/>
    </row>
    <row r="96" spans="2:2">
      <c r="B96" s="21"/>
    </row>
    <row r="97" spans="2:2">
      <c r="B97" s="21"/>
    </row>
    <row r="98" spans="2:2">
      <c r="B98" s="21"/>
    </row>
  </sheetData>
  <mergeCells count="188">
    <mergeCell ref="B15:G15"/>
    <mergeCell ref="H15:M15"/>
    <mergeCell ref="N15:S15"/>
    <mergeCell ref="N41:S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P14"/>
    <mergeCell ref="AMQ1:ANF14"/>
    <mergeCell ref="ANG1:ANV14"/>
    <mergeCell ref="ANW1:AOL14"/>
    <mergeCell ref="AOM1:APB14"/>
    <mergeCell ref="APC1:APR14"/>
    <mergeCell ref="APS1:AQH14"/>
    <mergeCell ref="AQI1:AQX14"/>
    <mergeCell ref="AQY1:ARN14"/>
    <mergeCell ref="ARO1:ASD14"/>
    <mergeCell ref="ASE1:AST14"/>
    <mergeCell ref="ASU1:ATJ14"/>
    <mergeCell ref="ATK1:ATZ14"/>
    <mergeCell ref="AUA1:AUP14"/>
    <mergeCell ref="AUQ1:AVF14"/>
    <mergeCell ref="AVG1:AVV14"/>
    <mergeCell ref="AVW1:AWL14"/>
    <mergeCell ref="AWM1:AXB14"/>
    <mergeCell ref="AXC1:AXR14"/>
    <mergeCell ref="AXS1:AYH14"/>
    <mergeCell ref="AYI1:AYX14"/>
    <mergeCell ref="AYY1:AZN14"/>
    <mergeCell ref="AZO1:BAD14"/>
    <mergeCell ref="BAE1:BAT14"/>
    <mergeCell ref="BAU1:BBJ14"/>
    <mergeCell ref="BBK1:BBZ14"/>
    <mergeCell ref="BCA1:BCP14"/>
    <mergeCell ref="BCQ1:BDF14"/>
    <mergeCell ref="BDG1:BDV14"/>
    <mergeCell ref="BDW1:BEL14"/>
    <mergeCell ref="BEM1:BFB14"/>
    <mergeCell ref="BFC1:BFR14"/>
    <mergeCell ref="BFS1:BGH14"/>
    <mergeCell ref="BGI1:BGX14"/>
    <mergeCell ref="BGY1:BHN14"/>
    <mergeCell ref="BHO1:BID14"/>
    <mergeCell ref="BIE1:BIT14"/>
    <mergeCell ref="BIU1:BJJ14"/>
    <mergeCell ref="BJK1:BJZ14"/>
    <mergeCell ref="BKA1:BKP14"/>
    <mergeCell ref="BKQ1:BLF14"/>
    <mergeCell ref="BLG1:BLV14"/>
    <mergeCell ref="BLW1:BML14"/>
    <mergeCell ref="BMM1:BNB14"/>
    <mergeCell ref="BNC1:BNR14"/>
    <mergeCell ref="BNS1:BOH14"/>
    <mergeCell ref="BOI1:BOX14"/>
    <mergeCell ref="BOY1:BPN14"/>
    <mergeCell ref="BPO1:BQD14"/>
    <mergeCell ref="BQE1:BQT14"/>
    <mergeCell ref="BQU1:BRJ14"/>
    <mergeCell ref="BRK1:BRZ14"/>
    <mergeCell ref="BSA1:BSP14"/>
    <mergeCell ref="BSQ1:BTF14"/>
    <mergeCell ref="BTG1:BTV14"/>
    <mergeCell ref="BTW1:BUL14"/>
    <mergeCell ref="BUM1:BVB14"/>
    <mergeCell ref="BVC1:BVR14"/>
    <mergeCell ref="BVS1:BWH14"/>
    <mergeCell ref="BWI1:BWX14"/>
    <mergeCell ref="BWY1:BXN14"/>
    <mergeCell ref="BXO1:BYD14"/>
    <mergeCell ref="BYE1:BYT14"/>
    <mergeCell ref="BYU1:BZJ14"/>
    <mergeCell ref="BZK1:BZZ14"/>
    <mergeCell ref="CAA1:CAP14"/>
    <mergeCell ref="CAQ1:CBF14"/>
    <mergeCell ref="CBG1:CBV14"/>
    <mergeCell ref="CBW1:CCL14"/>
    <mergeCell ref="CCM1:CDB14"/>
    <mergeCell ref="CDC1:CDR14"/>
    <mergeCell ref="CDS1:CEH14"/>
    <mergeCell ref="CEI1:CEX14"/>
    <mergeCell ref="CEY1:CFN14"/>
    <mergeCell ref="CFO1:CGD14"/>
    <mergeCell ref="CGE1:CGT14"/>
    <mergeCell ref="CGU1:CHJ14"/>
    <mergeCell ref="CHK1:CHZ14"/>
    <mergeCell ref="CIA1:CIP14"/>
    <mergeCell ref="CIQ1:CJF14"/>
    <mergeCell ref="CJG1:CJV14"/>
    <mergeCell ref="CJW1:CKL14"/>
    <mergeCell ref="CKM1:CLB14"/>
    <mergeCell ref="CLC1:CLR14"/>
    <mergeCell ref="CLS1:CMH14"/>
    <mergeCell ref="CMI1:CMX14"/>
    <mergeCell ref="CMY1:CNN14"/>
    <mergeCell ref="CNO1:COD14"/>
    <mergeCell ref="COE1:COT14"/>
    <mergeCell ref="COU1:CPJ14"/>
    <mergeCell ref="CPK1:CPZ14"/>
    <mergeCell ref="CQA1:CQP14"/>
    <mergeCell ref="CQQ1:CRF14"/>
    <mergeCell ref="CRG1:CRV14"/>
    <mergeCell ref="CRW1:CSL14"/>
    <mergeCell ref="CSM1:CTB14"/>
    <mergeCell ref="CTC1:CTR14"/>
    <mergeCell ref="CTS1:CUH14"/>
    <mergeCell ref="CUI1:CUX14"/>
    <mergeCell ref="CUY1:CVN14"/>
    <mergeCell ref="CVO1:CWD14"/>
    <mergeCell ref="CWE1:CWT14"/>
    <mergeCell ref="CWU1:CXJ14"/>
    <mergeCell ref="CXK1:CXZ14"/>
    <mergeCell ref="CYA1:CYP14"/>
    <mergeCell ref="CYQ1:CZF14"/>
    <mergeCell ref="CZG1:CZV14"/>
    <mergeCell ref="CZW1:DAL14"/>
    <mergeCell ref="DAM1:DBB14"/>
    <mergeCell ref="DBC1:DBR14"/>
    <mergeCell ref="DBS1:DCH14"/>
    <mergeCell ref="DCI1:DCX14"/>
    <mergeCell ref="DCY1:DDN14"/>
    <mergeCell ref="DDO1:DED14"/>
    <mergeCell ref="DEE1:DET14"/>
    <mergeCell ref="DEU1:DFJ14"/>
    <mergeCell ref="DFK1:DFZ14"/>
    <mergeCell ref="DGA1:DGP14"/>
    <mergeCell ref="DGQ1:DHF14"/>
    <mergeCell ref="DHG1:DHV14"/>
    <mergeCell ref="DHW1:DIL14"/>
    <mergeCell ref="DIM1:DIU14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K251"/>
  <sheetViews>
    <sheetView showGridLines="0" zoomScale="75" zoomScaleNormal="75" workbookViewId="0">
      <selection activeCell="B13" sqref="B13"/>
    </sheetView>
  </sheetViews>
  <sheetFormatPr defaultColWidth="0" defaultRowHeight="15"/>
  <cols>
    <col min="1" max="1" width="9.71428571428571" style="19" customWidth="1"/>
    <col min="2" max="2" width="91.4285714285714" style="19" customWidth="1"/>
    <col min="3" max="16" width="14.1428571428571" style="19" customWidth="1"/>
    <col min="17" max="17" width="14.1428571428571" style="19" hidden="1" customWidth="1"/>
    <col min="18" max="255" width="11.5714285714286" style="19" hidden="1" customWidth="1"/>
    <col min="256" max="1025" width="9.14285714285714" style="19" hidden="1" customWidth="1"/>
    <col min="1026" max="16384" width="9.14285714285714" hidden="1"/>
  </cols>
  <sheetData>
    <row r="1" customHeight="1" spans="1: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85"/>
      <c r="Y1" s="85"/>
    </row>
    <row r="2" customHeight="1" spans="1: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/>
      <c r="Q2"/>
      <c r="R2" s="2"/>
      <c r="S2" s="2"/>
      <c r="T2" s="2"/>
      <c r="U2" s="2"/>
      <c r="V2" s="2"/>
      <c r="W2" s="2"/>
      <c r="X2" s="85"/>
      <c r="Y2" s="85"/>
    </row>
    <row r="3" customHeight="1" spans="1: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/>
      <c r="Q3"/>
      <c r="R3" s="2"/>
      <c r="S3" s="2"/>
      <c r="T3" s="2"/>
      <c r="U3" s="2"/>
      <c r="V3" s="2"/>
      <c r="W3" s="2"/>
      <c r="X3" s="85"/>
      <c r="Y3" s="85"/>
    </row>
    <row r="4" customHeight="1" spans="1: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/>
      <c r="Q4"/>
      <c r="R4" s="2"/>
      <c r="S4" s="2"/>
      <c r="T4" s="2"/>
      <c r="U4" s="2"/>
      <c r="V4" s="2"/>
      <c r="W4" s="20"/>
      <c r="X4" s="98"/>
      <c r="Y4" s="85"/>
    </row>
    <row r="5" customHeight="1" spans="1: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/>
      <c r="Q5"/>
      <c r="R5" s="2"/>
      <c r="S5" s="2"/>
      <c r="T5" s="2"/>
      <c r="U5" s="2"/>
      <c r="V5" s="2"/>
      <c r="W5" s="20"/>
      <c r="X5" s="98"/>
      <c r="Y5" s="85"/>
    </row>
    <row r="6" customHeight="1" spans="1:25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5"/>
      <c r="Y6" s="85"/>
    </row>
    <row r="7" customHeight="1" spans="1:25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5"/>
      <c r="Y7" s="85"/>
    </row>
    <row r="8" customHeight="1" spans="1:25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5"/>
      <c r="Y8" s="85"/>
    </row>
    <row r="9" customHeight="1" spans="1: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5"/>
      <c r="Y9" s="85"/>
    </row>
    <row r="10" customHeight="1" spans="1: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5"/>
      <c r="Y10" s="85"/>
    </row>
    <row r="11" customHeight="1" spans="1: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5"/>
      <c r="Y11" s="85"/>
    </row>
    <row r="15" spans="2:2">
      <c r="B15" s="117" t="s">
        <v>1</v>
      </c>
    </row>
    <row r="16" spans="2:16">
      <c r="B16" s="383" t="s">
        <v>2</v>
      </c>
      <c r="C16" s="384">
        <v>2006</v>
      </c>
      <c r="D16" s="384">
        <v>2007</v>
      </c>
      <c r="E16" s="384">
        <v>2008</v>
      </c>
      <c r="F16" s="384">
        <v>2009</v>
      </c>
      <c r="G16" s="384">
        <v>2010</v>
      </c>
      <c r="H16" s="384">
        <v>2011</v>
      </c>
      <c r="I16" s="384">
        <v>2012</v>
      </c>
      <c r="J16" s="384">
        <v>2013</v>
      </c>
      <c r="K16" s="422">
        <v>2014</v>
      </c>
      <c r="L16" s="384">
        <v>2015</v>
      </c>
      <c r="M16" s="384">
        <v>2016</v>
      </c>
      <c r="N16" s="384">
        <v>2017</v>
      </c>
      <c r="O16" s="423"/>
      <c r="P16" s="424"/>
    </row>
    <row r="17" spans="2:16">
      <c r="B17" s="385" t="s">
        <v>3</v>
      </c>
      <c r="C17" s="386">
        <v>15</v>
      </c>
      <c r="D17" s="386">
        <v>21</v>
      </c>
      <c r="E17" s="386">
        <v>22</v>
      </c>
      <c r="F17" s="386">
        <v>38</v>
      </c>
      <c r="G17" s="386">
        <f>65+66</f>
        <v>131</v>
      </c>
      <c r="H17" s="386">
        <f>56+56</f>
        <v>112</v>
      </c>
      <c r="I17" s="386">
        <f>56+56</f>
        <v>112</v>
      </c>
      <c r="J17" s="386">
        <f>56+56</f>
        <v>112</v>
      </c>
      <c r="K17" s="425">
        <v>120</v>
      </c>
      <c r="L17" s="406">
        <v>166</v>
      </c>
      <c r="M17" s="406">
        <v>174</v>
      </c>
      <c r="N17" s="406">
        <v>138</v>
      </c>
      <c r="O17" s="426"/>
      <c r="P17" s="427"/>
    </row>
    <row r="18" spans="2:16">
      <c r="B18" s="387" t="s">
        <v>4</v>
      </c>
      <c r="C18" s="388">
        <v>8</v>
      </c>
      <c r="D18" s="388">
        <v>0</v>
      </c>
      <c r="E18" s="388">
        <v>18</v>
      </c>
      <c r="F18" s="388">
        <v>18</v>
      </c>
      <c r="G18" s="388">
        <v>20</v>
      </c>
      <c r="H18" s="388">
        <v>20</v>
      </c>
      <c r="I18" s="388">
        <v>24</v>
      </c>
      <c r="J18" s="388">
        <v>20</v>
      </c>
      <c r="K18" s="428">
        <v>12</v>
      </c>
      <c r="L18" s="429">
        <v>10</v>
      </c>
      <c r="M18" s="429">
        <v>10</v>
      </c>
      <c r="N18" s="429">
        <v>10</v>
      </c>
      <c r="O18" s="430"/>
      <c r="P18" s="427"/>
    </row>
    <row r="19" spans="2:16">
      <c r="B19" s="387" t="s">
        <v>5</v>
      </c>
      <c r="C19" s="388" t="s">
        <v>6</v>
      </c>
      <c r="D19" s="388" t="s">
        <v>6</v>
      </c>
      <c r="E19" s="388" t="s">
        <v>6</v>
      </c>
      <c r="F19" s="388">
        <v>30</v>
      </c>
      <c r="G19" s="388">
        <v>22</v>
      </c>
      <c r="H19" s="388">
        <v>8</v>
      </c>
      <c r="I19" s="388">
        <v>7</v>
      </c>
      <c r="J19" s="388">
        <v>0</v>
      </c>
      <c r="K19" s="428">
        <v>11</v>
      </c>
      <c r="L19" s="429">
        <v>15</v>
      </c>
      <c r="M19" s="429">
        <v>30</v>
      </c>
      <c r="N19" s="429">
        <v>20</v>
      </c>
      <c r="O19" s="430"/>
      <c r="P19" s="427"/>
    </row>
    <row r="20" spans="2:16">
      <c r="B20" s="387" t="s">
        <v>7</v>
      </c>
      <c r="C20" s="388" t="s">
        <v>6</v>
      </c>
      <c r="D20" s="388" t="s">
        <v>6</v>
      </c>
      <c r="E20" s="388" t="s">
        <v>6</v>
      </c>
      <c r="F20" s="388" t="s">
        <v>6</v>
      </c>
      <c r="G20" s="388" t="s">
        <v>6</v>
      </c>
      <c r="H20" s="388" t="s">
        <v>6</v>
      </c>
      <c r="I20" s="388">
        <v>16</v>
      </c>
      <c r="J20" s="388">
        <v>33</v>
      </c>
      <c r="K20" s="428">
        <v>21</v>
      </c>
      <c r="L20" s="388" t="s">
        <v>6</v>
      </c>
      <c r="M20" s="431" t="s">
        <v>6</v>
      </c>
      <c r="N20" s="431" t="s">
        <v>6</v>
      </c>
      <c r="O20" s="432"/>
      <c r="P20" s="427"/>
    </row>
    <row r="21" ht="27" spans="2:16">
      <c r="B21" s="389" t="s">
        <v>8</v>
      </c>
      <c r="C21" s="386" t="s">
        <v>6</v>
      </c>
      <c r="D21" s="386" t="s">
        <v>6</v>
      </c>
      <c r="E21" s="386" t="s">
        <v>6</v>
      </c>
      <c r="F21" s="386">
        <v>12</v>
      </c>
      <c r="G21" s="386">
        <v>11</v>
      </c>
      <c r="H21" s="386">
        <v>10</v>
      </c>
      <c r="I21" s="386">
        <v>10</v>
      </c>
      <c r="J21" s="386">
        <v>10</v>
      </c>
      <c r="K21" s="425">
        <v>10</v>
      </c>
      <c r="L21" s="406">
        <v>15</v>
      </c>
      <c r="M21" s="406">
        <v>15</v>
      </c>
      <c r="N21" s="429">
        <v>15</v>
      </c>
      <c r="O21" s="426"/>
      <c r="P21" s="427"/>
    </row>
    <row r="22" spans="2:16">
      <c r="B22" s="390" t="s">
        <v>9</v>
      </c>
      <c r="C22" s="391" t="s">
        <v>6</v>
      </c>
      <c r="D22" s="391" t="s">
        <v>6</v>
      </c>
      <c r="E22" s="391" t="s">
        <v>6</v>
      </c>
      <c r="F22" s="391" t="s">
        <v>6</v>
      </c>
      <c r="G22" s="391" t="s">
        <v>6</v>
      </c>
      <c r="H22" s="391" t="s">
        <v>6</v>
      </c>
      <c r="I22" s="391" t="s">
        <v>6</v>
      </c>
      <c r="J22" s="391" t="s">
        <v>6</v>
      </c>
      <c r="K22" s="391" t="s">
        <v>6</v>
      </c>
      <c r="L22" s="391" t="s">
        <v>6</v>
      </c>
      <c r="M22" s="433">
        <v>5</v>
      </c>
      <c r="N22" s="434">
        <v>2</v>
      </c>
      <c r="O22" s="430"/>
      <c r="P22" s="427"/>
    </row>
    <row r="23" spans="2:16">
      <c r="B23" s="392" t="s">
        <v>10</v>
      </c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427"/>
      <c r="N23" s="427"/>
      <c r="O23" s="427"/>
      <c r="P23" s="427"/>
    </row>
    <row r="24" spans="2:16">
      <c r="B24" s="392" t="s">
        <v>11</v>
      </c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427"/>
      <c r="N24" s="427"/>
      <c r="O24" s="427"/>
      <c r="P24" s="427"/>
    </row>
    <row r="25" spans="2:16">
      <c r="B25" s="393" t="s">
        <v>12</v>
      </c>
      <c r="C25" s="394"/>
      <c r="D25" s="394"/>
      <c r="E25" s="394"/>
      <c r="F25" s="394"/>
      <c r="G25" s="394"/>
      <c r="H25" s="394"/>
      <c r="I25" s="394"/>
      <c r="J25" s="394"/>
      <c r="K25" s="394"/>
      <c r="L25" s="394"/>
      <c r="M25" s="427"/>
      <c r="N25" s="427"/>
      <c r="O25" s="427"/>
      <c r="P25" s="427"/>
    </row>
    <row r="26" ht="13.5" customHeight="1" spans="2:16">
      <c r="B26" s="395" t="s">
        <v>13</v>
      </c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427"/>
      <c r="N26" s="427"/>
      <c r="O26" s="427"/>
      <c r="P26" s="427"/>
    </row>
    <row r="27" spans="2:16">
      <c r="B27" s="396" t="s">
        <v>14</v>
      </c>
      <c r="C27" s="397"/>
      <c r="D27" s="397"/>
      <c r="E27" s="397"/>
      <c r="F27" s="397"/>
      <c r="G27" s="397"/>
      <c r="H27" s="397"/>
      <c r="I27" s="397"/>
      <c r="J27" s="397"/>
      <c r="K27" s="397"/>
      <c r="L27" s="397"/>
      <c r="M27" s="427"/>
      <c r="N27" s="427"/>
      <c r="O27" s="427"/>
      <c r="P27" s="427"/>
    </row>
    <row r="28" spans="2:16">
      <c r="B28" s="397" t="s">
        <v>15</v>
      </c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427"/>
      <c r="N28" s="427"/>
      <c r="O28" s="427"/>
      <c r="P28" s="427"/>
    </row>
    <row r="29" spans="2:16">
      <c r="B29" s="398"/>
      <c r="C29" s="398"/>
      <c r="D29" s="398"/>
      <c r="E29" s="398"/>
      <c r="F29" s="398"/>
      <c r="G29" s="398"/>
      <c r="H29" s="398"/>
      <c r="I29" s="398"/>
      <c r="J29" s="398"/>
      <c r="K29" s="398"/>
      <c r="L29" s="427"/>
      <c r="M29" s="427"/>
      <c r="N29" s="427"/>
      <c r="O29" s="427"/>
      <c r="P29" s="427"/>
    </row>
    <row r="30" spans="2:16">
      <c r="B30" s="399"/>
      <c r="C30" s="400"/>
      <c r="D30" s="400"/>
      <c r="E30" s="400"/>
      <c r="F30" s="400"/>
      <c r="G30" s="400"/>
      <c r="H30" s="400"/>
      <c r="I30" s="400"/>
      <c r="J30" s="400"/>
      <c r="K30" s="400"/>
      <c r="L30" s="435"/>
      <c r="M30" s="435"/>
      <c r="N30" s="435"/>
      <c r="O30" s="435"/>
      <c r="P30" s="427"/>
    </row>
    <row r="31" spans="2:15">
      <c r="B31" s="117" t="s">
        <v>16</v>
      </c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</row>
    <row r="32" spans="2:16">
      <c r="B32" s="383" t="s">
        <v>2</v>
      </c>
      <c r="C32" s="384">
        <v>2006</v>
      </c>
      <c r="D32" s="384">
        <v>2007</v>
      </c>
      <c r="E32" s="384">
        <v>2008</v>
      </c>
      <c r="F32" s="384">
        <v>2009</v>
      </c>
      <c r="G32" s="384">
        <v>2010</v>
      </c>
      <c r="H32" s="384" t="s">
        <v>17</v>
      </c>
      <c r="I32" s="384">
        <v>2012</v>
      </c>
      <c r="J32" s="384">
        <v>2013</v>
      </c>
      <c r="K32" s="422">
        <v>2014</v>
      </c>
      <c r="L32" s="384">
        <v>2015</v>
      </c>
      <c r="M32" s="384">
        <v>2016</v>
      </c>
      <c r="N32" s="384">
        <v>2017</v>
      </c>
      <c r="O32" s="436"/>
      <c r="P32" s="424"/>
    </row>
    <row r="33" spans="2:16">
      <c r="B33" s="385" t="s">
        <v>3</v>
      </c>
      <c r="C33" s="401">
        <v>150</v>
      </c>
      <c r="D33" s="401">
        <v>150</v>
      </c>
      <c r="E33" s="401">
        <v>150</v>
      </c>
      <c r="F33" s="401">
        <v>150</v>
      </c>
      <c r="G33" s="401">
        <v>150</v>
      </c>
      <c r="H33" s="401">
        <v>200</v>
      </c>
      <c r="I33" s="401">
        <v>200</v>
      </c>
      <c r="J33" s="401">
        <v>360</v>
      </c>
      <c r="K33" s="437">
        <v>400</v>
      </c>
      <c r="L33" s="401">
        <v>400</v>
      </c>
      <c r="M33" s="401">
        <v>400</v>
      </c>
      <c r="N33" s="401">
        <v>400</v>
      </c>
      <c r="O33" s="438"/>
      <c r="P33" s="439"/>
    </row>
    <row r="34" spans="2:16">
      <c r="B34" s="387" t="s">
        <v>18</v>
      </c>
      <c r="C34" s="401">
        <v>300</v>
      </c>
      <c r="D34" s="401">
        <v>300</v>
      </c>
      <c r="E34" s="401">
        <v>300</v>
      </c>
      <c r="F34" s="401">
        <v>300</v>
      </c>
      <c r="G34" s="401">
        <v>300</v>
      </c>
      <c r="H34" s="401">
        <v>300</v>
      </c>
      <c r="I34" s="401">
        <v>300</v>
      </c>
      <c r="J34" s="401">
        <v>360</v>
      </c>
      <c r="K34" s="437">
        <v>400</v>
      </c>
      <c r="L34" s="401">
        <v>400</v>
      </c>
      <c r="M34" s="401">
        <v>400</v>
      </c>
      <c r="N34" s="401">
        <v>400</v>
      </c>
      <c r="O34" s="438"/>
      <c r="P34" s="439"/>
    </row>
    <row r="35" spans="2:16">
      <c r="B35" s="387" t="s">
        <v>19</v>
      </c>
      <c r="C35" s="401" t="s">
        <v>6</v>
      </c>
      <c r="D35" s="401" t="s">
        <v>6</v>
      </c>
      <c r="E35" s="401" t="s">
        <v>6</v>
      </c>
      <c r="F35" s="401">
        <v>150</v>
      </c>
      <c r="G35" s="401">
        <v>150</v>
      </c>
      <c r="H35" s="401">
        <v>150</v>
      </c>
      <c r="I35" s="401">
        <v>150</v>
      </c>
      <c r="J35" s="401">
        <v>150</v>
      </c>
      <c r="K35" s="437">
        <v>200</v>
      </c>
      <c r="L35" s="401">
        <v>400</v>
      </c>
      <c r="M35" s="401">
        <v>400</v>
      </c>
      <c r="N35" s="401">
        <v>400</v>
      </c>
      <c r="O35" s="438"/>
      <c r="P35" s="439"/>
    </row>
    <row r="36" spans="2:16">
      <c r="B36" s="387" t="s">
        <v>20</v>
      </c>
      <c r="C36" s="402" t="s">
        <v>6</v>
      </c>
      <c r="D36" s="402" t="s">
        <v>6</v>
      </c>
      <c r="E36" s="402" t="s">
        <v>6</v>
      </c>
      <c r="F36" s="402" t="s">
        <v>6</v>
      </c>
      <c r="G36" s="402" t="s">
        <v>6</v>
      </c>
      <c r="H36" s="402" t="s">
        <v>6</v>
      </c>
      <c r="I36" s="402" t="s">
        <v>6</v>
      </c>
      <c r="J36" s="402" t="s">
        <v>6</v>
      </c>
      <c r="K36" s="437">
        <v>400</v>
      </c>
      <c r="L36" s="401" t="s">
        <v>6</v>
      </c>
      <c r="M36" s="401" t="s">
        <v>6</v>
      </c>
      <c r="N36" s="401" t="s">
        <v>6</v>
      </c>
      <c r="O36" s="438"/>
      <c r="P36" s="439"/>
    </row>
    <row r="37" ht="27" spans="2:16">
      <c r="B37" s="389" t="s">
        <v>21</v>
      </c>
      <c r="C37" s="401" t="s">
        <v>6</v>
      </c>
      <c r="D37" s="401" t="s">
        <v>6</v>
      </c>
      <c r="E37" s="401" t="s">
        <v>6</v>
      </c>
      <c r="F37" s="401">
        <v>350</v>
      </c>
      <c r="G37" s="401">
        <v>350</v>
      </c>
      <c r="H37" s="401">
        <v>400</v>
      </c>
      <c r="I37" s="401">
        <v>400</v>
      </c>
      <c r="J37" s="401">
        <v>400</v>
      </c>
      <c r="K37" s="437">
        <v>400</v>
      </c>
      <c r="L37" s="401">
        <v>400</v>
      </c>
      <c r="M37" s="401">
        <v>400</v>
      </c>
      <c r="N37" s="401">
        <v>400</v>
      </c>
      <c r="O37" s="438"/>
      <c r="P37" s="439"/>
    </row>
    <row r="38" spans="2:16">
      <c r="B38" s="390" t="s">
        <v>22</v>
      </c>
      <c r="C38" s="403" t="s">
        <v>6</v>
      </c>
      <c r="D38" s="403" t="s">
        <v>6</v>
      </c>
      <c r="E38" s="403" t="s">
        <v>6</v>
      </c>
      <c r="F38" s="403" t="s">
        <v>6</v>
      </c>
      <c r="G38" s="403" t="s">
        <v>6</v>
      </c>
      <c r="H38" s="403" t="s">
        <v>6</v>
      </c>
      <c r="I38" s="403" t="s">
        <v>6</v>
      </c>
      <c r="J38" s="403" t="s">
        <v>6</v>
      </c>
      <c r="K38" s="403" t="s">
        <v>6</v>
      </c>
      <c r="L38" s="403" t="s">
        <v>6</v>
      </c>
      <c r="M38" s="403">
        <v>400</v>
      </c>
      <c r="N38" s="403">
        <v>400</v>
      </c>
      <c r="O38" s="438"/>
      <c r="P38" s="439"/>
    </row>
    <row r="39" spans="2:16">
      <c r="B39" s="59" t="s">
        <v>10</v>
      </c>
      <c r="C39" s="400"/>
      <c r="D39" s="400"/>
      <c r="E39" s="400"/>
      <c r="F39" s="400"/>
      <c r="G39" s="400"/>
      <c r="H39" s="400"/>
      <c r="I39" s="400"/>
      <c r="J39" s="400"/>
      <c r="K39" s="400"/>
      <c r="L39" s="435"/>
      <c r="M39" s="435"/>
      <c r="N39" s="435"/>
      <c r="O39" s="435"/>
      <c r="P39" s="427"/>
    </row>
    <row r="40" spans="2:16">
      <c r="B40" s="59" t="s">
        <v>23</v>
      </c>
      <c r="C40" s="400"/>
      <c r="D40" s="400"/>
      <c r="E40" s="400"/>
      <c r="F40" s="400"/>
      <c r="G40" s="400"/>
      <c r="H40" s="400"/>
      <c r="I40" s="400"/>
      <c r="J40" s="400"/>
      <c r="K40" s="400"/>
      <c r="L40" s="435"/>
      <c r="M40" s="435"/>
      <c r="N40" s="435"/>
      <c r="O40" s="435"/>
      <c r="P40" s="427"/>
    </row>
    <row r="41" spans="2:15"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</row>
    <row r="43" spans="2:15">
      <c r="B43" s="321" t="s">
        <v>24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6">
      <c r="B44" s="404" t="s">
        <v>25</v>
      </c>
      <c r="C44" s="384">
        <v>2006</v>
      </c>
      <c r="D44" s="384">
        <v>2007</v>
      </c>
      <c r="E44" s="384">
        <v>2008</v>
      </c>
      <c r="F44" s="384">
        <v>2009</v>
      </c>
      <c r="G44" s="384">
        <v>2010</v>
      </c>
      <c r="H44" s="384">
        <v>2011</v>
      </c>
      <c r="I44" s="384">
        <v>2012</v>
      </c>
      <c r="J44" s="384">
        <v>2013</v>
      </c>
      <c r="K44" s="422">
        <v>2014</v>
      </c>
      <c r="L44" s="384">
        <v>2015</v>
      </c>
      <c r="M44" s="384">
        <v>2016</v>
      </c>
      <c r="N44" s="384">
        <v>2017</v>
      </c>
      <c r="O44" s="436"/>
      <c r="P44" s="424"/>
    </row>
    <row r="45" spans="2:16">
      <c r="B45" s="197" t="s">
        <v>26</v>
      </c>
      <c r="C45" s="405">
        <v>12</v>
      </c>
      <c r="D45" s="405">
        <v>16</v>
      </c>
      <c r="E45" s="405">
        <v>20</v>
      </c>
      <c r="F45" s="405">
        <v>32</v>
      </c>
      <c r="G45" s="405">
        <v>82</v>
      </c>
      <c r="H45" s="405">
        <v>101</v>
      </c>
      <c r="I45" s="405">
        <v>108</v>
      </c>
      <c r="J45" s="405">
        <v>108</v>
      </c>
      <c r="K45" s="440">
        <v>108</v>
      </c>
      <c r="L45" s="405">
        <v>108</v>
      </c>
      <c r="M45" s="405">
        <v>108</v>
      </c>
      <c r="N45" s="441">
        <v>108</v>
      </c>
      <c r="O45" s="435"/>
      <c r="P45" s="427"/>
    </row>
    <row r="46" spans="2:16">
      <c r="B46" s="197" t="s">
        <v>27</v>
      </c>
      <c r="C46" s="406">
        <v>1</v>
      </c>
      <c r="D46" s="406">
        <v>2</v>
      </c>
      <c r="E46" s="406">
        <v>2</v>
      </c>
      <c r="F46" s="406">
        <v>4</v>
      </c>
      <c r="G46" s="406">
        <v>9</v>
      </c>
      <c r="H46" s="406">
        <v>9</v>
      </c>
      <c r="I46" s="406">
        <v>9</v>
      </c>
      <c r="J46" s="406">
        <v>9</v>
      </c>
      <c r="K46" s="442">
        <v>9</v>
      </c>
      <c r="L46" s="406">
        <v>9</v>
      </c>
      <c r="M46" s="406">
        <v>9</v>
      </c>
      <c r="N46" s="443">
        <v>9</v>
      </c>
      <c r="O46" s="435"/>
      <c r="P46" s="427"/>
    </row>
    <row r="47" spans="2:16">
      <c r="B47" s="404" t="s">
        <v>28</v>
      </c>
      <c r="C47" s="407">
        <f t="shared" ref="C47:N47" si="0">SUM(C45:C46)</f>
        <v>13</v>
      </c>
      <c r="D47" s="407">
        <f t="shared" si="0"/>
        <v>18</v>
      </c>
      <c r="E47" s="407">
        <f t="shared" si="0"/>
        <v>22</v>
      </c>
      <c r="F47" s="407">
        <f t="shared" si="0"/>
        <v>36</v>
      </c>
      <c r="G47" s="407">
        <f t="shared" si="0"/>
        <v>91</v>
      </c>
      <c r="H47" s="407">
        <f t="shared" si="0"/>
        <v>110</v>
      </c>
      <c r="I47" s="407">
        <f t="shared" si="0"/>
        <v>117</v>
      </c>
      <c r="J47" s="407">
        <f t="shared" si="0"/>
        <v>117</v>
      </c>
      <c r="K47" s="444">
        <f t="shared" si="0"/>
        <v>117</v>
      </c>
      <c r="L47" s="407">
        <f t="shared" si="0"/>
        <v>117</v>
      </c>
      <c r="M47" s="407">
        <f t="shared" si="0"/>
        <v>117</v>
      </c>
      <c r="N47" s="407">
        <f t="shared" si="0"/>
        <v>117</v>
      </c>
      <c r="O47" s="408"/>
      <c r="P47" s="445"/>
    </row>
    <row r="48" spans="2:16">
      <c r="B48" s="59" t="s">
        <v>10</v>
      </c>
      <c r="C48" s="408"/>
      <c r="D48" s="408"/>
      <c r="E48" s="408"/>
      <c r="F48" s="408"/>
      <c r="G48" s="408"/>
      <c r="H48" s="408"/>
      <c r="I48" s="408"/>
      <c r="J48" s="408"/>
      <c r="K48" s="408"/>
      <c r="L48" s="408"/>
      <c r="M48" s="408"/>
      <c r="N48" s="408"/>
      <c r="O48" s="408"/>
      <c r="P48" s="445"/>
    </row>
    <row r="49" ht="27" customHeight="1" spans="2:16">
      <c r="B49" s="409" t="s">
        <v>29</v>
      </c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8"/>
      <c r="N49" s="408"/>
      <c r="O49" s="408"/>
      <c r="P49" s="445"/>
    </row>
    <row r="50" spans="2:16">
      <c r="B50" s="410"/>
      <c r="C50" s="408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408"/>
      <c r="O50" s="408"/>
      <c r="P50" s="445"/>
    </row>
    <row r="51" spans="2:16">
      <c r="B51" s="410"/>
      <c r="C51" s="408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45"/>
    </row>
    <row r="52" spans="2:16">
      <c r="B52" s="117" t="s">
        <v>30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408"/>
      <c r="N52" s="408"/>
      <c r="O52" s="408"/>
      <c r="P52" s="445"/>
    </row>
    <row r="53" spans="2:16">
      <c r="B53" s="153" t="s">
        <v>25</v>
      </c>
      <c r="C53" s="384">
        <v>2006</v>
      </c>
      <c r="D53" s="384" t="s">
        <v>31</v>
      </c>
      <c r="E53" s="384">
        <v>2008</v>
      </c>
      <c r="F53" s="384">
        <v>2009</v>
      </c>
      <c r="G53" s="384" t="s">
        <v>32</v>
      </c>
      <c r="H53" s="384">
        <v>2011</v>
      </c>
      <c r="I53" s="384" t="s">
        <v>33</v>
      </c>
      <c r="J53" s="384">
        <v>2013</v>
      </c>
      <c r="K53" s="422" t="s">
        <v>34</v>
      </c>
      <c r="L53" s="384">
        <v>2015</v>
      </c>
      <c r="M53" s="384">
        <v>2016</v>
      </c>
      <c r="N53" s="384">
        <v>2017</v>
      </c>
      <c r="O53" s="436"/>
      <c r="P53" s="424"/>
    </row>
    <row r="54" spans="2:16">
      <c r="B54" s="411" t="s">
        <v>35</v>
      </c>
      <c r="C54" s="412">
        <v>300</v>
      </c>
      <c r="D54" s="413">
        <v>300</v>
      </c>
      <c r="E54" s="412">
        <v>300</v>
      </c>
      <c r="F54" s="413">
        <v>300</v>
      </c>
      <c r="G54" s="413">
        <v>360</v>
      </c>
      <c r="H54" s="413">
        <v>360</v>
      </c>
      <c r="I54" s="413">
        <v>400</v>
      </c>
      <c r="J54" s="413">
        <v>400</v>
      </c>
      <c r="K54" s="413">
        <v>400</v>
      </c>
      <c r="L54" s="413">
        <v>400</v>
      </c>
      <c r="M54" s="413">
        <v>400</v>
      </c>
      <c r="N54" s="413">
        <v>400</v>
      </c>
      <c r="O54" s="416"/>
      <c r="P54" s="446"/>
    </row>
    <row r="55" spans="2:16">
      <c r="B55" s="414" t="s">
        <v>36</v>
      </c>
      <c r="C55" s="415">
        <v>1267</v>
      </c>
      <c r="D55" s="415">
        <v>1394</v>
      </c>
      <c r="E55" s="415">
        <v>1394</v>
      </c>
      <c r="F55" s="415">
        <v>1394</v>
      </c>
      <c r="G55" s="415">
        <v>1800</v>
      </c>
      <c r="H55" s="415">
        <v>1800</v>
      </c>
      <c r="I55" s="415">
        <v>2000</v>
      </c>
      <c r="J55" s="415">
        <v>2200</v>
      </c>
      <c r="K55" s="415">
        <v>2200</v>
      </c>
      <c r="L55" s="415">
        <v>2200</v>
      </c>
      <c r="M55" s="415">
        <v>2200</v>
      </c>
      <c r="N55" s="415">
        <v>2200</v>
      </c>
      <c r="O55" s="416"/>
      <c r="P55" s="446"/>
    </row>
    <row r="56" spans="2:16">
      <c r="B56" s="59" t="s">
        <v>10</v>
      </c>
      <c r="C56" s="416"/>
      <c r="D56" s="417"/>
      <c r="E56" s="416"/>
      <c r="F56" s="416"/>
      <c r="G56" s="416"/>
      <c r="H56" s="416"/>
      <c r="I56" s="416"/>
      <c r="J56" s="416"/>
      <c r="K56" s="416"/>
      <c r="L56" s="416"/>
      <c r="M56" s="416"/>
      <c r="N56" s="416"/>
      <c r="O56" s="416"/>
      <c r="P56" s="446"/>
    </row>
    <row r="57" spans="2:16">
      <c r="B57" s="418" t="s">
        <v>37</v>
      </c>
      <c r="C57" s="416"/>
      <c r="D57" s="417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416"/>
      <c r="P57" s="446"/>
    </row>
    <row r="58" spans="2:16">
      <c r="B58" s="419" t="s">
        <v>38</v>
      </c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419"/>
      <c r="N58" s="447"/>
      <c r="O58" s="447"/>
      <c r="P58" s="448"/>
    </row>
    <row r="59" ht="13.5" customHeight="1" spans="2:16">
      <c r="B59" s="420" t="s">
        <v>39</v>
      </c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49"/>
      <c r="O59" s="449"/>
      <c r="P59" s="450"/>
    </row>
    <row r="60" ht="13.5" customHeight="1" spans="2:16">
      <c r="B60" s="420" t="s">
        <v>40</v>
      </c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49"/>
      <c r="O60" s="449"/>
      <c r="P60" s="450"/>
    </row>
    <row r="61" ht="15.75" customHeight="1" spans="2:16">
      <c r="B61" s="420" t="s">
        <v>41</v>
      </c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49"/>
      <c r="O61" s="449"/>
      <c r="P61" s="450"/>
    </row>
    <row r="62" ht="16.5" customHeight="1" spans="2:15"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6">
      <c r="B63" s="421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408"/>
      <c r="N63" s="408"/>
      <c r="O63" s="408"/>
      <c r="P63" s="445"/>
    </row>
    <row r="64" spans="2:15">
      <c r="B64" s="117" t="s">
        <v>42</v>
      </c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6">
      <c r="B65" s="404" t="s">
        <v>43</v>
      </c>
      <c r="C65" s="384">
        <v>2006</v>
      </c>
      <c r="D65" s="384">
        <v>2007</v>
      </c>
      <c r="E65" s="384">
        <v>2008</v>
      </c>
      <c r="F65" s="384">
        <v>2009</v>
      </c>
      <c r="G65" s="384">
        <v>2010</v>
      </c>
      <c r="H65" s="384">
        <v>2011</v>
      </c>
      <c r="I65" s="384">
        <v>2012</v>
      </c>
      <c r="J65" s="384">
        <v>2013</v>
      </c>
      <c r="K65" s="422">
        <v>2014</v>
      </c>
      <c r="L65" s="384">
        <v>2015</v>
      </c>
      <c r="M65" s="384">
        <v>2016</v>
      </c>
      <c r="N65" s="384">
        <v>2017</v>
      </c>
      <c r="O65" s="436"/>
      <c r="P65" s="448"/>
    </row>
    <row r="66" spans="2:16">
      <c r="B66" s="197" t="s">
        <v>44</v>
      </c>
      <c r="C66" s="451" t="s">
        <v>6</v>
      </c>
      <c r="D66" s="451" t="s">
        <v>6</v>
      </c>
      <c r="E66" s="451" t="s">
        <v>6</v>
      </c>
      <c r="F66" s="405">
        <v>1</v>
      </c>
      <c r="G66" s="405">
        <v>1</v>
      </c>
      <c r="H66" s="405">
        <v>1</v>
      </c>
      <c r="I66" s="405">
        <v>1</v>
      </c>
      <c r="J66" s="405">
        <v>1</v>
      </c>
      <c r="K66" s="440">
        <v>1</v>
      </c>
      <c r="L66" s="405">
        <v>1</v>
      </c>
      <c r="M66" s="405">
        <v>1</v>
      </c>
      <c r="N66" s="405">
        <v>1</v>
      </c>
      <c r="O66" s="435"/>
      <c r="P66" s="448"/>
    </row>
    <row r="67" spans="2:16">
      <c r="B67" s="197" t="s">
        <v>45</v>
      </c>
      <c r="C67" s="386" t="s">
        <v>6</v>
      </c>
      <c r="D67" s="386" t="s">
        <v>6</v>
      </c>
      <c r="E67" s="386" t="s">
        <v>6</v>
      </c>
      <c r="F67" s="406">
        <v>6</v>
      </c>
      <c r="G67" s="406">
        <v>11</v>
      </c>
      <c r="H67" s="406">
        <v>11</v>
      </c>
      <c r="I67" s="406">
        <v>22</v>
      </c>
      <c r="J67" s="406">
        <v>22</v>
      </c>
      <c r="K67" s="442">
        <v>27</v>
      </c>
      <c r="L67" s="406">
        <v>26</v>
      </c>
      <c r="M67" s="406">
        <v>26</v>
      </c>
      <c r="N67" s="406">
        <v>26</v>
      </c>
      <c r="O67" s="435"/>
      <c r="P67" s="448"/>
    </row>
    <row r="68" spans="2:16">
      <c r="B68" s="197" t="s">
        <v>46</v>
      </c>
      <c r="C68" s="386" t="s">
        <v>6</v>
      </c>
      <c r="D68" s="386" t="s">
        <v>6</v>
      </c>
      <c r="E68" s="386" t="s">
        <v>6</v>
      </c>
      <c r="F68" s="386" t="s">
        <v>6</v>
      </c>
      <c r="G68" s="386" t="s">
        <v>6</v>
      </c>
      <c r="H68" s="406">
        <v>1</v>
      </c>
      <c r="I68" s="406">
        <v>2</v>
      </c>
      <c r="J68" s="406">
        <v>3</v>
      </c>
      <c r="K68" s="442">
        <v>3</v>
      </c>
      <c r="L68" s="406">
        <v>3</v>
      </c>
      <c r="M68" s="406">
        <v>3</v>
      </c>
      <c r="N68" s="406">
        <v>3</v>
      </c>
      <c r="O68" s="435"/>
      <c r="P68" s="448"/>
    </row>
    <row r="69" spans="2:16">
      <c r="B69" s="197" t="s">
        <v>47</v>
      </c>
      <c r="C69" s="386" t="s">
        <v>6</v>
      </c>
      <c r="D69" s="386" t="s">
        <v>6</v>
      </c>
      <c r="E69" s="386" t="s">
        <v>6</v>
      </c>
      <c r="F69" s="406">
        <v>10</v>
      </c>
      <c r="G69" s="406">
        <v>23</v>
      </c>
      <c r="H69" s="406">
        <v>24</v>
      </c>
      <c r="I69" s="406">
        <v>48</v>
      </c>
      <c r="J69" s="406">
        <v>48</v>
      </c>
      <c r="K69" s="442">
        <v>57</v>
      </c>
      <c r="L69" s="406">
        <v>56</v>
      </c>
      <c r="M69" s="406">
        <v>56</v>
      </c>
      <c r="N69" s="406">
        <v>56</v>
      </c>
      <c r="O69" s="435"/>
      <c r="P69" s="448"/>
    </row>
    <row r="70" spans="2:16">
      <c r="B70" s="197" t="s">
        <v>48</v>
      </c>
      <c r="C70" s="386" t="s">
        <v>6</v>
      </c>
      <c r="D70" s="386" t="s">
        <v>6</v>
      </c>
      <c r="E70" s="386" t="s">
        <v>6</v>
      </c>
      <c r="F70" s="406">
        <v>135</v>
      </c>
      <c r="G70" s="406">
        <v>210</v>
      </c>
      <c r="H70" s="406">
        <v>190</v>
      </c>
      <c r="I70" s="406">
        <v>302</v>
      </c>
      <c r="J70" s="406">
        <v>302</v>
      </c>
      <c r="K70" s="442">
        <v>360</v>
      </c>
      <c r="L70" s="406">
        <v>339</v>
      </c>
      <c r="M70" s="406">
        <v>328</v>
      </c>
      <c r="N70" s="406">
        <v>328</v>
      </c>
      <c r="O70" s="435"/>
      <c r="P70" s="448"/>
    </row>
    <row r="71" spans="2:16">
      <c r="B71" s="404" t="s">
        <v>49</v>
      </c>
      <c r="C71" s="452" t="s">
        <v>6</v>
      </c>
      <c r="D71" s="452" t="s">
        <v>6</v>
      </c>
      <c r="E71" s="452" t="s">
        <v>6</v>
      </c>
      <c r="F71" s="407">
        <f t="shared" ref="F71:N71" si="1">SUM(F66:F70)</f>
        <v>152</v>
      </c>
      <c r="G71" s="407">
        <f t="shared" si="1"/>
        <v>245</v>
      </c>
      <c r="H71" s="407">
        <f t="shared" si="1"/>
        <v>227</v>
      </c>
      <c r="I71" s="407">
        <f t="shared" si="1"/>
        <v>375</v>
      </c>
      <c r="J71" s="407">
        <f t="shared" si="1"/>
        <v>376</v>
      </c>
      <c r="K71" s="444">
        <f t="shared" si="1"/>
        <v>448</v>
      </c>
      <c r="L71" s="407">
        <f t="shared" si="1"/>
        <v>425</v>
      </c>
      <c r="M71" s="407">
        <f t="shared" si="1"/>
        <v>414</v>
      </c>
      <c r="N71" s="407">
        <f t="shared" si="1"/>
        <v>414</v>
      </c>
      <c r="O71" s="408"/>
      <c r="P71" s="445"/>
    </row>
    <row r="72" spans="2:16">
      <c r="B72" s="59" t="s">
        <v>10</v>
      </c>
      <c r="C72" s="408"/>
      <c r="D72" s="408"/>
      <c r="E72" s="408"/>
      <c r="F72" s="408"/>
      <c r="G72" s="408"/>
      <c r="H72" s="408"/>
      <c r="I72" s="408"/>
      <c r="J72" s="408"/>
      <c r="K72" s="408"/>
      <c r="L72" s="408"/>
      <c r="M72" s="408"/>
      <c r="N72" s="408"/>
      <c r="O72" s="408"/>
      <c r="P72" s="445"/>
    </row>
    <row r="73" spans="2:16">
      <c r="B73" s="418" t="s">
        <v>50</v>
      </c>
      <c r="C73" s="408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45"/>
    </row>
    <row r="74" spans="2:16">
      <c r="B74" s="410"/>
      <c r="C74" s="408"/>
      <c r="D74" s="408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45"/>
    </row>
    <row r="75" spans="2:16">
      <c r="B75" s="410"/>
      <c r="C75" s="408"/>
      <c r="D75" s="408"/>
      <c r="E75" s="408"/>
      <c r="F75" s="408"/>
      <c r="G75" s="408"/>
      <c r="H75" s="408"/>
      <c r="I75" s="408"/>
      <c r="J75" s="408"/>
      <c r="K75" s="408"/>
      <c r="L75" s="408"/>
      <c r="M75" s="408"/>
      <c r="N75" s="408"/>
      <c r="O75" s="408"/>
      <c r="P75" s="445"/>
    </row>
    <row r="76" spans="2:16">
      <c r="B76" s="410" t="s">
        <v>51</v>
      </c>
      <c r="C76" s="408"/>
      <c r="D76" s="408"/>
      <c r="E76" s="408"/>
      <c r="F76" s="408"/>
      <c r="G76" s="408"/>
      <c r="H76" s="408"/>
      <c r="I76" s="408"/>
      <c r="J76" s="408"/>
      <c r="K76" s="408"/>
      <c r="L76" s="408"/>
      <c r="M76" s="408"/>
      <c r="N76" s="408"/>
      <c r="O76" s="408"/>
      <c r="P76" s="445"/>
    </row>
    <row r="77" spans="2:16">
      <c r="B77" s="453" t="s">
        <v>43</v>
      </c>
      <c r="C77" s="384">
        <v>2006</v>
      </c>
      <c r="D77" s="384">
        <v>2007</v>
      </c>
      <c r="E77" s="384">
        <v>2008</v>
      </c>
      <c r="F77" s="384">
        <v>2009</v>
      </c>
      <c r="G77" s="384">
        <v>2010</v>
      </c>
      <c r="H77" s="384">
        <v>2011</v>
      </c>
      <c r="I77" s="384">
        <v>2012</v>
      </c>
      <c r="J77" s="384">
        <v>2013</v>
      </c>
      <c r="K77" s="422">
        <v>2014</v>
      </c>
      <c r="L77" s="384">
        <v>2015</v>
      </c>
      <c r="M77" s="384">
        <v>2016</v>
      </c>
      <c r="N77" s="384">
        <v>2017</v>
      </c>
      <c r="O77" s="436"/>
      <c r="P77" s="424"/>
    </row>
    <row r="78" spans="2:16">
      <c r="B78" s="197" t="s">
        <v>44</v>
      </c>
      <c r="C78" s="401" t="s">
        <v>6</v>
      </c>
      <c r="D78" s="401" t="s">
        <v>6</v>
      </c>
      <c r="E78" s="401" t="s">
        <v>6</v>
      </c>
      <c r="F78" s="412">
        <v>1200</v>
      </c>
      <c r="G78" s="412">
        <v>1500</v>
      </c>
      <c r="H78" s="412">
        <v>1500</v>
      </c>
      <c r="I78" s="412">
        <v>1500</v>
      </c>
      <c r="J78" s="412">
        <v>1500</v>
      </c>
      <c r="K78" s="412">
        <v>1500</v>
      </c>
      <c r="L78" s="460">
        <v>1500</v>
      </c>
      <c r="M78" s="460">
        <v>1500</v>
      </c>
      <c r="N78" s="460">
        <v>1500</v>
      </c>
      <c r="O78" s="461"/>
      <c r="P78" s="462"/>
    </row>
    <row r="79" spans="2:16">
      <c r="B79" s="197" t="s">
        <v>45</v>
      </c>
      <c r="C79" s="401" t="s">
        <v>6</v>
      </c>
      <c r="D79" s="401" t="s">
        <v>6</v>
      </c>
      <c r="E79" s="401" t="s">
        <v>6</v>
      </c>
      <c r="F79" s="412">
        <v>1200</v>
      </c>
      <c r="G79" s="412">
        <v>1400</v>
      </c>
      <c r="H79" s="412">
        <v>1400</v>
      </c>
      <c r="I79" s="412">
        <v>1400</v>
      </c>
      <c r="J79" s="412">
        <v>1400</v>
      </c>
      <c r="K79" s="412">
        <v>1400</v>
      </c>
      <c r="L79" s="460">
        <v>1400</v>
      </c>
      <c r="M79" s="460">
        <v>1400</v>
      </c>
      <c r="N79" s="460">
        <v>1400</v>
      </c>
      <c r="O79" s="461"/>
      <c r="P79" s="462"/>
    </row>
    <row r="80" spans="2:16">
      <c r="B80" s="197" t="s">
        <v>46</v>
      </c>
      <c r="C80" s="401" t="s">
        <v>6</v>
      </c>
      <c r="D80" s="401" t="s">
        <v>6</v>
      </c>
      <c r="E80" s="401" t="s">
        <v>6</v>
      </c>
      <c r="F80" s="412">
        <v>1200</v>
      </c>
      <c r="G80" s="412">
        <v>1400</v>
      </c>
      <c r="H80" s="412">
        <v>1400</v>
      </c>
      <c r="I80" s="412">
        <v>1400</v>
      </c>
      <c r="J80" s="412">
        <v>1400</v>
      </c>
      <c r="K80" s="412">
        <v>1400</v>
      </c>
      <c r="L80" s="460">
        <v>1400</v>
      </c>
      <c r="M80" s="460">
        <v>1400</v>
      </c>
      <c r="N80" s="460">
        <v>1400</v>
      </c>
      <c r="O80" s="461"/>
      <c r="P80" s="462"/>
    </row>
    <row r="81" spans="2:16">
      <c r="B81" s="197" t="s">
        <v>47</v>
      </c>
      <c r="C81" s="401" t="s">
        <v>6</v>
      </c>
      <c r="D81" s="401" t="s">
        <v>6</v>
      </c>
      <c r="E81" s="401" t="s">
        <v>6</v>
      </c>
      <c r="F81" s="412">
        <v>600</v>
      </c>
      <c r="G81" s="412">
        <v>765</v>
      </c>
      <c r="H81" s="412">
        <v>765</v>
      </c>
      <c r="I81" s="412">
        <v>765</v>
      </c>
      <c r="J81" s="412">
        <v>765</v>
      </c>
      <c r="K81" s="412">
        <v>765</v>
      </c>
      <c r="L81" s="460">
        <v>765</v>
      </c>
      <c r="M81" s="460">
        <v>765</v>
      </c>
      <c r="N81" s="460">
        <v>765</v>
      </c>
      <c r="O81" s="461"/>
      <c r="P81" s="462"/>
    </row>
    <row r="82" spans="2:16">
      <c r="B82" s="454" t="s">
        <v>48</v>
      </c>
      <c r="C82" s="403" t="s">
        <v>6</v>
      </c>
      <c r="D82" s="403" t="s">
        <v>6</v>
      </c>
      <c r="E82" s="403" t="s">
        <v>6</v>
      </c>
      <c r="F82" s="415">
        <v>350</v>
      </c>
      <c r="G82" s="415">
        <v>400</v>
      </c>
      <c r="H82" s="415">
        <v>400</v>
      </c>
      <c r="I82" s="415">
        <v>400</v>
      </c>
      <c r="J82" s="415">
        <v>400</v>
      </c>
      <c r="K82" s="415">
        <v>400</v>
      </c>
      <c r="L82" s="463">
        <v>400</v>
      </c>
      <c r="M82" s="463">
        <v>400</v>
      </c>
      <c r="N82" s="463">
        <v>400</v>
      </c>
      <c r="O82" s="461"/>
      <c r="P82" s="462"/>
    </row>
    <row r="83" spans="2:16">
      <c r="B83" s="59" t="s">
        <v>10</v>
      </c>
      <c r="C83" s="408"/>
      <c r="D83" s="408"/>
      <c r="E83" s="408"/>
      <c r="F83" s="408"/>
      <c r="G83" s="408"/>
      <c r="H83" s="408"/>
      <c r="I83" s="408"/>
      <c r="J83" s="408"/>
      <c r="K83" s="408"/>
      <c r="L83" s="408"/>
      <c r="M83" s="408"/>
      <c r="N83" s="408"/>
      <c r="O83" s="408"/>
      <c r="P83" s="445"/>
    </row>
    <row r="84" spans="2:16">
      <c r="B84" s="418" t="s">
        <v>50</v>
      </c>
      <c r="C84" s="408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45"/>
    </row>
    <row r="85" customFormat="1" spans="1:1025">
      <c r="A85" s="19"/>
      <c r="B85" s="418"/>
      <c r="C85" s="408"/>
      <c r="D85" s="408"/>
      <c r="E85" s="408"/>
      <c r="F85" s="408"/>
      <c r="G85" s="408"/>
      <c r="H85" s="408"/>
      <c r="I85" s="408"/>
      <c r="J85" s="408"/>
      <c r="K85" s="408"/>
      <c r="L85" s="408"/>
      <c r="M85" s="408"/>
      <c r="N85" s="408"/>
      <c r="O85" s="408"/>
      <c r="P85" s="445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19"/>
      <c r="QM85" s="19"/>
      <c r="QN85" s="19"/>
      <c r="QO85" s="19"/>
      <c r="QP85" s="19"/>
      <c r="QQ85" s="19"/>
      <c r="QR85" s="19"/>
      <c r="QS85" s="19"/>
      <c r="QT85" s="19"/>
      <c r="QU85" s="19"/>
      <c r="QV85" s="19"/>
      <c r="QW85" s="19"/>
      <c r="QX85" s="19"/>
      <c r="QY85" s="19"/>
      <c r="QZ85" s="19"/>
      <c r="RA85" s="19"/>
      <c r="RB85" s="19"/>
      <c r="RC85" s="19"/>
      <c r="RD85" s="19"/>
      <c r="RE85" s="19"/>
      <c r="RF85" s="19"/>
      <c r="RG85" s="19"/>
      <c r="RH85" s="19"/>
      <c r="RI85" s="19"/>
      <c r="RJ85" s="19"/>
      <c r="RK85" s="19"/>
      <c r="RL85" s="19"/>
      <c r="RM85" s="19"/>
      <c r="RN85" s="19"/>
      <c r="RO85" s="19"/>
      <c r="RP85" s="19"/>
      <c r="RQ85" s="19"/>
      <c r="RR85" s="19"/>
      <c r="RS85" s="19"/>
      <c r="RT85" s="19"/>
      <c r="RU85" s="19"/>
      <c r="RV85" s="19"/>
      <c r="RW85" s="19"/>
      <c r="RX85" s="19"/>
      <c r="RY85" s="19"/>
      <c r="RZ85" s="19"/>
      <c r="SA85" s="19"/>
      <c r="SB85" s="19"/>
      <c r="SC85" s="19"/>
      <c r="SD85" s="19"/>
      <c r="SE85" s="19"/>
      <c r="SF85" s="19"/>
      <c r="SG85" s="19"/>
      <c r="SH85" s="19"/>
      <c r="SI85" s="19"/>
      <c r="SJ85" s="19"/>
      <c r="SK85" s="19"/>
      <c r="SL85" s="19"/>
      <c r="SM85" s="19"/>
      <c r="SN85" s="19"/>
      <c r="SO85" s="19"/>
      <c r="SP85" s="19"/>
      <c r="SQ85" s="19"/>
      <c r="SR85" s="19"/>
      <c r="SS85" s="19"/>
      <c r="ST85" s="19"/>
      <c r="SU85" s="19"/>
      <c r="SV85" s="19"/>
      <c r="SW85" s="19"/>
      <c r="SX85" s="19"/>
      <c r="SY85" s="19"/>
      <c r="SZ85" s="19"/>
      <c r="TA85" s="19"/>
      <c r="TB85" s="19"/>
      <c r="TC85" s="19"/>
      <c r="TD85" s="19"/>
      <c r="TE85" s="19"/>
      <c r="TF85" s="19"/>
      <c r="TG85" s="19"/>
      <c r="TH85" s="19"/>
      <c r="TI85" s="19"/>
      <c r="TJ85" s="19"/>
      <c r="TK85" s="19"/>
      <c r="TL85" s="19"/>
      <c r="TM85" s="19"/>
      <c r="TN85" s="19"/>
      <c r="TO85" s="19"/>
      <c r="TP85" s="19"/>
      <c r="TQ85" s="19"/>
      <c r="TR85" s="19"/>
      <c r="TS85" s="19"/>
      <c r="TT85" s="19"/>
      <c r="TU85" s="19"/>
      <c r="TV85" s="19"/>
      <c r="TW85" s="19"/>
      <c r="TX85" s="19"/>
      <c r="TY85" s="19"/>
      <c r="TZ85" s="19"/>
      <c r="UA85" s="19"/>
      <c r="UB85" s="19"/>
      <c r="UC85" s="19"/>
      <c r="UD85" s="19"/>
      <c r="UE85" s="19"/>
      <c r="UF85" s="19"/>
      <c r="UG85" s="19"/>
      <c r="UH85" s="19"/>
      <c r="UI85" s="19"/>
      <c r="UJ85" s="19"/>
      <c r="UK85" s="19"/>
      <c r="UL85" s="19"/>
      <c r="UM85" s="19"/>
      <c r="UN85" s="19"/>
      <c r="UO85" s="19"/>
      <c r="UP85" s="19"/>
      <c r="UQ85" s="19"/>
      <c r="UR85" s="19"/>
      <c r="US85" s="19"/>
      <c r="UT85" s="19"/>
      <c r="UU85" s="19"/>
      <c r="UV85" s="19"/>
      <c r="UW85" s="19"/>
      <c r="UX85" s="19"/>
      <c r="UY85" s="19"/>
      <c r="UZ85" s="19"/>
      <c r="VA85" s="19"/>
      <c r="VB85" s="19"/>
      <c r="VC85" s="19"/>
      <c r="VD85" s="19"/>
      <c r="VE85" s="19"/>
      <c r="VF85" s="19"/>
      <c r="VG85" s="19"/>
      <c r="VH85" s="19"/>
      <c r="VI85" s="19"/>
      <c r="VJ85" s="19"/>
      <c r="VK85" s="19"/>
      <c r="VL85" s="19"/>
      <c r="VM85" s="19"/>
      <c r="VN85" s="19"/>
      <c r="VO85" s="19"/>
      <c r="VP85" s="19"/>
      <c r="VQ85" s="19"/>
      <c r="VR85" s="19"/>
      <c r="VS85" s="19"/>
      <c r="VT85" s="19"/>
      <c r="VU85" s="19"/>
      <c r="VV85" s="19"/>
      <c r="VW85" s="19"/>
      <c r="VX85" s="19"/>
      <c r="VY85" s="19"/>
      <c r="VZ85" s="19"/>
      <c r="WA85" s="19"/>
      <c r="WB85" s="19"/>
      <c r="WC85" s="19"/>
      <c r="WD85" s="19"/>
      <c r="WE85" s="19"/>
      <c r="WF85" s="19"/>
      <c r="WG85" s="19"/>
      <c r="WH85" s="19"/>
      <c r="WI85" s="19"/>
      <c r="WJ85" s="19"/>
      <c r="WK85" s="19"/>
      <c r="WL85" s="19"/>
      <c r="WM85" s="19"/>
      <c r="WN85" s="19"/>
      <c r="WO85" s="19"/>
      <c r="WP85" s="19"/>
      <c r="WQ85" s="19"/>
      <c r="WR85" s="19"/>
      <c r="WS85" s="19"/>
      <c r="WT85" s="19"/>
      <c r="WU85" s="19"/>
      <c r="WV85" s="19"/>
      <c r="WW85" s="19"/>
      <c r="WX85" s="19"/>
      <c r="WY85" s="19"/>
      <c r="WZ85" s="19"/>
      <c r="XA85" s="19"/>
      <c r="XB85" s="19"/>
      <c r="XC85" s="19"/>
      <c r="XD85" s="19"/>
      <c r="XE85" s="19"/>
      <c r="XF85" s="19"/>
      <c r="XG85" s="19"/>
      <c r="XH85" s="19"/>
      <c r="XI85" s="19"/>
      <c r="XJ85" s="19"/>
      <c r="XK85" s="19"/>
      <c r="XL85" s="19"/>
      <c r="XM85" s="19"/>
      <c r="XN85" s="19"/>
      <c r="XO85" s="19"/>
      <c r="XP85" s="19"/>
      <c r="XQ85" s="19"/>
      <c r="XR85" s="19"/>
      <c r="XS85" s="19"/>
      <c r="XT85" s="19"/>
      <c r="XU85" s="19"/>
      <c r="XV85" s="19"/>
      <c r="XW85" s="19"/>
      <c r="XX85" s="19"/>
      <c r="XY85" s="19"/>
      <c r="XZ85" s="19"/>
      <c r="YA85" s="19"/>
      <c r="YB85" s="19"/>
      <c r="YC85" s="19"/>
      <c r="YD85" s="19"/>
      <c r="YE85" s="19"/>
      <c r="YF85" s="19"/>
      <c r="YG85" s="19"/>
      <c r="YH85" s="19"/>
      <c r="YI85" s="19"/>
      <c r="YJ85" s="19"/>
      <c r="YK85" s="19"/>
      <c r="YL85" s="19"/>
      <c r="YM85" s="19"/>
      <c r="YN85" s="19"/>
      <c r="YO85" s="19"/>
      <c r="YP85" s="19"/>
      <c r="YQ85" s="19"/>
      <c r="YR85" s="19"/>
      <c r="YS85" s="19"/>
      <c r="YT85" s="19"/>
      <c r="YU85" s="19"/>
      <c r="YV85" s="19"/>
      <c r="YW85" s="19"/>
      <c r="YX85" s="19"/>
      <c r="YY85" s="19"/>
      <c r="YZ85" s="19"/>
      <c r="ZA85" s="19"/>
      <c r="ZB85" s="19"/>
      <c r="ZC85" s="19"/>
      <c r="ZD85" s="19"/>
      <c r="ZE85" s="19"/>
      <c r="ZF85" s="19"/>
      <c r="ZG85" s="19"/>
      <c r="ZH85" s="19"/>
      <c r="ZI85" s="19"/>
      <c r="ZJ85" s="19"/>
      <c r="ZK85" s="19"/>
      <c r="ZL85" s="19"/>
      <c r="ZM85" s="19"/>
      <c r="ZN85" s="19"/>
      <c r="ZO85" s="19"/>
      <c r="ZP85" s="19"/>
      <c r="ZQ85" s="19"/>
      <c r="ZR85" s="19"/>
      <c r="ZS85" s="19"/>
      <c r="ZT85" s="19"/>
      <c r="ZU85" s="19"/>
      <c r="ZV85" s="19"/>
      <c r="ZW85" s="19"/>
      <c r="ZX85" s="19"/>
      <c r="ZY85" s="19"/>
      <c r="ZZ85" s="19"/>
      <c r="AAA85" s="19"/>
      <c r="AAB85" s="19"/>
      <c r="AAC85" s="19"/>
      <c r="AAD85" s="19"/>
      <c r="AAE85" s="19"/>
      <c r="AAF85" s="19"/>
      <c r="AAG85" s="19"/>
      <c r="AAH85" s="19"/>
      <c r="AAI85" s="19"/>
      <c r="AAJ85" s="19"/>
      <c r="AAK85" s="19"/>
      <c r="AAL85" s="19"/>
      <c r="AAM85" s="19"/>
      <c r="AAN85" s="19"/>
      <c r="AAO85" s="19"/>
      <c r="AAP85" s="19"/>
      <c r="AAQ85" s="19"/>
      <c r="AAR85" s="19"/>
      <c r="AAS85" s="19"/>
      <c r="AAT85" s="19"/>
      <c r="AAU85" s="19"/>
      <c r="AAV85" s="19"/>
      <c r="AAW85" s="19"/>
      <c r="AAX85" s="19"/>
      <c r="AAY85" s="19"/>
      <c r="AAZ85" s="19"/>
      <c r="ABA85" s="19"/>
      <c r="ABB85" s="19"/>
      <c r="ABC85" s="19"/>
      <c r="ABD85" s="19"/>
      <c r="ABE85" s="19"/>
      <c r="ABF85" s="19"/>
      <c r="ABG85" s="19"/>
      <c r="ABH85" s="19"/>
      <c r="ABI85" s="19"/>
      <c r="ABJ85" s="19"/>
      <c r="ABK85" s="19"/>
      <c r="ABL85" s="19"/>
      <c r="ABM85" s="19"/>
      <c r="ABN85" s="19"/>
      <c r="ABO85" s="19"/>
      <c r="ABP85" s="19"/>
      <c r="ABQ85" s="19"/>
      <c r="ABR85" s="19"/>
      <c r="ABS85" s="19"/>
      <c r="ABT85" s="19"/>
      <c r="ABU85" s="19"/>
      <c r="ABV85" s="19"/>
      <c r="ABW85" s="19"/>
      <c r="ABX85" s="19"/>
      <c r="ABY85" s="19"/>
      <c r="ABZ85" s="19"/>
      <c r="ACA85" s="19"/>
      <c r="ACB85" s="19"/>
      <c r="ACC85" s="19"/>
      <c r="ACD85" s="19"/>
      <c r="ACE85" s="19"/>
      <c r="ACF85" s="19"/>
      <c r="ACG85" s="19"/>
      <c r="ACH85" s="19"/>
      <c r="ACI85" s="19"/>
      <c r="ACJ85" s="19"/>
      <c r="ACK85" s="19"/>
      <c r="ACL85" s="19"/>
      <c r="ACM85" s="19"/>
      <c r="ACN85" s="19"/>
      <c r="ACO85" s="19"/>
      <c r="ACP85" s="19"/>
      <c r="ACQ85" s="19"/>
      <c r="ACR85" s="19"/>
      <c r="ACS85" s="19"/>
      <c r="ACT85" s="19"/>
      <c r="ACU85" s="19"/>
      <c r="ACV85" s="19"/>
      <c r="ACW85" s="19"/>
      <c r="ACX85" s="19"/>
      <c r="ACY85" s="19"/>
      <c r="ACZ85" s="19"/>
      <c r="ADA85" s="19"/>
      <c r="ADB85" s="19"/>
      <c r="ADC85" s="19"/>
      <c r="ADD85" s="19"/>
      <c r="ADE85" s="19"/>
      <c r="ADF85" s="19"/>
      <c r="ADG85" s="19"/>
      <c r="ADH85" s="19"/>
      <c r="ADI85" s="19"/>
      <c r="ADJ85" s="19"/>
      <c r="ADK85" s="19"/>
      <c r="ADL85" s="19"/>
      <c r="ADM85" s="19"/>
      <c r="ADN85" s="19"/>
      <c r="ADO85" s="19"/>
      <c r="ADP85" s="19"/>
      <c r="ADQ85" s="19"/>
      <c r="ADR85" s="19"/>
      <c r="ADS85" s="19"/>
      <c r="ADT85" s="19"/>
      <c r="ADU85" s="19"/>
      <c r="ADV85" s="19"/>
      <c r="ADW85" s="19"/>
      <c r="ADX85" s="19"/>
      <c r="ADY85" s="19"/>
      <c r="ADZ85" s="19"/>
      <c r="AEA85" s="19"/>
      <c r="AEB85" s="19"/>
      <c r="AEC85" s="19"/>
      <c r="AED85" s="19"/>
      <c r="AEE85" s="19"/>
      <c r="AEF85" s="19"/>
      <c r="AEG85" s="19"/>
      <c r="AEH85" s="19"/>
      <c r="AEI85" s="19"/>
      <c r="AEJ85" s="19"/>
      <c r="AEK85" s="19"/>
      <c r="AEL85" s="19"/>
      <c r="AEM85" s="19"/>
      <c r="AEN85" s="19"/>
      <c r="AEO85" s="19"/>
      <c r="AEP85" s="19"/>
      <c r="AEQ85" s="19"/>
      <c r="AER85" s="19"/>
      <c r="AES85" s="19"/>
      <c r="AET85" s="19"/>
      <c r="AEU85" s="19"/>
      <c r="AEV85" s="19"/>
      <c r="AEW85" s="19"/>
      <c r="AEX85" s="19"/>
      <c r="AEY85" s="19"/>
      <c r="AEZ85" s="19"/>
      <c r="AFA85" s="19"/>
      <c r="AFB85" s="19"/>
      <c r="AFC85" s="19"/>
      <c r="AFD85" s="19"/>
      <c r="AFE85" s="19"/>
      <c r="AFF85" s="19"/>
      <c r="AFG85" s="19"/>
      <c r="AFH85" s="19"/>
      <c r="AFI85" s="19"/>
      <c r="AFJ85" s="19"/>
      <c r="AFK85" s="19"/>
      <c r="AFL85" s="19"/>
      <c r="AFM85" s="19"/>
      <c r="AFN85" s="19"/>
      <c r="AFO85" s="19"/>
      <c r="AFP85" s="19"/>
      <c r="AFQ85" s="19"/>
      <c r="AFR85" s="19"/>
      <c r="AFS85" s="19"/>
      <c r="AFT85" s="19"/>
      <c r="AFU85" s="19"/>
      <c r="AFV85" s="19"/>
      <c r="AFW85" s="19"/>
      <c r="AFX85" s="19"/>
      <c r="AFY85" s="19"/>
      <c r="AFZ85" s="19"/>
      <c r="AGA85" s="19"/>
      <c r="AGB85" s="19"/>
      <c r="AGC85" s="19"/>
      <c r="AGD85" s="19"/>
      <c r="AGE85" s="19"/>
      <c r="AGF85" s="19"/>
      <c r="AGG85" s="19"/>
      <c r="AGH85" s="19"/>
      <c r="AGI85" s="19"/>
      <c r="AGJ85" s="19"/>
      <c r="AGK85" s="19"/>
      <c r="AGL85" s="19"/>
      <c r="AGM85" s="19"/>
      <c r="AGN85" s="19"/>
      <c r="AGO85" s="19"/>
      <c r="AGP85" s="19"/>
      <c r="AGQ85" s="19"/>
      <c r="AGR85" s="19"/>
      <c r="AGS85" s="19"/>
      <c r="AGT85" s="19"/>
      <c r="AGU85" s="19"/>
      <c r="AGV85" s="19"/>
      <c r="AGW85" s="19"/>
      <c r="AGX85" s="19"/>
      <c r="AGY85" s="19"/>
      <c r="AGZ85" s="19"/>
      <c r="AHA85" s="19"/>
      <c r="AHB85" s="19"/>
      <c r="AHC85" s="19"/>
      <c r="AHD85" s="19"/>
      <c r="AHE85" s="19"/>
      <c r="AHF85" s="19"/>
      <c r="AHG85" s="19"/>
      <c r="AHH85" s="19"/>
      <c r="AHI85" s="19"/>
      <c r="AHJ85" s="19"/>
      <c r="AHK85" s="19"/>
      <c r="AHL85" s="19"/>
      <c r="AHM85" s="19"/>
      <c r="AHN85" s="19"/>
      <c r="AHO85" s="19"/>
      <c r="AHP85" s="19"/>
      <c r="AHQ85" s="19"/>
      <c r="AHR85" s="19"/>
      <c r="AHS85" s="19"/>
      <c r="AHT85" s="19"/>
      <c r="AHU85" s="19"/>
      <c r="AHV85" s="19"/>
      <c r="AHW85" s="19"/>
      <c r="AHX85" s="19"/>
      <c r="AHY85" s="19"/>
      <c r="AHZ85" s="19"/>
      <c r="AIA85" s="19"/>
      <c r="AIB85" s="19"/>
      <c r="AIC85" s="19"/>
      <c r="AID85" s="19"/>
      <c r="AIE85" s="19"/>
      <c r="AIF85" s="19"/>
      <c r="AIG85" s="19"/>
      <c r="AIH85" s="19"/>
      <c r="AII85" s="19"/>
      <c r="AIJ85" s="19"/>
      <c r="AIK85" s="19"/>
      <c r="AIL85" s="19"/>
      <c r="AIM85" s="19"/>
      <c r="AIN85" s="19"/>
      <c r="AIO85" s="19"/>
      <c r="AIP85" s="19"/>
      <c r="AIQ85" s="19"/>
      <c r="AIR85" s="19"/>
      <c r="AIS85" s="19"/>
      <c r="AIT85" s="19"/>
      <c r="AIU85" s="19"/>
      <c r="AIV85" s="19"/>
      <c r="AIW85" s="19"/>
      <c r="AIX85" s="19"/>
      <c r="AIY85" s="19"/>
      <c r="AIZ85" s="19"/>
      <c r="AJA85" s="19"/>
      <c r="AJB85" s="19"/>
      <c r="AJC85" s="19"/>
      <c r="AJD85" s="19"/>
      <c r="AJE85" s="19"/>
      <c r="AJF85" s="19"/>
      <c r="AJG85" s="19"/>
      <c r="AJH85" s="19"/>
      <c r="AJI85" s="19"/>
      <c r="AJJ85" s="19"/>
      <c r="AJK85" s="19"/>
      <c r="AJL85" s="19"/>
      <c r="AJM85" s="19"/>
      <c r="AJN85" s="19"/>
      <c r="AJO85" s="19"/>
      <c r="AJP85" s="19"/>
      <c r="AJQ85" s="19"/>
      <c r="AJR85" s="19"/>
      <c r="AJS85" s="19"/>
      <c r="AJT85" s="19"/>
      <c r="AJU85" s="19"/>
      <c r="AJV85" s="19"/>
      <c r="AJW85" s="19"/>
      <c r="AJX85" s="19"/>
      <c r="AJY85" s="19"/>
      <c r="AJZ85" s="19"/>
      <c r="AKA85" s="19"/>
      <c r="AKB85" s="19"/>
      <c r="AKC85" s="19"/>
      <c r="AKD85" s="19"/>
      <c r="AKE85" s="19"/>
      <c r="AKF85" s="19"/>
      <c r="AKG85" s="19"/>
      <c r="AKH85" s="19"/>
      <c r="AKI85" s="19"/>
      <c r="AKJ85" s="19"/>
      <c r="AKK85" s="19"/>
      <c r="AKL85" s="19"/>
      <c r="AKM85" s="19"/>
      <c r="AKN85" s="19"/>
      <c r="AKO85" s="19"/>
      <c r="AKP85" s="19"/>
      <c r="AKQ85" s="19"/>
      <c r="AKR85" s="19"/>
      <c r="AKS85" s="19"/>
      <c r="AKT85" s="19"/>
      <c r="AKU85" s="19"/>
      <c r="AKV85" s="19"/>
      <c r="AKW85" s="19"/>
      <c r="AKX85" s="19"/>
      <c r="AKY85" s="19"/>
      <c r="AKZ85" s="19"/>
      <c r="ALA85" s="19"/>
      <c r="ALB85" s="19"/>
      <c r="ALC85" s="19"/>
      <c r="ALD85" s="19"/>
      <c r="ALE85" s="19"/>
      <c r="ALF85" s="19"/>
      <c r="ALG85" s="19"/>
      <c r="ALH85" s="19"/>
      <c r="ALI85" s="19"/>
      <c r="ALJ85" s="19"/>
      <c r="ALK85" s="19"/>
      <c r="ALL85" s="19"/>
      <c r="ALM85" s="19"/>
      <c r="ALN85" s="19"/>
      <c r="ALO85" s="19"/>
      <c r="ALP85" s="19"/>
      <c r="ALQ85" s="19"/>
      <c r="ALR85" s="19"/>
      <c r="ALS85" s="19"/>
      <c r="ALT85" s="19"/>
      <c r="ALU85" s="19"/>
      <c r="ALV85" s="19"/>
      <c r="ALW85" s="19"/>
      <c r="ALX85" s="19"/>
      <c r="ALY85" s="19"/>
      <c r="ALZ85" s="19"/>
      <c r="AMA85" s="19"/>
      <c r="AMB85" s="19"/>
      <c r="AMC85" s="19"/>
      <c r="AMD85" s="19"/>
      <c r="AME85" s="19"/>
      <c r="AMF85" s="19"/>
      <c r="AMG85" s="19"/>
      <c r="AMH85" s="19"/>
      <c r="AMI85" s="19"/>
      <c r="AMJ85" s="19"/>
      <c r="AMK85" s="19"/>
    </row>
    <row r="86" spans="2:16">
      <c r="B86" s="410"/>
      <c r="C86" s="408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45"/>
    </row>
    <row r="87" spans="2:16">
      <c r="B87" s="117" t="s">
        <v>52</v>
      </c>
      <c r="C87" s="408"/>
      <c r="D87" s="408"/>
      <c r="E87" s="408"/>
      <c r="F87" s="408"/>
      <c r="G87" s="408"/>
      <c r="H87" s="408"/>
      <c r="I87" s="408"/>
      <c r="J87" s="408"/>
      <c r="K87" s="408"/>
      <c r="L87" s="408"/>
      <c r="M87" s="408"/>
      <c r="N87" s="408"/>
      <c r="O87" s="408"/>
      <c r="P87" s="445"/>
    </row>
    <row r="88" spans="2:16">
      <c r="B88" s="455" t="s">
        <v>53</v>
      </c>
      <c r="C88" s="384">
        <v>2006</v>
      </c>
      <c r="D88" s="384">
        <v>2007</v>
      </c>
      <c r="E88" s="384">
        <v>2008</v>
      </c>
      <c r="F88" s="384">
        <v>2009</v>
      </c>
      <c r="G88" s="384">
        <v>2010</v>
      </c>
      <c r="H88" s="384">
        <v>2011</v>
      </c>
      <c r="I88" s="384">
        <v>2012</v>
      </c>
      <c r="J88" s="384">
        <v>2013</v>
      </c>
      <c r="K88" s="422">
        <v>2014</v>
      </c>
      <c r="L88" s="384">
        <v>2015</v>
      </c>
      <c r="M88" s="384">
        <v>2016</v>
      </c>
      <c r="N88" s="384">
        <v>2017</v>
      </c>
      <c r="O88" s="436"/>
      <c r="P88" s="424"/>
    </row>
    <row r="89" spans="2:16">
      <c r="B89" s="197" t="s">
        <v>44</v>
      </c>
      <c r="C89" s="386" t="s">
        <v>6</v>
      </c>
      <c r="D89" s="386" t="s">
        <v>6</v>
      </c>
      <c r="E89" s="386" t="s">
        <v>6</v>
      </c>
      <c r="F89" s="386" t="s">
        <v>6</v>
      </c>
      <c r="G89" s="386" t="s">
        <v>6</v>
      </c>
      <c r="H89" s="386">
        <v>1</v>
      </c>
      <c r="I89" s="386">
        <v>1</v>
      </c>
      <c r="J89" s="386">
        <v>1</v>
      </c>
      <c r="K89" s="425">
        <v>1</v>
      </c>
      <c r="L89" s="386">
        <v>1</v>
      </c>
      <c r="M89" s="386">
        <v>1</v>
      </c>
      <c r="N89" s="386">
        <v>1</v>
      </c>
      <c r="O89" s="464"/>
      <c r="P89" s="465"/>
    </row>
    <row r="90" spans="2:16">
      <c r="B90" s="197" t="s">
        <v>54</v>
      </c>
      <c r="C90" s="386" t="s">
        <v>6</v>
      </c>
      <c r="D90" s="386" t="s">
        <v>6</v>
      </c>
      <c r="E90" s="386" t="s">
        <v>6</v>
      </c>
      <c r="F90" s="386" t="s">
        <v>6</v>
      </c>
      <c r="G90" s="386" t="s">
        <v>6</v>
      </c>
      <c r="H90" s="386">
        <v>3</v>
      </c>
      <c r="I90" s="386">
        <v>3</v>
      </c>
      <c r="J90" s="386">
        <v>3</v>
      </c>
      <c r="K90" s="425">
        <v>12</v>
      </c>
      <c r="L90" s="386">
        <v>12</v>
      </c>
      <c r="M90" s="386">
        <v>8</v>
      </c>
      <c r="N90" s="386">
        <v>6</v>
      </c>
      <c r="O90" s="464"/>
      <c r="P90" s="465"/>
    </row>
    <row r="91" spans="2:16">
      <c r="B91" s="197" t="s">
        <v>55</v>
      </c>
      <c r="C91" s="386" t="s">
        <v>6</v>
      </c>
      <c r="D91" s="386" t="s">
        <v>6</v>
      </c>
      <c r="E91" s="386" t="s">
        <v>6</v>
      </c>
      <c r="F91" s="386" t="s">
        <v>6</v>
      </c>
      <c r="G91" s="386" t="s">
        <v>6</v>
      </c>
      <c r="H91" s="386">
        <v>1</v>
      </c>
      <c r="I91" s="386">
        <v>1</v>
      </c>
      <c r="J91" s="386">
        <v>1</v>
      </c>
      <c r="K91" s="425">
        <v>1</v>
      </c>
      <c r="L91" s="386">
        <v>1</v>
      </c>
      <c r="M91" s="386" t="s">
        <v>6</v>
      </c>
      <c r="N91" s="386" t="s">
        <v>6</v>
      </c>
      <c r="O91" s="464"/>
      <c r="P91" s="465"/>
    </row>
    <row r="92" spans="2:16">
      <c r="B92" s="197" t="s">
        <v>47</v>
      </c>
      <c r="C92" s="386" t="s">
        <v>6</v>
      </c>
      <c r="D92" s="386" t="s">
        <v>6</v>
      </c>
      <c r="E92" s="386" t="s">
        <v>6</v>
      </c>
      <c r="F92" s="386" t="s">
        <v>6</v>
      </c>
      <c r="G92" s="386" t="s">
        <v>6</v>
      </c>
      <c r="H92" s="386">
        <v>16</v>
      </c>
      <c r="I92" s="386">
        <v>16</v>
      </c>
      <c r="J92" s="386">
        <v>16</v>
      </c>
      <c r="K92" s="425">
        <v>18</v>
      </c>
      <c r="L92" s="386">
        <v>18</v>
      </c>
      <c r="M92" s="386">
        <v>14</v>
      </c>
      <c r="N92" s="386">
        <v>11</v>
      </c>
      <c r="O92" s="464"/>
      <c r="P92" s="465"/>
    </row>
    <row r="93" spans="2:16">
      <c r="B93" s="197" t="s">
        <v>48</v>
      </c>
      <c r="C93" s="386" t="s">
        <v>6</v>
      </c>
      <c r="D93" s="386" t="s">
        <v>6</v>
      </c>
      <c r="E93" s="386" t="s">
        <v>6</v>
      </c>
      <c r="F93" s="386" t="s">
        <v>6</v>
      </c>
      <c r="G93" s="386" t="s">
        <v>6</v>
      </c>
      <c r="H93" s="386">
        <v>85</v>
      </c>
      <c r="I93" s="386">
        <v>85</v>
      </c>
      <c r="J93" s="386">
        <v>85</v>
      </c>
      <c r="K93" s="425">
        <v>141</v>
      </c>
      <c r="L93" s="386">
        <v>141</v>
      </c>
      <c r="M93" s="386">
        <v>98</v>
      </c>
      <c r="N93" s="386">
        <v>90</v>
      </c>
      <c r="O93" s="464"/>
      <c r="P93" s="465"/>
    </row>
    <row r="94" spans="2:16">
      <c r="B94" s="404" t="s">
        <v>56</v>
      </c>
      <c r="C94" s="452" t="s">
        <v>6</v>
      </c>
      <c r="D94" s="452" t="s">
        <v>6</v>
      </c>
      <c r="E94" s="452" t="s">
        <v>6</v>
      </c>
      <c r="F94" s="452" t="s">
        <v>6</v>
      </c>
      <c r="G94" s="452" t="s">
        <v>6</v>
      </c>
      <c r="H94" s="452">
        <f t="shared" ref="H94:N94" si="2">SUM(H89:H93)</f>
        <v>106</v>
      </c>
      <c r="I94" s="452">
        <f t="shared" si="2"/>
        <v>106</v>
      </c>
      <c r="J94" s="452">
        <f t="shared" si="2"/>
        <v>106</v>
      </c>
      <c r="K94" s="452">
        <f t="shared" si="2"/>
        <v>173</v>
      </c>
      <c r="L94" s="452">
        <f t="shared" si="2"/>
        <v>173</v>
      </c>
      <c r="M94" s="452">
        <f t="shared" si="2"/>
        <v>121</v>
      </c>
      <c r="N94" s="452">
        <f t="shared" si="2"/>
        <v>108</v>
      </c>
      <c r="O94" s="464"/>
      <c r="P94" s="465"/>
    </row>
    <row r="95" spans="2:15">
      <c r="B95" s="59" t="s">
        <v>10</v>
      </c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>
      <c r="B96" s="59" t="s">
        <v>57</v>
      </c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>
      <c r="B97" s="447"/>
      <c r="C97" s="447"/>
      <c r="D97" s="447"/>
      <c r="E97" s="447"/>
      <c r="F97" s="447"/>
      <c r="G97" s="447"/>
      <c r="H97" s="447"/>
      <c r="I97" s="447"/>
      <c r="J97" s="447"/>
      <c r="K97" s="447"/>
      <c r="L97" s="447"/>
      <c r="M97" s="59"/>
      <c r="N97" s="59"/>
      <c r="O97" s="59"/>
    </row>
    <row r="98" spans="2:15">
      <c r="B98" s="419"/>
      <c r="C98" s="419"/>
      <c r="D98" s="419"/>
      <c r="E98" s="419"/>
      <c r="F98" s="419"/>
      <c r="G98" s="419"/>
      <c r="H98" s="419"/>
      <c r="I98" s="419"/>
      <c r="J98" s="419"/>
      <c r="K98" s="419"/>
      <c r="L98" s="419"/>
      <c r="M98" s="59"/>
      <c r="N98" s="59"/>
      <c r="O98" s="59"/>
    </row>
    <row r="99" spans="2:15">
      <c r="B99" s="410" t="s">
        <v>58</v>
      </c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59"/>
      <c r="N99" s="59"/>
      <c r="O99" s="59"/>
    </row>
    <row r="100" spans="2:16">
      <c r="B100" s="453" t="s">
        <v>53</v>
      </c>
      <c r="C100" s="384">
        <v>2006</v>
      </c>
      <c r="D100" s="384">
        <v>2007</v>
      </c>
      <c r="E100" s="384">
        <v>2008</v>
      </c>
      <c r="F100" s="384">
        <v>2009</v>
      </c>
      <c r="G100" s="384">
        <v>2010</v>
      </c>
      <c r="H100" s="384">
        <v>2011</v>
      </c>
      <c r="I100" s="384">
        <v>2012</v>
      </c>
      <c r="J100" s="384">
        <v>2013</v>
      </c>
      <c r="K100" s="422">
        <v>2014</v>
      </c>
      <c r="L100" s="384">
        <v>2015</v>
      </c>
      <c r="M100" s="384">
        <v>2016</v>
      </c>
      <c r="N100" s="384">
        <v>2017</v>
      </c>
      <c r="O100" s="436"/>
      <c r="P100" s="424"/>
    </row>
    <row r="101" spans="2:16">
      <c r="B101" s="197" t="s">
        <v>44</v>
      </c>
      <c r="C101" s="456" t="s">
        <v>6</v>
      </c>
      <c r="D101" s="456" t="s">
        <v>6</v>
      </c>
      <c r="E101" s="456" t="s">
        <v>6</v>
      </c>
      <c r="F101" s="456" t="s">
        <v>6</v>
      </c>
      <c r="G101" s="456" t="s">
        <v>6</v>
      </c>
      <c r="H101" s="457">
        <v>1500</v>
      </c>
      <c r="I101" s="457">
        <v>1500</v>
      </c>
      <c r="J101" s="457">
        <v>1500</v>
      </c>
      <c r="K101" s="457">
        <v>1500</v>
      </c>
      <c r="L101" s="457">
        <v>1500</v>
      </c>
      <c r="M101" s="457">
        <v>1500</v>
      </c>
      <c r="N101" s="457">
        <v>1500</v>
      </c>
      <c r="O101" s="466"/>
      <c r="P101" s="467"/>
    </row>
    <row r="102" spans="2:16">
      <c r="B102" s="197" t="s">
        <v>54</v>
      </c>
      <c r="C102" s="456" t="s">
        <v>6</v>
      </c>
      <c r="D102" s="456" t="s">
        <v>6</v>
      </c>
      <c r="E102" s="456" t="s">
        <v>6</v>
      </c>
      <c r="F102" s="456" t="s">
        <v>6</v>
      </c>
      <c r="G102" s="456" t="s">
        <v>6</v>
      </c>
      <c r="H102" s="457">
        <v>1400</v>
      </c>
      <c r="I102" s="457">
        <v>1400</v>
      </c>
      <c r="J102" s="457">
        <v>1400</v>
      </c>
      <c r="K102" s="457">
        <v>1400</v>
      </c>
      <c r="L102" s="457">
        <v>1400</v>
      </c>
      <c r="M102" s="457">
        <v>1400</v>
      </c>
      <c r="N102" s="457">
        <v>1400</v>
      </c>
      <c r="O102" s="466"/>
      <c r="P102" s="467"/>
    </row>
    <row r="103" spans="2:16">
      <c r="B103" s="197" t="s">
        <v>55</v>
      </c>
      <c r="C103" s="456" t="s">
        <v>6</v>
      </c>
      <c r="D103" s="456" t="s">
        <v>6</v>
      </c>
      <c r="E103" s="456" t="s">
        <v>6</v>
      </c>
      <c r="F103" s="456" t="s">
        <v>6</v>
      </c>
      <c r="G103" s="456" t="s">
        <v>6</v>
      </c>
      <c r="H103" s="457">
        <v>1400</v>
      </c>
      <c r="I103" s="457">
        <v>1400</v>
      </c>
      <c r="J103" s="457">
        <v>1400</v>
      </c>
      <c r="K103" s="457">
        <v>1400</v>
      </c>
      <c r="L103" s="457">
        <v>1400</v>
      </c>
      <c r="M103" s="457" t="s">
        <v>6</v>
      </c>
      <c r="N103" s="457" t="s">
        <v>6</v>
      </c>
      <c r="O103" s="466"/>
      <c r="P103" s="467"/>
    </row>
    <row r="104" spans="2:16">
      <c r="B104" s="197" t="s">
        <v>47</v>
      </c>
      <c r="C104" s="456" t="s">
        <v>6</v>
      </c>
      <c r="D104" s="456" t="s">
        <v>6</v>
      </c>
      <c r="E104" s="456" t="s">
        <v>6</v>
      </c>
      <c r="F104" s="456" t="s">
        <v>6</v>
      </c>
      <c r="G104" s="456" t="s">
        <v>6</v>
      </c>
      <c r="H104" s="457">
        <v>765</v>
      </c>
      <c r="I104" s="457">
        <v>765</v>
      </c>
      <c r="J104" s="457">
        <v>765</v>
      </c>
      <c r="K104" s="457">
        <v>765</v>
      </c>
      <c r="L104" s="457">
        <v>765</v>
      </c>
      <c r="M104" s="457">
        <v>765</v>
      </c>
      <c r="N104" s="457">
        <v>765</v>
      </c>
      <c r="O104" s="466"/>
      <c r="P104" s="467"/>
    </row>
    <row r="105" spans="2:16">
      <c r="B105" s="454" t="s">
        <v>48</v>
      </c>
      <c r="C105" s="458" t="s">
        <v>6</v>
      </c>
      <c r="D105" s="458" t="s">
        <v>6</v>
      </c>
      <c r="E105" s="458" t="s">
        <v>6</v>
      </c>
      <c r="F105" s="458" t="s">
        <v>6</v>
      </c>
      <c r="G105" s="458" t="s">
        <v>6</v>
      </c>
      <c r="H105" s="459">
        <v>400</v>
      </c>
      <c r="I105" s="459">
        <v>400</v>
      </c>
      <c r="J105" s="459">
        <v>400</v>
      </c>
      <c r="K105" s="459">
        <v>400</v>
      </c>
      <c r="L105" s="459">
        <v>400</v>
      </c>
      <c r="M105" s="459">
        <v>400</v>
      </c>
      <c r="N105" s="459">
        <v>400</v>
      </c>
      <c r="O105" s="466"/>
      <c r="P105" s="467"/>
    </row>
    <row r="106" spans="2:15">
      <c r="B106" s="59" t="s">
        <v>10</v>
      </c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>
      <c r="B107" s="59" t="s">
        <v>57</v>
      </c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</row>
    <row r="108" spans="2:14">
      <c r="B108" s="392"/>
      <c r="C108" s="392"/>
      <c r="D108" s="392"/>
      <c r="E108" s="392"/>
      <c r="F108" s="392"/>
      <c r="G108" s="392"/>
      <c r="H108" s="392"/>
      <c r="I108" s="392"/>
      <c r="J108" s="392"/>
      <c r="K108" s="392"/>
      <c r="L108" s="392"/>
      <c r="M108" s="392"/>
      <c r="N108" s="392"/>
    </row>
    <row r="109" spans="2:14">
      <c r="B109" s="392"/>
      <c r="C109" s="392"/>
      <c r="D109" s="392"/>
      <c r="E109" s="392"/>
      <c r="F109" s="392"/>
      <c r="G109" s="392"/>
      <c r="H109" s="392"/>
      <c r="I109" s="392"/>
      <c r="J109" s="392"/>
      <c r="K109" s="392"/>
      <c r="L109" s="392"/>
      <c r="M109" s="392"/>
      <c r="N109" s="392"/>
    </row>
    <row r="110" spans="2:14">
      <c r="B110" s="392"/>
      <c r="C110" s="392"/>
      <c r="D110" s="392"/>
      <c r="E110" s="392"/>
      <c r="F110" s="392"/>
      <c r="G110" s="392"/>
      <c r="H110" s="392"/>
      <c r="I110" s="392"/>
      <c r="J110" s="392"/>
      <c r="K110" s="392"/>
      <c r="L110" s="392"/>
      <c r="M110" s="392"/>
      <c r="N110" s="392"/>
    </row>
    <row r="111" spans="2:14">
      <c r="B111" s="392"/>
      <c r="C111" s="392"/>
      <c r="D111" s="392"/>
      <c r="E111" s="392"/>
      <c r="F111" s="392"/>
      <c r="G111" s="392"/>
      <c r="H111" s="392"/>
      <c r="I111" s="392"/>
      <c r="J111" s="392"/>
      <c r="K111" s="392"/>
      <c r="L111" s="392"/>
      <c r="M111" s="392"/>
      <c r="N111" s="392"/>
    </row>
    <row r="112" spans="2:14">
      <c r="B112" s="392"/>
      <c r="C112" s="392"/>
      <c r="D112" s="392"/>
      <c r="E112" s="392"/>
      <c r="F112" s="392"/>
      <c r="G112" s="392"/>
      <c r="H112" s="392"/>
      <c r="I112" s="392"/>
      <c r="J112" s="392"/>
      <c r="K112" s="392"/>
      <c r="L112" s="392"/>
      <c r="M112" s="392"/>
      <c r="N112" s="392"/>
    </row>
    <row r="113" spans="2:14">
      <c r="B113" s="392"/>
      <c r="C113" s="392"/>
      <c r="D113" s="392"/>
      <c r="E113" s="392"/>
      <c r="F113" s="392"/>
      <c r="G113" s="392"/>
      <c r="H113" s="392"/>
      <c r="I113" s="392"/>
      <c r="J113" s="392"/>
      <c r="K113" s="392"/>
      <c r="L113" s="392"/>
      <c r="M113" s="392"/>
      <c r="N113" s="392"/>
    </row>
    <row r="114" spans="2:14">
      <c r="B114" s="392"/>
      <c r="C114" s="392"/>
      <c r="D114" s="392"/>
      <c r="E114" s="392"/>
      <c r="F114" s="392"/>
      <c r="G114" s="392"/>
      <c r="H114" s="392"/>
      <c r="I114" s="392"/>
      <c r="J114" s="392"/>
      <c r="K114" s="392"/>
      <c r="L114" s="392"/>
      <c r="M114" s="392"/>
      <c r="N114" s="392"/>
    </row>
    <row r="115" spans="2:14">
      <c r="B115" s="392"/>
      <c r="C115" s="392"/>
      <c r="D115" s="392"/>
      <c r="E115" s="392"/>
      <c r="F115" s="392"/>
      <c r="G115" s="392"/>
      <c r="H115" s="392"/>
      <c r="I115" s="392"/>
      <c r="J115" s="392"/>
      <c r="K115" s="392"/>
      <c r="L115" s="392"/>
      <c r="M115" s="392"/>
      <c r="N115" s="392"/>
    </row>
    <row r="116" spans="2:14">
      <c r="B116" s="392"/>
      <c r="C116" s="392"/>
      <c r="D116" s="392"/>
      <c r="E116" s="392"/>
      <c r="F116" s="392"/>
      <c r="G116" s="392"/>
      <c r="H116" s="392"/>
      <c r="I116" s="392"/>
      <c r="J116" s="392"/>
      <c r="K116" s="392"/>
      <c r="L116" s="392"/>
      <c r="M116" s="392"/>
      <c r="N116" s="392"/>
    </row>
    <row r="117" spans="2:14">
      <c r="B117" s="392"/>
      <c r="C117" s="392"/>
      <c r="D117" s="392"/>
      <c r="E117" s="392"/>
      <c r="F117" s="392"/>
      <c r="G117" s="392"/>
      <c r="H117" s="392"/>
      <c r="I117" s="392"/>
      <c r="J117" s="392"/>
      <c r="K117" s="392"/>
      <c r="L117" s="392"/>
      <c r="M117" s="392"/>
      <c r="N117" s="392"/>
    </row>
    <row r="118" spans="2:14">
      <c r="B118" s="392"/>
      <c r="C118" s="392"/>
      <c r="D118" s="392"/>
      <c r="E118" s="392"/>
      <c r="F118" s="392"/>
      <c r="G118" s="392"/>
      <c r="H118" s="392"/>
      <c r="I118" s="392"/>
      <c r="J118" s="392"/>
      <c r="K118" s="392"/>
      <c r="L118" s="392"/>
      <c r="M118" s="392"/>
      <c r="N118" s="392"/>
    </row>
    <row r="119" spans="2:14">
      <c r="B119" s="392"/>
      <c r="C119" s="392"/>
      <c r="D119" s="392"/>
      <c r="E119" s="392"/>
      <c r="F119" s="392"/>
      <c r="G119" s="392"/>
      <c r="H119" s="392"/>
      <c r="I119" s="392"/>
      <c r="J119" s="392"/>
      <c r="K119" s="392"/>
      <c r="L119" s="392"/>
      <c r="M119" s="392"/>
      <c r="N119" s="392"/>
    </row>
    <row r="120" spans="2:14">
      <c r="B120" s="392"/>
      <c r="C120" s="392"/>
      <c r="D120" s="392"/>
      <c r="E120" s="392"/>
      <c r="F120" s="392"/>
      <c r="G120" s="392"/>
      <c r="H120" s="392"/>
      <c r="I120" s="392"/>
      <c r="J120" s="392"/>
      <c r="K120" s="392"/>
      <c r="L120" s="392"/>
      <c r="M120" s="392"/>
      <c r="N120" s="392"/>
    </row>
    <row r="121" spans="2:14">
      <c r="B121" s="392"/>
      <c r="C121" s="392"/>
      <c r="D121" s="392"/>
      <c r="E121" s="392"/>
      <c r="F121" s="392"/>
      <c r="G121" s="392"/>
      <c r="H121" s="392"/>
      <c r="I121" s="392"/>
      <c r="J121" s="392"/>
      <c r="K121" s="392"/>
      <c r="L121" s="392"/>
      <c r="M121" s="392"/>
      <c r="N121" s="392"/>
    </row>
    <row r="122" spans="2:14"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</row>
    <row r="123" spans="2:14"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</row>
    <row r="124" spans="2:14"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</row>
    <row r="125" spans="2:14">
      <c r="B125" s="392"/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</row>
    <row r="126" spans="2:14">
      <c r="B126" s="392"/>
      <c r="C126" s="392"/>
      <c r="D126" s="392"/>
      <c r="E126" s="392"/>
      <c r="F126" s="392"/>
      <c r="G126" s="392"/>
      <c r="H126" s="392"/>
      <c r="I126" s="392"/>
      <c r="J126" s="392"/>
      <c r="K126" s="392"/>
      <c r="L126" s="392"/>
      <c r="M126" s="392"/>
      <c r="N126" s="392"/>
    </row>
    <row r="127" spans="2:14">
      <c r="B127" s="392"/>
      <c r="C127" s="392"/>
      <c r="D127" s="392"/>
      <c r="E127" s="392"/>
      <c r="F127" s="392"/>
      <c r="G127" s="392"/>
      <c r="H127" s="392"/>
      <c r="I127" s="392"/>
      <c r="J127" s="392"/>
      <c r="K127" s="392"/>
      <c r="L127" s="392"/>
      <c r="M127" s="392"/>
      <c r="N127" s="392"/>
    </row>
    <row r="128" spans="2:14">
      <c r="B128" s="392"/>
      <c r="C128" s="392"/>
      <c r="D128" s="392"/>
      <c r="E128" s="392"/>
      <c r="F128" s="392"/>
      <c r="G128" s="392"/>
      <c r="H128" s="392"/>
      <c r="I128" s="392"/>
      <c r="J128" s="392"/>
      <c r="K128" s="392"/>
      <c r="L128" s="392"/>
      <c r="M128" s="392"/>
      <c r="N128" s="392"/>
    </row>
    <row r="129" spans="2:14">
      <c r="B129" s="392"/>
      <c r="C129" s="392"/>
      <c r="D129" s="392"/>
      <c r="E129" s="392"/>
      <c r="F129" s="392"/>
      <c r="G129" s="392"/>
      <c r="H129" s="392"/>
      <c r="I129" s="392"/>
      <c r="J129" s="392"/>
      <c r="K129" s="392"/>
      <c r="L129" s="392"/>
      <c r="M129" s="392"/>
      <c r="N129" s="392"/>
    </row>
    <row r="130" spans="2:14">
      <c r="B130" s="392"/>
      <c r="C130" s="392"/>
      <c r="D130" s="392"/>
      <c r="E130" s="392"/>
      <c r="F130" s="392"/>
      <c r="G130" s="392"/>
      <c r="H130" s="392"/>
      <c r="I130" s="392"/>
      <c r="J130" s="392"/>
      <c r="K130" s="392"/>
      <c r="L130" s="392"/>
      <c r="M130" s="392"/>
      <c r="N130" s="392"/>
    </row>
    <row r="131" spans="2:14">
      <c r="B131" s="392"/>
      <c r="C131" s="392"/>
      <c r="D131" s="392"/>
      <c r="E131" s="392"/>
      <c r="F131" s="392"/>
      <c r="G131" s="392"/>
      <c r="H131" s="392"/>
      <c r="I131" s="392"/>
      <c r="J131" s="392"/>
      <c r="K131" s="392"/>
      <c r="L131" s="392"/>
      <c r="M131" s="392"/>
      <c r="N131" s="392"/>
    </row>
    <row r="132" spans="2:14">
      <c r="B132" s="392"/>
      <c r="C132" s="392"/>
      <c r="D132" s="392"/>
      <c r="E132" s="392"/>
      <c r="F132" s="392"/>
      <c r="G132" s="392"/>
      <c r="H132" s="392"/>
      <c r="I132" s="392"/>
      <c r="J132" s="392"/>
      <c r="K132" s="392"/>
      <c r="L132" s="392"/>
      <c r="M132" s="392"/>
      <c r="N132" s="392"/>
    </row>
    <row r="133" spans="2:14"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/>
    </row>
    <row r="134" spans="2:14">
      <c r="B134" s="392"/>
      <c r="C134" s="392"/>
      <c r="D134" s="392"/>
      <c r="E134" s="392"/>
      <c r="F134" s="392"/>
      <c r="G134" s="392"/>
      <c r="H134" s="392"/>
      <c r="I134" s="392"/>
      <c r="J134" s="392"/>
      <c r="K134" s="392"/>
      <c r="L134" s="392"/>
      <c r="M134" s="392"/>
      <c r="N134" s="392"/>
    </row>
    <row r="135" spans="2:14">
      <c r="B135" s="392"/>
      <c r="C135" s="392"/>
      <c r="D135" s="392"/>
      <c r="E135" s="392"/>
      <c r="F135" s="392"/>
      <c r="G135" s="392"/>
      <c r="H135" s="392"/>
      <c r="I135" s="392"/>
      <c r="J135" s="392"/>
      <c r="K135" s="392"/>
      <c r="L135" s="392"/>
      <c r="M135" s="392"/>
      <c r="N135" s="392"/>
    </row>
    <row r="136" spans="2:14">
      <c r="B136" s="392"/>
      <c r="C136" s="392"/>
      <c r="D136" s="392"/>
      <c r="E136" s="392"/>
      <c r="F136" s="392"/>
      <c r="G136" s="392"/>
      <c r="H136" s="392"/>
      <c r="I136" s="392"/>
      <c r="J136" s="392"/>
      <c r="K136" s="392"/>
      <c r="L136" s="392"/>
      <c r="M136" s="392"/>
      <c r="N136" s="392"/>
    </row>
    <row r="137" spans="2:14">
      <c r="B137" s="392"/>
      <c r="C137" s="392"/>
      <c r="D137" s="392"/>
      <c r="E137" s="392"/>
      <c r="F137" s="392"/>
      <c r="G137" s="392"/>
      <c r="H137" s="392"/>
      <c r="I137" s="392"/>
      <c r="J137" s="392"/>
      <c r="K137" s="392"/>
      <c r="L137" s="392"/>
      <c r="M137" s="392"/>
      <c r="N137" s="392"/>
    </row>
    <row r="138" spans="2:14">
      <c r="B138" s="392"/>
      <c r="C138" s="392"/>
      <c r="D138" s="392"/>
      <c r="E138" s="392"/>
      <c r="F138" s="392"/>
      <c r="G138" s="392"/>
      <c r="H138" s="392"/>
      <c r="I138" s="392"/>
      <c r="J138" s="392"/>
      <c r="K138" s="392"/>
      <c r="L138" s="392"/>
      <c r="M138" s="392"/>
      <c r="N138" s="392"/>
    </row>
    <row r="139" spans="2:14">
      <c r="B139" s="392"/>
      <c r="C139" s="392"/>
      <c r="D139" s="392"/>
      <c r="E139" s="392"/>
      <c r="F139" s="392"/>
      <c r="G139" s="392"/>
      <c r="H139" s="392"/>
      <c r="I139" s="392"/>
      <c r="J139" s="392"/>
      <c r="K139" s="392"/>
      <c r="L139" s="392"/>
      <c r="M139" s="392"/>
      <c r="N139" s="392"/>
    </row>
    <row r="140" spans="2:14">
      <c r="B140" s="392"/>
      <c r="C140" s="392"/>
      <c r="D140" s="392"/>
      <c r="E140" s="392"/>
      <c r="F140" s="392"/>
      <c r="G140" s="392"/>
      <c r="H140" s="392"/>
      <c r="I140" s="392"/>
      <c r="J140" s="392"/>
      <c r="K140" s="392"/>
      <c r="L140" s="392"/>
      <c r="M140" s="392"/>
      <c r="N140" s="392"/>
    </row>
    <row r="141" spans="2:14">
      <c r="B141" s="392"/>
      <c r="C141" s="392"/>
      <c r="D141" s="392"/>
      <c r="E141" s="392"/>
      <c r="F141" s="392"/>
      <c r="G141" s="392"/>
      <c r="H141" s="392"/>
      <c r="I141" s="392"/>
      <c r="J141" s="392"/>
      <c r="K141" s="392"/>
      <c r="L141" s="392"/>
      <c r="M141" s="392"/>
      <c r="N141" s="392"/>
    </row>
    <row r="142" spans="2:14">
      <c r="B142" s="392"/>
      <c r="C142" s="392"/>
      <c r="D142" s="392"/>
      <c r="E142" s="392"/>
      <c r="F142" s="392"/>
      <c r="G142" s="392"/>
      <c r="H142" s="392"/>
      <c r="I142" s="392"/>
      <c r="J142" s="392"/>
      <c r="K142" s="392"/>
      <c r="L142" s="392"/>
      <c r="M142" s="392"/>
      <c r="N142" s="392"/>
    </row>
    <row r="143" spans="2:14">
      <c r="B143" s="392"/>
      <c r="C143" s="392"/>
      <c r="D143" s="392"/>
      <c r="E143" s="392"/>
      <c r="F143" s="392"/>
      <c r="G143" s="392"/>
      <c r="H143" s="392"/>
      <c r="I143" s="392"/>
      <c r="J143" s="392"/>
      <c r="K143" s="392"/>
      <c r="L143" s="392"/>
      <c r="M143" s="392"/>
      <c r="N143" s="392"/>
    </row>
    <row r="144" spans="2:14">
      <c r="B144" s="392"/>
      <c r="C144" s="392"/>
      <c r="D144" s="392"/>
      <c r="E144" s="392"/>
      <c r="F144" s="392"/>
      <c r="G144" s="392"/>
      <c r="H144" s="392"/>
      <c r="I144" s="392"/>
      <c r="J144" s="392"/>
      <c r="K144" s="392"/>
      <c r="L144" s="392"/>
      <c r="M144" s="392"/>
      <c r="N144" s="392"/>
    </row>
    <row r="145" spans="2:14">
      <c r="B145" s="392"/>
      <c r="C145" s="392"/>
      <c r="D145" s="392"/>
      <c r="E145" s="392"/>
      <c r="F145" s="392"/>
      <c r="G145" s="392"/>
      <c r="H145" s="392"/>
      <c r="I145" s="392"/>
      <c r="J145" s="392"/>
      <c r="K145" s="392"/>
      <c r="L145" s="392"/>
      <c r="M145" s="392"/>
      <c r="N145" s="392"/>
    </row>
    <row r="146" spans="2:14">
      <c r="B146" s="392"/>
      <c r="C146" s="392"/>
      <c r="D146" s="392"/>
      <c r="E146" s="392"/>
      <c r="F146" s="392"/>
      <c r="G146" s="392"/>
      <c r="H146" s="392"/>
      <c r="I146" s="392"/>
      <c r="J146" s="392"/>
      <c r="K146" s="392"/>
      <c r="L146" s="392"/>
      <c r="M146" s="392"/>
      <c r="N146" s="392"/>
    </row>
    <row r="147" spans="2:14">
      <c r="B147" s="392"/>
      <c r="C147" s="392"/>
      <c r="D147" s="392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</row>
    <row r="148" spans="2:14">
      <c r="B148" s="392"/>
      <c r="C148" s="392"/>
      <c r="D148" s="392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</row>
    <row r="149" spans="2:14">
      <c r="B149" s="392"/>
      <c r="C149" s="392"/>
      <c r="D149" s="392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</row>
    <row r="150" spans="2:14">
      <c r="B150" s="392"/>
      <c r="C150" s="392"/>
      <c r="D150" s="39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</row>
    <row r="151" spans="2:14">
      <c r="B151" s="392"/>
      <c r="C151" s="392"/>
      <c r="D151" s="392"/>
      <c r="E151" s="392"/>
      <c r="F151" s="392"/>
      <c r="G151" s="392"/>
      <c r="H151" s="392"/>
      <c r="I151" s="392"/>
      <c r="J151" s="392"/>
      <c r="K151" s="392"/>
      <c r="L151" s="392"/>
      <c r="M151" s="392"/>
      <c r="N151" s="392"/>
    </row>
    <row r="152" spans="2:14">
      <c r="B152" s="392"/>
      <c r="C152" s="392"/>
      <c r="D152" s="392"/>
      <c r="E152" s="392"/>
      <c r="F152" s="392"/>
      <c r="G152" s="392"/>
      <c r="H152" s="392"/>
      <c r="I152" s="392"/>
      <c r="J152" s="392"/>
      <c r="K152" s="392"/>
      <c r="L152" s="392"/>
      <c r="M152" s="392"/>
      <c r="N152" s="392"/>
    </row>
    <row r="153" spans="2:14">
      <c r="B153" s="392"/>
      <c r="C153" s="392"/>
      <c r="D153" s="392"/>
      <c r="E153" s="392"/>
      <c r="F153" s="392"/>
      <c r="G153" s="392"/>
      <c r="H153" s="392"/>
      <c r="I153" s="392"/>
      <c r="J153" s="392"/>
      <c r="K153" s="392"/>
      <c r="L153" s="392"/>
      <c r="M153" s="392"/>
      <c r="N153" s="392"/>
    </row>
    <row r="154" spans="2:14">
      <c r="B154" s="392"/>
      <c r="C154" s="392"/>
      <c r="D154" s="392"/>
      <c r="E154" s="392"/>
      <c r="F154" s="392"/>
      <c r="G154" s="392"/>
      <c r="H154" s="392"/>
      <c r="I154" s="392"/>
      <c r="J154" s="392"/>
      <c r="K154" s="392"/>
      <c r="L154" s="392"/>
      <c r="M154" s="392"/>
      <c r="N154" s="392"/>
    </row>
    <row r="155" spans="2:14">
      <c r="B155" s="392"/>
      <c r="C155" s="392"/>
      <c r="D155" s="392"/>
      <c r="E155" s="392"/>
      <c r="F155" s="392"/>
      <c r="G155" s="392"/>
      <c r="H155" s="392"/>
      <c r="I155" s="392"/>
      <c r="J155" s="392"/>
      <c r="K155" s="392"/>
      <c r="L155" s="392"/>
      <c r="M155" s="392"/>
      <c r="N155" s="392"/>
    </row>
    <row r="156" spans="2:14">
      <c r="B156" s="392"/>
      <c r="C156" s="392"/>
      <c r="D156" s="392"/>
      <c r="E156" s="392"/>
      <c r="F156" s="392"/>
      <c r="G156" s="392"/>
      <c r="H156" s="392"/>
      <c r="I156" s="392"/>
      <c r="J156" s="392"/>
      <c r="K156" s="392"/>
      <c r="L156" s="392"/>
      <c r="M156" s="392"/>
      <c r="N156" s="392"/>
    </row>
    <row r="157" spans="2:14">
      <c r="B157" s="392"/>
      <c r="C157" s="392"/>
      <c r="D157" s="392"/>
      <c r="E157" s="392"/>
      <c r="F157" s="392"/>
      <c r="G157" s="392"/>
      <c r="H157" s="392"/>
      <c r="I157" s="392"/>
      <c r="J157" s="392"/>
      <c r="K157" s="392"/>
      <c r="L157" s="392"/>
      <c r="M157" s="392"/>
      <c r="N157" s="392"/>
    </row>
    <row r="158" spans="2:14">
      <c r="B158" s="392"/>
      <c r="C158" s="392"/>
      <c r="D158" s="392"/>
      <c r="E158" s="392"/>
      <c r="F158" s="392"/>
      <c r="G158" s="392"/>
      <c r="H158" s="392"/>
      <c r="I158" s="392"/>
      <c r="J158" s="392"/>
      <c r="K158" s="392"/>
      <c r="L158" s="392"/>
      <c r="M158" s="392"/>
      <c r="N158" s="392"/>
    </row>
    <row r="159" spans="2:14">
      <c r="B159" s="392"/>
      <c r="C159" s="392"/>
      <c r="D159" s="392"/>
      <c r="E159" s="392"/>
      <c r="F159" s="392"/>
      <c r="G159" s="392"/>
      <c r="H159" s="392"/>
      <c r="I159" s="392"/>
      <c r="J159" s="392"/>
      <c r="K159" s="392"/>
      <c r="L159" s="392"/>
      <c r="M159" s="392"/>
      <c r="N159" s="392"/>
    </row>
    <row r="160" spans="2:14">
      <c r="B160" s="392"/>
      <c r="C160" s="392"/>
      <c r="D160" s="392"/>
      <c r="E160" s="392"/>
      <c r="F160" s="392"/>
      <c r="G160" s="392"/>
      <c r="H160" s="392"/>
      <c r="I160" s="392"/>
      <c r="J160" s="392"/>
      <c r="K160" s="392"/>
      <c r="L160" s="392"/>
      <c r="M160" s="392"/>
      <c r="N160" s="392"/>
    </row>
    <row r="161" spans="2:14">
      <c r="B161" s="392"/>
      <c r="C161" s="392"/>
      <c r="D161" s="392"/>
      <c r="E161" s="392"/>
      <c r="F161" s="392"/>
      <c r="G161" s="392"/>
      <c r="H161" s="392"/>
      <c r="I161" s="392"/>
      <c r="J161" s="392"/>
      <c r="K161" s="392"/>
      <c r="L161" s="392"/>
      <c r="M161" s="392"/>
      <c r="N161" s="392"/>
    </row>
    <row r="162" spans="2:14">
      <c r="B162" s="392"/>
      <c r="C162" s="392"/>
      <c r="D162" s="392"/>
      <c r="E162" s="392"/>
      <c r="F162" s="392"/>
      <c r="G162" s="392"/>
      <c r="H162" s="392"/>
      <c r="I162" s="392"/>
      <c r="J162" s="392"/>
      <c r="K162" s="392"/>
      <c r="L162" s="392"/>
      <c r="M162" s="392"/>
      <c r="N162" s="392"/>
    </row>
    <row r="163" spans="2:14">
      <c r="B163" s="392"/>
      <c r="C163" s="392"/>
      <c r="D163" s="392"/>
      <c r="E163" s="392"/>
      <c r="F163" s="392"/>
      <c r="G163" s="392"/>
      <c r="H163" s="392"/>
      <c r="I163" s="392"/>
      <c r="J163" s="392"/>
      <c r="K163" s="392"/>
      <c r="L163" s="392"/>
      <c r="M163" s="392"/>
      <c r="N163" s="392"/>
    </row>
    <row r="164" spans="2:14">
      <c r="B164" s="392"/>
      <c r="C164" s="392"/>
      <c r="D164" s="392"/>
      <c r="E164" s="392"/>
      <c r="F164" s="392"/>
      <c r="G164" s="392"/>
      <c r="H164" s="392"/>
      <c r="I164" s="392"/>
      <c r="J164" s="392"/>
      <c r="K164" s="392"/>
      <c r="L164" s="392"/>
      <c r="M164" s="392"/>
      <c r="N164" s="392"/>
    </row>
    <row r="165" spans="2:14">
      <c r="B165" s="392"/>
      <c r="C165" s="392"/>
      <c r="D165" s="392"/>
      <c r="E165" s="392"/>
      <c r="F165" s="392"/>
      <c r="G165" s="392"/>
      <c r="H165" s="392"/>
      <c r="I165" s="392"/>
      <c r="J165" s="392"/>
      <c r="K165" s="392"/>
      <c r="L165" s="392"/>
      <c r="M165" s="392"/>
      <c r="N165" s="392"/>
    </row>
    <row r="166" spans="2:14">
      <c r="B166" s="392"/>
      <c r="C166" s="392"/>
      <c r="D166" s="392"/>
      <c r="E166" s="392"/>
      <c r="F166" s="392"/>
      <c r="G166" s="392"/>
      <c r="H166" s="392"/>
      <c r="I166" s="392"/>
      <c r="J166" s="392"/>
      <c r="K166" s="392"/>
      <c r="L166" s="392"/>
      <c r="M166" s="392"/>
      <c r="N166" s="392"/>
    </row>
    <row r="167" spans="2:14">
      <c r="B167" s="392"/>
      <c r="C167" s="392"/>
      <c r="D167" s="392"/>
      <c r="E167" s="392"/>
      <c r="F167" s="392"/>
      <c r="G167" s="392"/>
      <c r="H167" s="392"/>
      <c r="I167" s="392"/>
      <c r="J167" s="392"/>
      <c r="K167" s="392"/>
      <c r="L167" s="392"/>
      <c r="M167" s="392"/>
      <c r="N167" s="392"/>
    </row>
    <row r="168" spans="2:14">
      <c r="B168" s="392"/>
      <c r="C168" s="392"/>
      <c r="D168" s="392"/>
      <c r="E168" s="392"/>
      <c r="F168" s="392"/>
      <c r="G168" s="392"/>
      <c r="H168" s="392"/>
      <c r="I168" s="392"/>
      <c r="J168" s="392"/>
      <c r="K168" s="392"/>
      <c r="L168" s="392"/>
      <c r="M168" s="392"/>
      <c r="N168" s="392"/>
    </row>
    <row r="169" spans="2:14">
      <c r="B169" s="392"/>
      <c r="C169" s="392"/>
      <c r="D169" s="392"/>
      <c r="E169" s="392"/>
      <c r="F169" s="392"/>
      <c r="G169" s="392"/>
      <c r="H169" s="392"/>
      <c r="I169" s="392"/>
      <c r="J169" s="392"/>
      <c r="K169" s="392"/>
      <c r="L169" s="392"/>
      <c r="M169" s="392"/>
      <c r="N169" s="392"/>
    </row>
    <row r="170" spans="2:14">
      <c r="B170" s="392"/>
      <c r="C170" s="392"/>
      <c r="D170" s="392"/>
      <c r="E170" s="392"/>
      <c r="F170" s="392"/>
      <c r="G170" s="392"/>
      <c r="H170" s="392"/>
      <c r="I170" s="392"/>
      <c r="J170" s="392"/>
      <c r="K170" s="392"/>
      <c r="L170" s="392"/>
      <c r="M170" s="392"/>
      <c r="N170" s="392"/>
    </row>
    <row r="171" spans="2:14">
      <c r="B171" s="392"/>
      <c r="C171" s="392"/>
      <c r="D171" s="392"/>
      <c r="E171" s="392"/>
      <c r="F171" s="392"/>
      <c r="G171" s="392"/>
      <c r="H171" s="392"/>
      <c r="I171" s="392"/>
      <c r="J171" s="392"/>
      <c r="K171" s="392"/>
      <c r="L171" s="392"/>
      <c r="M171" s="392"/>
      <c r="N171" s="392"/>
    </row>
    <row r="172" spans="2:14">
      <c r="B172" s="392"/>
      <c r="C172" s="392"/>
      <c r="D172" s="392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</row>
    <row r="173" spans="2:14">
      <c r="B173" s="392"/>
      <c r="C173" s="392"/>
      <c r="D173" s="392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</row>
    <row r="174" spans="2:14">
      <c r="B174" s="392"/>
      <c r="C174" s="392"/>
      <c r="D174" s="392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</row>
    <row r="175" spans="2:14">
      <c r="B175" s="392"/>
      <c r="C175" s="392"/>
      <c r="D175" s="392"/>
      <c r="E175" s="392"/>
      <c r="F175" s="392"/>
      <c r="G175" s="392"/>
      <c r="H175" s="392"/>
      <c r="I175" s="392"/>
      <c r="J175" s="392"/>
      <c r="K175" s="392"/>
      <c r="L175" s="392"/>
      <c r="M175" s="392"/>
      <c r="N175" s="392"/>
    </row>
    <row r="176" spans="2:14">
      <c r="B176" s="392"/>
      <c r="C176" s="392"/>
      <c r="D176" s="392"/>
      <c r="E176" s="392"/>
      <c r="F176" s="392"/>
      <c r="G176" s="392"/>
      <c r="H176" s="392"/>
      <c r="I176" s="392"/>
      <c r="J176" s="392"/>
      <c r="K176" s="392"/>
      <c r="L176" s="392"/>
      <c r="M176" s="392"/>
      <c r="N176" s="392"/>
    </row>
    <row r="177" spans="2:14">
      <c r="B177" s="392"/>
      <c r="C177" s="392"/>
      <c r="D177" s="392"/>
      <c r="E177" s="392"/>
      <c r="F177" s="392"/>
      <c r="G177" s="392"/>
      <c r="H177" s="392"/>
      <c r="I177" s="392"/>
      <c r="J177" s="392"/>
      <c r="K177" s="392"/>
      <c r="L177" s="392"/>
      <c r="M177" s="392"/>
      <c r="N177" s="392"/>
    </row>
    <row r="178" spans="2:14">
      <c r="B178" s="392"/>
      <c r="C178" s="392"/>
      <c r="D178" s="392"/>
      <c r="E178" s="392"/>
      <c r="F178" s="392"/>
      <c r="G178" s="392"/>
      <c r="H178" s="392"/>
      <c r="I178" s="392"/>
      <c r="J178" s="392"/>
      <c r="K178" s="392"/>
      <c r="L178" s="392"/>
      <c r="M178" s="392"/>
      <c r="N178" s="392"/>
    </row>
    <row r="179" spans="2:14">
      <c r="B179" s="392"/>
      <c r="C179" s="392"/>
      <c r="D179" s="392"/>
      <c r="E179" s="392"/>
      <c r="F179" s="392"/>
      <c r="G179" s="392"/>
      <c r="H179" s="392"/>
      <c r="I179" s="392"/>
      <c r="J179" s="392"/>
      <c r="K179" s="392"/>
      <c r="L179" s="392"/>
      <c r="M179" s="392"/>
      <c r="N179" s="392"/>
    </row>
    <row r="180" spans="2:14">
      <c r="B180" s="392"/>
      <c r="C180" s="392"/>
      <c r="D180" s="392"/>
      <c r="E180" s="392"/>
      <c r="F180" s="392"/>
      <c r="G180" s="392"/>
      <c r="H180" s="392"/>
      <c r="I180" s="392"/>
      <c r="J180" s="392"/>
      <c r="K180" s="392"/>
      <c r="L180" s="392"/>
      <c r="M180" s="392"/>
      <c r="N180" s="392"/>
    </row>
    <row r="181" spans="2:14">
      <c r="B181" s="392"/>
      <c r="C181" s="392"/>
      <c r="D181" s="392"/>
      <c r="E181" s="392"/>
      <c r="F181" s="392"/>
      <c r="G181" s="392"/>
      <c r="H181" s="392"/>
      <c r="I181" s="392"/>
      <c r="J181" s="392"/>
      <c r="K181" s="392"/>
      <c r="L181" s="392"/>
      <c r="M181" s="392"/>
      <c r="N181" s="392"/>
    </row>
    <row r="182" spans="2:14">
      <c r="B182" s="392"/>
      <c r="C182" s="392"/>
      <c r="D182" s="392"/>
      <c r="E182" s="392"/>
      <c r="F182" s="392"/>
      <c r="G182" s="392"/>
      <c r="H182" s="392"/>
      <c r="I182" s="392"/>
      <c r="J182" s="392"/>
      <c r="K182" s="392"/>
      <c r="L182" s="392"/>
      <c r="M182" s="392"/>
      <c r="N182" s="392"/>
    </row>
    <row r="183" spans="2:14">
      <c r="B183" s="392"/>
      <c r="C183" s="392"/>
      <c r="D183" s="392"/>
      <c r="E183" s="392"/>
      <c r="F183" s="392"/>
      <c r="G183" s="392"/>
      <c r="H183" s="392"/>
      <c r="I183" s="392"/>
      <c r="J183" s="392"/>
      <c r="K183" s="392"/>
      <c r="L183" s="392"/>
      <c r="M183" s="392"/>
      <c r="N183" s="392"/>
    </row>
    <row r="184" spans="2:14">
      <c r="B184" s="392"/>
      <c r="C184" s="392"/>
      <c r="D184" s="392"/>
      <c r="E184" s="392"/>
      <c r="F184" s="392"/>
      <c r="G184" s="392"/>
      <c r="H184" s="392"/>
      <c r="I184" s="392"/>
      <c r="J184" s="392"/>
      <c r="K184" s="392"/>
      <c r="L184" s="392"/>
      <c r="M184" s="392"/>
      <c r="N184" s="392"/>
    </row>
    <row r="185" spans="2:14">
      <c r="B185" s="392"/>
      <c r="C185" s="392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392"/>
    </row>
    <row r="186" spans="2:14">
      <c r="B186" s="392"/>
      <c r="C186" s="392"/>
      <c r="D186" s="392"/>
      <c r="E186" s="392"/>
      <c r="F186" s="392"/>
      <c r="G186" s="392"/>
      <c r="H186" s="392"/>
      <c r="I186" s="392"/>
      <c r="J186" s="392"/>
      <c r="K186" s="392"/>
      <c r="L186" s="392"/>
      <c r="M186" s="392"/>
      <c r="N186" s="392"/>
    </row>
    <row r="187" spans="2:14">
      <c r="B187" s="392"/>
      <c r="C187" s="392"/>
      <c r="D187" s="392"/>
      <c r="E187" s="392"/>
      <c r="F187" s="392"/>
      <c r="G187" s="392"/>
      <c r="H187" s="392"/>
      <c r="I187" s="392"/>
      <c r="J187" s="392"/>
      <c r="K187" s="392"/>
      <c r="L187" s="392"/>
      <c r="M187" s="392"/>
      <c r="N187" s="392"/>
    </row>
    <row r="188" spans="2:14">
      <c r="B188" s="392"/>
      <c r="C188" s="392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392"/>
    </row>
    <row r="189" spans="2:14">
      <c r="B189" s="392"/>
      <c r="C189" s="392"/>
      <c r="D189" s="392"/>
      <c r="E189" s="392"/>
      <c r="F189" s="392"/>
      <c r="G189" s="392"/>
      <c r="H189" s="392"/>
      <c r="I189" s="392"/>
      <c r="J189" s="392"/>
      <c r="K189" s="392"/>
      <c r="L189" s="392"/>
      <c r="M189" s="392"/>
      <c r="N189" s="392"/>
    </row>
    <row r="190" spans="2:14">
      <c r="B190" s="392"/>
      <c r="C190" s="392"/>
      <c r="D190" s="392"/>
      <c r="E190" s="392"/>
      <c r="F190" s="392"/>
      <c r="G190" s="392"/>
      <c r="H190" s="392"/>
      <c r="I190" s="392"/>
      <c r="J190" s="392"/>
      <c r="K190" s="392"/>
      <c r="L190" s="392"/>
      <c r="M190" s="392"/>
      <c r="N190" s="392"/>
    </row>
    <row r="191" spans="2:14">
      <c r="B191" s="392"/>
      <c r="C191" s="392"/>
      <c r="D191" s="392"/>
      <c r="E191" s="392"/>
      <c r="F191" s="392"/>
      <c r="G191" s="392"/>
      <c r="H191" s="392"/>
      <c r="I191" s="392"/>
      <c r="J191" s="392"/>
      <c r="K191" s="392"/>
      <c r="L191" s="392"/>
      <c r="M191" s="392"/>
      <c r="N191" s="392"/>
    </row>
    <row r="192" spans="2:14">
      <c r="B192" s="392"/>
      <c r="C192" s="392"/>
      <c r="D192" s="392"/>
      <c r="E192" s="392"/>
      <c r="F192" s="392"/>
      <c r="G192" s="392"/>
      <c r="H192" s="392"/>
      <c r="I192" s="392"/>
      <c r="J192" s="392"/>
      <c r="K192" s="392"/>
      <c r="L192" s="392"/>
      <c r="M192" s="392"/>
      <c r="N192" s="392"/>
    </row>
    <row r="193" spans="2:14">
      <c r="B193" s="392"/>
      <c r="C193" s="392"/>
      <c r="D193" s="392"/>
      <c r="E193" s="392"/>
      <c r="F193" s="392"/>
      <c r="G193" s="392"/>
      <c r="H193" s="392"/>
      <c r="I193" s="392"/>
      <c r="J193" s="392"/>
      <c r="K193" s="392"/>
      <c r="L193" s="392"/>
      <c r="M193" s="392"/>
      <c r="N193" s="392"/>
    </row>
    <row r="194" spans="2:14">
      <c r="B194" s="392"/>
      <c r="C194" s="392"/>
      <c r="D194" s="392"/>
      <c r="E194" s="392"/>
      <c r="F194" s="392"/>
      <c r="G194" s="392"/>
      <c r="H194" s="392"/>
      <c r="I194" s="392"/>
      <c r="J194" s="392"/>
      <c r="K194" s="392"/>
      <c r="L194" s="392"/>
      <c r="M194" s="392"/>
      <c r="N194" s="392"/>
    </row>
    <row r="195" spans="2:14">
      <c r="B195" s="392"/>
      <c r="C195" s="392"/>
      <c r="D195" s="392"/>
      <c r="E195" s="392"/>
      <c r="F195" s="392"/>
      <c r="G195" s="392"/>
      <c r="H195" s="392"/>
      <c r="I195" s="392"/>
      <c r="J195" s="392"/>
      <c r="K195" s="392"/>
      <c r="L195" s="392"/>
      <c r="M195" s="392"/>
      <c r="N195" s="392"/>
    </row>
    <row r="196" spans="2:14">
      <c r="B196" s="392"/>
      <c r="C196" s="392"/>
      <c r="D196" s="392"/>
      <c r="E196" s="392"/>
      <c r="F196" s="392"/>
      <c r="G196" s="392"/>
      <c r="H196" s="392"/>
      <c r="I196" s="392"/>
      <c r="J196" s="392"/>
      <c r="K196" s="392"/>
      <c r="L196" s="392"/>
      <c r="M196" s="392"/>
      <c r="N196" s="392"/>
    </row>
    <row r="197" spans="2:14">
      <c r="B197" s="392"/>
      <c r="C197" s="392"/>
      <c r="D197" s="392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</row>
    <row r="198" spans="2:14">
      <c r="B198" s="392"/>
      <c r="C198" s="392"/>
      <c r="D198" s="392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</row>
    <row r="199" spans="2:14">
      <c r="B199" s="392"/>
      <c r="C199" s="392"/>
      <c r="D199" s="392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</row>
    <row r="200" spans="2:14">
      <c r="B200" s="392"/>
      <c r="C200" s="392"/>
      <c r="D200" s="392"/>
      <c r="E200" s="392"/>
      <c r="F200" s="392"/>
      <c r="G200" s="392"/>
      <c r="H200" s="392"/>
      <c r="I200" s="392"/>
      <c r="J200" s="392"/>
      <c r="K200" s="392"/>
      <c r="L200" s="392"/>
      <c r="M200" s="392"/>
      <c r="N200" s="392"/>
    </row>
    <row r="201" spans="2:14">
      <c r="B201" s="392"/>
      <c r="C201" s="392"/>
      <c r="D201" s="392"/>
      <c r="E201" s="392"/>
      <c r="F201" s="392"/>
      <c r="G201" s="392"/>
      <c r="H201" s="392"/>
      <c r="I201" s="392"/>
      <c r="J201" s="392"/>
      <c r="K201" s="392"/>
      <c r="L201" s="392"/>
      <c r="M201" s="392"/>
      <c r="N201" s="392"/>
    </row>
    <row r="202" spans="2:14">
      <c r="B202" s="392"/>
      <c r="C202" s="392"/>
      <c r="D202" s="392"/>
      <c r="E202" s="392"/>
      <c r="F202" s="392"/>
      <c r="G202" s="392"/>
      <c r="H202" s="392"/>
      <c r="I202" s="392"/>
      <c r="J202" s="392"/>
      <c r="K202" s="392"/>
      <c r="L202" s="392"/>
      <c r="M202" s="392"/>
      <c r="N202" s="392"/>
    </row>
    <row r="203" spans="2:14">
      <c r="B203" s="392"/>
      <c r="C203" s="392"/>
      <c r="D203" s="392"/>
      <c r="E203" s="392"/>
      <c r="F203" s="392"/>
      <c r="G203" s="392"/>
      <c r="H203" s="392"/>
      <c r="I203" s="392"/>
      <c r="J203" s="392"/>
      <c r="K203" s="392"/>
      <c r="L203" s="392"/>
      <c r="M203" s="392"/>
      <c r="N203" s="392"/>
    </row>
    <row r="204" spans="2:14">
      <c r="B204" s="392"/>
      <c r="C204" s="392"/>
      <c r="D204" s="392"/>
      <c r="E204" s="392"/>
      <c r="F204" s="392"/>
      <c r="G204" s="392"/>
      <c r="H204" s="392"/>
      <c r="I204" s="392"/>
      <c r="J204" s="392"/>
      <c r="K204" s="392"/>
      <c r="L204" s="392"/>
      <c r="M204" s="392"/>
      <c r="N204" s="392"/>
    </row>
    <row r="205" spans="2:14">
      <c r="B205" s="392"/>
      <c r="C205" s="392"/>
      <c r="D205" s="392"/>
      <c r="E205" s="392"/>
      <c r="F205" s="392"/>
      <c r="G205" s="392"/>
      <c r="H205" s="392"/>
      <c r="I205" s="392"/>
      <c r="J205" s="392"/>
      <c r="K205" s="392"/>
      <c r="L205" s="392"/>
      <c r="M205" s="392"/>
      <c r="N205" s="392"/>
    </row>
    <row r="206" spans="2:14">
      <c r="B206" s="392"/>
      <c r="C206" s="392"/>
      <c r="D206" s="392"/>
      <c r="E206" s="392"/>
      <c r="F206" s="392"/>
      <c r="G206" s="392"/>
      <c r="H206" s="392"/>
      <c r="I206" s="392"/>
      <c r="J206" s="392"/>
      <c r="K206" s="392"/>
      <c r="L206" s="392"/>
      <c r="M206" s="392"/>
      <c r="N206" s="392"/>
    </row>
    <row r="207" spans="2:14">
      <c r="B207" s="392"/>
      <c r="C207" s="392"/>
      <c r="D207" s="392"/>
      <c r="E207" s="392"/>
      <c r="F207" s="392"/>
      <c r="G207" s="392"/>
      <c r="H207" s="392"/>
      <c r="I207" s="392"/>
      <c r="J207" s="392"/>
      <c r="K207" s="392"/>
      <c r="L207" s="392"/>
      <c r="M207" s="392"/>
      <c r="N207" s="392"/>
    </row>
    <row r="208" spans="2:14">
      <c r="B208" s="392"/>
      <c r="C208" s="392"/>
      <c r="D208" s="392"/>
      <c r="E208" s="392"/>
      <c r="F208" s="392"/>
      <c r="G208" s="392"/>
      <c r="H208" s="392"/>
      <c r="I208" s="392"/>
      <c r="J208" s="392"/>
      <c r="K208" s="392"/>
      <c r="L208" s="392"/>
      <c r="M208" s="392"/>
      <c r="N208" s="392"/>
    </row>
    <row r="209" spans="2:14">
      <c r="B209" s="392"/>
      <c r="C209" s="392"/>
      <c r="D209" s="392"/>
      <c r="E209" s="392"/>
      <c r="F209" s="392"/>
      <c r="G209" s="392"/>
      <c r="H209" s="392"/>
      <c r="I209" s="392"/>
      <c r="J209" s="392"/>
      <c r="K209" s="392"/>
      <c r="L209" s="392"/>
      <c r="M209" s="392"/>
      <c r="N209" s="392"/>
    </row>
    <row r="210" spans="2:14">
      <c r="B210" s="392"/>
      <c r="C210" s="392"/>
      <c r="D210" s="392"/>
      <c r="E210" s="392"/>
      <c r="F210" s="392"/>
      <c r="G210" s="392"/>
      <c r="H210" s="392"/>
      <c r="I210" s="392"/>
      <c r="J210" s="392"/>
      <c r="K210" s="392"/>
      <c r="L210" s="392"/>
      <c r="M210" s="392"/>
      <c r="N210" s="392"/>
    </row>
    <row r="211" spans="2:14">
      <c r="B211" s="392"/>
      <c r="C211" s="392"/>
      <c r="D211" s="392"/>
      <c r="E211" s="392"/>
      <c r="F211" s="392"/>
      <c r="G211" s="392"/>
      <c r="H211" s="392"/>
      <c r="I211" s="392"/>
      <c r="J211" s="392"/>
      <c r="K211" s="392"/>
      <c r="L211" s="392"/>
      <c r="M211" s="392"/>
      <c r="N211" s="392"/>
    </row>
    <row r="212" spans="2:14">
      <c r="B212" s="392"/>
      <c r="C212" s="392"/>
      <c r="D212" s="392"/>
      <c r="E212" s="392"/>
      <c r="F212" s="392"/>
      <c r="G212" s="392"/>
      <c r="H212" s="392"/>
      <c r="I212" s="392"/>
      <c r="J212" s="392"/>
      <c r="K212" s="392"/>
      <c r="L212" s="392"/>
      <c r="M212" s="392"/>
      <c r="N212" s="392"/>
    </row>
    <row r="213" spans="2:14">
      <c r="B213" s="392"/>
      <c r="C213" s="392"/>
      <c r="D213" s="392"/>
      <c r="E213" s="392"/>
      <c r="F213" s="392"/>
      <c r="G213" s="392"/>
      <c r="H213" s="392"/>
      <c r="I213" s="392"/>
      <c r="J213" s="392"/>
      <c r="K213" s="392"/>
      <c r="L213" s="392"/>
      <c r="M213" s="392"/>
      <c r="N213" s="392"/>
    </row>
    <row r="214" spans="2:14">
      <c r="B214" s="392"/>
      <c r="C214" s="392"/>
      <c r="D214" s="392"/>
      <c r="E214" s="392"/>
      <c r="F214" s="392"/>
      <c r="G214" s="392"/>
      <c r="H214" s="392"/>
      <c r="I214" s="392"/>
      <c r="J214" s="392"/>
      <c r="K214" s="392"/>
      <c r="L214" s="392"/>
      <c r="M214" s="392"/>
      <c r="N214" s="392"/>
    </row>
    <row r="215" spans="2:14">
      <c r="B215" s="392"/>
      <c r="C215" s="392"/>
      <c r="D215" s="392"/>
      <c r="E215" s="392"/>
      <c r="F215" s="392"/>
      <c r="G215" s="392"/>
      <c r="H215" s="392"/>
      <c r="I215" s="392"/>
      <c r="J215" s="392"/>
      <c r="K215" s="392"/>
      <c r="L215" s="392"/>
      <c r="M215" s="392"/>
      <c r="N215" s="392"/>
    </row>
    <row r="216" spans="2:14">
      <c r="B216" s="392"/>
      <c r="C216" s="392"/>
      <c r="D216" s="392"/>
      <c r="E216" s="392"/>
      <c r="F216" s="392"/>
      <c r="G216" s="392"/>
      <c r="H216" s="392"/>
      <c r="I216" s="392"/>
      <c r="J216" s="392"/>
      <c r="K216" s="392"/>
      <c r="L216" s="392"/>
      <c r="M216" s="392"/>
      <c r="N216" s="392"/>
    </row>
    <row r="217" spans="2:14">
      <c r="B217" s="392"/>
      <c r="C217" s="392"/>
      <c r="D217" s="392"/>
      <c r="E217" s="392"/>
      <c r="F217" s="392"/>
      <c r="G217" s="392"/>
      <c r="H217" s="392"/>
      <c r="I217" s="392"/>
      <c r="J217" s="392"/>
      <c r="K217" s="392"/>
      <c r="L217" s="392"/>
      <c r="M217" s="392"/>
      <c r="N217" s="392"/>
    </row>
    <row r="218" spans="2:14">
      <c r="B218" s="392"/>
      <c r="C218" s="392"/>
      <c r="D218" s="392"/>
      <c r="E218" s="392"/>
      <c r="F218" s="392"/>
      <c r="G218" s="392"/>
      <c r="H218" s="392"/>
      <c r="I218" s="392"/>
      <c r="J218" s="392"/>
      <c r="K218" s="392"/>
      <c r="L218" s="392"/>
      <c r="M218" s="392"/>
      <c r="N218" s="392"/>
    </row>
    <row r="219" spans="2:14">
      <c r="B219" s="392"/>
      <c r="C219" s="392"/>
      <c r="D219" s="392"/>
      <c r="E219" s="392"/>
      <c r="F219" s="392"/>
      <c r="G219" s="392"/>
      <c r="H219" s="392"/>
      <c r="I219" s="392"/>
      <c r="J219" s="392"/>
      <c r="K219" s="392"/>
      <c r="L219" s="392"/>
      <c r="M219" s="392"/>
      <c r="N219" s="392"/>
    </row>
    <row r="220" spans="2:14">
      <c r="B220" s="392"/>
      <c r="C220" s="392"/>
      <c r="D220" s="392"/>
      <c r="E220" s="392"/>
      <c r="F220" s="392"/>
      <c r="G220" s="392"/>
      <c r="H220" s="392"/>
      <c r="I220" s="392"/>
      <c r="J220" s="392"/>
      <c r="K220" s="392"/>
      <c r="L220" s="392"/>
      <c r="M220" s="392"/>
      <c r="N220" s="392"/>
    </row>
    <row r="221" spans="2:14">
      <c r="B221" s="392"/>
      <c r="C221" s="392"/>
      <c r="D221" s="392"/>
      <c r="E221" s="392"/>
      <c r="F221" s="392"/>
      <c r="G221" s="392"/>
      <c r="H221" s="392"/>
      <c r="I221" s="392"/>
      <c r="J221" s="392"/>
      <c r="K221" s="392"/>
      <c r="L221" s="392"/>
      <c r="M221" s="392"/>
      <c r="N221" s="392"/>
    </row>
    <row r="222" spans="2:14">
      <c r="B222" s="392"/>
      <c r="C222" s="392"/>
      <c r="D222" s="392"/>
      <c r="E222" s="392"/>
      <c r="F222" s="392"/>
      <c r="G222" s="392"/>
      <c r="H222" s="392"/>
      <c r="I222" s="392"/>
      <c r="J222" s="392"/>
      <c r="K222" s="392"/>
      <c r="L222" s="392"/>
      <c r="M222" s="392"/>
      <c r="N222" s="392"/>
    </row>
    <row r="223" spans="2:14">
      <c r="B223" s="392"/>
      <c r="C223" s="392"/>
      <c r="D223" s="392"/>
      <c r="E223" s="392"/>
      <c r="F223" s="392"/>
      <c r="G223" s="392"/>
      <c r="H223" s="392"/>
      <c r="I223" s="392"/>
      <c r="J223" s="392"/>
      <c r="K223" s="392"/>
      <c r="L223" s="392"/>
      <c r="M223" s="392"/>
      <c r="N223" s="392"/>
    </row>
    <row r="224" spans="2:14">
      <c r="B224" s="392"/>
      <c r="C224" s="392"/>
      <c r="D224" s="392"/>
      <c r="E224" s="392"/>
      <c r="F224" s="392"/>
      <c r="G224" s="392"/>
      <c r="H224" s="392"/>
      <c r="I224" s="392"/>
      <c r="J224" s="392"/>
      <c r="K224" s="392"/>
      <c r="L224" s="392"/>
      <c r="M224" s="392"/>
      <c r="N224" s="392"/>
    </row>
    <row r="225" spans="2:14">
      <c r="B225" s="392"/>
      <c r="C225" s="392"/>
      <c r="D225" s="392"/>
      <c r="E225" s="392"/>
      <c r="F225" s="392"/>
      <c r="G225" s="392"/>
      <c r="H225" s="392"/>
      <c r="I225" s="392"/>
      <c r="J225" s="392"/>
      <c r="K225" s="392"/>
      <c r="L225" s="392"/>
      <c r="M225" s="392"/>
      <c r="N225" s="392"/>
    </row>
    <row r="226" spans="2:14">
      <c r="B226" s="392"/>
      <c r="C226" s="392"/>
      <c r="D226" s="392"/>
      <c r="E226" s="392"/>
      <c r="F226" s="392"/>
      <c r="G226" s="392"/>
      <c r="H226" s="392"/>
      <c r="I226" s="392"/>
      <c r="J226" s="392"/>
      <c r="K226" s="392"/>
      <c r="L226" s="392"/>
      <c r="M226" s="392"/>
      <c r="N226" s="392"/>
    </row>
    <row r="227" spans="2:14">
      <c r="B227" s="392"/>
      <c r="C227" s="392"/>
      <c r="D227" s="392"/>
      <c r="E227" s="392"/>
      <c r="F227" s="392"/>
      <c r="G227" s="392"/>
      <c r="H227" s="392"/>
      <c r="I227" s="392"/>
      <c r="J227" s="392"/>
      <c r="K227" s="392"/>
      <c r="L227" s="392"/>
      <c r="M227" s="392"/>
      <c r="N227" s="392"/>
    </row>
    <row r="228" spans="2:14">
      <c r="B228" s="392"/>
      <c r="C228" s="392"/>
      <c r="D228" s="392"/>
      <c r="E228" s="392"/>
      <c r="F228" s="392"/>
      <c r="G228" s="392"/>
      <c r="H228" s="392"/>
      <c r="I228" s="392"/>
      <c r="J228" s="392"/>
      <c r="K228" s="392"/>
      <c r="L228" s="392"/>
      <c r="M228" s="392"/>
      <c r="N228" s="392"/>
    </row>
    <row r="229" spans="2:14">
      <c r="B229" s="392"/>
      <c r="C229" s="392"/>
      <c r="D229" s="392"/>
      <c r="E229" s="392"/>
      <c r="F229" s="392"/>
      <c r="G229" s="392"/>
      <c r="H229" s="392"/>
      <c r="I229" s="392"/>
      <c r="J229" s="392"/>
      <c r="K229" s="392"/>
      <c r="L229" s="392"/>
      <c r="M229" s="392"/>
      <c r="N229" s="392"/>
    </row>
    <row r="230" spans="2:14">
      <c r="B230" s="392"/>
      <c r="C230" s="392"/>
      <c r="D230" s="392"/>
      <c r="E230" s="392"/>
      <c r="F230" s="392"/>
      <c r="G230" s="392"/>
      <c r="H230" s="392"/>
      <c r="I230" s="392"/>
      <c r="J230" s="392"/>
      <c r="K230" s="392"/>
      <c r="L230" s="392"/>
      <c r="M230" s="392"/>
      <c r="N230" s="392"/>
    </row>
    <row r="231" spans="2:14">
      <c r="B231" s="392"/>
      <c r="C231" s="392"/>
      <c r="D231" s="392"/>
      <c r="E231" s="392"/>
      <c r="F231" s="392"/>
      <c r="G231" s="392"/>
      <c r="H231" s="392"/>
      <c r="I231" s="392"/>
      <c r="J231" s="392"/>
      <c r="K231" s="392"/>
      <c r="L231" s="392"/>
      <c r="M231" s="392"/>
      <c r="N231" s="392"/>
    </row>
    <row r="232" spans="2:14">
      <c r="B232" s="392"/>
      <c r="C232" s="392"/>
      <c r="D232" s="392"/>
      <c r="E232" s="392"/>
      <c r="F232" s="392"/>
      <c r="G232" s="392"/>
      <c r="H232" s="392"/>
      <c r="I232" s="392"/>
      <c r="J232" s="392"/>
      <c r="K232" s="392"/>
      <c r="L232" s="392"/>
      <c r="M232" s="392"/>
      <c r="N232" s="392"/>
    </row>
    <row r="233" spans="2:14">
      <c r="B233" s="392"/>
      <c r="C233" s="392"/>
      <c r="D233" s="392"/>
      <c r="E233" s="392"/>
      <c r="F233" s="392"/>
      <c r="G233" s="392"/>
      <c r="H233" s="392"/>
      <c r="I233" s="392"/>
      <c r="J233" s="392"/>
      <c r="K233" s="392"/>
      <c r="L233" s="392"/>
      <c r="M233" s="392"/>
      <c r="N233" s="392"/>
    </row>
    <row r="234" spans="2:14">
      <c r="B234" s="392"/>
      <c r="C234" s="392"/>
      <c r="D234" s="392"/>
      <c r="E234" s="392"/>
      <c r="F234" s="392"/>
      <c r="G234" s="392"/>
      <c r="H234" s="392"/>
      <c r="I234" s="392"/>
      <c r="J234" s="392"/>
      <c r="K234" s="392"/>
      <c r="L234" s="392"/>
      <c r="M234" s="392"/>
      <c r="N234" s="392"/>
    </row>
    <row r="235" spans="2:14">
      <c r="B235" s="392"/>
      <c r="C235" s="392"/>
      <c r="D235" s="392"/>
      <c r="E235" s="392"/>
      <c r="F235" s="392"/>
      <c r="G235" s="392"/>
      <c r="H235" s="392"/>
      <c r="I235" s="392"/>
      <c r="J235" s="392"/>
      <c r="K235" s="392"/>
      <c r="L235" s="392"/>
      <c r="M235" s="392"/>
      <c r="N235" s="392"/>
    </row>
    <row r="236" spans="2:14">
      <c r="B236" s="392"/>
      <c r="C236" s="392"/>
      <c r="D236" s="392"/>
      <c r="E236" s="392"/>
      <c r="F236" s="392"/>
      <c r="G236" s="392"/>
      <c r="H236" s="392"/>
      <c r="I236" s="392"/>
      <c r="J236" s="392"/>
      <c r="K236" s="392"/>
      <c r="L236" s="392"/>
      <c r="M236" s="392"/>
      <c r="N236" s="392"/>
    </row>
    <row r="237" spans="2:14">
      <c r="B237" s="392"/>
      <c r="C237" s="392"/>
      <c r="D237" s="392"/>
      <c r="E237" s="392"/>
      <c r="F237" s="392"/>
      <c r="G237" s="392"/>
      <c r="H237" s="392"/>
      <c r="I237" s="392"/>
      <c r="J237" s="392"/>
      <c r="K237" s="392"/>
      <c r="L237" s="392"/>
      <c r="M237" s="392"/>
      <c r="N237" s="392"/>
    </row>
    <row r="238" spans="2:14">
      <c r="B238" s="392"/>
      <c r="C238" s="392"/>
      <c r="D238" s="392"/>
      <c r="E238" s="392"/>
      <c r="F238" s="392"/>
      <c r="G238" s="392"/>
      <c r="H238" s="392"/>
      <c r="I238" s="392"/>
      <c r="J238" s="392"/>
      <c r="K238" s="392"/>
      <c r="L238" s="392"/>
      <c r="M238" s="392"/>
      <c r="N238" s="392"/>
    </row>
    <row r="239" spans="2:14">
      <c r="B239" s="392"/>
      <c r="C239" s="392"/>
      <c r="D239" s="392"/>
      <c r="E239" s="392"/>
      <c r="F239" s="392"/>
      <c r="G239" s="392"/>
      <c r="H239" s="392"/>
      <c r="I239" s="392"/>
      <c r="J239" s="392"/>
      <c r="K239" s="392"/>
      <c r="L239" s="392"/>
      <c r="M239" s="392"/>
      <c r="N239" s="392"/>
    </row>
    <row r="240" spans="2:14">
      <c r="B240" s="392"/>
      <c r="C240" s="392"/>
      <c r="D240" s="392"/>
      <c r="E240" s="392"/>
      <c r="F240" s="392"/>
      <c r="G240" s="392"/>
      <c r="H240" s="392"/>
      <c r="I240" s="392"/>
      <c r="J240" s="392"/>
      <c r="K240" s="392"/>
      <c r="L240" s="392"/>
      <c r="M240" s="392"/>
      <c r="N240" s="392"/>
    </row>
    <row r="241" spans="2:14">
      <c r="B241" s="392"/>
      <c r="C241" s="392"/>
      <c r="D241" s="392"/>
      <c r="E241" s="392"/>
      <c r="F241" s="392"/>
      <c r="G241" s="392"/>
      <c r="H241" s="392"/>
      <c r="I241" s="392"/>
      <c r="J241" s="392"/>
      <c r="K241" s="392"/>
      <c r="L241" s="392"/>
      <c r="M241" s="392"/>
      <c r="N241" s="392"/>
    </row>
    <row r="242" spans="2:14">
      <c r="B242" s="392"/>
      <c r="C242" s="392"/>
      <c r="D242" s="392"/>
      <c r="E242" s="392"/>
      <c r="F242" s="392"/>
      <c r="G242" s="392"/>
      <c r="H242" s="392"/>
      <c r="I242" s="392"/>
      <c r="J242" s="392"/>
      <c r="K242" s="392"/>
      <c r="L242" s="392"/>
      <c r="M242" s="392"/>
      <c r="N242" s="392"/>
    </row>
    <row r="243" spans="2:14">
      <c r="B243" s="392"/>
      <c r="C243" s="392"/>
      <c r="D243" s="392"/>
      <c r="E243" s="392"/>
      <c r="F243" s="392"/>
      <c r="G243" s="392"/>
      <c r="H243" s="392"/>
      <c r="I243" s="392"/>
      <c r="J243" s="392"/>
      <c r="K243" s="392"/>
      <c r="L243" s="392"/>
      <c r="M243" s="392"/>
      <c r="N243" s="392"/>
    </row>
    <row r="244" spans="2:14">
      <c r="B244" s="392"/>
      <c r="C244" s="392"/>
      <c r="D244" s="392"/>
      <c r="E244" s="392"/>
      <c r="F244" s="392"/>
      <c r="G244" s="392"/>
      <c r="H244" s="392"/>
      <c r="I244" s="392"/>
      <c r="J244" s="392"/>
      <c r="K244" s="392"/>
      <c r="L244" s="392"/>
      <c r="M244" s="392"/>
      <c r="N244" s="392"/>
    </row>
    <row r="245" spans="2:14">
      <c r="B245" s="392"/>
      <c r="C245" s="392"/>
      <c r="D245" s="392"/>
      <c r="E245" s="392"/>
      <c r="F245" s="392"/>
      <c r="G245" s="392"/>
      <c r="H245" s="392"/>
      <c r="I245" s="392"/>
      <c r="J245" s="392"/>
      <c r="K245" s="392"/>
      <c r="L245" s="392"/>
      <c r="M245" s="392"/>
      <c r="N245" s="392"/>
    </row>
    <row r="246" spans="2:14">
      <c r="B246" s="392"/>
      <c r="C246" s="392"/>
      <c r="D246" s="392"/>
      <c r="E246" s="392"/>
      <c r="F246" s="392"/>
      <c r="G246" s="392"/>
      <c r="H246" s="392"/>
      <c r="I246" s="392"/>
      <c r="J246" s="392"/>
      <c r="K246" s="392"/>
      <c r="L246" s="392"/>
      <c r="M246" s="392"/>
      <c r="N246" s="392"/>
    </row>
    <row r="247" spans="2:14">
      <c r="B247" s="392"/>
      <c r="C247" s="392"/>
      <c r="D247" s="392"/>
      <c r="E247" s="392"/>
      <c r="F247" s="392"/>
      <c r="G247" s="392"/>
      <c r="H247" s="392"/>
      <c r="I247" s="392"/>
      <c r="J247" s="392"/>
      <c r="K247" s="392"/>
      <c r="L247" s="392"/>
      <c r="M247" s="392"/>
      <c r="N247" s="392"/>
    </row>
    <row r="248" spans="2:14">
      <c r="B248" s="392"/>
      <c r="C248" s="392"/>
      <c r="D248" s="392"/>
      <c r="E248" s="392"/>
      <c r="F248" s="392"/>
      <c r="G248" s="392"/>
      <c r="H248" s="392"/>
      <c r="I248" s="392"/>
      <c r="J248" s="392"/>
      <c r="K248" s="392"/>
      <c r="L248" s="392"/>
      <c r="M248" s="392"/>
      <c r="N248" s="392"/>
    </row>
    <row r="249" spans="2:14">
      <c r="B249" s="392"/>
      <c r="C249" s="392"/>
      <c r="D249" s="392"/>
      <c r="E249" s="392"/>
      <c r="F249" s="392"/>
      <c r="G249" s="392"/>
      <c r="H249" s="392"/>
      <c r="I249" s="392"/>
      <c r="J249" s="392"/>
      <c r="K249" s="392"/>
      <c r="L249" s="392"/>
      <c r="M249" s="392"/>
      <c r="N249" s="392"/>
    </row>
    <row r="250" spans="2:14">
      <c r="B250" s="392"/>
      <c r="C250" s="392"/>
      <c r="D250" s="392"/>
      <c r="E250" s="392"/>
      <c r="F250" s="392"/>
      <c r="G250" s="392"/>
      <c r="H250" s="392"/>
      <c r="I250" s="392"/>
      <c r="J250" s="392"/>
      <c r="K250" s="392"/>
      <c r="L250" s="392"/>
      <c r="M250" s="392"/>
      <c r="N250" s="392"/>
    </row>
    <row r="251" spans="2:14">
      <c r="B251" s="392"/>
      <c r="C251" s="392"/>
      <c r="D251" s="392"/>
      <c r="E251" s="392"/>
      <c r="F251" s="392"/>
      <c r="G251" s="392"/>
      <c r="H251" s="392"/>
      <c r="I251" s="392"/>
      <c r="J251" s="392"/>
      <c r="K251" s="392"/>
      <c r="L251" s="392"/>
      <c r="M251" s="392"/>
      <c r="N251" s="392"/>
    </row>
  </sheetData>
  <mergeCells count="9">
    <mergeCell ref="B26:L26"/>
    <mergeCell ref="B27:L27"/>
    <mergeCell ref="B28:L28"/>
    <mergeCell ref="B49:L49"/>
    <mergeCell ref="B58:M58"/>
    <mergeCell ref="B59:M59"/>
    <mergeCell ref="B60:M60"/>
    <mergeCell ref="B61:M61"/>
    <mergeCell ref="B98:L98"/>
  </mergeCells>
  <pageMargins left="0.511805555555555" right="0.511805555555555" top="0.7875" bottom="0.7875" header="0.511805555555555" footer="0.511805555555555"/>
  <pageSetup paperSize="9" firstPageNumber="0" orientation="portrait" useFirstPageNumber="1" horizontalDpi="300" verticalDpi="300"/>
  <headerFooter/>
  <ignoredErrors>
    <ignoredError sqref="H94:L94;C47:K47;H71:N71;L47:N47" formulaRange="1"/>
  </ignoredError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0"/>
  <sheetViews>
    <sheetView showGridLines="0" zoomScale="75" zoomScaleNormal="75" workbookViewId="0">
      <selection activeCell="B13" sqref="B13"/>
    </sheetView>
  </sheetViews>
  <sheetFormatPr defaultColWidth="0" defaultRowHeight="15"/>
  <cols>
    <col min="1" max="1" width="10.8571428571429" customWidth="1"/>
    <col min="2" max="3" width="31.5714285714286" customWidth="1"/>
    <col min="4" max="4" width="49.1428571428571" customWidth="1"/>
    <col min="5" max="5" width="31.5714285714286" customWidth="1"/>
    <col min="6" max="9" width="2.71428571428571" customWidth="1"/>
    <col min="10" max="19" width="4.71428571428571" customWidth="1"/>
    <col min="20" max="20" width="4.71428571428571" hidden="1" customWidth="1"/>
    <col min="21" max="1025" width="9.14285714285714" hidden="1" customWidth="1"/>
    <col min="1026" max="16384" width="9.14285714285714" hidden="1"/>
  </cols>
  <sheetData>
    <row r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0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0"/>
    </row>
    <row r="15" ht="30.75" customHeight="1" spans="2:6">
      <c r="B15" s="3" t="s">
        <v>355</v>
      </c>
      <c r="C15" s="4" t="s">
        <v>356</v>
      </c>
      <c r="D15" s="5" t="s">
        <v>357</v>
      </c>
      <c r="E15" s="4" t="s">
        <v>358</v>
      </c>
      <c r="F15" s="6"/>
    </row>
    <row r="16" ht="30.75" customHeight="1" spans="2:6">
      <c r="B16" s="7">
        <v>43440</v>
      </c>
      <c r="C16" s="8" t="s">
        <v>359</v>
      </c>
      <c r="D16" s="9" t="s">
        <v>360</v>
      </c>
      <c r="E16" s="10" t="s">
        <v>361</v>
      </c>
      <c r="F16" s="6"/>
    </row>
    <row r="17" ht="27" spans="2:6">
      <c r="B17" s="11">
        <v>43677</v>
      </c>
      <c r="C17" s="12" t="s">
        <v>359</v>
      </c>
      <c r="D17" s="13" t="s">
        <v>362</v>
      </c>
      <c r="E17" s="14" t="s">
        <v>363</v>
      </c>
      <c r="F17" s="6"/>
    </row>
    <row r="18" ht="30.75" customHeight="1" spans="2:6">
      <c r="B18" s="15"/>
      <c r="C18" s="8"/>
      <c r="D18" s="9"/>
      <c r="E18" s="10"/>
      <c r="F18" s="6"/>
    </row>
    <row r="19" ht="30.75" customHeight="1" spans="2:6">
      <c r="B19" s="15"/>
      <c r="C19" s="8"/>
      <c r="D19" s="8"/>
      <c r="E19" s="10"/>
      <c r="F19" s="6"/>
    </row>
    <row r="20" ht="30.75" customHeight="1" spans="2:6">
      <c r="B20" s="15"/>
      <c r="C20" s="8"/>
      <c r="D20" s="8"/>
      <c r="E20" s="10"/>
      <c r="F20" s="6"/>
    </row>
    <row r="21" s="1" customFormat="1" ht="30" customHeight="1" spans="2:6">
      <c r="B21" s="15"/>
      <c r="C21" s="8"/>
      <c r="D21" s="16"/>
      <c r="E21" s="10"/>
      <c r="F21" s="17"/>
    </row>
    <row r="22" s="1" customFormat="1" ht="30" customHeight="1" spans="2:6">
      <c r="B22" s="15"/>
      <c r="C22" s="8"/>
      <c r="D22" s="16"/>
      <c r="E22" s="18"/>
      <c r="F22" s="17"/>
    </row>
    <row r="23" s="1" customFormat="1" ht="30" customHeight="1" spans="2:6">
      <c r="B23" s="15"/>
      <c r="C23" s="8"/>
      <c r="D23" s="18"/>
      <c r="E23" s="18"/>
      <c r="F23" s="17"/>
    </row>
    <row r="24" s="1" customFormat="1" ht="30" customHeight="1" spans="2:5">
      <c r="B24" s="15"/>
      <c r="C24" s="15"/>
      <c r="D24" s="10"/>
      <c r="E24" s="10"/>
    </row>
    <row r="25" s="1" customFormat="1" ht="30" customHeight="1" spans="2:5">
      <c r="B25" s="15"/>
      <c r="C25" s="15"/>
      <c r="D25" s="10"/>
      <c r="E25" s="10"/>
    </row>
    <row r="26" s="1" customFormat="1" ht="30" customHeight="1" spans="2:5">
      <c r="B26" s="15"/>
      <c r="C26" s="15"/>
      <c r="D26" s="10"/>
      <c r="E26" s="10"/>
    </row>
    <row r="27" s="1" customFormat="1" ht="30" customHeight="1" spans="2:5">
      <c r="B27" s="15"/>
      <c r="C27" s="15"/>
      <c r="D27" s="10"/>
      <c r="E27" s="10"/>
    </row>
    <row r="28" s="1" customFormat="1" ht="30" customHeight="1" spans="2:5">
      <c r="B28" s="15"/>
      <c r="C28" s="15"/>
      <c r="D28" s="10"/>
      <c r="E28" s="10"/>
    </row>
    <row r="29" s="1" customFormat="1" ht="30" customHeight="1" spans="2:5">
      <c r="B29" s="15"/>
      <c r="C29" s="15"/>
      <c r="D29" s="10"/>
      <c r="E29" s="10"/>
    </row>
    <row r="30" spans="1:4">
      <c r="A30" s="19"/>
      <c r="B30" s="19"/>
      <c r="C30" s="19"/>
      <c r="D30" s="19"/>
    </row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K449"/>
  <sheetViews>
    <sheetView showGridLines="0" zoomScale="75" zoomScaleNormal="75" workbookViewId="0">
      <selection activeCell="B14" sqref="B14"/>
    </sheetView>
  </sheetViews>
  <sheetFormatPr defaultColWidth="0" defaultRowHeight="15"/>
  <cols>
    <col min="1" max="1" width="13" style="84" customWidth="1"/>
    <col min="2" max="2" width="48.1428571428571" style="84" customWidth="1"/>
    <col min="3" max="14" width="18.7142857142857" style="84" customWidth="1"/>
    <col min="15" max="15" width="20.5714285714286" style="84" customWidth="1"/>
    <col min="16" max="17" width="17" style="84" customWidth="1"/>
    <col min="18" max="18" width="17" style="84" hidden="1" customWidth="1"/>
    <col min="19" max="20" width="11" style="84" hidden="1" customWidth="1"/>
    <col min="21" max="1025" width="9.14285714285714" style="84" hidden="1" customWidth="1"/>
    <col min="1026" max="16384" width="9.14285714285714" hidden="1"/>
  </cols>
  <sheetData>
    <row r="1" s="83" customFormat="1" customHeight="1" spans="1:2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85"/>
      <c r="S1" s="85"/>
      <c r="T1" s="85"/>
      <c r="U1" s="85"/>
    </row>
    <row r="2" s="83" customFormat="1" customHeight="1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85"/>
      <c r="S2" s="85"/>
      <c r="T2" s="85"/>
      <c r="U2" s="85"/>
    </row>
    <row r="3" s="83" customFormat="1" customHeight="1" spans="1:2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85"/>
      <c r="S3" s="85"/>
      <c r="T3" s="85"/>
      <c r="U3" s="85"/>
    </row>
    <row r="4" s="83" customFormat="1" customHeight="1" spans="1:2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/>
      <c r="R4" s="98"/>
      <c r="S4" s="85"/>
      <c r="T4" s="85"/>
      <c r="U4" s="85"/>
    </row>
    <row r="5" s="83" customFormat="1" customHeight="1" spans="1:2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0"/>
      <c r="R5" s="98"/>
      <c r="S5" s="85"/>
      <c r="T5" s="85"/>
      <c r="U5" s="85"/>
    </row>
    <row r="6" s="83" customFormat="1" customHeight="1" spans="1:21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5"/>
      <c r="S6" s="85"/>
      <c r="T6" s="85"/>
      <c r="U6" s="85"/>
    </row>
    <row r="7" s="83" customFormat="1" customHeight="1" spans="1:21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5"/>
      <c r="S7" s="85"/>
      <c r="T7" s="85"/>
      <c r="U7" s="85"/>
    </row>
    <row r="8" s="83" customFormat="1" customHeight="1" spans="1:21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5"/>
      <c r="S8" s="85"/>
      <c r="T8" s="85"/>
      <c r="U8" s="85"/>
    </row>
    <row r="9" s="83" customFormat="1" customHeight="1" spans="1:21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5"/>
      <c r="S9" s="85"/>
      <c r="T9" s="85"/>
      <c r="U9" s="85"/>
    </row>
    <row r="10" s="83" customFormat="1" customHeight="1" spans="1:21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5"/>
      <c r="S10" s="85"/>
      <c r="T10" s="85"/>
      <c r="U10" s="85"/>
    </row>
    <row r="11" s="83" customFormat="1" customHeight="1" spans="1:21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5"/>
      <c r="S11" s="85"/>
      <c r="T11" s="85"/>
      <c r="U11" s="85"/>
    </row>
    <row r="12" s="327" customFormat="1" customHeight="1" spans="1:10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85"/>
      <c r="S12" s="185"/>
      <c r="T12" s="185"/>
      <c r="U12" s="185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</row>
    <row r="13" s="327" customFormat="1" customHeight="1" spans="1:10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85"/>
      <c r="S13" s="185"/>
      <c r="T13" s="185"/>
      <c r="U13" s="185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</row>
    <row r="14" s="327" customFormat="1" customHeight="1" spans="1:10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85"/>
      <c r="S14" s="185"/>
      <c r="T14" s="185"/>
      <c r="U14" s="185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</row>
    <row r="15" s="327" customFormat="1" customHeight="1" spans="1:10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85"/>
      <c r="S15" s="185"/>
      <c r="T15" s="185"/>
      <c r="U15" s="185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</row>
    <row r="16" s="83" customFormat="1" customHeight="1" spans="1:21">
      <c r="A16" s="84"/>
      <c r="B16" s="101" t="s">
        <v>59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84"/>
      <c r="R16" s="85"/>
      <c r="S16" s="85"/>
      <c r="T16" s="85"/>
      <c r="U16" s="85"/>
    </row>
    <row r="17" s="83" customFormat="1" customHeight="1" spans="1:21">
      <c r="A17" s="84"/>
      <c r="B17" s="349" t="s">
        <v>60</v>
      </c>
      <c r="C17" s="350" t="s">
        <v>61</v>
      </c>
      <c r="D17" s="350" t="s">
        <v>62</v>
      </c>
      <c r="E17" s="350" t="s">
        <v>63</v>
      </c>
      <c r="F17" s="350" t="s">
        <v>64</v>
      </c>
      <c r="G17" s="350" t="s">
        <v>65</v>
      </c>
      <c r="H17" s="350" t="s">
        <v>66</v>
      </c>
      <c r="I17" s="350" t="s">
        <v>67</v>
      </c>
      <c r="J17" s="350" t="s">
        <v>68</v>
      </c>
      <c r="K17" s="350" t="s">
        <v>69</v>
      </c>
      <c r="L17" s="350" t="s">
        <v>70</v>
      </c>
      <c r="M17" s="350" t="s">
        <v>71</v>
      </c>
      <c r="N17" s="350" t="s">
        <v>72</v>
      </c>
      <c r="O17" s="19"/>
      <c r="P17" s="19"/>
      <c r="Q17" s="84"/>
      <c r="R17" s="85"/>
      <c r="S17" s="85"/>
      <c r="T17" s="85"/>
      <c r="U17" s="85"/>
    </row>
    <row r="18" s="83" customFormat="1" customHeight="1" spans="1:21">
      <c r="A18" s="84"/>
      <c r="B18" s="351" t="s">
        <v>3</v>
      </c>
      <c r="C18" s="352">
        <f>C101</f>
        <v>109</v>
      </c>
      <c r="D18" s="352">
        <f t="shared" ref="D18:N18" si="0">D101</f>
        <v>105</v>
      </c>
      <c r="E18" s="352">
        <f t="shared" si="0"/>
        <v>105</v>
      </c>
      <c r="F18" s="352" t="s">
        <v>6</v>
      </c>
      <c r="G18" s="352">
        <f t="shared" si="0"/>
        <v>61</v>
      </c>
      <c r="H18" s="352">
        <f t="shared" si="0"/>
        <v>65</v>
      </c>
      <c r="I18" s="352">
        <f t="shared" si="0"/>
        <v>63</v>
      </c>
      <c r="J18" s="352" t="s">
        <v>6</v>
      </c>
      <c r="K18" s="352">
        <f t="shared" si="0"/>
        <v>56</v>
      </c>
      <c r="L18" s="352">
        <f t="shared" si="0"/>
        <v>91</v>
      </c>
      <c r="M18" s="352">
        <f t="shared" si="0"/>
        <v>91</v>
      </c>
      <c r="N18" s="352">
        <f t="shared" si="0"/>
        <v>89</v>
      </c>
      <c r="O18" s="19"/>
      <c r="P18" s="19"/>
      <c r="Q18" s="84"/>
      <c r="R18" s="85"/>
      <c r="S18" s="85"/>
      <c r="T18" s="85"/>
      <c r="U18" s="85"/>
    </row>
    <row r="19" s="83" customFormat="1" customHeight="1" spans="1:21">
      <c r="A19" s="84"/>
      <c r="B19" s="353" t="s">
        <v>22</v>
      </c>
      <c r="C19" s="354">
        <f>C139</f>
        <v>5</v>
      </c>
      <c r="D19" s="354">
        <f t="shared" ref="D19:J19" si="1">D139</f>
        <v>5</v>
      </c>
      <c r="E19" s="354">
        <f t="shared" si="1"/>
        <v>5</v>
      </c>
      <c r="F19" s="354" t="s">
        <v>6</v>
      </c>
      <c r="G19" s="354">
        <f t="shared" si="1"/>
        <v>1</v>
      </c>
      <c r="H19" s="354">
        <f t="shared" si="1"/>
        <v>2</v>
      </c>
      <c r="I19" s="354">
        <f t="shared" si="1"/>
        <v>2</v>
      </c>
      <c r="J19" s="354">
        <f t="shared" si="1"/>
        <v>2</v>
      </c>
      <c r="K19" s="354" t="s">
        <v>6</v>
      </c>
      <c r="L19" s="354" t="s">
        <v>6</v>
      </c>
      <c r="M19" s="354" t="s">
        <v>6</v>
      </c>
      <c r="N19" s="354" t="s">
        <v>6</v>
      </c>
      <c r="O19" s="19"/>
      <c r="P19" s="19"/>
      <c r="Q19" s="84"/>
      <c r="R19" s="85"/>
      <c r="S19" s="85"/>
      <c r="T19" s="85"/>
      <c r="U19" s="85"/>
    </row>
    <row r="20" s="83" customFormat="1" customHeight="1" spans="1:21">
      <c r="A20" s="84"/>
      <c r="B20" s="353" t="s">
        <v>18</v>
      </c>
      <c r="C20" s="354">
        <f>C272</f>
        <v>13</v>
      </c>
      <c r="D20" s="354">
        <f t="shared" ref="D20:N20" si="2">D272</f>
        <v>14</v>
      </c>
      <c r="E20" s="354">
        <f t="shared" si="2"/>
        <v>14</v>
      </c>
      <c r="F20" s="354">
        <f t="shared" si="2"/>
        <v>12</v>
      </c>
      <c r="G20" s="354">
        <f t="shared" si="2"/>
        <v>12</v>
      </c>
      <c r="H20" s="354">
        <f t="shared" si="2"/>
        <v>12</v>
      </c>
      <c r="I20" s="354">
        <f t="shared" si="2"/>
        <v>11</v>
      </c>
      <c r="J20" s="354">
        <f t="shared" si="2"/>
        <v>3</v>
      </c>
      <c r="K20" s="354">
        <f t="shared" si="2"/>
        <v>10</v>
      </c>
      <c r="L20" s="354">
        <f t="shared" si="2"/>
        <v>10</v>
      </c>
      <c r="M20" s="354">
        <f t="shared" si="2"/>
        <v>10</v>
      </c>
      <c r="N20" s="354">
        <f t="shared" si="2"/>
        <v>10</v>
      </c>
      <c r="O20" s="19"/>
      <c r="P20" s="19"/>
      <c r="Q20" s="84"/>
      <c r="R20" s="85"/>
      <c r="S20" s="85"/>
      <c r="T20" s="85"/>
      <c r="U20" s="85"/>
    </row>
    <row r="21" s="83" customFormat="1" customHeight="1" spans="1:21">
      <c r="A21" s="84"/>
      <c r="B21" s="353" t="s">
        <v>19</v>
      </c>
      <c r="C21" s="354">
        <f ca="1">C158</f>
        <v>54</v>
      </c>
      <c r="D21" s="354">
        <f ca="1" t="shared" ref="D21:N21" si="3">D158</f>
        <v>56</v>
      </c>
      <c r="E21" s="354">
        <f ca="1" t="shared" si="3"/>
        <v>56</v>
      </c>
      <c r="F21" s="354" t="s">
        <v>6</v>
      </c>
      <c r="G21" s="354">
        <f ca="1" t="shared" si="3"/>
        <v>30</v>
      </c>
      <c r="H21" s="354">
        <f ca="1" t="shared" si="3"/>
        <v>30</v>
      </c>
      <c r="I21" s="354">
        <f ca="1" t="shared" si="3"/>
        <v>32</v>
      </c>
      <c r="J21" s="354">
        <f ca="1" t="shared" si="3"/>
        <v>32</v>
      </c>
      <c r="K21" s="354">
        <f ca="1" t="shared" si="3"/>
        <v>32</v>
      </c>
      <c r="L21" s="354">
        <f ca="1" t="shared" si="3"/>
        <v>32</v>
      </c>
      <c r="M21" s="354">
        <f ca="1" t="shared" si="3"/>
        <v>34</v>
      </c>
      <c r="N21" s="354">
        <f ca="1" t="shared" si="3"/>
        <v>38</v>
      </c>
      <c r="O21" s="19"/>
      <c r="P21" s="19"/>
      <c r="Q21" s="84"/>
      <c r="R21" s="85"/>
      <c r="S21" s="85"/>
      <c r="T21" s="85"/>
      <c r="U21" s="85"/>
    </row>
    <row r="22" s="83" customFormat="1" ht="30.75" customHeight="1" spans="1:21">
      <c r="A22" s="84"/>
      <c r="B22" s="355" t="s">
        <v>21</v>
      </c>
      <c r="C22" s="354">
        <f>C292</f>
        <v>14</v>
      </c>
      <c r="D22" s="354">
        <f t="shared" ref="D22:N22" si="4">D292</f>
        <v>14</v>
      </c>
      <c r="E22" s="354">
        <f t="shared" si="4"/>
        <v>14</v>
      </c>
      <c r="F22" s="354">
        <f t="shared" si="4"/>
        <v>12</v>
      </c>
      <c r="G22" s="354">
        <f t="shared" si="4"/>
        <v>13</v>
      </c>
      <c r="H22" s="354">
        <f t="shared" si="4"/>
        <v>12</v>
      </c>
      <c r="I22" s="354">
        <f t="shared" si="4"/>
        <v>14</v>
      </c>
      <c r="J22" s="354">
        <f t="shared" si="4"/>
        <v>12</v>
      </c>
      <c r="K22" s="354">
        <f t="shared" si="4"/>
        <v>11</v>
      </c>
      <c r="L22" s="354">
        <f t="shared" si="4"/>
        <v>11</v>
      </c>
      <c r="M22" s="354">
        <f t="shared" si="4"/>
        <v>15</v>
      </c>
      <c r="N22" s="354">
        <f t="shared" si="4"/>
        <v>15</v>
      </c>
      <c r="O22" s="19"/>
      <c r="P22" s="19"/>
      <c r="Q22" s="84"/>
      <c r="R22" s="85"/>
      <c r="S22" s="85"/>
      <c r="T22" s="85"/>
      <c r="U22" s="85"/>
    </row>
    <row r="23" s="83" customFormat="1" customHeight="1" spans="1:21">
      <c r="A23" s="84"/>
      <c r="B23" s="353" t="s">
        <v>73</v>
      </c>
      <c r="C23" s="354">
        <f>C196</f>
        <v>92</v>
      </c>
      <c r="D23" s="354">
        <f t="shared" ref="D23:N23" si="5">D196</f>
        <v>90</v>
      </c>
      <c r="E23" s="354">
        <f t="shared" si="5"/>
        <v>97</v>
      </c>
      <c r="F23" s="354">
        <f t="shared" si="5"/>
        <v>97</v>
      </c>
      <c r="G23" s="354">
        <f t="shared" si="5"/>
        <v>80</v>
      </c>
      <c r="H23" s="354">
        <f t="shared" si="5"/>
        <v>103</v>
      </c>
      <c r="I23" s="354">
        <f t="shared" si="5"/>
        <v>102</v>
      </c>
      <c r="J23" s="354">
        <f t="shared" si="5"/>
        <v>99</v>
      </c>
      <c r="K23" s="354">
        <f t="shared" si="5"/>
        <v>97</v>
      </c>
      <c r="L23" s="354">
        <f t="shared" si="5"/>
        <v>105</v>
      </c>
      <c r="M23" s="354">
        <f t="shared" si="5"/>
        <v>105</v>
      </c>
      <c r="N23" s="354">
        <f t="shared" si="5"/>
        <v>104</v>
      </c>
      <c r="O23" s="19"/>
      <c r="P23" s="19"/>
      <c r="Q23" s="84"/>
      <c r="R23" s="85"/>
      <c r="S23" s="85"/>
      <c r="T23" s="85"/>
      <c r="U23" s="85"/>
    </row>
    <row r="24" s="83" customFormat="1" customHeight="1" spans="1:21">
      <c r="A24" s="84"/>
      <c r="B24" s="356" t="s">
        <v>74</v>
      </c>
      <c r="C24" s="354">
        <f>C234</f>
        <v>325</v>
      </c>
      <c r="D24" s="354">
        <f t="shared" ref="D24:N24" si="6">D234</f>
        <v>328</v>
      </c>
      <c r="E24" s="354">
        <f t="shared" si="6"/>
        <v>328</v>
      </c>
      <c r="F24" s="354">
        <f t="shared" si="6"/>
        <v>328</v>
      </c>
      <c r="G24" s="354">
        <f t="shared" si="6"/>
        <v>328</v>
      </c>
      <c r="H24" s="354">
        <f t="shared" si="6"/>
        <v>329</v>
      </c>
      <c r="I24" s="354">
        <f t="shared" si="6"/>
        <v>328</v>
      </c>
      <c r="J24" s="354">
        <f t="shared" si="6"/>
        <v>325</v>
      </c>
      <c r="K24" s="354">
        <f t="shared" si="6"/>
        <v>328</v>
      </c>
      <c r="L24" s="354" t="str">
        <f t="shared" si="6"/>
        <v>...</v>
      </c>
      <c r="M24" s="354" t="str">
        <f t="shared" si="6"/>
        <v>...</v>
      </c>
      <c r="N24" s="354" t="str">
        <f t="shared" si="6"/>
        <v>...</v>
      </c>
      <c r="O24" s="19"/>
      <c r="P24" s="19"/>
      <c r="Q24" s="84"/>
      <c r="R24" s="85"/>
      <c r="S24" s="85"/>
      <c r="T24" s="85"/>
      <c r="U24" s="85"/>
    </row>
    <row r="25" s="83" customFormat="1" customHeight="1" spans="1:21">
      <c r="A25" s="84"/>
      <c r="B25" s="356" t="s">
        <v>75</v>
      </c>
      <c r="C25" s="354">
        <f>C253</f>
        <v>90</v>
      </c>
      <c r="D25" s="354">
        <f t="shared" ref="D25:N25" si="7">D253</f>
        <v>90</v>
      </c>
      <c r="E25" s="354">
        <f t="shared" si="7"/>
        <v>90</v>
      </c>
      <c r="F25" s="354">
        <f t="shared" si="7"/>
        <v>90</v>
      </c>
      <c r="G25" s="354">
        <f t="shared" si="7"/>
        <v>90</v>
      </c>
      <c r="H25" s="354">
        <f t="shared" si="7"/>
        <v>89</v>
      </c>
      <c r="I25" s="354">
        <f t="shared" si="7"/>
        <v>90</v>
      </c>
      <c r="J25" s="354">
        <f t="shared" si="7"/>
        <v>90</v>
      </c>
      <c r="K25" s="354">
        <f t="shared" si="7"/>
        <v>90</v>
      </c>
      <c r="L25" s="354">
        <f t="shared" si="7"/>
        <v>91</v>
      </c>
      <c r="M25" s="354">
        <f t="shared" si="7"/>
        <v>91</v>
      </c>
      <c r="N25" s="354">
        <f t="shared" si="7"/>
        <v>91</v>
      </c>
      <c r="O25" s="19"/>
      <c r="P25" s="19"/>
      <c r="Q25" s="84"/>
      <c r="R25" s="85"/>
      <c r="S25" s="85"/>
      <c r="T25" s="85"/>
      <c r="U25" s="85"/>
    </row>
    <row r="26" s="83" customFormat="1" customHeight="1" spans="1:21">
      <c r="A26" s="84"/>
      <c r="B26" s="357" t="s">
        <v>76</v>
      </c>
      <c r="C26" s="358">
        <f ca="1">SUM(C18:C25)</f>
        <v>702</v>
      </c>
      <c r="D26" s="358">
        <f ca="1" t="shared" ref="D26:N26" si="8">SUM(D18:D25)</f>
        <v>702</v>
      </c>
      <c r="E26" s="358">
        <f ca="1" t="shared" si="8"/>
        <v>709</v>
      </c>
      <c r="F26" s="358">
        <f ca="1" t="shared" si="8"/>
        <v>539</v>
      </c>
      <c r="G26" s="358">
        <f ca="1" t="shared" si="8"/>
        <v>615</v>
      </c>
      <c r="H26" s="358">
        <f ca="1" t="shared" si="8"/>
        <v>642</v>
      </c>
      <c r="I26" s="358">
        <f ca="1" t="shared" si="8"/>
        <v>642</v>
      </c>
      <c r="J26" s="358">
        <f ca="1" t="shared" si="8"/>
        <v>563</v>
      </c>
      <c r="K26" s="358">
        <f ca="1" t="shared" si="8"/>
        <v>624</v>
      </c>
      <c r="L26" s="358">
        <f ca="1" t="shared" si="8"/>
        <v>340</v>
      </c>
      <c r="M26" s="358">
        <f ca="1" t="shared" si="8"/>
        <v>346</v>
      </c>
      <c r="N26" s="358">
        <f ca="1" t="shared" si="8"/>
        <v>347</v>
      </c>
      <c r="O26" s="19"/>
      <c r="P26" s="19"/>
      <c r="Q26" s="84"/>
      <c r="R26" s="85"/>
      <c r="S26" s="85"/>
      <c r="T26" s="85"/>
      <c r="U26" s="85"/>
    </row>
    <row r="27" s="83" customFormat="1" customHeight="1" spans="1:21">
      <c r="A27" s="84"/>
      <c r="B27" s="59" t="s">
        <v>10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84"/>
      <c r="R27" s="85"/>
      <c r="S27" s="85"/>
      <c r="T27" s="85"/>
      <c r="U27" s="85"/>
    </row>
    <row r="28" s="83" customFormat="1" ht="18" customHeight="1" spans="1:21">
      <c r="A28" s="84"/>
      <c r="B28" s="359" t="s">
        <v>77</v>
      </c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71"/>
      <c r="P28" s="19"/>
      <c r="Q28" s="84"/>
      <c r="R28" s="85"/>
      <c r="S28" s="85"/>
      <c r="T28" s="85"/>
      <c r="U28" s="85"/>
    </row>
    <row r="29" s="83" customFormat="1" ht="31.5" customHeight="1" spans="1:21">
      <c r="A29" s="84"/>
      <c r="B29" s="361" t="s">
        <v>78</v>
      </c>
      <c r="C29" s="362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0"/>
      <c r="P29" s="19"/>
      <c r="Q29" s="84"/>
      <c r="R29" s="85"/>
      <c r="S29" s="85"/>
      <c r="T29" s="85"/>
      <c r="U29" s="85"/>
    </row>
    <row r="30" s="83" customFormat="1" customHeight="1" spans="1:21">
      <c r="A30" s="84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19"/>
      <c r="Q30" s="84"/>
      <c r="R30" s="85"/>
      <c r="S30" s="85"/>
      <c r="T30" s="85"/>
      <c r="U30" s="85"/>
    </row>
    <row r="31" s="83" customFormat="1" customHeight="1" spans="1:21">
      <c r="A31" s="84"/>
      <c r="B31" s="364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84"/>
      <c r="R31" s="85"/>
      <c r="S31" s="85"/>
      <c r="T31" s="85"/>
      <c r="U31" s="85"/>
    </row>
    <row r="32" s="83" customFormat="1" customHeight="1" spans="1:21">
      <c r="A32" s="84"/>
      <c r="B32" s="101" t="s">
        <v>79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84"/>
      <c r="R32" s="85"/>
      <c r="S32" s="85"/>
      <c r="T32" s="85"/>
      <c r="U32" s="85"/>
    </row>
    <row r="33" s="83" customFormat="1" customHeight="1" spans="1:21">
      <c r="A33" s="84"/>
      <c r="B33" s="349" t="s">
        <v>60</v>
      </c>
      <c r="C33" s="350" t="s">
        <v>61</v>
      </c>
      <c r="D33" s="350" t="s">
        <v>62</v>
      </c>
      <c r="E33" s="350" t="s">
        <v>63</v>
      </c>
      <c r="F33" s="350" t="s">
        <v>64</v>
      </c>
      <c r="G33" s="350" t="s">
        <v>65</v>
      </c>
      <c r="H33" s="350" t="s">
        <v>66</v>
      </c>
      <c r="I33" s="350" t="s">
        <v>67</v>
      </c>
      <c r="J33" s="350" t="s">
        <v>68</v>
      </c>
      <c r="K33" s="350" t="s">
        <v>69</v>
      </c>
      <c r="L33" s="350" t="s">
        <v>70</v>
      </c>
      <c r="M33" s="350" t="s">
        <v>71</v>
      </c>
      <c r="N33" s="350" t="s">
        <v>72</v>
      </c>
      <c r="O33" s="19"/>
      <c r="P33" s="19"/>
      <c r="Q33" s="84"/>
      <c r="R33" s="85"/>
      <c r="S33" s="85"/>
      <c r="T33" s="85"/>
      <c r="U33" s="85"/>
    </row>
    <row r="34" s="83" customFormat="1" customHeight="1" spans="1:21">
      <c r="A34" s="84"/>
      <c r="B34" s="351" t="s">
        <v>3</v>
      </c>
      <c r="C34" s="365">
        <f>C311</f>
        <v>43200</v>
      </c>
      <c r="D34" s="365">
        <f>D311</f>
        <v>42690</v>
      </c>
      <c r="E34" s="365">
        <f>E311</f>
        <v>41110</v>
      </c>
      <c r="F34" s="365" t="s">
        <v>6</v>
      </c>
      <c r="G34" s="365">
        <f>G311</f>
        <v>22803</v>
      </c>
      <c r="H34" s="365">
        <f>H311</f>
        <v>26000</v>
      </c>
      <c r="I34" s="365">
        <f>I311</f>
        <v>47787</v>
      </c>
      <c r="J34" s="365" t="s">
        <v>6</v>
      </c>
      <c r="K34" s="365">
        <f>K311</f>
        <v>27200</v>
      </c>
      <c r="L34" s="365">
        <f>L311</f>
        <v>35000</v>
      </c>
      <c r="M34" s="365">
        <f>M311</f>
        <v>41600</v>
      </c>
      <c r="N34" s="365">
        <f>N311</f>
        <v>0</v>
      </c>
      <c r="O34" s="19"/>
      <c r="P34" s="19"/>
      <c r="Q34" s="84"/>
      <c r="R34" s="85"/>
      <c r="S34" s="85"/>
      <c r="T34" s="85"/>
      <c r="U34" s="85"/>
    </row>
    <row r="35" s="83" customFormat="1" customHeight="1" spans="1:21">
      <c r="A35" s="84"/>
      <c r="B35" s="353" t="s">
        <v>22</v>
      </c>
      <c r="C35" s="366">
        <f>C330</f>
        <v>2000</v>
      </c>
      <c r="D35" s="366">
        <f>D330</f>
        <v>2000</v>
      </c>
      <c r="E35" s="366">
        <f>E330</f>
        <v>2000</v>
      </c>
      <c r="F35" s="366" t="s">
        <v>6</v>
      </c>
      <c r="G35" s="366">
        <f>G330</f>
        <v>534</v>
      </c>
      <c r="H35" s="366">
        <f>H330</f>
        <v>800</v>
      </c>
      <c r="I35" s="366">
        <f>I330</f>
        <v>800</v>
      </c>
      <c r="J35" s="366">
        <f>J330</f>
        <v>800</v>
      </c>
      <c r="K35" s="366" t="s">
        <v>6</v>
      </c>
      <c r="L35" s="366" t="s">
        <v>6</v>
      </c>
      <c r="M35" s="366" t="s">
        <v>6</v>
      </c>
      <c r="N35" s="366" t="s">
        <v>6</v>
      </c>
      <c r="O35" s="19"/>
      <c r="P35" s="19"/>
      <c r="Q35" s="84"/>
      <c r="R35" s="85"/>
      <c r="S35" s="85"/>
      <c r="T35" s="85"/>
      <c r="U35" s="85"/>
    </row>
    <row r="36" s="83" customFormat="1" customHeight="1" spans="1:21">
      <c r="A36" s="84"/>
      <c r="B36" s="353" t="s">
        <v>18</v>
      </c>
      <c r="C36" s="366">
        <f>C425</f>
        <v>5200</v>
      </c>
      <c r="D36" s="366">
        <f t="shared" ref="D36:N36" si="9">D425</f>
        <v>5600</v>
      </c>
      <c r="E36" s="366">
        <f t="shared" si="9"/>
        <v>5200</v>
      </c>
      <c r="F36" s="366">
        <f t="shared" si="9"/>
        <v>4400</v>
      </c>
      <c r="G36" s="366">
        <f t="shared" si="9"/>
        <v>4000</v>
      </c>
      <c r="H36" s="366">
        <f t="shared" si="9"/>
        <v>4267</v>
      </c>
      <c r="I36" s="366">
        <f t="shared" si="9"/>
        <v>3480</v>
      </c>
      <c r="J36" s="366">
        <f t="shared" si="9"/>
        <v>1200</v>
      </c>
      <c r="K36" s="366">
        <f t="shared" si="9"/>
        <v>4000</v>
      </c>
      <c r="L36" s="366">
        <f t="shared" si="9"/>
        <v>4000</v>
      </c>
      <c r="M36" s="366">
        <f t="shared" si="9"/>
        <v>4000</v>
      </c>
      <c r="N36" s="366">
        <f t="shared" si="9"/>
        <v>4000</v>
      </c>
      <c r="O36" s="19"/>
      <c r="P36" s="19"/>
      <c r="Q36" s="84"/>
      <c r="R36" s="85"/>
      <c r="S36" s="85"/>
      <c r="T36" s="85"/>
      <c r="U36" s="85"/>
    </row>
    <row r="37" s="83" customFormat="1" customHeight="1" spans="1:21">
      <c r="A37" s="84"/>
      <c r="B37" s="353" t="s">
        <v>19</v>
      </c>
      <c r="C37" s="366">
        <f>C368</f>
        <v>1600</v>
      </c>
      <c r="D37" s="366">
        <f>D368</f>
        <v>1200</v>
      </c>
      <c r="E37" s="366">
        <f>E368</f>
        <v>2000</v>
      </c>
      <c r="F37" s="366" t="s">
        <v>6</v>
      </c>
      <c r="G37" s="366">
        <f t="shared" ref="G37:N37" si="10">G368</f>
        <v>5200</v>
      </c>
      <c r="H37" s="366">
        <f t="shared" si="10"/>
        <v>5600</v>
      </c>
      <c r="I37" s="366">
        <f t="shared" si="10"/>
        <v>5600</v>
      </c>
      <c r="J37" s="366">
        <f t="shared" si="10"/>
        <v>4800</v>
      </c>
      <c r="K37" s="366">
        <f t="shared" si="10"/>
        <v>2400</v>
      </c>
      <c r="L37" s="366">
        <f t="shared" si="10"/>
        <v>2000</v>
      </c>
      <c r="M37" s="366">
        <f t="shared" si="10"/>
        <v>2000</v>
      </c>
      <c r="N37" s="366">
        <f t="shared" si="10"/>
        <v>800</v>
      </c>
      <c r="O37" s="19"/>
      <c r="P37" s="19"/>
      <c r="Q37" s="84"/>
      <c r="R37" s="85"/>
      <c r="S37" s="85"/>
      <c r="T37" s="85"/>
      <c r="U37" s="85"/>
    </row>
    <row r="38" s="83" customFormat="1" customHeight="1" spans="1:21">
      <c r="A38" s="84"/>
      <c r="B38" s="355" t="s">
        <v>21</v>
      </c>
      <c r="C38" s="366">
        <f>C445</f>
        <v>5600</v>
      </c>
      <c r="D38" s="366">
        <f t="shared" ref="D38:N38" si="11">D445</f>
        <v>5200</v>
      </c>
      <c r="E38" s="366">
        <f t="shared" si="11"/>
        <v>5600</v>
      </c>
      <c r="F38" s="366">
        <f t="shared" si="11"/>
        <v>4800</v>
      </c>
      <c r="G38" s="366">
        <f t="shared" si="11"/>
        <v>5200</v>
      </c>
      <c r="H38" s="366">
        <f t="shared" si="11"/>
        <v>4800</v>
      </c>
      <c r="I38" s="366">
        <f t="shared" si="11"/>
        <v>5600</v>
      </c>
      <c r="J38" s="366">
        <f t="shared" si="11"/>
        <v>4800</v>
      </c>
      <c r="K38" s="366">
        <f t="shared" si="11"/>
        <v>4400</v>
      </c>
      <c r="L38" s="366">
        <f t="shared" si="11"/>
        <v>4400</v>
      </c>
      <c r="M38" s="366">
        <f t="shared" si="11"/>
        <v>6000</v>
      </c>
      <c r="N38" s="366">
        <f t="shared" si="11"/>
        <v>6000</v>
      </c>
      <c r="O38" s="19"/>
      <c r="P38" s="19"/>
      <c r="Q38" s="84"/>
      <c r="R38" s="85"/>
      <c r="S38" s="85"/>
      <c r="T38" s="85"/>
      <c r="U38" s="85"/>
    </row>
    <row r="39" s="83" customFormat="1" customHeight="1" spans="1:21">
      <c r="A39" s="84"/>
      <c r="B39" s="353" t="s">
        <v>73</v>
      </c>
      <c r="C39" s="366">
        <f>C349</f>
        <v>33200</v>
      </c>
      <c r="D39" s="366">
        <f t="shared" ref="D39:N39" si="12">D349</f>
        <v>39200</v>
      </c>
      <c r="E39" s="366">
        <f t="shared" si="12"/>
        <v>32000</v>
      </c>
      <c r="F39" s="366">
        <f t="shared" si="12"/>
        <v>30400</v>
      </c>
      <c r="G39" s="366">
        <f t="shared" si="12"/>
        <v>30000</v>
      </c>
      <c r="H39" s="366">
        <f t="shared" si="12"/>
        <v>36400</v>
      </c>
      <c r="I39" s="366">
        <f t="shared" si="12"/>
        <v>43600</v>
      </c>
      <c r="J39" s="366">
        <f t="shared" si="12"/>
        <v>39600</v>
      </c>
      <c r="K39" s="366">
        <f t="shared" si="12"/>
        <v>35600</v>
      </c>
      <c r="L39" s="366">
        <f t="shared" si="12"/>
        <v>35200</v>
      </c>
      <c r="M39" s="366">
        <f t="shared" si="12"/>
        <v>39600</v>
      </c>
      <c r="N39" s="366">
        <f t="shared" si="12"/>
        <v>43600</v>
      </c>
      <c r="O39" s="19"/>
      <c r="P39" s="19"/>
      <c r="Q39" s="84"/>
      <c r="R39" s="85"/>
      <c r="S39" s="85"/>
      <c r="T39" s="85"/>
      <c r="U39" s="85"/>
    </row>
    <row r="40" s="83" customFormat="1" customHeight="1" spans="1:21">
      <c r="A40" s="84"/>
      <c r="B40" s="356" t="s">
        <v>74</v>
      </c>
      <c r="C40" s="366">
        <f t="shared" ref="C40:K40" si="13">C387</f>
        <v>130000</v>
      </c>
      <c r="D40" s="366">
        <f t="shared" si="13"/>
        <v>131200</v>
      </c>
      <c r="E40" s="366">
        <f t="shared" si="13"/>
        <v>131200</v>
      </c>
      <c r="F40" s="366">
        <f t="shared" si="13"/>
        <v>131200</v>
      </c>
      <c r="G40" s="366">
        <f t="shared" si="13"/>
        <v>131200</v>
      </c>
      <c r="H40" s="366">
        <f t="shared" si="13"/>
        <v>131600</v>
      </c>
      <c r="I40" s="366">
        <f t="shared" si="13"/>
        <v>131200</v>
      </c>
      <c r="J40" s="366">
        <f t="shared" si="13"/>
        <v>130000</v>
      </c>
      <c r="K40" s="366">
        <f t="shared" si="13"/>
        <v>126000</v>
      </c>
      <c r="L40" s="366" t="s">
        <v>80</v>
      </c>
      <c r="M40" s="366" t="s">
        <v>80</v>
      </c>
      <c r="N40" s="366" t="s">
        <v>80</v>
      </c>
      <c r="O40" s="19"/>
      <c r="P40" s="19"/>
      <c r="Q40" s="84"/>
      <c r="R40" s="85"/>
      <c r="S40" s="85"/>
      <c r="T40" s="85"/>
      <c r="U40" s="85"/>
    </row>
    <row r="41" s="83" customFormat="1" customHeight="1" spans="1:21">
      <c r="A41" s="84"/>
      <c r="B41" s="356" t="s">
        <v>75</v>
      </c>
      <c r="C41" s="366">
        <f>C406</f>
        <v>36000</v>
      </c>
      <c r="D41" s="366">
        <f t="shared" ref="D41:N41" si="14">D406</f>
        <v>36000</v>
      </c>
      <c r="E41" s="366">
        <f t="shared" si="14"/>
        <v>36000</v>
      </c>
      <c r="F41" s="366">
        <f t="shared" si="14"/>
        <v>36000</v>
      </c>
      <c r="G41" s="366">
        <f t="shared" si="14"/>
        <v>36000</v>
      </c>
      <c r="H41" s="366">
        <f t="shared" si="14"/>
        <v>35600</v>
      </c>
      <c r="I41" s="366">
        <f t="shared" si="14"/>
        <v>28000</v>
      </c>
      <c r="J41" s="366">
        <f t="shared" si="14"/>
        <v>34000</v>
      </c>
      <c r="K41" s="366">
        <f t="shared" si="14"/>
        <v>36000</v>
      </c>
      <c r="L41" s="366">
        <f t="shared" si="14"/>
        <v>36000</v>
      </c>
      <c r="M41" s="366">
        <f t="shared" si="14"/>
        <v>36000</v>
      </c>
      <c r="N41" s="366">
        <f t="shared" si="14"/>
        <v>36000</v>
      </c>
      <c r="O41" s="19"/>
      <c r="P41" s="19"/>
      <c r="Q41" s="84"/>
      <c r="R41" s="85"/>
      <c r="S41" s="85"/>
      <c r="T41" s="85"/>
      <c r="U41" s="85"/>
    </row>
    <row r="42" s="83" customFormat="1" customHeight="1" spans="1:21">
      <c r="A42" s="84"/>
      <c r="B42" s="357" t="s">
        <v>76</v>
      </c>
      <c r="C42" s="367">
        <f>SUM(C34:C41)</f>
        <v>256800</v>
      </c>
      <c r="D42" s="367">
        <f t="shared" ref="D42" si="15">SUM(D34:D41)</f>
        <v>263090</v>
      </c>
      <c r="E42" s="367">
        <f t="shared" ref="E42" si="16">SUM(E34:E41)</f>
        <v>255110</v>
      </c>
      <c r="F42" s="367">
        <f t="shared" ref="F42" si="17">SUM(F34:F41)</f>
        <v>206800</v>
      </c>
      <c r="G42" s="367">
        <f t="shared" ref="G42:H42" si="18">SUM(G34:G41)</f>
        <v>234937</v>
      </c>
      <c r="H42" s="367">
        <f t="shared" si="18"/>
        <v>245067</v>
      </c>
      <c r="I42" s="367">
        <f t="shared" ref="I42" si="19">SUM(I34:I41)</f>
        <v>266067</v>
      </c>
      <c r="J42" s="367">
        <f t="shared" ref="J42" si="20">SUM(J34:J41)</f>
        <v>215200</v>
      </c>
      <c r="K42" s="367">
        <f t="shared" ref="K42" si="21">SUM(K34:K41)</f>
        <v>235600</v>
      </c>
      <c r="L42" s="367">
        <f t="shared" ref="L42:N42" si="22">SUM(L34:L41)</f>
        <v>116600</v>
      </c>
      <c r="M42" s="367">
        <f t="shared" si="22"/>
        <v>129200</v>
      </c>
      <c r="N42" s="367">
        <f t="shared" si="22"/>
        <v>90400</v>
      </c>
      <c r="O42" s="19"/>
      <c r="P42" s="19"/>
      <c r="Q42" s="84"/>
      <c r="R42" s="85"/>
      <c r="S42" s="85"/>
      <c r="T42" s="85"/>
      <c r="U42" s="85"/>
    </row>
    <row r="43" s="83" customFormat="1" customHeight="1" spans="1:21">
      <c r="A43" s="84"/>
      <c r="B43" s="59" t="s">
        <v>10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84"/>
      <c r="R43" s="85"/>
      <c r="S43" s="85"/>
      <c r="T43" s="85"/>
      <c r="U43" s="85"/>
    </row>
    <row r="44" s="83" customFormat="1" ht="33" customHeight="1" spans="1:21">
      <c r="A44" s="84"/>
      <c r="B44" s="359" t="s">
        <v>77</v>
      </c>
      <c r="C44" s="360"/>
      <c r="D44" s="360"/>
      <c r="E44" s="360"/>
      <c r="F44" s="360"/>
      <c r="G44" s="360"/>
      <c r="H44" s="360"/>
      <c r="I44" s="360"/>
      <c r="J44" s="360"/>
      <c r="K44" s="360"/>
      <c r="L44" s="360"/>
      <c r="M44" s="360"/>
      <c r="N44" s="360"/>
      <c r="O44" s="19"/>
      <c r="P44" s="19"/>
      <c r="Q44" s="84"/>
      <c r="R44" s="85"/>
      <c r="S44" s="85"/>
      <c r="T44" s="85"/>
      <c r="U44" s="85"/>
    </row>
    <row r="45" s="83" customFormat="1" customHeight="1" spans="1:21">
      <c r="A45" s="84"/>
      <c r="B45" s="368" t="s">
        <v>81</v>
      </c>
      <c r="C45" s="360"/>
      <c r="D45" s="360"/>
      <c r="E45" s="360"/>
      <c r="F45" s="360"/>
      <c r="G45" s="360"/>
      <c r="H45" s="360"/>
      <c r="I45" s="360"/>
      <c r="J45" s="360"/>
      <c r="K45" s="360"/>
      <c r="L45" s="360"/>
      <c r="M45" s="360"/>
      <c r="N45" s="360"/>
      <c r="O45" s="19"/>
      <c r="P45" s="19"/>
      <c r="Q45" s="84"/>
      <c r="R45" s="85"/>
      <c r="S45" s="85"/>
      <c r="T45" s="85"/>
      <c r="U45" s="85"/>
    </row>
    <row r="46" s="83" customFormat="1" customHeight="1" spans="1:21">
      <c r="A46" s="84"/>
      <c r="B46" s="364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84"/>
      <c r="R46" s="85"/>
      <c r="S46" s="85"/>
      <c r="T46" s="85"/>
      <c r="U46" s="85"/>
    </row>
    <row r="47" s="83" customFormat="1" customHeight="1" spans="1:21">
      <c r="A47" s="84"/>
      <c r="B47" s="364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84"/>
      <c r="R47" s="85"/>
      <c r="S47" s="85"/>
      <c r="T47" s="85"/>
      <c r="U47" s="85"/>
    </row>
    <row r="48" s="83" customFormat="1" customHeight="1" spans="1:21">
      <c r="A48" s="84"/>
      <c r="B48" s="19"/>
      <c r="C48" s="19"/>
      <c r="D48" s="19"/>
      <c r="E48" s="19"/>
      <c r="F48" s="19"/>
      <c r="G48" s="19"/>
      <c r="H48" s="19"/>
      <c r="I48" s="19"/>
      <c r="J48" s="348"/>
      <c r="K48" s="348"/>
      <c r="L48" s="348"/>
      <c r="M48" s="348"/>
      <c r="N48" s="19"/>
      <c r="O48" s="19"/>
      <c r="P48" s="19"/>
      <c r="Q48" s="84"/>
      <c r="R48" s="85"/>
      <c r="S48" s="85"/>
      <c r="T48" s="85"/>
      <c r="U48" s="85"/>
    </row>
    <row r="49" s="83" customFormat="1" customHeight="1" spans="1:21">
      <c r="A49" s="84"/>
      <c r="B49" s="101" t="s">
        <v>82</v>
      </c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100"/>
      <c r="P49" s="100"/>
      <c r="Q49" s="84"/>
      <c r="R49" s="85"/>
      <c r="S49" s="85"/>
      <c r="T49" s="85"/>
      <c r="U49" s="85"/>
    </row>
    <row r="50" s="83" customFormat="1" customHeight="1" spans="1:21">
      <c r="A50" s="84"/>
      <c r="B50" s="349" t="s">
        <v>83</v>
      </c>
      <c r="C50" s="350" t="s">
        <v>61</v>
      </c>
      <c r="D50" s="350" t="s">
        <v>62</v>
      </c>
      <c r="E50" s="350" t="s">
        <v>63</v>
      </c>
      <c r="F50" s="350" t="s">
        <v>64</v>
      </c>
      <c r="G50" s="350" t="s">
        <v>65</v>
      </c>
      <c r="H50" s="350" t="s">
        <v>66</v>
      </c>
      <c r="I50" s="350" t="s">
        <v>67</v>
      </c>
      <c r="J50" s="350" t="s">
        <v>68</v>
      </c>
      <c r="K50" s="350" t="s">
        <v>69</v>
      </c>
      <c r="L50" s="350" t="s">
        <v>70</v>
      </c>
      <c r="M50" s="350" t="s">
        <v>71</v>
      </c>
      <c r="N50" s="350" t="s">
        <v>72</v>
      </c>
      <c r="O50" s="100"/>
      <c r="P50" s="100"/>
      <c r="Q50" s="84"/>
      <c r="R50" s="85"/>
      <c r="S50" s="85"/>
      <c r="T50" s="85"/>
      <c r="U50" s="85"/>
    </row>
    <row r="51" s="83" customFormat="1" customHeight="1" spans="1:21">
      <c r="A51" s="84"/>
      <c r="B51" s="369" t="s">
        <v>84</v>
      </c>
      <c r="C51" s="352">
        <v>68</v>
      </c>
      <c r="D51" s="352">
        <f ca="1" t="shared" ref="D51:N51" si="23">SUM(D89,D127,D146,D184,D222,D241,D260,D280)</f>
        <v>67</v>
      </c>
      <c r="E51" s="352">
        <f ca="1" t="shared" si="23"/>
        <v>67</v>
      </c>
      <c r="F51" s="352">
        <f ca="1" t="shared" si="23"/>
        <v>66</v>
      </c>
      <c r="G51" s="352">
        <f ca="1" t="shared" si="23"/>
        <v>65</v>
      </c>
      <c r="H51" s="352">
        <f ca="1" t="shared" si="23"/>
        <v>73</v>
      </c>
      <c r="I51" s="352">
        <f ca="1" t="shared" si="23"/>
        <v>70</v>
      </c>
      <c r="J51" s="352">
        <f ca="1" t="shared" si="23"/>
        <v>67</v>
      </c>
      <c r="K51" s="352">
        <f ca="1" t="shared" si="23"/>
        <v>68</v>
      </c>
      <c r="L51" s="352">
        <f ca="1" t="shared" si="23"/>
        <v>15</v>
      </c>
      <c r="M51" s="352">
        <f ca="1" t="shared" si="23"/>
        <v>15</v>
      </c>
      <c r="N51" s="352">
        <f ca="1" t="shared" si="23"/>
        <v>15</v>
      </c>
      <c r="O51" s="100"/>
      <c r="P51" s="100"/>
      <c r="Q51" s="84"/>
      <c r="R51" s="85"/>
      <c r="S51" s="85"/>
      <c r="T51" s="85"/>
      <c r="U51" s="85"/>
    </row>
    <row r="52" s="83" customFormat="1" customHeight="1" spans="1:21">
      <c r="A52" s="84"/>
      <c r="B52" s="356" t="s">
        <v>85</v>
      </c>
      <c r="C52" s="354">
        <f ca="1" t="shared" ref="C52:N52" si="24">SUM(C90,C128,C147,C185,C223,C242,C261,C281)</f>
        <v>5</v>
      </c>
      <c r="D52" s="354">
        <f ca="1" t="shared" si="24"/>
        <v>6</v>
      </c>
      <c r="E52" s="354">
        <f ca="1" t="shared" si="24"/>
        <v>6</v>
      </c>
      <c r="F52" s="354">
        <f ca="1" t="shared" si="24"/>
        <v>0</v>
      </c>
      <c r="G52" s="354">
        <f ca="1" t="shared" si="24"/>
        <v>4</v>
      </c>
      <c r="H52" s="354">
        <f ca="1" t="shared" si="24"/>
        <v>4</v>
      </c>
      <c r="I52" s="354">
        <f ca="1" t="shared" si="24"/>
        <v>4</v>
      </c>
      <c r="J52" s="354">
        <f ca="1" t="shared" si="24"/>
        <v>1</v>
      </c>
      <c r="K52" s="354">
        <f ca="1" t="shared" si="24"/>
        <v>5</v>
      </c>
      <c r="L52" s="354">
        <f ca="1" t="shared" si="24"/>
        <v>8</v>
      </c>
      <c r="M52" s="354">
        <f ca="1" t="shared" si="24"/>
        <v>8</v>
      </c>
      <c r="N52" s="354">
        <f ca="1" t="shared" si="24"/>
        <v>7</v>
      </c>
      <c r="O52" s="100"/>
      <c r="P52" s="100"/>
      <c r="Q52" s="84"/>
      <c r="R52" s="85"/>
      <c r="S52" s="85"/>
      <c r="T52" s="85"/>
      <c r="U52" s="85"/>
    </row>
    <row r="53" s="83" customFormat="1" customHeight="1" spans="1:21">
      <c r="A53" s="84"/>
      <c r="B53" s="356" t="s">
        <v>86</v>
      </c>
      <c r="C53" s="354">
        <f ca="1" t="shared" ref="C53:N53" si="25">SUM(C91,C129,C148,C186,C224,C243,C262,C282)</f>
        <v>58</v>
      </c>
      <c r="D53" s="354">
        <f ca="1" t="shared" si="25"/>
        <v>58</v>
      </c>
      <c r="E53" s="354">
        <f ca="1" t="shared" si="25"/>
        <v>58</v>
      </c>
      <c r="F53" s="354">
        <f ca="1" t="shared" si="25"/>
        <v>58</v>
      </c>
      <c r="G53" s="354">
        <f ca="1" t="shared" si="25"/>
        <v>58</v>
      </c>
      <c r="H53" s="354">
        <f ca="1" t="shared" si="25"/>
        <v>57</v>
      </c>
      <c r="I53" s="354">
        <f ca="1" t="shared" si="25"/>
        <v>58</v>
      </c>
      <c r="J53" s="354">
        <f ca="1" t="shared" si="25"/>
        <v>58</v>
      </c>
      <c r="K53" s="354">
        <f ca="1" t="shared" si="25"/>
        <v>58</v>
      </c>
      <c r="L53" s="354">
        <f ca="1" t="shared" si="25"/>
        <v>0</v>
      </c>
      <c r="M53" s="354">
        <f ca="1" t="shared" si="25"/>
        <v>0</v>
      </c>
      <c r="N53" s="354">
        <f ca="1" t="shared" si="25"/>
        <v>0</v>
      </c>
      <c r="O53" s="100"/>
      <c r="P53" s="100"/>
      <c r="Q53" s="84"/>
      <c r="R53" s="85"/>
      <c r="S53" s="85"/>
      <c r="T53" s="85"/>
      <c r="U53" s="85"/>
    </row>
    <row r="54" s="83" customFormat="1" customHeight="1" spans="1:21">
      <c r="A54" s="84"/>
      <c r="B54" s="356" t="s">
        <v>87</v>
      </c>
      <c r="C54" s="354">
        <v>78</v>
      </c>
      <c r="D54" s="19">
        <v>79</v>
      </c>
      <c r="E54" s="19">
        <v>79</v>
      </c>
      <c r="F54" s="19">
        <v>65</v>
      </c>
      <c r="G54" s="19">
        <v>77</v>
      </c>
      <c r="H54" s="19">
        <v>77</v>
      </c>
      <c r="I54" s="19">
        <v>77</v>
      </c>
      <c r="J54" s="19">
        <v>63</v>
      </c>
      <c r="K54" s="19">
        <v>74</v>
      </c>
      <c r="L54" s="19">
        <v>22</v>
      </c>
      <c r="M54" s="19">
        <v>24</v>
      </c>
      <c r="N54" s="19">
        <v>24</v>
      </c>
      <c r="O54" s="100"/>
      <c r="P54" s="100"/>
      <c r="Q54" s="84"/>
      <c r="R54" s="85"/>
      <c r="S54" s="85"/>
      <c r="T54" s="85"/>
      <c r="U54" s="85"/>
    </row>
    <row r="55" s="83" customFormat="1" customHeight="1" spans="1:21">
      <c r="A55" s="84"/>
      <c r="B55" s="356" t="s">
        <v>88</v>
      </c>
      <c r="C55" s="354">
        <v>14</v>
      </c>
      <c r="D55">
        <v>12</v>
      </c>
      <c r="E55">
        <v>12</v>
      </c>
      <c r="F55">
        <v>0</v>
      </c>
      <c r="G55">
        <v>5</v>
      </c>
      <c r="H55">
        <v>6</v>
      </c>
      <c r="I55">
        <v>5</v>
      </c>
      <c r="J55">
        <v>0</v>
      </c>
      <c r="K55">
        <v>0</v>
      </c>
      <c r="L55">
        <v>0</v>
      </c>
      <c r="M55">
        <v>0</v>
      </c>
      <c r="N55">
        <v>0</v>
      </c>
      <c r="O55" s="100"/>
      <c r="P55" s="100"/>
      <c r="Q55" s="84"/>
      <c r="R55" s="85"/>
      <c r="S55" s="85"/>
      <c r="T55" s="85"/>
      <c r="U55" s="85"/>
    </row>
    <row r="56" s="83" customFormat="1" customHeight="1" spans="1:21">
      <c r="A56" s="84"/>
      <c r="B56" s="356" t="s">
        <v>89</v>
      </c>
      <c r="C56" s="354">
        <v>46</v>
      </c>
      <c r="D56">
        <v>48</v>
      </c>
      <c r="E56">
        <v>48</v>
      </c>
      <c r="F56">
        <v>47</v>
      </c>
      <c r="G56">
        <v>47</v>
      </c>
      <c r="H56">
        <v>46</v>
      </c>
      <c r="I56">
        <v>48</v>
      </c>
      <c r="J56">
        <v>47</v>
      </c>
      <c r="K56">
        <v>50</v>
      </c>
      <c r="L56">
        <v>6</v>
      </c>
      <c r="M56">
        <v>5</v>
      </c>
      <c r="N56">
        <v>6</v>
      </c>
      <c r="O56" s="100"/>
      <c r="P56" s="100"/>
      <c r="Q56" s="84"/>
      <c r="R56" s="85"/>
      <c r="S56" s="85"/>
      <c r="T56" s="85"/>
      <c r="U56" s="85"/>
    </row>
    <row r="57" s="83" customFormat="1" customHeight="1" spans="1:21">
      <c r="A57" s="84"/>
      <c r="B57" s="356" t="s">
        <v>90</v>
      </c>
      <c r="C57" s="354">
        <v>56</v>
      </c>
      <c r="D57">
        <v>57</v>
      </c>
      <c r="E57">
        <v>62</v>
      </c>
      <c r="F57">
        <v>12</v>
      </c>
      <c r="G57">
        <v>38</v>
      </c>
      <c r="H57">
        <v>38</v>
      </c>
      <c r="I57">
        <v>38</v>
      </c>
      <c r="J57">
        <v>12</v>
      </c>
      <c r="K57">
        <v>36</v>
      </c>
      <c r="L57">
        <v>48</v>
      </c>
      <c r="M57">
        <v>48</v>
      </c>
      <c r="N57">
        <v>48</v>
      </c>
      <c r="O57" s="100"/>
      <c r="P57" s="100"/>
      <c r="Q57" s="84"/>
      <c r="R57" s="85"/>
      <c r="S57" s="85"/>
      <c r="T57" s="85"/>
      <c r="U57" s="85"/>
    </row>
    <row r="58" s="83" customFormat="1" customHeight="1" spans="1:21">
      <c r="A58" s="84"/>
      <c r="B58" s="356" t="s">
        <v>91</v>
      </c>
      <c r="C58" s="354">
        <f ca="1" t="shared" ref="C58:N58" si="26">SUM(C96,C134,C153,C191,C229,C248,C267,C287)</f>
        <v>94</v>
      </c>
      <c r="D58" s="354">
        <f ca="1" t="shared" si="26"/>
        <v>94</v>
      </c>
      <c r="E58" s="354">
        <f ca="1" t="shared" si="26"/>
        <v>94</v>
      </c>
      <c r="F58" s="354">
        <f ca="1" t="shared" si="26"/>
        <v>93</v>
      </c>
      <c r="G58" s="354">
        <f ca="1" t="shared" si="26"/>
        <v>94</v>
      </c>
      <c r="H58" s="354">
        <f ca="1" t="shared" si="26"/>
        <v>93</v>
      </c>
      <c r="I58" s="354">
        <f ca="1" t="shared" si="26"/>
        <v>94</v>
      </c>
      <c r="J58" s="354">
        <f ca="1" t="shared" si="26"/>
        <v>91</v>
      </c>
      <c r="K58" s="354">
        <f ca="1" t="shared" si="26"/>
        <v>92</v>
      </c>
      <c r="L58" s="354">
        <f ca="1" t="shared" si="26"/>
        <v>95</v>
      </c>
      <c r="M58" s="354">
        <f ca="1" t="shared" si="26"/>
        <v>95</v>
      </c>
      <c r="N58" s="354">
        <f ca="1" t="shared" si="26"/>
        <v>95</v>
      </c>
      <c r="O58" s="100"/>
      <c r="P58" s="100"/>
      <c r="Q58" s="84"/>
      <c r="R58" s="85"/>
      <c r="S58" s="85"/>
      <c r="T58" s="85"/>
      <c r="U58" s="85"/>
    </row>
    <row r="59" s="83" customFormat="1" customHeight="1" spans="1:21">
      <c r="A59" s="84"/>
      <c r="B59" s="356" t="s">
        <v>92</v>
      </c>
      <c r="C59" s="354">
        <f ca="1" t="shared" ref="C59:N59" si="27">SUM(C97,C135,C154,C192,C230,C249,C268,C288)</f>
        <v>49</v>
      </c>
      <c r="D59" s="354">
        <f ca="1" t="shared" si="27"/>
        <v>47</v>
      </c>
      <c r="E59" s="354">
        <f ca="1" t="shared" si="27"/>
        <v>48</v>
      </c>
      <c r="F59" s="354">
        <f ca="1" t="shared" si="27"/>
        <v>29</v>
      </c>
      <c r="G59" s="354">
        <f ca="1" t="shared" si="27"/>
        <v>41</v>
      </c>
      <c r="H59" s="354">
        <f ca="1" t="shared" si="27"/>
        <v>45</v>
      </c>
      <c r="I59" s="354">
        <f ca="1" t="shared" si="27"/>
        <v>46</v>
      </c>
      <c r="J59" s="354">
        <f ca="1" t="shared" si="27"/>
        <v>39</v>
      </c>
      <c r="K59" s="354">
        <f ca="1" t="shared" si="27"/>
        <v>39</v>
      </c>
      <c r="L59" s="354">
        <f ca="1" t="shared" si="27"/>
        <v>56</v>
      </c>
      <c r="M59" s="354">
        <f ca="1" t="shared" si="27"/>
        <v>55</v>
      </c>
      <c r="N59" s="354">
        <f ca="1" t="shared" si="27"/>
        <v>55</v>
      </c>
      <c r="O59" s="100"/>
      <c r="P59" s="100"/>
      <c r="Q59" s="84"/>
      <c r="R59" s="85"/>
      <c r="S59" s="85"/>
      <c r="T59" s="85"/>
      <c r="U59" s="85"/>
    </row>
    <row r="60" s="83" customFormat="1" customHeight="1" spans="1:21">
      <c r="A60" s="84"/>
      <c r="B60" s="356" t="s">
        <v>93</v>
      </c>
      <c r="C60" s="354">
        <f ca="1" t="shared" ref="C60:N60" si="28">SUM(C98,C136,C155,C193,C231,C250,C269,C289)</f>
        <v>45</v>
      </c>
      <c r="D60" s="354">
        <f ca="1" t="shared" si="28"/>
        <v>45</v>
      </c>
      <c r="E60" s="354">
        <f ca="1" t="shared" si="28"/>
        <v>45</v>
      </c>
      <c r="F60" s="354">
        <f ca="1" t="shared" si="28"/>
        <v>39</v>
      </c>
      <c r="G60" s="354">
        <f ca="1" t="shared" si="28"/>
        <v>36</v>
      </c>
      <c r="H60" s="354">
        <f ca="1" t="shared" si="28"/>
        <v>41</v>
      </c>
      <c r="I60" s="354">
        <f ca="1" t="shared" si="28"/>
        <v>39</v>
      </c>
      <c r="J60" s="354">
        <f ca="1" t="shared" si="28"/>
        <v>39</v>
      </c>
      <c r="K60" s="354">
        <f ca="1" t="shared" si="28"/>
        <v>45</v>
      </c>
      <c r="L60" s="354">
        <f ca="1" t="shared" si="28"/>
        <v>24</v>
      </c>
      <c r="M60" s="354">
        <f ca="1" t="shared" si="28"/>
        <v>25</v>
      </c>
      <c r="N60" s="354">
        <f ca="1" t="shared" si="28"/>
        <v>24</v>
      </c>
      <c r="O60" s="100"/>
      <c r="P60" s="100"/>
      <c r="Q60" s="84"/>
      <c r="R60" s="85"/>
      <c r="S60" s="85"/>
      <c r="T60" s="85"/>
      <c r="U60" s="85"/>
    </row>
    <row r="61" s="83" customFormat="1" customHeight="1" spans="1:21">
      <c r="A61" s="84"/>
      <c r="B61" s="356" t="s">
        <v>94</v>
      </c>
      <c r="C61" s="354">
        <f ca="1" t="shared" ref="C61:N61" si="29">SUM(C99,C137,C156,C194,C232,C251,C270,C290)</f>
        <v>146</v>
      </c>
      <c r="D61" s="354">
        <f ca="1" t="shared" si="29"/>
        <v>146</v>
      </c>
      <c r="E61" s="354">
        <f ca="1" t="shared" si="29"/>
        <v>146</v>
      </c>
      <c r="F61" s="354">
        <f ca="1" t="shared" si="29"/>
        <v>130</v>
      </c>
      <c r="G61" s="354">
        <f ca="1" t="shared" si="29"/>
        <v>123</v>
      </c>
      <c r="H61" s="354">
        <f ca="1" t="shared" si="29"/>
        <v>135</v>
      </c>
      <c r="I61" s="354">
        <f ca="1" t="shared" si="29"/>
        <v>135</v>
      </c>
      <c r="J61" s="354">
        <f ca="1" t="shared" si="29"/>
        <v>129</v>
      </c>
      <c r="K61" s="354">
        <f ca="1" t="shared" si="29"/>
        <v>134</v>
      </c>
      <c r="L61" s="354">
        <f ca="1" t="shared" si="29"/>
        <v>40</v>
      </c>
      <c r="M61" s="354">
        <f ca="1" t="shared" si="29"/>
        <v>44</v>
      </c>
      <c r="N61" s="354">
        <f ca="1" t="shared" si="29"/>
        <v>44</v>
      </c>
      <c r="O61" s="100"/>
      <c r="P61" s="100"/>
      <c r="Q61" s="84"/>
      <c r="R61" s="85"/>
      <c r="S61" s="85"/>
      <c r="T61" s="85"/>
      <c r="U61" s="85"/>
    </row>
    <row r="62" s="83" customFormat="1" customHeight="1" spans="1:21">
      <c r="A62" s="84"/>
      <c r="B62" s="356" t="s">
        <v>95</v>
      </c>
      <c r="C62" s="370">
        <f ca="1" t="shared" ref="C62:N62" si="30">SUM(C100,C138,C157,C195,C233,C252,C271,C291)</f>
        <v>43</v>
      </c>
      <c r="D62" s="370">
        <f ca="1" t="shared" si="30"/>
        <v>43</v>
      </c>
      <c r="E62" s="370">
        <f ca="1" t="shared" si="30"/>
        <v>44</v>
      </c>
      <c r="F62" s="370">
        <f ca="1" t="shared" si="30"/>
        <v>0</v>
      </c>
      <c r="G62" s="370">
        <f ca="1" t="shared" si="30"/>
        <v>27</v>
      </c>
      <c r="H62" s="370">
        <f ca="1" t="shared" si="30"/>
        <v>27</v>
      </c>
      <c r="I62" s="370">
        <f ca="1" t="shared" si="30"/>
        <v>28</v>
      </c>
      <c r="J62" s="370">
        <f ca="1" t="shared" si="30"/>
        <v>17</v>
      </c>
      <c r="K62" s="370">
        <f ca="1" t="shared" si="30"/>
        <v>23</v>
      </c>
      <c r="L62" s="370">
        <f ca="1" t="shared" si="30"/>
        <v>26</v>
      </c>
      <c r="M62" s="370">
        <f ca="1" t="shared" si="30"/>
        <v>27</v>
      </c>
      <c r="N62" s="370">
        <f ca="1" t="shared" si="30"/>
        <v>29</v>
      </c>
      <c r="O62" s="100"/>
      <c r="P62" s="100"/>
      <c r="Q62" s="84"/>
      <c r="R62" s="85"/>
      <c r="S62" s="85"/>
      <c r="T62" s="85"/>
      <c r="U62" s="85"/>
    </row>
    <row r="63" s="83" customFormat="1" customHeight="1" spans="1:21">
      <c r="A63" s="84"/>
      <c r="B63" s="357" t="s">
        <v>76</v>
      </c>
      <c r="C63" s="358">
        <f ca="1">SUM(C51:C62)</f>
        <v>702</v>
      </c>
      <c r="D63" s="358">
        <f ca="1" t="shared" ref="D63:N63" si="31">SUM(D51:D62)</f>
        <v>702</v>
      </c>
      <c r="E63" s="358">
        <f ca="1" t="shared" si="31"/>
        <v>709</v>
      </c>
      <c r="F63" s="358">
        <f ca="1" t="shared" si="31"/>
        <v>539</v>
      </c>
      <c r="G63" s="358">
        <f ca="1" t="shared" si="31"/>
        <v>615</v>
      </c>
      <c r="H63" s="358">
        <f ca="1" t="shared" si="31"/>
        <v>642</v>
      </c>
      <c r="I63" s="358">
        <f ca="1" t="shared" si="31"/>
        <v>642</v>
      </c>
      <c r="J63" s="358">
        <f ca="1" t="shared" si="31"/>
        <v>563</v>
      </c>
      <c r="K63" s="358">
        <f ca="1" t="shared" si="31"/>
        <v>624</v>
      </c>
      <c r="L63" s="358">
        <f ca="1" t="shared" si="31"/>
        <v>340</v>
      </c>
      <c r="M63" s="358">
        <f ca="1" t="shared" si="31"/>
        <v>346</v>
      </c>
      <c r="N63" s="358">
        <f ca="1" t="shared" si="31"/>
        <v>347</v>
      </c>
      <c r="O63" s="100"/>
      <c r="P63" s="100"/>
      <c r="Q63" s="84"/>
      <c r="R63" s="85"/>
      <c r="S63" s="85"/>
      <c r="T63" s="85"/>
      <c r="U63" s="85"/>
    </row>
    <row r="64" s="83" customFormat="1" customHeight="1" spans="1:21">
      <c r="A64" s="84"/>
      <c r="B64" s="59" t="s">
        <v>10</v>
      </c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100"/>
      <c r="P64" s="100"/>
      <c r="Q64" s="84"/>
      <c r="R64" s="85"/>
      <c r="S64" s="85"/>
      <c r="T64" s="85"/>
      <c r="U64" s="85"/>
    </row>
    <row r="65" s="83" customFormat="1" customHeight="1" spans="1:21">
      <c r="A65" s="84"/>
      <c r="B65" s="364" t="s">
        <v>96</v>
      </c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100"/>
      <c r="P65" s="100"/>
      <c r="Q65" s="84"/>
      <c r="R65" s="85"/>
      <c r="S65" s="85"/>
      <c r="T65" s="85"/>
      <c r="U65" s="85"/>
    </row>
    <row r="66" s="83" customFormat="1" customHeight="1" spans="1:21">
      <c r="A66" s="84"/>
      <c r="B66" s="126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100"/>
      <c r="P66" s="100"/>
      <c r="Q66" s="84"/>
      <c r="R66" s="85"/>
      <c r="S66" s="85"/>
      <c r="T66" s="85"/>
      <c r="U66" s="85"/>
    </row>
    <row r="67" s="83" customFormat="1" customHeight="1" spans="1:21">
      <c r="A67" s="84"/>
      <c r="B67" s="126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100"/>
      <c r="P67" s="100"/>
      <c r="Q67" s="84"/>
      <c r="R67" s="85"/>
      <c r="S67" s="85"/>
      <c r="T67" s="85"/>
      <c r="U67" s="85"/>
    </row>
    <row r="68" s="83" customFormat="1" customHeight="1" spans="1:21">
      <c r="A68" s="84"/>
      <c r="B68" s="101" t="s">
        <v>97</v>
      </c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100"/>
      <c r="P68" s="100"/>
      <c r="Q68" s="84"/>
      <c r="R68" s="85"/>
      <c r="S68" s="85"/>
      <c r="T68" s="85"/>
      <c r="U68" s="85"/>
    </row>
    <row r="69" s="83" customFormat="1" customHeight="1" spans="1:21">
      <c r="A69" s="84"/>
      <c r="B69" s="349" t="s">
        <v>83</v>
      </c>
      <c r="C69" s="350" t="s">
        <v>61</v>
      </c>
      <c r="D69" s="350" t="s">
        <v>62</v>
      </c>
      <c r="E69" s="350" t="s">
        <v>63</v>
      </c>
      <c r="F69" s="350" t="s">
        <v>64</v>
      </c>
      <c r="G69" s="350" t="s">
        <v>65</v>
      </c>
      <c r="H69" s="350" t="s">
        <v>66</v>
      </c>
      <c r="I69" s="350" t="s">
        <v>67</v>
      </c>
      <c r="J69" s="350" t="s">
        <v>68</v>
      </c>
      <c r="K69" s="350" t="s">
        <v>69</v>
      </c>
      <c r="L69" s="350" t="s">
        <v>70</v>
      </c>
      <c r="M69" s="350" t="s">
        <v>71</v>
      </c>
      <c r="N69" s="350" t="s">
        <v>72</v>
      </c>
      <c r="O69" s="100"/>
      <c r="P69" s="100"/>
      <c r="Q69" s="84"/>
      <c r="R69" s="85"/>
      <c r="S69" s="85"/>
      <c r="T69" s="85"/>
      <c r="U69" s="85"/>
    </row>
    <row r="70" s="83" customFormat="1" customHeight="1" spans="1:21">
      <c r="A70" s="84"/>
      <c r="B70" s="369" t="s">
        <v>84</v>
      </c>
      <c r="C70" s="372">
        <f>(C299+C318+C337+C356+C375+C394+C413+C433)</f>
        <v>26800</v>
      </c>
      <c r="D70" s="372">
        <f t="shared" ref="D70:K70" si="32">(D299+D318+D337+D356+D375+D394+D413+D433)</f>
        <v>26800</v>
      </c>
      <c r="E70" s="372">
        <f t="shared" si="32"/>
        <v>26800</v>
      </c>
      <c r="F70" s="372">
        <f t="shared" si="32"/>
        <v>24800</v>
      </c>
      <c r="G70" s="372">
        <f t="shared" si="32"/>
        <v>26134</v>
      </c>
      <c r="H70" s="372">
        <f t="shared" si="32"/>
        <v>28400</v>
      </c>
      <c r="I70" s="372">
        <f t="shared" si="32"/>
        <v>28000</v>
      </c>
      <c r="J70" s="372">
        <f t="shared" si="32"/>
        <v>26800</v>
      </c>
      <c r="K70" s="372">
        <f t="shared" si="32"/>
        <v>24800</v>
      </c>
      <c r="L70" s="372">
        <f>(L299+L318+L337+L356+L394+L413+L433)</f>
        <v>6000</v>
      </c>
      <c r="M70" s="372">
        <f t="shared" ref="M70:N70" si="33">(M299+M318+M337+M356+M394+M413+M433)</f>
        <v>6000</v>
      </c>
      <c r="N70" s="372">
        <f t="shared" si="33"/>
        <v>5600</v>
      </c>
      <c r="O70" s="100"/>
      <c r="P70" s="100"/>
      <c r="Q70" s="84"/>
      <c r="R70" s="85"/>
      <c r="S70" s="85"/>
      <c r="T70" s="85"/>
      <c r="U70" s="85"/>
    </row>
    <row r="71" s="83" customFormat="1" customHeight="1" spans="1:21">
      <c r="A71" s="84"/>
      <c r="B71" s="356" t="s">
        <v>85</v>
      </c>
      <c r="C71" s="373">
        <f t="shared" ref="C71:L71" si="34">(C300+C319+C338+C357+C376+C395+C414+C434)</f>
        <v>1200</v>
      </c>
      <c r="D71" s="373">
        <f t="shared" si="34"/>
        <v>1200</v>
      </c>
      <c r="E71" s="373">
        <f t="shared" si="34"/>
        <v>1200</v>
      </c>
      <c r="F71" s="373">
        <f t="shared" si="34"/>
        <v>0</v>
      </c>
      <c r="G71" s="373">
        <f t="shared" si="34"/>
        <v>1053</v>
      </c>
      <c r="H71" s="373">
        <f t="shared" si="34"/>
        <v>1200</v>
      </c>
      <c r="I71" s="373">
        <f t="shared" si="34"/>
        <v>2400</v>
      </c>
      <c r="J71" s="373">
        <f t="shared" si="34"/>
        <v>0</v>
      </c>
      <c r="K71" s="373">
        <f t="shared" si="34"/>
        <v>2800</v>
      </c>
      <c r="L71" s="373">
        <f t="shared" ref="L71:N71" si="35">(L300+L319+L338+L357+L395+L414+L434)</f>
        <v>2800</v>
      </c>
      <c r="M71" s="373">
        <f t="shared" si="35"/>
        <v>2800</v>
      </c>
      <c r="N71" s="373">
        <f t="shared" si="35"/>
        <v>0</v>
      </c>
      <c r="O71" s="100"/>
      <c r="P71" s="100"/>
      <c r="Q71" s="84"/>
      <c r="R71" s="85"/>
      <c r="S71" s="85"/>
      <c r="T71" s="85"/>
      <c r="U71" s="85"/>
    </row>
    <row r="72" s="83" customFormat="1" customHeight="1" spans="1:21">
      <c r="A72" s="84"/>
      <c r="B72" s="356" t="s">
        <v>86</v>
      </c>
      <c r="C72" s="373">
        <f t="shared" ref="C72:L72" si="36">(C301+C320+C339+C358+C377+C396+C415+C435)</f>
        <v>23200</v>
      </c>
      <c r="D72" s="373">
        <f t="shared" si="36"/>
        <v>23200</v>
      </c>
      <c r="E72" s="373">
        <f t="shared" si="36"/>
        <v>23200</v>
      </c>
      <c r="F72" s="373">
        <f t="shared" si="36"/>
        <v>23200</v>
      </c>
      <c r="G72" s="373">
        <f t="shared" si="36"/>
        <v>23200</v>
      </c>
      <c r="H72" s="373">
        <f t="shared" si="36"/>
        <v>22800</v>
      </c>
      <c r="I72" s="373">
        <f t="shared" si="36"/>
        <v>23200</v>
      </c>
      <c r="J72" s="373">
        <f t="shared" si="36"/>
        <v>23200</v>
      </c>
      <c r="K72" s="373">
        <f t="shared" si="36"/>
        <v>22400</v>
      </c>
      <c r="L72" s="373">
        <f t="shared" ref="L72:N72" si="37">(L301+L320+L339+L358+L396+L415+L435)</f>
        <v>0</v>
      </c>
      <c r="M72" s="373">
        <f t="shared" si="37"/>
        <v>0</v>
      </c>
      <c r="N72" s="373">
        <f t="shared" si="37"/>
        <v>0</v>
      </c>
      <c r="O72" s="100"/>
      <c r="P72" s="100"/>
      <c r="Q72" s="84"/>
      <c r="R72" s="85"/>
      <c r="S72" s="85"/>
      <c r="T72" s="85"/>
      <c r="U72" s="85"/>
    </row>
    <row r="73" s="83" customFormat="1" customHeight="1" spans="1:21">
      <c r="A73" s="84"/>
      <c r="B73" s="356" t="s">
        <v>87</v>
      </c>
      <c r="C73" s="373">
        <f t="shared" ref="C73:L73" si="38">(C302+C321+C340+C359+C378+C397+C416+C436)</f>
        <v>31600</v>
      </c>
      <c r="D73" s="373">
        <f t="shared" si="38"/>
        <v>31600</v>
      </c>
      <c r="E73" s="373">
        <f t="shared" si="38"/>
        <v>30800</v>
      </c>
      <c r="F73" s="373">
        <f t="shared" si="38"/>
        <v>25600</v>
      </c>
      <c r="G73" s="373">
        <f t="shared" si="38"/>
        <v>30041</v>
      </c>
      <c r="H73" s="373">
        <f t="shared" si="38"/>
        <v>30800</v>
      </c>
      <c r="I73" s="373">
        <f t="shared" si="38"/>
        <v>32307</v>
      </c>
      <c r="J73" s="373">
        <f t="shared" si="38"/>
        <v>25600</v>
      </c>
      <c r="K73" s="373">
        <f t="shared" si="38"/>
        <v>29600</v>
      </c>
      <c r="L73" s="373">
        <f t="shared" ref="L73:N73" si="39">(L302+L321+L340+L359+L397+L416+L436)</f>
        <v>8000</v>
      </c>
      <c r="M73" s="373">
        <f t="shared" si="39"/>
        <v>8800</v>
      </c>
      <c r="N73" s="373">
        <f t="shared" si="39"/>
        <v>5600</v>
      </c>
      <c r="O73" s="100"/>
      <c r="P73" s="100"/>
      <c r="Q73" s="84"/>
      <c r="R73" s="85"/>
      <c r="S73" s="85"/>
      <c r="T73" s="85"/>
      <c r="U73" s="85"/>
    </row>
    <row r="74" s="83" customFormat="1" customHeight="1" spans="1:21">
      <c r="A74" s="84"/>
      <c r="B74" s="356" t="s">
        <v>88</v>
      </c>
      <c r="C74" s="373">
        <f t="shared" ref="C74:L74" si="40">(C303+C322+C341+C360+C379+C398+C417+C437)</f>
        <v>4800</v>
      </c>
      <c r="D74" s="373">
        <f t="shared" si="40"/>
        <v>4540</v>
      </c>
      <c r="E74" s="373">
        <f t="shared" si="40"/>
        <v>4000</v>
      </c>
      <c r="F74" s="373">
        <f t="shared" si="40"/>
        <v>0</v>
      </c>
      <c r="G74" s="373">
        <f t="shared" si="40"/>
        <v>973</v>
      </c>
      <c r="H74" s="373">
        <f t="shared" si="40"/>
        <v>2400</v>
      </c>
      <c r="I74" s="373">
        <f t="shared" si="40"/>
        <v>4280</v>
      </c>
      <c r="J74" s="373">
        <f t="shared" si="40"/>
        <v>0</v>
      </c>
      <c r="K74" s="373">
        <f t="shared" si="40"/>
        <v>0</v>
      </c>
      <c r="L74" s="373">
        <f t="shared" ref="L74:N74" si="41">(L303+L322+L341+L360+L398+L417+L437)</f>
        <v>0</v>
      </c>
      <c r="M74" s="373">
        <f t="shared" si="41"/>
        <v>0</v>
      </c>
      <c r="N74" s="373">
        <f t="shared" si="41"/>
        <v>0</v>
      </c>
      <c r="O74" s="100"/>
      <c r="P74" s="100"/>
      <c r="Q74" s="84"/>
      <c r="R74" s="85"/>
      <c r="S74" s="85"/>
      <c r="T74" s="85"/>
      <c r="U74" s="85"/>
    </row>
    <row r="75" s="83" customFormat="1" customHeight="1" spans="1:21">
      <c r="A75" s="84"/>
      <c r="B75" s="356" t="s">
        <v>89</v>
      </c>
      <c r="C75" s="373">
        <f t="shared" ref="C75:L75" si="42">(C304+C323+C342+C361+C380+C399+C418+C438)</f>
        <v>18400</v>
      </c>
      <c r="D75" s="373">
        <f t="shared" si="42"/>
        <v>19470</v>
      </c>
      <c r="E75" s="373">
        <f t="shared" si="42"/>
        <v>19200</v>
      </c>
      <c r="F75" s="373">
        <f t="shared" si="42"/>
        <v>18800</v>
      </c>
      <c r="G75" s="373">
        <f t="shared" si="42"/>
        <v>19200</v>
      </c>
      <c r="H75" s="373">
        <f t="shared" si="42"/>
        <v>18667</v>
      </c>
      <c r="I75" s="373">
        <f t="shared" si="42"/>
        <v>19200</v>
      </c>
      <c r="J75" s="373">
        <f t="shared" si="42"/>
        <v>18800</v>
      </c>
      <c r="K75" s="373">
        <f t="shared" si="42"/>
        <v>19600</v>
      </c>
      <c r="L75" s="373">
        <f t="shared" ref="L75:N75" si="43">(L304+L323+L342+L361+L399+L418+L438)</f>
        <v>1800</v>
      </c>
      <c r="M75" s="373">
        <f t="shared" si="43"/>
        <v>1600</v>
      </c>
      <c r="N75" s="373">
        <f t="shared" si="43"/>
        <v>800</v>
      </c>
      <c r="O75" s="100"/>
      <c r="P75" s="100"/>
      <c r="Q75" s="84"/>
      <c r="R75" s="85"/>
      <c r="S75" s="85"/>
      <c r="T75" s="85"/>
      <c r="U75" s="85"/>
    </row>
    <row r="76" s="83" customFormat="1" customHeight="1" spans="1:21">
      <c r="A76" s="84"/>
      <c r="B76" s="356" t="s">
        <v>90</v>
      </c>
      <c r="C76" s="373">
        <f t="shared" ref="C76:L76" si="44">(C305+C324+C343+C362+C381+C400+C419+C439)</f>
        <v>20400</v>
      </c>
      <c r="D76" s="373">
        <f t="shared" si="44"/>
        <v>20800</v>
      </c>
      <c r="E76" s="373">
        <f t="shared" si="44"/>
        <v>18000</v>
      </c>
      <c r="F76" s="373">
        <f t="shared" si="44"/>
        <v>4000</v>
      </c>
      <c r="G76" s="373">
        <f t="shared" si="44"/>
        <v>15200</v>
      </c>
      <c r="H76" s="373">
        <f t="shared" si="44"/>
        <v>17600</v>
      </c>
      <c r="I76" s="373">
        <f t="shared" si="44"/>
        <v>24680</v>
      </c>
      <c r="J76" s="373">
        <f t="shared" si="44"/>
        <v>4800</v>
      </c>
      <c r="K76" s="373">
        <f t="shared" si="44"/>
        <v>13200</v>
      </c>
      <c r="L76" s="373">
        <f t="shared" ref="L76:N76" si="45">(L305+L324+L343+L362+L400+L419+L439)</f>
        <v>17000</v>
      </c>
      <c r="M76" s="373">
        <f t="shared" si="45"/>
        <v>23600</v>
      </c>
      <c r="N76" s="373">
        <f t="shared" si="45"/>
        <v>4800</v>
      </c>
      <c r="O76" s="100"/>
      <c r="P76" s="100"/>
      <c r="Q76" s="84"/>
      <c r="R76" s="85"/>
      <c r="S76" s="85"/>
      <c r="T76" s="85"/>
      <c r="U76" s="85"/>
    </row>
    <row r="77" s="83" customFormat="1" customHeight="1" spans="1:21">
      <c r="A77" s="84"/>
      <c r="B77" s="356" t="s">
        <v>91</v>
      </c>
      <c r="C77" s="373">
        <f t="shared" ref="C77:L77" si="46">(C306+C325+C344+C363+C382+C401+C420+C440)</f>
        <v>37200</v>
      </c>
      <c r="D77" s="373">
        <f t="shared" si="46"/>
        <v>37200</v>
      </c>
      <c r="E77" s="373">
        <f t="shared" si="46"/>
        <v>37200</v>
      </c>
      <c r="F77" s="373">
        <f t="shared" si="46"/>
        <v>37200</v>
      </c>
      <c r="G77" s="373">
        <f t="shared" si="46"/>
        <v>37200</v>
      </c>
      <c r="H77" s="373">
        <f t="shared" si="46"/>
        <v>36800</v>
      </c>
      <c r="I77" s="373">
        <f t="shared" si="46"/>
        <v>29200</v>
      </c>
      <c r="J77" s="373">
        <f t="shared" si="46"/>
        <v>34000</v>
      </c>
      <c r="K77" s="373">
        <f t="shared" si="46"/>
        <v>36400</v>
      </c>
      <c r="L77" s="373">
        <f t="shared" ref="L77:N77" si="47">(L306+L325+L344+L363+L401+L420+L440)</f>
        <v>36800</v>
      </c>
      <c r="M77" s="373">
        <f t="shared" si="47"/>
        <v>37200</v>
      </c>
      <c r="N77" s="373">
        <f t="shared" si="47"/>
        <v>36000</v>
      </c>
      <c r="O77" s="100"/>
      <c r="P77" s="100"/>
      <c r="Q77" s="84"/>
      <c r="R77" s="85"/>
      <c r="S77" s="85"/>
      <c r="T77" s="85"/>
      <c r="U77" s="85"/>
    </row>
    <row r="78" s="83" customFormat="1" customHeight="1" spans="1:21">
      <c r="A78" s="84"/>
      <c r="B78" s="356" t="s">
        <v>92</v>
      </c>
      <c r="C78" s="373">
        <f t="shared" ref="C78:L78" si="48">(C307+C326+C345+C364+C383+C402+C421+C441)</f>
        <v>15600</v>
      </c>
      <c r="D78" s="373">
        <f t="shared" si="48"/>
        <v>15070</v>
      </c>
      <c r="E78" s="373">
        <f t="shared" si="48"/>
        <v>13600</v>
      </c>
      <c r="F78" s="373">
        <f t="shared" si="48"/>
        <v>10000</v>
      </c>
      <c r="G78" s="373">
        <f t="shared" si="48"/>
        <v>14602</v>
      </c>
      <c r="H78" s="373">
        <f t="shared" si="48"/>
        <v>18400</v>
      </c>
      <c r="I78" s="373">
        <f t="shared" si="48"/>
        <v>19200</v>
      </c>
      <c r="J78" s="373">
        <f t="shared" si="48"/>
        <v>12800</v>
      </c>
      <c r="K78" s="373">
        <f t="shared" si="48"/>
        <v>14000</v>
      </c>
      <c r="L78" s="373">
        <f t="shared" ref="L78:N78" si="49">(L307+L326+L345+L364+L402+L421+L441)</f>
        <v>16000</v>
      </c>
      <c r="M78" s="373">
        <f t="shared" si="49"/>
        <v>19600</v>
      </c>
      <c r="N78" s="373">
        <f t="shared" si="49"/>
        <v>14000</v>
      </c>
      <c r="O78" s="100"/>
      <c r="P78" s="100"/>
      <c r="Q78" s="84"/>
      <c r="R78" s="85"/>
      <c r="S78" s="85"/>
      <c r="T78" s="85"/>
      <c r="U78" s="85"/>
    </row>
    <row r="79" s="83" customFormat="1" customHeight="1" spans="1:21">
      <c r="A79" s="84"/>
      <c r="B79" s="356" t="s">
        <v>93</v>
      </c>
      <c r="C79" s="373">
        <f t="shared" ref="C79:L79" si="50">(C308+C327+C346+C365+C384+C403+C422+C442)</f>
        <v>16400</v>
      </c>
      <c r="D79" s="373">
        <f t="shared" si="50"/>
        <v>20400</v>
      </c>
      <c r="E79" s="373">
        <f t="shared" si="50"/>
        <v>19110</v>
      </c>
      <c r="F79" s="373">
        <f t="shared" si="50"/>
        <v>13600</v>
      </c>
      <c r="G79" s="373">
        <f t="shared" si="50"/>
        <v>14800</v>
      </c>
      <c r="H79" s="373">
        <f t="shared" si="50"/>
        <v>14800</v>
      </c>
      <c r="I79" s="373">
        <f t="shared" si="50"/>
        <v>17600</v>
      </c>
      <c r="J79" s="373">
        <f t="shared" si="50"/>
        <v>17600</v>
      </c>
      <c r="K79" s="373">
        <f t="shared" si="50"/>
        <v>18800</v>
      </c>
      <c r="L79" s="373">
        <f t="shared" ref="L79:N79" si="51">(L308+L327+L346+L365+L403+L422+L442)</f>
        <v>9000</v>
      </c>
      <c r="M79" s="373">
        <f t="shared" si="51"/>
        <v>10400</v>
      </c>
      <c r="N79" s="373">
        <f t="shared" si="51"/>
        <v>6000</v>
      </c>
      <c r="O79" s="100"/>
      <c r="P79" s="100"/>
      <c r="Q79" s="84"/>
      <c r="R79" s="85"/>
      <c r="S79" s="85"/>
      <c r="T79" s="85"/>
      <c r="U79" s="85"/>
    </row>
    <row r="80" s="83" customFormat="1" customHeight="1" spans="1:21">
      <c r="A80" s="84"/>
      <c r="B80" s="356" t="s">
        <v>94</v>
      </c>
      <c r="C80" s="373">
        <f t="shared" ref="C80:L80" si="52">(C309+C328+C347+C366+C385+C404+C423+C443)</f>
        <v>54800</v>
      </c>
      <c r="D80" s="373">
        <f t="shared" si="52"/>
        <v>56400</v>
      </c>
      <c r="E80" s="373">
        <f t="shared" si="52"/>
        <v>55600</v>
      </c>
      <c r="F80" s="373">
        <f t="shared" si="52"/>
        <v>49200</v>
      </c>
      <c r="G80" s="373">
        <f t="shared" si="52"/>
        <v>47680</v>
      </c>
      <c r="H80" s="373">
        <f t="shared" si="52"/>
        <v>48000</v>
      </c>
      <c r="I80" s="373">
        <f t="shared" si="52"/>
        <v>56400</v>
      </c>
      <c r="J80" s="373">
        <f t="shared" si="52"/>
        <v>51200</v>
      </c>
      <c r="K80" s="373">
        <f t="shared" si="52"/>
        <v>50400</v>
      </c>
      <c r="L80" s="373">
        <f t="shared" ref="L80:N80" si="53">(L309+L328+L347+L366+L404+L423+L443)</f>
        <v>15600</v>
      </c>
      <c r="M80" s="373">
        <f t="shared" si="53"/>
        <v>15200</v>
      </c>
      <c r="N80" s="373">
        <f t="shared" si="53"/>
        <v>17200</v>
      </c>
      <c r="O80" s="100"/>
      <c r="P80" s="100"/>
      <c r="Q80" s="84"/>
      <c r="R80" s="85"/>
      <c r="S80" s="85"/>
      <c r="T80" s="85"/>
      <c r="U80" s="85"/>
    </row>
    <row r="81" s="83" customFormat="1" customHeight="1" spans="1:21">
      <c r="A81" s="84"/>
      <c r="B81" s="356" t="s">
        <v>95</v>
      </c>
      <c r="C81" s="374">
        <f t="shared" ref="C81:L81" si="54">(C310+C329+C348+C367+C386+C405+C424+C444)</f>
        <v>6400</v>
      </c>
      <c r="D81" s="374">
        <f t="shared" si="54"/>
        <v>6410</v>
      </c>
      <c r="E81" s="374">
        <f t="shared" si="54"/>
        <v>6400</v>
      </c>
      <c r="F81" s="374">
        <f t="shared" si="54"/>
        <v>400</v>
      </c>
      <c r="G81" s="374">
        <f t="shared" si="54"/>
        <v>4854</v>
      </c>
      <c r="H81" s="374">
        <f t="shared" si="54"/>
        <v>5200</v>
      </c>
      <c r="I81" s="374">
        <f t="shared" si="54"/>
        <v>9600</v>
      </c>
      <c r="J81" s="374">
        <f t="shared" si="54"/>
        <v>400</v>
      </c>
      <c r="K81" s="374">
        <f t="shared" si="54"/>
        <v>3600</v>
      </c>
      <c r="L81" s="374">
        <f t="shared" ref="L81:N81" si="55">(L310+L329+L348+L367+L405+L424+L444)</f>
        <v>3600</v>
      </c>
      <c r="M81" s="374">
        <f t="shared" si="55"/>
        <v>4000</v>
      </c>
      <c r="N81" s="374">
        <f t="shared" si="55"/>
        <v>400</v>
      </c>
      <c r="O81" s="100"/>
      <c r="P81" s="100"/>
      <c r="Q81" s="84"/>
      <c r="R81" s="85"/>
      <c r="S81" s="85"/>
      <c r="T81" s="85"/>
      <c r="U81" s="85"/>
    </row>
    <row r="82" s="83" customFormat="1" customHeight="1" spans="1:21">
      <c r="A82" s="84"/>
      <c r="B82" s="357" t="s">
        <v>76</v>
      </c>
      <c r="C82" s="367">
        <f t="shared" ref="C82:N82" si="56">SUM(C70:C81)</f>
        <v>256800</v>
      </c>
      <c r="D82" s="367">
        <f t="shared" si="56"/>
        <v>263090</v>
      </c>
      <c r="E82" s="367">
        <f t="shared" si="56"/>
        <v>255110</v>
      </c>
      <c r="F82" s="367">
        <f t="shared" si="56"/>
        <v>206800</v>
      </c>
      <c r="G82" s="367">
        <f t="shared" si="56"/>
        <v>234937</v>
      </c>
      <c r="H82" s="367">
        <f t="shared" si="56"/>
        <v>245067</v>
      </c>
      <c r="I82" s="367">
        <f t="shared" si="56"/>
        <v>266067</v>
      </c>
      <c r="J82" s="367">
        <f t="shared" si="56"/>
        <v>215200</v>
      </c>
      <c r="K82" s="367">
        <f t="shared" si="56"/>
        <v>235600</v>
      </c>
      <c r="L82" s="367">
        <f t="shared" si="56"/>
        <v>116600</v>
      </c>
      <c r="M82" s="367">
        <f t="shared" si="56"/>
        <v>129200</v>
      </c>
      <c r="N82" s="367">
        <f t="shared" si="56"/>
        <v>90400</v>
      </c>
      <c r="O82" s="100"/>
      <c r="P82" s="100"/>
      <c r="Q82" s="84"/>
      <c r="R82" s="85"/>
      <c r="S82" s="85"/>
      <c r="T82" s="85"/>
      <c r="U82" s="85"/>
    </row>
    <row r="83" s="83" customFormat="1" customHeight="1" spans="1:21">
      <c r="A83" s="84"/>
      <c r="B83" s="59" t="s">
        <v>10</v>
      </c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84"/>
      <c r="R83" s="85"/>
      <c r="S83" s="85"/>
      <c r="T83" s="85"/>
      <c r="U83" s="85"/>
    </row>
    <row r="84" s="83" customFormat="1" customHeight="1" spans="1:21">
      <c r="A84" s="84"/>
      <c r="B84" s="364" t="s">
        <v>96</v>
      </c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100"/>
      <c r="P84" s="100"/>
      <c r="Q84" s="85"/>
      <c r="R84" s="85"/>
      <c r="S84" s="85"/>
      <c r="T84" s="85"/>
      <c r="U84" s="85"/>
    </row>
    <row r="85" s="83" customFormat="1" customHeight="1" spans="1:21">
      <c r="A85" s="84"/>
      <c r="B85" s="126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100"/>
      <c r="P85" s="100"/>
      <c r="Q85" s="85"/>
      <c r="R85" s="85"/>
      <c r="S85" s="85"/>
      <c r="T85" s="85"/>
      <c r="U85" s="85"/>
    </row>
    <row r="86" s="83" customFormat="1" customHeight="1" spans="1:21">
      <c r="A86" s="84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100"/>
      <c r="P86" s="100"/>
      <c r="Q86" s="85"/>
      <c r="R86" s="85"/>
      <c r="S86" s="85"/>
      <c r="T86" s="85"/>
      <c r="U86" s="85"/>
    </row>
    <row r="87" s="83" customFormat="1" customHeight="1" spans="1:21">
      <c r="A87" s="84"/>
      <c r="B87" s="101" t="s">
        <v>98</v>
      </c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100"/>
      <c r="P87" s="100"/>
      <c r="Q87" s="85"/>
      <c r="R87" s="85"/>
      <c r="S87" s="85"/>
      <c r="T87" s="85"/>
      <c r="U87" s="85"/>
    </row>
    <row r="88" s="83" customFormat="1" customHeight="1" spans="1:21">
      <c r="A88" s="84"/>
      <c r="B88" s="349" t="s">
        <v>83</v>
      </c>
      <c r="C88" s="350" t="s">
        <v>61</v>
      </c>
      <c r="D88" s="350" t="s">
        <v>62</v>
      </c>
      <c r="E88" s="350" t="s">
        <v>63</v>
      </c>
      <c r="F88" s="350" t="s">
        <v>99</v>
      </c>
      <c r="G88" s="350" t="s">
        <v>65</v>
      </c>
      <c r="H88" s="350" t="s">
        <v>66</v>
      </c>
      <c r="I88" s="350" t="s">
        <v>67</v>
      </c>
      <c r="J88" s="350" t="s">
        <v>100</v>
      </c>
      <c r="K88" s="350" t="s">
        <v>69</v>
      </c>
      <c r="L88" s="350" t="s">
        <v>70</v>
      </c>
      <c r="M88" s="350" t="s">
        <v>71</v>
      </c>
      <c r="N88" s="350" t="s">
        <v>72</v>
      </c>
      <c r="O88" s="100"/>
      <c r="P88" s="100"/>
      <c r="Q88" s="85"/>
      <c r="R88" s="85"/>
      <c r="S88" s="84"/>
      <c r="T88" s="85"/>
      <c r="U88" s="85"/>
    </row>
    <row r="89" s="83" customFormat="1" customHeight="1" spans="1:21">
      <c r="A89" s="84"/>
      <c r="B89" s="369" t="s">
        <v>84</v>
      </c>
      <c r="C89" s="352">
        <f>SUMIF('bolsa monitoria'!$B$59:$B$92,$B89,'bolsa monitoria'!D$59:D$92)</f>
        <v>3</v>
      </c>
      <c r="D89" s="352">
        <f>SUMIF('bolsa monitoria'!$B$59:$B$92,$B89,'bolsa monitoria'!E$59:E$92)</f>
        <v>2</v>
      </c>
      <c r="E89" s="352">
        <v>2</v>
      </c>
      <c r="F89" s="352" t="s">
        <v>6</v>
      </c>
      <c r="G89" s="352">
        <v>0</v>
      </c>
      <c r="H89" s="352">
        <f>SUMIF('bolsa monitoria'!$B$59:$B$92,$B89,'bolsa monitoria'!I$59:I$92)</f>
        <v>0</v>
      </c>
      <c r="I89" s="352">
        <f>SUMIF('bolsa monitoria'!$B$59:$B$92,$B89,'bolsa monitoria'!J$59:J$92)</f>
        <v>0</v>
      </c>
      <c r="J89" s="352" t="s">
        <v>6</v>
      </c>
      <c r="K89" s="352">
        <f>SUMIF('bolsa monitoria'!$B$59:$B$92,$B89,'bolsa monitoria'!L$59:L$92)</f>
        <v>1</v>
      </c>
      <c r="L89" s="352">
        <v>1</v>
      </c>
      <c r="M89" s="352">
        <v>1</v>
      </c>
      <c r="N89" s="352">
        <f>SUMIF('bolsa monitoria'!$B$59:$B$92,$B89,'bolsa monitoria'!O$59:O$92)</f>
        <v>1</v>
      </c>
      <c r="O89" s="100"/>
      <c r="P89" s="100"/>
      <c r="Q89" s="85"/>
      <c r="R89" s="85"/>
      <c r="S89" s="85"/>
      <c r="T89" s="85"/>
      <c r="U89" s="85"/>
    </row>
    <row r="90" s="83" customFormat="1" customHeight="1" spans="1:21">
      <c r="A90" s="84"/>
      <c r="B90" s="356" t="s">
        <v>85</v>
      </c>
      <c r="C90" s="354">
        <f>SUMIF('bolsa monitoria'!$B$59:$B$92,$B90,'bolsa monitoria'!D$59:D$92)</f>
        <v>3</v>
      </c>
      <c r="D90" s="354">
        <v>4</v>
      </c>
      <c r="E90" s="354">
        <f>SUMIF('bolsa monitoria'!$B$59:$B$92,$B90,'bolsa monitoria'!F$59:F$92)</f>
        <v>4</v>
      </c>
      <c r="F90" s="354" t="s">
        <v>6</v>
      </c>
      <c r="G90" s="354">
        <f>SUMIF('bolsa monitoria'!$B$59:$B$92,$B90,'bolsa monitoria'!H$59:H$92)</f>
        <v>3</v>
      </c>
      <c r="H90" s="354">
        <v>3</v>
      </c>
      <c r="I90" s="354">
        <f>SUMIF('bolsa monitoria'!$B$59:$B$92,$B90,'bolsa monitoria'!J$59:J$92)</f>
        <v>3</v>
      </c>
      <c r="J90" s="354" t="s">
        <v>6</v>
      </c>
      <c r="K90" s="354">
        <f>SUMIF('bolsa monitoria'!$B$59:$B$92,$B90,'bolsa monitoria'!L$59:L$92)</f>
        <v>4</v>
      </c>
      <c r="L90" s="354">
        <v>7</v>
      </c>
      <c r="M90" s="354">
        <v>7</v>
      </c>
      <c r="N90" s="354">
        <v>6</v>
      </c>
      <c r="O90" s="100"/>
      <c r="P90" s="100"/>
      <c r="Q90" s="85"/>
      <c r="R90" s="85"/>
      <c r="S90" s="85"/>
      <c r="T90" s="85"/>
      <c r="U90" s="85"/>
    </row>
    <row r="91" s="83" customFormat="1" customHeight="1" spans="1:21">
      <c r="A91" s="84"/>
      <c r="B91" s="356" t="s">
        <v>86</v>
      </c>
      <c r="C91" s="354">
        <f>SUMIF('bolsa monitoria'!$B$59:$B$92,$B91,'bolsa monitoria'!D$59:D$92)</f>
        <v>0</v>
      </c>
      <c r="D91" s="354">
        <f>SUMIF('bolsa monitoria'!$B$59:$B$92,$B91,'bolsa monitoria'!E$59:E$92)</f>
        <v>0</v>
      </c>
      <c r="E91" s="354">
        <f>SUMIF('bolsa monitoria'!$B$59:$B$92,$B91,'bolsa monitoria'!F$59:F$92)</f>
        <v>0</v>
      </c>
      <c r="F91" s="354" t="s">
        <v>6</v>
      </c>
      <c r="G91" s="354">
        <f>SUMIF('bolsa monitoria'!$B$59:$B$92,$B91,'bolsa monitoria'!H$59:H$92)</f>
        <v>0</v>
      </c>
      <c r="H91" s="354">
        <v>0</v>
      </c>
      <c r="I91" s="354">
        <f>SUMIF('bolsa monitoria'!$B$59:$B$92,$B91,'bolsa monitoria'!J$59:J$92)</f>
        <v>0</v>
      </c>
      <c r="J91" s="354" t="s">
        <v>6</v>
      </c>
      <c r="K91" s="354">
        <f>SUMIF('bolsa monitoria'!$B$59:$B$92,$B91,'bolsa monitoria'!L$59:L$92)</f>
        <v>0</v>
      </c>
      <c r="L91" s="354">
        <v>0</v>
      </c>
      <c r="M91" s="354">
        <f>SUMIF('bolsa monitoria'!$B$59:$B$92,$B91,'bolsa monitoria'!N$59:N$92)</f>
        <v>0</v>
      </c>
      <c r="N91" s="354">
        <v>0</v>
      </c>
      <c r="O91" s="100"/>
      <c r="P91" s="100"/>
      <c r="Q91" s="85"/>
      <c r="R91" s="85"/>
      <c r="S91" s="85"/>
      <c r="T91" s="85"/>
      <c r="U91" s="85"/>
    </row>
    <row r="92" s="83" customFormat="1" customHeight="1" spans="1:21">
      <c r="A92" s="84"/>
      <c r="B92" s="356" t="s">
        <v>87</v>
      </c>
      <c r="C92" s="354">
        <f>SUMIF('bolsa monitoria'!$B$59:$B$92,$B92,'bolsa monitoria'!D$59:D$92)</f>
        <v>12</v>
      </c>
      <c r="D92" s="354">
        <f>SUMIF('bolsa monitoria'!$B$59:$B$92,$B92,'bolsa monitoria'!E$59:E$92)</f>
        <v>12</v>
      </c>
      <c r="E92" s="354">
        <v>12</v>
      </c>
      <c r="F92" s="354" t="s">
        <v>6</v>
      </c>
      <c r="G92" s="354">
        <f>SUMIF('bolsa monitoria'!$B$59:$B$92,$B92,'bolsa monitoria'!H$59:H$92)</f>
        <v>9</v>
      </c>
      <c r="H92" s="354">
        <f>SUMIF('bolsa monitoria'!$B$59:$B$92,$B92,'bolsa monitoria'!I$59:I$92)</f>
        <v>10</v>
      </c>
      <c r="I92" s="354">
        <v>9</v>
      </c>
      <c r="J92" s="354" t="s">
        <v>6</v>
      </c>
      <c r="K92" s="354">
        <f>SUMIF('bolsa monitoria'!$B$59:$B$92,$B92,'bolsa monitoria'!L$59:L$92)</f>
        <v>6</v>
      </c>
      <c r="L92" s="354">
        <v>8</v>
      </c>
      <c r="M92" s="354">
        <f>SUMIF('bolsa monitoria'!$B$59:$B$92,$B92,'bolsa monitoria'!N$59:N$92)</f>
        <v>8</v>
      </c>
      <c r="N92" s="354">
        <f>SUMIF('bolsa monitoria'!$B$59:$B$92,$B92,'bolsa monitoria'!O$59:O$92)</f>
        <v>8</v>
      </c>
      <c r="O92" s="100"/>
      <c r="P92" s="100"/>
      <c r="Q92" s="85"/>
      <c r="R92" s="85"/>
      <c r="S92" s="85"/>
      <c r="T92" s="85"/>
      <c r="U92" s="85"/>
    </row>
    <row r="93" s="83" customFormat="1" customHeight="1" spans="1:21">
      <c r="A93" s="84"/>
      <c r="B93" s="356" t="s">
        <v>88</v>
      </c>
      <c r="C93" s="354">
        <f>SUMIF('bolsa monitoria'!$B$59:$B$92,$B93,'bolsa monitoria'!D$59:D$92)</f>
        <v>12</v>
      </c>
      <c r="D93" s="354">
        <f>SUMIF('bolsa monitoria'!$B$59:$B$92,$B93,'bolsa monitoria'!E$59:E$92)</f>
        <v>10</v>
      </c>
      <c r="E93" s="354">
        <v>10</v>
      </c>
      <c r="F93" s="354" t="s">
        <v>6</v>
      </c>
      <c r="G93" s="354">
        <f>SUMIF('bolsa monitoria'!$B$59:$B$92,$B93,'bolsa monitoria'!H$59:H$92)</f>
        <v>5</v>
      </c>
      <c r="H93" s="354">
        <f>SUMIF('bolsa monitoria'!$B$59:$B$92,$B93,'bolsa monitoria'!I$59:I$92)</f>
        <v>6</v>
      </c>
      <c r="I93" s="354">
        <v>5</v>
      </c>
      <c r="J93" s="354" t="s">
        <v>6</v>
      </c>
      <c r="K93" s="354">
        <f>SUMIF('bolsa monitoria'!$B$59:$B$92,$B93,'bolsa monitoria'!L$59:L$92)</f>
        <v>0</v>
      </c>
      <c r="L93" s="354">
        <v>0</v>
      </c>
      <c r="M93" s="354">
        <f>SUMIF('bolsa monitoria'!$B$59:$B$92,$B93,'bolsa monitoria'!N$59:N$92)</f>
        <v>0</v>
      </c>
      <c r="N93" s="354">
        <f>SUMIF('bolsa monitoria'!$B$59:$B$92,$B93,'bolsa monitoria'!O$59:O$92)</f>
        <v>0</v>
      </c>
      <c r="O93" s="100"/>
      <c r="P93" s="100"/>
      <c r="Q93" s="85"/>
      <c r="R93" s="85"/>
      <c r="S93" s="85"/>
      <c r="T93" s="85"/>
      <c r="U93" s="85"/>
    </row>
    <row r="94" s="83" customFormat="1" customHeight="1" spans="1:21">
      <c r="A94" s="84"/>
      <c r="B94" s="356" t="s">
        <v>89</v>
      </c>
      <c r="C94" s="354">
        <v>2</v>
      </c>
      <c r="D94" s="354">
        <v>1</v>
      </c>
      <c r="E94" s="354">
        <f>SUMIF('bolsa monitoria'!$B$59:$B$92,$B94,'bolsa monitoria'!F$59:F$92)</f>
        <v>1</v>
      </c>
      <c r="F94" s="354" t="s">
        <v>6</v>
      </c>
      <c r="G94" s="354">
        <f>SUMIF('bolsa monitoria'!$B$59:$B$92,$B94,'bolsa monitoria'!H$59:H$92)</f>
        <v>0</v>
      </c>
      <c r="H94" s="354">
        <v>0</v>
      </c>
      <c r="I94" s="354">
        <f>SUMIF('bolsa monitoria'!$B$59:$B$92,$B94,'bolsa monitoria'!J$59:J$92)</f>
        <v>0</v>
      </c>
      <c r="J94" s="354" t="s">
        <v>6</v>
      </c>
      <c r="K94" s="354">
        <f>SUMIF('bolsa monitoria'!$B$59:$B$92,$B94,'bolsa monitoria'!L$59:L$92)</f>
        <v>1</v>
      </c>
      <c r="L94" s="354">
        <v>2</v>
      </c>
      <c r="M94" s="354">
        <v>2</v>
      </c>
      <c r="N94" s="354">
        <v>2</v>
      </c>
      <c r="O94" s="100"/>
      <c r="P94" s="100"/>
      <c r="Q94" s="85"/>
      <c r="R94" s="85"/>
      <c r="S94" s="85"/>
      <c r="T94" s="85"/>
      <c r="U94" s="85"/>
    </row>
    <row r="95" s="83" customFormat="1" customHeight="1" spans="1:21">
      <c r="A95" s="84"/>
      <c r="B95" s="356" t="s">
        <v>90</v>
      </c>
      <c r="C95" s="354">
        <v>40</v>
      </c>
      <c r="D95" s="354">
        <v>40</v>
      </c>
      <c r="E95" s="354">
        <v>40</v>
      </c>
      <c r="F95" s="354" t="s">
        <v>6</v>
      </c>
      <c r="G95" s="354">
        <f>SUMIF('bolsa monitoria'!$B$59:$B$92,$B95,'bolsa monitoria'!H$59:H$92)</f>
        <v>25</v>
      </c>
      <c r="H95" s="354">
        <v>25</v>
      </c>
      <c r="I95" s="354">
        <f>SUMIF('bolsa monitoria'!$B$59:$B$92,$B95,'bolsa monitoria'!J$59:J$92)</f>
        <v>25</v>
      </c>
      <c r="J95" s="354" t="s">
        <v>6</v>
      </c>
      <c r="K95" s="354">
        <v>25</v>
      </c>
      <c r="L95" s="354">
        <v>34</v>
      </c>
      <c r="M95" s="354">
        <f>SUMIF('bolsa monitoria'!$B$59:$B$92,$B95,'bolsa monitoria'!N$59:N$92)</f>
        <v>34</v>
      </c>
      <c r="N95" s="354">
        <v>34</v>
      </c>
      <c r="O95" s="100"/>
      <c r="P95" s="100"/>
      <c r="Q95" s="85"/>
      <c r="R95" s="85"/>
      <c r="S95" s="85"/>
      <c r="T95" s="85"/>
      <c r="U95" s="85"/>
    </row>
    <row r="96" s="83" customFormat="1" customHeight="1" spans="1:21">
      <c r="A96" s="84"/>
      <c r="B96" s="356" t="s">
        <v>91</v>
      </c>
      <c r="C96" s="354">
        <f>SUMIF('bolsa monitoria'!$B$59:$B$92,$B96,'bolsa monitoria'!D$59:D$92)</f>
        <v>0</v>
      </c>
      <c r="D96" s="354">
        <v>0</v>
      </c>
      <c r="E96" s="354">
        <v>0</v>
      </c>
      <c r="F96" s="354" t="s">
        <v>6</v>
      </c>
      <c r="G96" s="354">
        <f>SUMIF('bolsa monitoria'!$B$59:$B$92,$B96,'bolsa monitoria'!H$59:H$92)</f>
        <v>0</v>
      </c>
      <c r="H96" s="354">
        <v>0</v>
      </c>
      <c r="I96" s="354">
        <f>SUMIF('bolsa monitoria'!$B$59:$B$92,$B96,'bolsa monitoria'!J$59:J$92)</f>
        <v>0</v>
      </c>
      <c r="J96" s="354" t="s">
        <v>6</v>
      </c>
      <c r="K96" s="354">
        <f>SUMIF('bolsa monitoria'!$B$59:$B$92,$B96,'bolsa monitoria'!L$59:L$92)</f>
        <v>1</v>
      </c>
      <c r="L96" s="354">
        <f>SUMIF('bolsa monitoria'!$B$59:$B$92,$B96,'bolsa monitoria'!M$59:M$92)</f>
        <v>3</v>
      </c>
      <c r="M96" s="354">
        <v>3</v>
      </c>
      <c r="N96" s="354">
        <v>3</v>
      </c>
      <c r="O96" s="100"/>
      <c r="P96" s="100"/>
      <c r="Q96" s="85"/>
      <c r="R96" s="85"/>
      <c r="S96" s="85"/>
      <c r="T96" s="85"/>
      <c r="U96" s="85"/>
    </row>
    <row r="97" s="83" customFormat="1" customHeight="1" spans="1:21">
      <c r="A97" s="84"/>
      <c r="B97" s="356" t="s">
        <v>92</v>
      </c>
      <c r="C97" s="354">
        <v>8</v>
      </c>
      <c r="D97" s="354">
        <f>SUMIF('bolsa monitoria'!$B$59:$B$92,$B97,'bolsa monitoria'!E$59:E$92)</f>
        <v>8</v>
      </c>
      <c r="E97" s="354">
        <v>7</v>
      </c>
      <c r="F97" s="354" t="s">
        <v>6</v>
      </c>
      <c r="G97" s="354">
        <v>6</v>
      </c>
      <c r="H97" s="354">
        <f>SUMIF('bolsa monitoria'!$B$59:$B$92,$B97,'bolsa monitoria'!I$59:I$92)</f>
        <v>7</v>
      </c>
      <c r="I97" s="354">
        <f>SUMIF('bolsa monitoria'!$B$59:$B$92,$B97,'bolsa monitoria'!J$59:J$92)</f>
        <v>7</v>
      </c>
      <c r="J97" s="354" t="s">
        <v>6</v>
      </c>
      <c r="K97" s="354">
        <f>SUMIF('bolsa monitoria'!$B$59:$B$92,$B97,'bolsa monitoria'!L$59:L$92)</f>
        <v>3</v>
      </c>
      <c r="L97" s="354">
        <f>SUMIF('bolsa monitoria'!$B$59:$B$92,$B97,'bolsa monitoria'!M$59:M$92)</f>
        <v>14</v>
      </c>
      <c r="M97" s="354">
        <v>14</v>
      </c>
      <c r="N97" s="354">
        <v>14</v>
      </c>
      <c r="O97" s="100"/>
      <c r="P97" s="100"/>
      <c r="Q97" s="85"/>
      <c r="R97" s="85"/>
      <c r="S97" s="85"/>
      <c r="T97" s="85"/>
      <c r="U97" s="85"/>
    </row>
    <row r="98" s="83" customFormat="1" customHeight="1" spans="1:21">
      <c r="A98" s="84"/>
      <c r="B98" s="356" t="s">
        <v>93</v>
      </c>
      <c r="C98" s="354">
        <f>SUMIF('bolsa monitoria'!$B$59:$B$92,$B98,'bolsa monitoria'!D$59:D$92)</f>
        <v>6</v>
      </c>
      <c r="D98" s="354">
        <f>SUMIF('bolsa monitoria'!$B$59:$B$92,$B98,'bolsa monitoria'!E$59:E$92)</f>
        <v>6</v>
      </c>
      <c r="E98" s="354">
        <v>6</v>
      </c>
      <c r="F98" s="354" t="s">
        <v>6</v>
      </c>
      <c r="G98" s="354">
        <f>SUMIF('bolsa monitoria'!$B$59:$B$92,$B98,'bolsa monitoria'!H$59:H$92)</f>
        <v>1</v>
      </c>
      <c r="H98" s="354">
        <v>1</v>
      </c>
      <c r="I98" s="354">
        <v>1</v>
      </c>
      <c r="J98" s="354" t="s">
        <v>6</v>
      </c>
      <c r="K98" s="354">
        <f>SUMIF('bolsa monitoria'!$B$59:$B$92,$B98,'bolsa monitoria'!L$59:L$92)</f>
        <v>6</v>
      </c>
      <c r="L98" s="354">
        <v>10</v>
      </c>
      <c r="M98" s="354">
        <v>10</v>
      </c>
      <c r="N98" s="354">
        <v>9</v>
      </c>
      <c r="O98" s="100"/>
      <c r="P98" s="100"/>
      <c r="Q98" s="85"/>
      <c r="R98" s="85"/>
      <c r="S98" s="85"/>
      <c r="T98" s="85"/>
      <c r="U98" s="85"/>
    </row>
    <row r="99" s="83" customFormat="1" customHeight="1" spans="1:21">
      <c r="A99" s="84"/>
      <c r="B99" s="356" t="s">
        <v>94</v>
      </c>
      <c r="C99" s="354">
        <f>SUMIF('bolsa monitoria'!$B$59:$B$92,$B99,'bolsa monitoria'!D$59:D$92)</f>
        <v>9</v>
      </c>
      <c r="D99" s="354">
        <v>9</v>
      </c>
      <c r="E99" s="354">
        <v>9</v>
      </c>
      <c r="F99" s="354" t="s">
        <v>6</v>
      </c>
      <c r="G99" s="354">
        <f>SUMIF('bolsa monitoria'!$B$59:$B$92,$B99,'bolsa monitoria'!H$59:H$92)</f>
        <v>1</v>
      </c>
      <c r="H99" s="354">
        <f>SUMIF('bolsa monitoria'!$B$59:$B$92,$B99,'bolsa monitoria'!I$59:I$92)</f>
        <v>2</v>
      </c>
      <c r="I99" s="354">
        <f>SUMIF('bolsa monitoria'!$B$59:$B$92,$B99,'bolsa monitoria'!J$59:J$92)</f>
        <v>2</v>
      </c>
      <c r="J99" s="354" t="s">
        <v>6</v>
      </c>
      <c r="K99" s="354">
        <v>3</v>
      </c>
      <c r="L99" s="354">
        <v>3</v>
      </c>
      <c r="M99" s="354">
        <f>SUMIF('bolsa monitoria'!$B$59:$B$92,$B99,'bolsa monitoria'!N$59:N$92)</f>
        <v>3</v>
      </c>
      <c r="N99" s="354">
        <v>3</v>
      </c>
      <c r="O99" s="100"/>
      <c r="P99" s="100"/>
      <c r="Q99" s="85"/>
      <c r="R99" s="85"/>
      <c r="S99" s="85"/>
      <c r="T99" s="85"/>
      <c r="U99" s="85"/>
    </row>
    <row r="100" s="83" customFormat="1" customHeight="1" spans="1:21">
      <c r="A100" s="84"/>
      <c r="B100" s="356" t="s">
        <v>95</v>
      </c>
      <c r="C100" s="370">
        <f>SUMIF('bolsa monitoria'!$B$59:$B$92,$B100,'bolsa monitoria'!D$59:D$92)</f>
        <v>14</v>
      </c>
      <c r="D100" s="370">
        <f>SUMIF('bolsa monitoria'!$B$59:$B$92,$B100,'bolsa monitoria'!E$59:E$92)</f>
        <v>13</v>
      </c>
      <c r="E100" s="370">
        <f>SUMIF('bolsa monitoria'!$B$59:$B$92,$B100,'bolsa monitoria'!F$59:F$92)</f>
        <v>14</v>
      </c>
      <c r="F100" s="370" t="s">
        <v>6</v>
      </c>
      <c r="G100" s="370">
        <v>11</v>
      </c>
      <c r="H100" s="370">
        <f>SUMIF('bolsa monitoria'!$B$59:$B$92,$B100,'bolsa monitoria'!I$59:I$92)</f>
        <v>11</v>
      </c>
      <c r="I100" s="370">
        <v>11</v>
      </c>
      <c r="J100" s="370" t="s">
        <v>6</v>
      </c>
      <c r="K100" s="370">
        <v>6</v>
      </c>
      <c r="L100" s="370">
        <f>SUMIF('bolsa monitoria'!$B$59:$B$92,$B100,'bolsa monitoria'!M$59:M$92)</f>
        <v>9</v>
      </c>
      <c r="M100" s="370">
        <v>9</v>
      </c>
      <c r="N100" s="370">
        <f>SUMIF('bolsa monitoria'!$B$59:$B$92,$B100,'bolsa monitoria'!O$59:O$92)</f>
        <v>9</v>
      </c>
      <c r="O100" s="100"/>
      <c r="P100" s="100"/>
      <c r="Q100" s="85"/>
      <c r="R100" s="85"/>
      <c r="S100" s="85"/>
      <c r="T100" s="85"/>
      <c r="U100" s="85"/>
    </row>
    <row r="101" s="83" customFormat="1" customHeight="1" spans="1:21">
      <c r="A101" s="84"/>
      <c r="B101" s="357" t="s">
        <v>76</v>
      </c>
      <c r="C101" s="358">
        <f t="shared" ref="C101:N101" si="57">SUM(C89:C100)</f>
        <v>109</v>
      </c>
      <c r="D101" s="358">
        <f t="shared" si="57"/>
        <v>105</v>
      </c>
      <c r="E101" s="358">
        <f t="shared" si="57"/>
        <v>105</v>
      </c>
      <c r="F101" s="358" t="s">
        <v>6</v>
      </c>
      <c r="G101" s="358">
        <f t="shared" si="57"/>
        <v>61</v>
      </c>
      <c r="H101" s="358">
        <f t="shared" si="57"/>
        <v>65</v>
      </c>
      <c r="I101" s="358">
        <f t="shared" si="57"/>
        <v>63</v>
      </c>
      <c r="J101" s="358" t="s">
        <v>6</v>
      </c>
      <c r="K101" s="358">
        <f t="shared" si="57"/>
        <v>56</v>
      </c>
      <c r="L101" s="358">
        <f t="shared" si="57"/>
        <v>91</v>
      </c>
      <c r="M101" s="358">
        <f t="shared" si="57"/>
        <v>91</v>
      </c>
      <c r="N101" s="358">
        <f t="shared" si="57"/>
        <v>89</v>
      </c>
      <c r="O101" s="100"/>
      <c r="P101" s="100"/>
      <c r="Q101" s="85"/>
      <c r="R101" s="85"/>
      <c r="S101" s="85"/>
      <c r="T101" s="85"/>
      <c r="U101" s="85"/>
    </row>
    <row r="102" s="83" customFormat="1" customHeight="1" spans="1:21">
      <c r="A102" s="84"/>
      <c r="B102" s="59" t="s">
        <v>10</v>
      </c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100"/>
      <c r="P102" s="100"/>
      <c r="Q102" s="85"/>
      <c r="R102" s="85"/>
      <c r="S102" s="85"/>
      <c r="T102" s="85"/>
      <c r="U102" s="85"/>
    </row>
    <row r="103" s="83" customFormat="1" customHeight="1" spans="1:21">
      <c r="A103" s="84"/>
      <c r="B103" s="330" t="s">
        <v>101</v>
      </c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85"/>
      <c r="R103" s="85"/>
      <c r="S103" s="85"/>
      <c r="T103" s="85"/>
      <c r="U103" s="85"/>
    </row>
    <row r="104" s="83" customFormat="1" customHeight="1" spans="1:21">
      <c r="A104" s="84"/>
      <c r="B104" s="324" t="s">
        <v>102</v>
      </c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59"/>
      <c r="P104" s="59"/>
      <c r="Q104" s="85"/>
      <c r="R104" s="85"/>
      <c r="S104" s="85"/>
      <c r="T104" s="85"/>
      <c r="U104" s="85"/>
    </row>
    <row r="105" s="83" customFormat="1" customHeight="1" spans="1:21">
      <c r="A105" s="84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85"/>
      <c r="R105" s="85"/>
      <c r="S105" s="85"/>
      <c r="T105" s="85"/>
      <c r="U105" s="85"/>
    </row>
    <row r="106" s="83" customFormat="1" customHeight="1" spans="1:21">
      <c r="A106" s="84"/>
      <c r="B106" s="101" t="s">
        <v>103</v>
      </c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84"/>
      <c r="R106" s="85"/>
      <c r="S106" s="85"/>
      <c r="T106" s="85"/>
      <c r="U106" s="85"/>
    </row>
    <row r="107" customHeight="1" spans="2:16">
      <c r="B107" s="349" t="s">
        <v>83</v>
      </c>
      <c r="C107" s="350" t="s">
        <v>61</v>
      </c>
      <c r="D107" s="350" t="s">
        <v>62</v>
      </c>
      <c r="E107" s="350" t="s">
        <v>63</v>
      </c>
      <c r="F107" s="350" t="s">
        <v>99</v>
      </c>
      <c r="G107" s="350" t="s">
        <v>65</v>
      </c>
      <c r="H107" s="350" t="s">
        <v>66</v>
      </c>
      <c r="I107" s="350" t="s">
        <v>67</v>
      </c>
      <c r="J107" s="350" t="s">
        <v>100</v>
      </c>
      <c r="K107" s="350" t="s">
        <v>69</v>
      </c>
      <c r="L107" s="350" t="s">
        <v>70</v>
      </c>
      <c r="M107" s="350" t="s">
        <v>71</v>
      </c>
      <c r="N107" s="350" t="s">
        <v>72</v>
      </c>
      <c r="O107" s="100"/>
      <c r="P107" s="100"/>
    </row>
    <row r="108" customHeight="1" spans="2:16">
      <c r="B108" s="369" t="s">
        <v>84</v>
      </c>
      <c r="C108" s="352">
        <f>SUMIF('bolsa monitoria'!$B$101:$B$134,programas_faculdade!$B108,'bolsa monitoria'!D$101:D$134)</f>
        <v>0</v>
      </c>
      <c r="D108" s="352">
        <f>SUMIF('bolsa monitoria'!$B$101:$B$134,programas_faculdade!$B108,'bolsa monitoria'!E$101:E$134)</f>
        <v>0</v>
      </c>
      <c r="E108" s="352">
        <f>SUMIF('bolsa monitoria'!$B$101:$B$134,programas_faculdade!$B108,'bolsa monitoria'!F$101:F$134)</f>
        <v>0</v>
      </c>
      <c r="F108" s="352" t="s">
        <v>6</v>
      </c>
      <c r="G108" s="352">
        <f>SUMIF('bolsa monitoria'!$B$101:$B$134,programas_faculdade!$B108,'bolsa monitoria'!H$101:H$134)</f>
        <v>1</v>
      </c>
      <c r="H108" s="352">
        <f>SUMIF('bolsa monitoria'!$B$101:$B$134,programas_faculdade!$B108,'bolsa monitoria'!I$101:I$134)</f>
        <v>1</v>
      </c>
      <c r="I108" s="352">
        <f>SUMIF('bolsa monitoria'!$B$101:$B$134,programas_faculdade!$B108,'bolsa monitoria'!J$101:J$134)</f>
        <v>0</v>
      </c>
      <c r="J108" s="352" t="s">
        <v>6</v>
      </c>
      <c r="K108" s="352">
        <f>SUMIF('bolsa monitoria'!$B$101:$B$134,programas_faculdade!$B108,'bolsa monitoria'!L$101:L$134)</f>
        <v>0</v>
      </c>
      <c r="L108" s="352">
        <f>SUMIF('bolsa monitoria'!$B$101:$B$134,programas_faculdade!$B108,'bolsa monitoria'!M$101:M$134)</f>
        <v>0</v>
      </c>
      <c r="M108" s="352">
        <f>SUMIF('bolsa monitoria'!$B$101:$B$134,programas_faculdade!$B108,'bolsa monitoria'!N$101:N$134)</f>
        <v>0</v>
      </c>
      <c r="N108" s="352">
        <f>SUMIF('bolsa monitoria'!$B$101:$B$134,programas_faculdade!$B108,'bolsa monitoria'!O$101:O$134)</f>
        <v>0</v>
      </c>
      <c r="O108" s="100"/>
      <c r="P108" s="100"/>
    </row>
    <row r="109" customHeight="1" spans="2:16">
      <c r="B109" s="356" t="s">
        <v>85</v>
      </c>
      <c r="C109" s="354">
        <f>SUMIF('bolsa monitoria'!$B$101:$B$134,programas_faculdade!$B109,'bolsa monitoria'!D$101:D$134)</f>
        <v>7</v>
      </c>
      <c r="D109" s="354">
        <f>SUMIF('bolsa monitoria'!$B$101:$B$134,programas_faculdade!$B109,'bolsa monitoria'!E$101:E$134)</f>
        <v>7</v>
      </c>
      <c r="E109" s="354">
        <f>SUMIF('bolsa monitoria'!$B$101:$B$134,programas_faculdade!$B109,'bolsa monitoria'!F$101:F$134)</f>
        <v>7</v>
      </c>
      <c r="F109" s="354" t="s">
        <v>6</v>
      </c>
      <c r="G109" s="354">
        <f>SUMIF('bolsa monitoria'!$B$101:$B$134,programas_faculdade!$B109,'bolsa monitoria'!H$101:H$134)</f>
        <v>11</v>
      </c>
      <c r="H109" s="354">
        <f>SUMIF('bolsa monitoria'!$B$101:$B$134,programas_faculdade!$B109,'bolsa monitoria'!I$101:I$134)</f>
        <v>11</v>
      </c>
      <c r="I109" s="354">
        <f>SUMIF('bolsa monitoria'!$B$101:$B$134,programas_faculdade!$B109,'bolsa monitoria'!J$101:J$134)</f>
        <v>11</v>
      </c>
      <c r="J109" s="354" t="s">
        <v>6</v>
      </c>
      <c r="K109" s="354">
        <f>SUMIF('bolsa monitoria'!$B$101:$B$134,programas_faculdade!$B109,'bolsa monitoria'!L$101:L$134)</f>
        <v>12</v>
      </c>
      <c r="L109" s="354">
        <f>SUMIF('bolsa monitoria'!$B$101:$B$134,programas_faculdade!$B109,'bolsa monitoria'!M$101:M$134)</f>
        <v>13</v>
      </c>
      <c r="M109" s="354">
        <f>SUMIF('bolsa monitoria'!$B$101:$B$134,programas_faculdade!$B109,'bolsa monitoria'!N$101:N$134)</f>
        <v>13</v>
      </c>
      <c r="N109" s="354">
        <f>SUMIF('bolsa monitoria'!$B$101:$B$134,programas_faculdade!$B109,'bolsa monitoria'!O$101:O$134)</f>
        <v>11</v>
      </c>
      <c r="O109" s="100"/>
      <c r="P109" s="100"/>
    </row>
    <row r="110" customHeight="1" spans="2:16">
      <c r="B110" s="356" t="s">
        <v>86</v>
      </c>
      <c r="C110" s="354">
        <f>SUMIF('bolsa monitoria'!$B$101:$B$134,programas_faculdade!$B110,'bolsa monitoria'!D$101:D$134)</f>
        <v>0</v>
      </c>
      <c r="D110" s="354">
        <f>SUMIF('bolsa monitoria'!$B$101:$B$134,programas_faculdade!$B110,'bolsa monitoria'!E$101:E$134)</f>
        <v>0</v>
      </c>
      <c r="E110" s="354">
        <f>SUMIF('bolsa monitoria'!$B$101:$B$134,programas_faculdade!$B110,'bolsa monitoria'!F$101:F$134)</f>
        <v>0</v>
      </c>
      <c r="F110" s="354" t="s">
        <v>6</v>
      </c>
      <c r="G110" s="354">
        <v>0</v>
      </c>
      <c r="H110" s="354">
        <f>SUMIF('bolsa monitoria'!$B$101:$B$134,programas_faculdade!$B110,'bolsa monitoria'!I$101:I$134)</f>
        <v>0</v>
      </c>
      <c r="I110" s="354">
        <f>SUMIF('bolsa monitoria'!$B$101:$B$134,programas_faculdade!$B110,'bolsa monitoria'!J$101:J$134)</f>
        <v>0</v>
      </c>
      <c r="J110" s="354" t="s">
        <v>6</v>
      </c>
      <c r="K110" s="354">
        <f>SUMIF('bolsa monitoria'!$B$101:$B$134,programas_faculdade!$B110,'bolsa monitoria'!L$101:L$134)</f>
        <v>0</v>
      </c>
      <c r="L110" s="354">
        <f>SUMIF('bolsa monitoria'!$B$101:$B$134,programas_faculdade!$B110,'bolsa monitoria'!M$101:M$134)</f>
        <v>0</v>
      </c>
      <c r="M110" s="354">
        <f>SUMIF('bolsa monitoria'!$B$101:$B$134,programas_faculdade!$B110,'bolsa monitoria'!N$101:N$134)</f>
        <v>0</v>
      </c>
      <c r="N110" s="354">
        <f>SUMIF('bolsa monitoria'!$B$101:$B$134,programas_faculdade!$B110,'bolsa monitoria'!O$101:O$134)</f>
        <v>0</v>
      </c>
      <c r="O110" s="100"/>
      <c r="P110" s="100"/>
    </row>
    <row r="111" customHeight="1" spans="2:16">
      <c r="B111" s="356" t="s">
        <v>87</v>
      </c>
      <c r="C111" s="354">
        <v>4</v>
      </c>
      <c r="D111" s="354">
        <f>SUMIF('bolsa monitoria'!$B$101:$B$134,programas_faculdade!$B111,'bolsa monitoria'!E$101:E$134)</f>
        <v>5</v>
      </c>
      <c r="E111" s="354">
        <f>SUMIF('bolsa monitoria'!$B$101:$B$134,programas_faculdade!$B111,'bolsa monitoria'!F$101:F$134)</f>
        <v>5</v>
      </c>
      <c r="F111" s="354" t="s">
        <v>6</v>
      </c>
      <c r="G111" s="354">
        <f>SUMIF('bolsa monitoria'!$B$101:$B$134,programas_faculdade!$B111,'bolsa monitoria'!H$101:H$134)</f>
        <v>4</v>
      </c>
      <c r="H111" s="354">
        <f>SUMIF('bolsa monitoria'!$B$101:$B$134,programas_faculdade!$B111,'bolsa monitoria'!I$101:I$134)</f>
        <v>4</v>
      </c>
      <c r="I111" s="354">
        <v>6</v>
      </c>
      <c r="J111" s="354" t="s">
        <v>6</v>
      </c>
      <c r="K111" s="354">
        <f>SUMIF('bolsa monitoria'!$B$101:$B$134,programas_faculdade!$B111,'bolsa monitoria'!L$101:L$134)</f>
        <v>7</v>
      </c>
      <c r="L111" s="354">
        <v>10</v>
      </c>
      <c r="M111" s="354">
        <f>SUMIF('bolsa monitoria'!$B$101:$B$134,programas_faculdade!$B111,'bolsa monitoria'!N$101:N$134)</f>
        <v>11</v>
      </c>
      <c r="N111" s="354">
        <f>SUMIF('bolsa monitoria'!$B$101:$B$134,programas_faculdade!$B111,'bolsa monitoria'!O$101:O$134)</f>
        <v>11</v>
      </c>
      <c r="O111" s="100"/>
      <c r="P111" s="100"/>
    </row>
    <row r="112" customHeight="1" spans="2:16">
      <c r="B112" s="356" t="s">
        <v>88</v>
      </c>
      <c r="C112" s="354">
        <f>SUMIF('bolsa monitoria'!$B$101:$B$134,programas_faculdade!$B112,'bolsa monitoria'!D$101:D$134)</f>
        <v>12</v>
      </c>
      <c r="D112" s="354">
        <f>SUMIF('bolsa monitoria'!$B$101:$B$134,programas_faculdade!$B112,'bolsa monitoria'!E$101:E$134)</f>
        <v>12</v>
      </c>
      <c r="E112" s="354">
        <f>SUMIF('bolsa monitoria'!$B$101:$B$134,programas_faculdade!$B112,'bolsa monitoria'!F$101:F$134)</f>
        <v>14</v>
      </c>
      <c r="F112" s="354" t="s">
        <v>6</v>
      </c>
      <c r="G112" s="354">
        <f>SUMIF('bolsa monitoria'!$B$101:$B$134,programas_faculdade!$B112,'bolsa monitoria'!H$101:H$134)</f>
        <v>20</v>
      </c>
      <c r="H112" s="354">
        <v>20</v>
      </c>
      <c r="I112" s="354">
        <v>21</v>
      </c>
      <c r="J112" s="354" t="s">
        <v>6</v>
      </c>
      <c r="K112" s="354">
        <f>SUMIF('bolsa monitoria'!$B$101:$B$134,programas_faculdade!$B112,'bolsa monitoria'!L$101:L$134)</f>
        <v>2</v>
      </c>
      <c r="L112" s="354">
        <v>7</v>
      </c>
      <c r="M112" s="354">
        <v>7</v>
      </c>
      <c r="N112" s="354">
        <f>SUMIF('bolsa monitoria'!$B$101:$B$134,programas_faculdade!$B112,'bolsa monitoria'!O$101:O$134)</f>
        <v>7</v>
      </c>
      <c r="O112" s="100"/>
      <c r="P112" s="100"/>
    </row>
    <row r="113" customHeight="1" spans="2:16">
      <c r="B113" s="356" t="s">
        <v>89</v>
      </c>
      <c r="C113" s="354">
        <f>SUMIF('bolsa monitoria'!$B$101:$B$134,programas_faculdade!$B113,'bolsa monitoria'!D$101:D$134)</f>
        <v>1</v>
      </c>
      <c r="D113" s="354">
        <f>SUMIF('bolsa monitoria'!$B$101:$B$134,programas_faculdade!$B113,'bolsa monitoria'!E$101:E$134)</f>
        <v>1</v>
      </c>
      <c r="E113" s="354">
        <v>1</v>
      </c>
      <c r="F113" s="354" t="s">
        <v>6</v>
      </c>
      <c r="G113" s="354">
        <f>SUMIF('bolsa monitoria'!$B$101:$B$134,programas_faculdade!$B113,'bolsa monitoria'!H$101:H$134)</f>
        <v>0</v>
      </c>
      <c r="H113" s="354">
        <v>0</v>
      </c>
      <c r="I113" s="354">
        <v>0</v>
      </c>
      <c r="J113" s="354" t="s">
        <v>6</v>
      </c>
      <c r="K113" s="354">
        <v>0</v>
      </c>
      <c r="L113" s="354">
        <v>0</v>
      </c>
      <c r="M113" s="354">
        <v>0</v>
      </c>
      <c r="N113" s="354">
        <f>SUMIF('bolsa monitoria'!$B$101:$B$134,programas_faculdade!$B113,'bolsa monitoria'!O$101:O$134)</f>
        <v>0</v>
      </c>
      <c r="O113" s="100"/>
      <c r="P113" s="100"/>
    </row>
    <row r="114" customHeight="1" spans="2:16">
      <c r="B114" s="356" t="s">
        <v>90</v>
      </c>
      <c r="C114" s="354">
        <f>SUMIF('bolsa monitoria'!$B$101:$B$134,programas_faculdade!$B114,'bolsa monitoria'!D$101:D$134)</f>
        <v>13</v>
      </c>
      <c r="D114" s="354">
        <f>SUMIF('bolsa monitoria'!$B$101:$B$134,programas_faculdade!$B114,'bolsa monitoria'!E$101:E$134)</f>
        <v>13</v>
      </c>
      <c r="E114" s="354">
        <f>SUMIF('bolsa monitoria'!$B$101:$B$134,programas_faculdade!$B114,'bolsa monitoria'!F$101:F$134)</f>
        <v>13</v>
      </c>
      <c r="F114" s="354" t="s">
        <v>6</v>
      </c>
      <c r="G114" s="354">
        <f>SUMIF('bolsa monitoria'!$B$101:$B$134,programas_faculdade!$B114,'bolsa monitoria'!H$101:H$134)</f>
        <v>27</v>
      </c>
      <c r="H114" s="354">
        <v>28</v>
      </c>
      <c r="I114" s="354">
        <f>SUMIF('bolsa monitoria'!$B$101:$B$134,programas_faculdade!$B114,'bolsa monitoria'!J$101:J$134)</f>
        <v>28</v>
      </c>
      <c r="J114" s="354" t="s">
        <v>6</v>
      </c>
      <c r="K114" s="354">
        <v>20</v>
      </c>
      <c r="L114" s="354">
        <f>SUMIF('bolsa monitoria'!$B$101:$B$134,programas_faculdade!$B114,'bolsa monitoria'!M$101:M$134)</f>
        <v>21</v>
      </c>
      <c r="M114" s="354">
        <f>SUMIF('bolsa monitoria'!$B$101:$B$134,programas_faculdade!$B114,'bolsa monitoria'!N$101:N$134)</f>
        <v>22</v>
      </c>
      <c r="N114" s="354">
        <v>22</v>
      </c>
      <c r="O114" s="100"/>
      <c r="P114" s="100"/>
    </row>
    <row r="115" customHeight="1" spans="2:16">
      <c r="B115" s="356" t="s">
        <v>91</v>
      </c>
      <c r="C115" s="354">
        <f>SUMIF('bolsa monitoria'!$B$101:$B$134,programas_faculdade!$B115,'bolsa monitoria'!D$101:D$134)</f>
        <v>0</v>
      </c>
      <c r="D115" s="354">
        <v>0</v>
      </c>
      <c r="E115" s="354">
        <f>SUMIF('bolsa monitoria'!$B$101:$B$134,programas_faculdade!$B115,'bolsa monitoria'!F$101:F$134)</f>
        <v>0</v>
      </c>
      <c r="F115" s="354" t="s">
        <v>6</v>
      </c>
      <c r="G115" s="354">
        <f>SUMIF('bolsa monitoria'!$B$101:$B$134,programas_faculdade!$B115,'bolsa monitoria'!H$101:H$134)</f>
        <v>0</v>
      </c>
      <c r="H115" s="354">
        <f>SUMIF('bolsa monitoria'!$B$101:$B$134,programas_faculdade!$B115,'bolsa monitoria'!I$101:I$134)</f>
        <v>0</v>
      </c>
      <c r="I115" s="354">
        <f>SUMIF('bolsa monitoria'!$B$101:$B$134,programas_faculdade!$B115,'bolsa monitoria'!J$101:J$134)</f>
        <v>0</v>
      </c>
      <c r="J115" s="354" t="s">
        <v>6</v>
      </c>
      <c r="K115" s="354">
        <f>SUMIF('bolsa monitoria'!$B$101:$B$134,programas_faculdade!$B115,'bolsa monitoria'!L$101:L$134)</f>
        <v>0</v>
      </c>
      <c r="L115" s="354">
        <f>SUMIF('bolsa monitoria'!$B$101:$B$134,programas_faculdade!$B115,'bolsa monitoria'!M$101:M$134)</f>
        <v>0</v>
      </c>
      <c r="M115" s="354">
        <v>0</v>
      </c>
      <c r="N115" s="354">
        <f>SUMIF('bolsa monitoria'!$B$101:$B$134,programas_faculdade!$B115,'bolsa monitoria'!O$101:O$134)</f>
        <v>0</v>
      </c>
      <c r="O115" s="100"/>
      <c r="P115" s="100"/>
    </row>
    <row r="116" customHeight="1" spans="2:16">
      <c r="B116" s="356" t="s">
        <v>92</v>
      </c>
      <c r="C116" s="354">
        <f>SUMIF('bolsa monitoria'!$B$101:$B$134,programas_faculdade!$B116,'bolsa monitoria'!D$101:D$134)</f>
        <v>3</v>
      </c>
      <c r="D116" s="354">
        <v>3</v>
      </c>
      <c r="E116" s="354">
        <f>SUMIF('bolsa monitoria'!$B$101:$B$134,programas_faculdade!$B116,'bolsa monitoria'!F$101:F$134)</f>
        <v>3</v>
      </c>
      <c r="F116" s="354" t="s">
        <v>6</v>
      </c>
      <c r="G116" s="354">
        <v>6</v>
      </c>
      <c r="H116" s="354">
        <f>SUMIF('bolsa monitoria'!$B$101:$B$134,programas_faculdade!$B116,'bolsa monitoria'!I$101:I$134)</f>
        <v>6</v>
      </c>
      <c r="I116" s="354">
        <v>5</v>
      </c>
      <c r="J116" s="354" t="s">
        <v>6</v>
      </c>
      <c r="K116" s="354">
        <v>2</v>
      </c>
      <c r="L116" s="354">
        <f>SUMIF('bolsa monitoria'!$B$101:$B$134,programas_faculdade!$B116,'bolsa monitoria'!M$101:M$134)</f>
        <v>3</v>
      </c>
      <c r="M116" s="354">
        <v>3</v>
      </c>
      <c r="N116" s="354">
        <v>3</v>
      </c>
      <c r="O116" s="100"/>
      <c r="P116" s="100"/>
    </row>
    <row r="117" customHeight="1" spans="2:16">
      <c r="B117" s="356" t="s">
        <v>93</v>
      </c>
      <c r="C117" s="354">
        <f>SUMIF('bolsa monitoria'!$B$101:$B$134,programas_faculdade!$B117,'bolsa monitoria'!D$101:D$134)</f>
        <v>6</v>
      </c>
      <c r="D117" s="354">
        <f>SUMIF('bolsa monitoria'!$B$101:$B$134,programas_faculdade!$B117,'bolsa monitoria'!E$101:E$134)</f>
        <v>6</v>
      </c>
      <c r="E117" s="354">
        <v>6</v>
      </c>
      <c r="F117" s="354" t="s">
        <v>6</v>
      </c>
      <c r="G117" s="354">
        <f>SUMIF('bolsa monitoria'!$B$101:$B$134,programas_faculdade!$B117,'bolsa monitoria'!H$101:H$134)</f>
        <v>7</v>
      </c>
      <c r="H117" s="354">
        <f>SUMIF('bolsa monitoria'!$B$101:$B$134,programas_faculdade!$B117,'bolsa monitoria'!I$101:I$134)</f>
        <v>7</v>
      </c>
      <c r="I117" s="354">
        <f>SUMIF('bolsa monitoria'!$B$101:$B$134,programas_faculdade!$B117,'bolsa monitoria'!J$101:J$134)</f>
        <v>8</v>
      </c>
      <c r="J117" s="354" t="s">
        <v>6</v>
      </c>
      <c r="K117" s="354">
        <v>11</v>
      </c>
      <c r="L117" s="354">
        <v>11</v>
      </c>
      <c r="M117" s="354">
        <f>SUMIF('bolsa monitoria'!$B$101:$B$134,programas_faculdade!$B117,'bolsa monitoria'!N$101:N$134)</f>
        <v>11</v>
      </c>
      <c r="N117" s="354">
        <f>SUMIF('bolsa monitoria'!$B$101:$B$134,programas_faculdade!$B117,'bolsa monitoria'!O$101:O$134)</f>
        <v>11</v>
      </c>
      <c r="O117" s="100"/>
      <c r="P117" s="100"/>
    </row>
    <row r="118" customHeight="1" spans="2:16">
      <c r="B118" s="356" t="s">
        <v>94</v>
      </c>
      <c r="C118" s="354">
        <f>SUMIF('bolsa monitoria'!$B$101:$B$134,programas_faculdade!$B118,'bolsa monitoria'!D$101:D$134)</f>
        <v>2</v>
      </c>
      <c r="D118" s="354">
        <v>2</v>
      </c>
      <c r="E118" s="354">
        <f>SUMIF('bolsa monitoria'!$B$101:$B$134,programas_faculdade!$B118,'bolsa monitoria'!F$101:F$134)</f>
        <v>2</v>
      </c>
      <c r="F118" s="354" t="s">
        <v>6</v>
      </c>
      <c r="G118" s="354">
        <f>SUMIF('bolsa monitoria'!$B$101:$B$134,programas_faculdade!$B118,'bolsa monitoria'!H$101:H$134)</f>
        <v>3</v>
      </c>
      <c r="H118" s="354">
        <v>3</v>
      </c>
      <c r="I118" s="354">
        <f>SUMIF('bolsa monitoria'!$B$101:$B$134,programas_faculdade!$B118,'bolsa monitoria'!J$101:J$134)</f>
        <v>3</v>
      </c>
      <c r="J118" s="354" t="s">
        <v>6</v>
      </c>
      <c r="K118" s="354">
        <f>SUMIF('bolsa monitoria'!$B$101:$B$134,programas_faculdade!$B118,'bolsa monitoria'!L$101:L$134)</f>
        <v>2</v>
      </c>
      <c r="L118" s="354">
        <f>SUMIF('bolsa monitoria'!$B$101:$B$134,programas_faculdade!$B118,'bolsa monitoria'!M$101:M$134)</f>
        <v>2</v>
      </c>
      <c r="M118" s="354">
        <v>2</v>
      </c>
      <c r="N118" s="354">
        <f>SUMIF('bolsa monitoria'!$B$101:$B$134,programas_faculdade!$B118,'bolsa monitoria'!O$101:O$134)</f>
        <v>2</v>
      </c>
      <c r="O118" s="100"/>
      <c r="P118" s="100"/>
    </row>
    <row r="119" customHeight="1" spans="2:16">
      <c r="B119" s="356" t="s">
        <v>95</v>
      </c>
      <c r="C119" s="370">
        <v>38</v>
      </c>
      <c r="D119" s="370">
        <v>36</v>
      </c>
      <c r="E119" s="370">
        <f>SUMIF('bolsa monitoria'!$B$101:$B$134,programas_faculdade!$B119,'bolsa monitoria'!F$101:F$134)</f>
        <v>37</v>
      </c>
      <c r="F119" s="370" t="s">
        <v>6</v>
      </c>
      <c r="G119" s="370">
        <f>SUMIF('bolsa monitoria'!$B$101:$B$134,programas_faculdade!$B119,'bolsa monitoria'!H$101:H$134)</f>
        <v>72</v>
      </c>
      <c r="H119" s="370">
        <v>80</v>
      </c>
      <c r="I119" s="370">
        <f>SUMIF('bolsa monitoria'!$B$101:$B$134,programas_faculdade!$B119,'bolsa monitoria'!J$101:J$134)</f>
        <v>80</v>
      </c>
      <c r="J119" s="370" t="s">
        <v>6</v>
      </c>
      <c r="K119" s="370">
        <f>SUMIF('bolsa monitoria'!$B$101:$B$134,programas_faculdade!$B119,'bolsa monitoria'!L$101:L$134)</f>
        <v>52</v>
      </c>
      <c r="L119" s="370">
        <v>56</v>
      </c>
      <c r="M119" s="370">
        <v>59</v>
      </c>
      <c r="N119" s="370">
        <f>SUMIF('bolsa monitoria'!$B$101:$B$134,programas_faculdade!$B119,'bolsa monitoria'!O$101:O$134)</f>
        <v>59</v>
      </c>
      <c r="O119" s="100"/>
      <c r="P119" s="100"/>
    </row>
    <row r="120" customHeight="1" spans="2:16">
      <c r="B120" s="357" t="s">
        <v>76</v>
      </c>
      <c r="C120" s="358">
        <f t="shared" ref="C120:N120" si="58">SUM(C108:C119)</f>
        <v>86</v>
      </c>
      <c r="D120" s="358">
        <f t="shared" si="58"/>
        <v>85</v>
      </c>
      <c r="E120" s="358">
        <f t="shared" si="58"/>
        <v>88</v>
      </c>
      <c r="F120" s="358" t="s">
        <v>6</v>
      </c>
      <c r="G120" s="358">
        <f t="shared" si="58"/>
        <v>151</v>
      </c>
      <c r="H120" s="358">
        <f t="shared" si="58"/>
        <v>160</v>
      </c>
      <c r="I120" s="358">
        <f t="shared" si="58"/>
        <v>162</v>
      </c>
      <c r="J120" s="358" t="s">
        <v>6</v>
      </c>
      <c r="K120" s="358">
        <f t="shared" si="58"/>
        <v>108</v>
      </c>
      <c r="L120" s="358">
        <f t="shared" si="58"/>
        <v>123</v>
      </c>
      <c r="M120" s="358">
        <f t="shared" si="58"/>
        <v>128</v>
      </c>
      <c r="N120" s="358">
        <f t="shared" si="58"/>
        <v>126</v>
      </c>
      <c r="O120" s="100"/>
      <c r="P120" s="100"/>
    </row>
    <row r="121" customHeight="1" spans="2:16">
      <c r="B121" s="59" t="s">
        <v>10</v>
      </c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100"/>
      <c r="P121" s="100"/>
    </row>
    <row r="122" customHeight="1" spans="2:16">
      <c r="B122" s="330" t="s">
        <v>101</v>
      </c>
      <c r="C122" s="330"/>
      <c r="D122" s="330"/>
      <c r="E122" s="330"/>
      <c r="F122" s="330"/>
      <c r="G122" s="330"/>
      <c r="H122" s="330"/>
      <c r="I122" s="330"/>
      <c r="J122" s="330"/>
      <c r="K122" s="330"/>
      <c r="L122" s="330"/>
      <c r="M122" s="330"/>
      <c r="N122" s="330"/>
      <c r="O122" s="330"/>
      <c r="P122" s="330"/>
    </row>
    <row r="123" customHeight="1" spans="2:16">
      <c r="B123" s="324" t="s">
        <v>102</v>
      </c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59"/>
      <c r="P123" s="59"/>
    </row>
    <row r="124" spans="2:16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</row>
    <row r="125" customHeight="1" spans="2:16">
      <c r="B125" s="101" t="s">
        <v>104</v>
      </c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</row>
    <row r="126" customHeight="1" spans="2:16">
      <c r="B126" s="349" t="s">
        <v>83</v>
      </c>
      <c r="C126" s="350" t="s">
        <v>61</v>
      </c>
      <c r="D126" s="350" t="s">
        <v>62</v>
      </c>
      <c r="E126" s="350" t="s">
        <v>63</v>
      </c>
      <c r="F126" s="350" t="s">
        <v>105</v>
      </c>
      <c r="G126" s="350" t="s">
        <v>65</v>
      </c>
      <c r="H126" s="350" t="s">
        <v>66</v>
      </c>
      <c r="I126" s="350" t="s">
        <v>67</v>
      </c>
      <c r="J126" s="350" t="s">
        <v>68</v>
      </c>
      <c r="K126" s="350" t="s">
        <v>106</v>
      </c>
      <c r="L126" s="350" t="s">
        <v>70</v>
      </c>
      <c r="M126" s="350" t="s">
        <v>71</v>
      </c>
      <c r="N126" s="350" t="s">
        <v>72</v>
      </c>
      <c r="O126" s="59"/>
      <c r="P126" s="59"/>
    </row>
    <row r="127" customHeight="1" spans="2:16">
      <c r="B127" s="369" t="s">
        <v>84</v>
      </c>
      <c r="C127" s="352">
        <f>SUMIF('bolsa monitoria'!$B$189:$B$222,programas_faculdade!$B127,'bolsa monitoria'!D$189:D$222)</f>
        <v>1</v>
      </c>
      <c r="D127" s="352">
        <f>SUMIF('bolsa monitoria'!$B$189:$B$222,programas_faculdade!$B127,'bolsa monitoria'!E$189:E$222)</f>
        <v>1</v>
      </c>
      <c r="E127" s="352">
        <f>SUMIF('bolsa monitoria'!$B$189:$B$222,programas_faculdade!$B127,'bolsa monitoria'!F$189:F$222)</f>
        <v>1</v>
      </c>
      <c r="F127" s="352" t="s">
        <v>6</v>
      </c>
      <c r="G127" s="352">
        <f>SUMIF('bolsa monitoria'!$B$189:$B$222,programas_faculdade!$B127,'bolsa monitoria'!H$189:H$222)</f>
        <v>0</v>
      </c>
      <c r="H127" s="352">
        <f>SUMIF('bolsa monitoria'!$B$189:$B$222,programas_faculdade!$B127,'bolsa monitoria'!I$189:I$222)</f>
        <v>1</v>
      </c>
      <c r="I127" s="352">
        <f>SUMIF('bolsa monitoria'!$B$189:$B$222,programas_faculdade!$B127,'bolsa monitoria'!J$189:J$222)</f>
        <v>1</v>
      </c>
      <c r="J127" s="352">
        <f>SUMIF('bolsa monitoria'!$B$189:$B$222,programas_faculdade!$B127,'bolsa monitoria'!K$189:K$222)</f>
        <v>1</v>
      </c>
      <c r="K127" s="352" t="s">
        <v>6</v>
      </c>
      <c r="L127" s="352">
        <f>SUMIF('bolsa monitoria'!$B$189:$B$222,programas_faculdade!$B127,'bolsa monitoria'!M$189:M$222)</f>
        <v>0</v>
      </c>
      <c r="M127" s="352">
        <f>SUMIF('bolsa monitoria'!$B$189:$B$222,programas_faculdade!$B127,'bolsa monitoria'!N$189:N$222)</f>
        <v>0</v>
      </c>
      <c r="N127" s="352">
        <f>SUMIF('bolsa monitoria'!$B$189:$B$222,programas_faculdade!$B127,'bolsa monitoria'!O$189:O$222)</f>
        <v>0</v>
      </c>
      <c r="O127" s="59"/>
      <c r="P127" s="59"/>
    </row>
    <row r="128" customHeight="1" spans="2:16">
      <c r="B128" s="356" t="s">
        <v>85</v>
      </c>
      <c r="C128" s="354">
        <f>SUMIF('bolsa monitoria'!$B$189:$B$222,programas_faculdade!$B128,'bolsa monitoria'!D$189:D$222)</f>
        <v>0</v>
      </c>
      <c r="D128" s="354">
        <f>SUMIF('bolsa monitoria'!$B$189:$B$222,programas_faculdade!$B128,'bolsa monitoria'!E$189:E$222)</f>
        <v>0</v>
      </c>
      <c r="E128" s="354">
        <f>SUMIF('bolsa monitoria'!$B$189:$B$222,programas_faculdade!$B128,'bolsa monitoria'!F$189:F$222)</f>
        <v>0</v>
      </c>
      <c r="F128" s="354" t="s">
        <v>6</v>
      </c>
      <c r="G128" s="354">
        <f>SUMIF('bolsa monitoria'!$B$189:$B$222,programas_faculdade!$B128,'bolsa monitoria'!H$189:H$222)</f>
        <v>0</v>
      </c>
      <c r="H128" s="354">
        <f>SUMIF('bolsa monitoria'!$B$189:$B$222,programas_faculdade!$B128,'bolsa monitoria'!I$189:I$222)</f>
        <v>0</v>
      </c>
      <c r="I128" s="354">
        <f>SUMIF('bolsa monitoria'!$B$189:$B$222,programas_faculdade!$B128,'bolsa monitoria'!J$189:J$222)</f>
        <v>0</v>
      </c>
      <c r="J128" s="354">
        <v>0</v>
      </c>
      <c r="K128" s="354" t="s">
        <v>6</v>
      </c>
      <c r="L128" s="354">
        <v>0</v>
      </c>
      <c r="M128" s="354">
        <f>SUMIF('bolsa monitoria'!$B$189:$B$222,programas_faculdade!$B128,'bolsa monitoria'!N$189:N$222)</f>
        <v>0</v>
      </c>
      <c r="N128" s="354">
        <f>SUMIF('bolsa monitoria'!$B$189:$B$222,programas_faculdade!$B128,'bolsa monitoria'!O$189:O$222)</f>
        <v>0</v>
      </c>
      <c r="O128" s="59"/>
      <c r="P128" s="59"/>
    </row>
    <row r="129" customHeight="1" spans="2:16">
      <c r="B129" s="356" t="s">
        <v>86</v>
      </c>
      <c r="C129" s="354">
        <f>SUMIF('bolsa monitoria'!$B$189:$B$222,programas_faculdade!$B129,'bolsa monitoria'!D$189:D$222)</f>
        <v>0</v>
      </c>
      <c r="D129" s="354">
        <v>0</v>
      </c>
      <c r="E129" s="354">
        <f>SUMIF('bolsa monitoria'!$B$189:$B$222,programas_faculdade!$B129,'bolsa monitoria'!F$189:F$222)</f>
        <v>0</v>
      </c>
      <c r="F129" s="354" t="s">
        <v>6</v>
      </c>
      <c r="G129" s="354">
        <f>SUMIF('bolsa monitoria'!$B$189:$B$222,programas_faculdade!$B129,'bolsa monitoria'!H$189:H$222)</f>
        <v>0</v>
      </c>
      <c r="H129" s="354">
        <f>SUMIF('bolsa monitoria'!$B$189:$B$222,programas_faculdade!$B129,'bolsa monitoria'!I$189:I$222)</f>
        <v>0</v>
      </c>
      <c r="I129" s="354">
        <v>0</v>
      </c>
      <c r="J129" s="354">
        <v>0</v>
      </c>
      <c r="K129" s="354" t="s">
        <v>6</v>
      </c>
      <c r="L129" s="354">
        <f>SUMIF('bolsa monitoria'!$B$189:$B$222,programas_faculdade!$B129,'bolsa monitoria'!M$189:M$222)</f>
        <v>0</v>
      </c>
      <c r="M129" s="354">
        <v>0</v>
      </c>
      <c r="N129" s="354">
        <f>SUMIF('bolsa monitoria'!$B$189:$B$222,programas_faculdade!$B129,'bolsa monitoria'!O$189:O$222)</f>
        <v>0</v>
      </c>
      <c r="O129" s="59"/>
      <c r="P129" s="59"/>
    </row>
    <row r="130" customHeight="1" spans="2:16">
      <c r="B130" s="356" t="s">
        <v>87</v>
      </c>
      <c r="C130" s="354">
        <f>SUMIF('bolsa monitoria'!$B$189:$B$222,programas_faculdade!$B130,'bolsa monitoria'!D$189:D$222)</f>
        <v>0</v>
      </c>
      <c r="D130" s="354">
        <f>SUMIF('bolsa monitoria'!$B$189:$B$222,programas_faculdade!$B130,'bolsa monitoria'!E$189:E$222)</f>
        <v>0</v>
      </c>
      <c r="E130" s="354">
        <f>SUMIF('bolsa monitoria'!$B$189:$B$222,programas_faculdade!$B130,'bolsa monitoria'!F$189:F$222)</f>
        <v>0</v>
      </c>
      <c r="F130" s="354" t="s">
        <v>6</v>
      </c>
      <c r="G130" s="354">
        <f>SUMIF('bolsa monitoria'!$B$189:$B$222,programas_faculdade!$B130,'bolsa monitoria'!H$189:H$222)</f>
        <v>0</v>
      </c>
      <c r="H130" s="354">
        <f>SUMIF('bolsa monitoria'!$B$189:$B$222,programas_faculdade!$B130,'bolsa monitoria'!I$189:I$222)</f>
        <v>0</v>
      </c>
      <c r="I130" s="354">
        <f>SUMIF('bolsa monitoria'!$B$189:$B$222,programas_faculdade!$B130,'bolsa monitoria'!J$189:J$222)</f>
        <v>0</v>
      </c>
      <c r="J130" s="354">
        <v>0</v>
      </c>
      <c r="K130" s="354" t="s">
        <v>6</v>
      </c>
      <c r="L130" s="354">
        <f>SUMIF('bolsa monitoria'!$B$189:$B$222,programas_faculdade!$B130,'bolsa monitoria'!M$189:M$222)</f>
        <v>0</v>
      </c>
      <c r="M130" s="354">
        <f>SUMIF('bolsa monitoria'!$B$189:$B$222,programas_faculdade!$B130,'bolsa monitoria'!N$189:N$222)</f>
        <v>0</v>
      </c>
      <c r="N130" s="354">
        <f>SUMIF('bolsa monitoria'!$B$189:$B$222,programas_faculdade!$B130,'bolsa monitoria'!O$189:O$222)</f>
        <v>0</v>
      </c>
      <c r="O130" s="59"/>
      <c r="P130" s="59"/>
    </row>
    <row r="131" customHeight="1" spans="2:16">
      <c r="B131" s="356" t="s">
        <v>88</v>
      </c>
      <c r="C131" s="354">
        <f>SUMIF('bolsa monitoria'!$B$189:$B$222,programas_faculdade!$B131,'bolsa monitoria'!D$189:D$222)</f>
        <v>0</v>
      </c>
      <c r="D131" s="354">
        <v>0</v>
      </c>
      <c r="E131" s="354">
        <f>SUMIF('bolsa monitoria'!$B$189:$B$222,programas_faculdade!$B131,'bolsa monitoria'!F$189:F$222)</f>
        <v>0</v>
      </c>
      <c r="F131" s="354" t="s">
        <v>6</v>
      </c>
      <c r="G131" s="354">
        <f>SUMIF('bolsa monitoria'!$B$189:$B$222,programas_faculdade!$B131,'bolsa monitoria'!H$189:H$222)</f>
        <v>0</v>
      </c>
      <c r="H131" s="354">
        <f>SUMIF('bolsa monitoria'!$B$189:$B$222,programas_faculdade!$B131,'bolsa monitoria'!I$189:I$222)</f>
        <v>0</v>
      </c>
      <c r="I131" s="354">
        <v>0</v>
      </c>
      <c r="J131" s="354">
        <f>SUMIF('bolsa monitoria'!$B$189:$B$222,programas_faculdade!$B131,'bolsa monitoria'!K$189:K$222)</f>
        <v>0</v>
      </c>
      <c r="K131" s="354" t="s">
        <v>6</v>
      </c>
      <c r="L131" s="354">
        <f>SUMIF('bolsa monitoria'!$B$189:$B$222,programas_faculdade!$B131,'bolsa monitoria'!M$189:M$222)</f>
        <v>0</v>
      </c>
      <c r="M131" s="354">
        <f>SUMIF('bolsa monitoria'!$B$189:$B$222,programas_faculdade!$B131,'bolsa monitoria'!N$189:N$222)</f>
        <v>0</v>
      </c>
      <c r="N131" s="354">
        <f>SUMIF('bolsa monitoria'!$B$189:$B$222,programas_faculdade!$B131,'bolsa monitoria'!O$189:O$222)</f>
        <v>0</v>
      </c>
      <c r="O131" s="59"/>
      <c r="P131" s="59"/>
    </row>
    <row r="132" customHeight="1" spans="2:16">
      <c r="B132" s="356" t="s">
        <v>89</v>
      </c>
      <c r="C132" s="354">
        <f>SUMIF('bolsa monitoria'!$B$189:$B$222,programas_faculdade!$B132,'bolsa monitoria'!D$189:D$222)</f>
        <v>0</v>
      </c>
      <c r="D132" s="354">
        <f>SUMIF('bolsa monitoria'!$B$189:$B$222,programas_faculdade!$B132,'bolsa monitoria'!E$189:E$222)</f>
        <v>0</v>
      </c>
      <c r="E132" s="354">
        <f>SUMIF('bolsa monitoria'!$B$189:$B$222,programas_faculdade!$B132,'bolsa monitoria'!F$189:F$222)</f>
        <v>0</v>
      </c>
      <c r="F132" s="354" t="s">
        <v>6</v>
      </c>
      <c r="G132" s="354">
        <f>SUMIF('bolsa monitoria'!$B$189:$B$222,programas_faculdade!$B132,'bolsa monitoria'!H$189:H$222)</f>
        <v>0</v>
      </c>
      <c r="H132" s="354">
        <f>SUMIF('bolsa monitoria'!$B$189:$B$222,programas_faculdade!$B132,'bolsa monitoria'!I$189:I$222)</f>
        <v>0</v>
      </c>
      <c r="I132" s="354">
        <v>0</v>
      </c>
      <c r="J132" s="354">
        <v>0</v>
      </c>
      <c r="K132" s="354" t="s">
        <v>6</v>
      </c>
      <c r="L132" s="354">
        <f>SUMIF('bolsa monitoria'!$B$189:$B$222,programas_faculdade!$B132,'bolsa monitoria'!M$189:M$222)</f>
        <v>0</v>
      </c>
      <c r="M132" s="354">
        <v>0</v>
      </c>
      <c r="N132" s="354">
        <f>SUMIF('bolsa monitoria'!$B$189:$B$222,programas_faculdade!$B132,'bolsa monitoria'!O$189:O$222)</f>
        <v>0</v>
      </c>
      <c r="O132" s="59"/>
      <c r="P132" s="59"/>
    </row>
    <row r="133" customHeight="1" spans="2:16">
      <c r="B133" s="356" t="s">
        <v>90</v>
      </c>
      <c r="C133" s="354">
        <f>SUMIF('bolsa monitoria'!$B$189:$B$222,programas_faculdade!$B133,'bolsa monitoria'!D$189:D$222)</f>
        <v>3</v>
      </c>
      <c r="D133" s="354">
        <v>3</v>
      </c>
      <c r="E133" s="354">
        <f>SUMIF('bolsa monitoria'!$B$189:$B$222,programas_faculdade!$B133,'bolsa monitoria'!F$189:F$222)</f>
        <v>3</v>
      </c>
      <c r="F133" s="354" t="s">
        <v>6</v>
      </c>
      <c r="G133" s="354">
        <f>SUMIF('bolsa monitoria'!$B$189:$B$222,programas_faculdade!$B133,'bolsa monitoria'!H$189:H$222)</f>
        <v>1</v>
      </c>
      <c r="H133" s="354">
        <v>1</v>
      </c>
      <c r="I133" s="354">
        <v>1</v>
      </c>
      <c r="J133" s="354">
        <v>1</v>
      </c>
      <c r="K133" s="354" t="s">
        <v>6</v>
      </c>
      <c r="L133" s="354">
        <v>0</v>
      </c>
      <c r="M133" s="354">
        <f>SUMIF('bolsa monitoria'!$B$189:$B$222,programas_faculdade!$B133,'bolsa monitoria'!N$189:N$222)</f>
        <v>0</v>
      </c>
      <c r="N133" s="354">
        <v>0</v>
      </c>
      <c r="O133" s="59"/>
      <c r="P133" s="59"/>
    </row>
    <row r="134" customHeight="1" spans="2:16">
      <c r="B134" s="356" t="s">
        <v>91</v>
      </c>
      <c r="C134" s="354">
        <f>SUMIF('bolsa monitoria'!$B$189:$B$222,programas_faculdade!$B134,'bolsa monitoria'!D$189:D$222)</f>
        <v>0</v>
      </c>
      <c r="D134" s="354">
        <f>SUMIF('bolsa monitoria'!$B$189:$B$222,programas_faculdade!$B134,'bolsa monitoria'!E$189:E$222)</f>
        <v>0</v>
      </c>
      <c r="E134" s="354">
        <v>0</v>
      </c>
      <c r="F134" s="354" t="s">
        <v>6</v>
      </c>
      <c r="G134" s="354">
        <f>SUMIF('bolsa monitoria'!$B$189:$B$222,programas_faculdade!$B134,'bolsa monitoria'!H$189:H$222)</f>
        <v>0</v>
      </c>
      <c r="H134" s="354">
        <v>0</v>
      </c>
      <c r="I134" s="354">
        <f>SUMIF('bolsa monitoria'!$B$189:$B$222,programas_faculdade!$B134,'bolsa monitoria'!J$189:J$222)</f>
        <v>0</v>
      </c>
      <c r="J134" s="354">
        <v>0</v>
      </c>
      <c r="K134" s="354" t="s">
        <v>6</v>
      </c>
      <c r="L134" s="354">
        <v>0</v>
      </c>
      <c r="M134" s="354">
        <f>SUMIF('bolsa monitoria'!$B$189:$B$222,programas_faculdade!$B134,'bolsa monitoria'!N$189:N$222)</f>
        <v>0</v>
      </c>
      <c r="N134" s="354">
        <v>0</v>
      </c>
      <c r="O134" s="59"/>
      <c r="P134" s="59"/>
    </row>
    <row r="135" customHeight="1" spans="2:16">
      <c r="B135" s="356" t="s">
        <v>92</v>
      </c>
      <c r="C135" s="354">
        <f>SUMIF('bolsa monitoria'!$B$189:$B$222,programas_faculdade!$B135,'bolsa monitoria'!D$189:D$222)</f>
        <v>0</v>
      </c>
      <c r="D135" s="354">
        <f>SUMIF('bolsa monitoria'!$B$189:$B$222,programas_faculdade!$B135,'bolsa monitoria'!E$189:E$222)</f>
        <v>0</v>
      </c>
      <c r="E135" s="354">
        <v>0</v>
      </c>
      <c r="F135" s="354" t="s">
        <v>6</v>
      </c>
      <c r="G135" s="354">
        <f>SUMIF('bolsa monitoria'!$B$189:$B$222,programas_faculdade!$B135,'bolsa monitoria'!H$189:H$222)</f>
        <v>0</v>
      </c>
      <c r="H135" s="354">
        <f>SUMIF('bolsa monitoria'!$B$189:$B$222,programas_faculdade!$B135,'bolsa monitoria'!I$189:I$222)</f>
        <v>0</v>
      </c>
      <c r="I135" s="354">
        <f>SUMIF('bolsa monitoria'!$B$189:$B$222,programas_faculdade!$B135,'bolsa monitoria'!J$189:J$222)</f>
        <v>0</v>
      </c>
      <c r="J135" s="354">
        <v>0</v>
      </c>
      <c r="K135" s="354" t="s">
        <v>6</v>
      </c>
      <c r="L135" s="354">
        <v>0</v>
      </c>
      <c r="M135" s="354">
        <f>SUMIF('bolsa monitoria'!$B$189:$B$222,programas_faculdade!$B135,'bolsa monitoria'!N$189:N$222)</f>
        <v>0</v>
      </c>
      <c r="N135" s="354">
        <v>0</v>
      </c>
      <c r="O135" s="59"/>
      <c r="P135" s="59"/>
    </row>
    <row r="136" customHeight="1" spans="2:16">
      <c r="B136" s="356" t="s">
        <v>93</v>
      </c>
      <c r="C136" s="354">
        <f>SUMIF('bolsa monitoria'!$B$189:$B$222,programas_faculdade!$B136,'bolsa monitoria'!D$189:D$222)</f>
        <v>0</v>
      </c>
      <c r="D136" s="354">
        <f>SUMIF('bolsa monitoria'!$B$189:$B$222,programas_faculdade!$B136,'bolsa monitoria'!E$189:E$222)</f>
        <v>0</v>
      </c>
      <c r="E136" s="354">
        <v>0</v>
      </c>
      <c r="F136" s="354" t="s">
        <v>6</v>
      </c>
      <c r="G136" s="354">
        <f>SUMIF('bolsa monitoria'!$B$189:$B$222,programas_faculdade!$B136,'bolsa monitoria'!H$189:H$222)</f>
        <v>0</v>
      </c>
      <c r="H136" s="354">
        <f>SUMIF('bolsa monitoria'!$B$189:$B$222,programas_faculdade!$B136,'bolsa monitoria'!I$189:I$222)</f>
        <v>0</v>
      </c>
      <c r="I136" s="354">
        <f>SUMIF('bolsa monitoria'!$B$189:$B$222,programas_faculdade!$B136,'bolsa monitoria'!J$189:J$222)</f>
        <v>0</v>
      </c>
      <c r="J136" s="354">
        <v>0</v>
      </c>
      <c r="K136" s="354" t="s">
        <v>6</v>
      </c>
      <c r="L136" s="354">
        <f>SUMIF('bolsa monitoria'!$B$189:$B$222,programas_faculdade!$B136,'bolsa monitoria'!M$189:M$222)</f>
        <v>0</v>
      </c>
      <c r="M136" s="354">
        <f>SUMIF('bolsa monitoria'!$B$189:$B$222,programas_faculdade!$B136,'bolsa monitoria'!N$189:N$222)</f>
        <v>0</v>
      </c>
      <c r="N136" s="354">
        <v>0</v>
      </c>
      <c r="O136" s="59"/>
      <c r="P136" s="59"/>
    </row>
    <row r="137" customHeight="1" spans="2:16">
      <c r="B137" s="356" t="s">
        <v>94</v>
      </c>
      <c r="C137" s="354">
        <f>SUMIF('bolsa monitoria'!$B$189:$B$222,programas_faculdade!$B137,'bolsa monitoria'!D$189:D$222)</f>
        <v>0</v>
      </c>
      <c r="D137" s="354">
        <f>SUMIF('bolsa monitoria'!$B$189:$B$222,programas_faculdade!$B137,'bolsa monitoria'!E$189:E$222)</f>
        <v>0</v>
      </c>
      <c r="E137" s="354">
        <f>SUMIF('bolsa monitoria'!$B$189:$B$222,programas_faculdade!$B137,'bolsa monitoria'!F$189:F$222)</f>
        <v>0</v>
      </c>
      <c r="F137" s="354" t="s">
        <v>6</v>
      </c>
      <c r="G137" s="354">
        <v>0</v>
      </c>
      <c r="H137" s="354">
        <f>SUMIF('bolsa monitoria'!$B$189:$B$222,programas_faculdade!$B137,'bolsa monitoria'!I$189:I$222)</f>
        <v>0</v>
      </c>
      <c r="I137" s="354">
        <f>SUMIF('bolsa monitoria'!$B$189:$B$222,programas_faculdade!$B137,'bolsa monitoria'!J$189:J$222)</f>
        <v>0</v>
      </c>
      <c r="J137" s="354">
        <f>SUMIF('bolsa monitoria'!$B$189:$B$222,programas_faculdade!$B137,'bolsa monitoria'!K$189:K$222)</f>
        <v>0</v>
      </c>
      <c r="K137" s="354" t="s">
        <v>6</v>
      </c>
      <c r="L137" s="354">
        <f>SUMIF('bolsa monitoria'!$B$189:$B$222,programas_faculdade!$B137,'bolsa monitoria'!M$189:M$222)</f>
        <v>0</v>
      </c>
      <c r="M137" s="354">
        <v>0</v>
      </c>
      <c r="N137" s="354">
        <f>SUMIF('bolsa monitoria'!$B$189:$B$222,programas_faculdade!$B137,'bolsa monitoria'!O$189:O$222)</f>
        <v>0</v>
      </c>
      <c r="O137" s="59"/>
      <c r="P137" s="59"/>
    </row>
    <row r="138" customHeight="1" spans="2:16">
      <c r="B138" s="356" t="s">
        <v>95</v>
      </c>
      <c r="C138" s="370">
        <f>SUMIF('bolsa monitoria'!$B$189:$B$222,programas_faculdade!$B138,'bolsa monitoria'!D$189:D$222)</f>
        <v>1</v>
      </c>
      <c r="D138" s="370">
        <v>1</v>
      </c>
      <c r="E138" s="370">
        <f>SUMIF('bolsa monitoria'!$B$189:$B$222,programas_faculdade!$B138,'bolsa monitoria'!F$189:F$222)</f>
        <v>1</v>
      </c>
      <c r="F138" s="370" t="s">
        <v>6</v>
      </c>
      <c r="G138" s="370">
        <f>SUMIF('bolsa monitoria'!$B$189:$B$222,programas_faculdade!$B138,'bolsa monitoria'!H$189:H$222)</f>
        <v>0</v>
      </c>
      <c r="H138" s="370">
        <f>SUMIF('bolsa monitoria'!$B$189:$B$222,programas_faculdade!$B138,'bolsa monitoria'!I$189:I$222)</f>
        <v>0</v>
      </c>
      <c r="I138" s="370">
        <f>SUMIF('bolsa monitoria'!$B$189:$B$222,programas_faculdade!$B138,'bolsa monitoria'!J$189:J$222)</f>
        <v>0</v>
      </c>
      <c r="J138" s="370">
        <f>SUMIF('bolsa monitoria'!$B$189:$B$222,programas_faculdade!$B138,'bolsa monitoria'!K$189:K$222)</f>
        <v>0</v>
      </c>
      <c r="K138" s="370" t="s">
        <v>6</v>
      </c>
      <c r="L138" s="370">
        <v>0</v>
      </c>
      <c r="M138" s="370">
        <v>0</v>
      </c>
      <c r="N138" s="370">
        <f>SUMIF('bolsa monitoria'!$B$189:$B$222,programas_faculdade!$B138,'bolsa monitoria'!O$189:O$222)</f>
        <v>0</v>
      </c>
      <c r="O138" s="59"/>
      <c r="P138" s="59"/>
    </row>
    <row r="139" customHeight="1" spans="2:16">
      <c r="B139" s="357" t="s">
        <v>76</v>
      </c>
      <c r="C139" s="358">
        <f t="shared" ref="C139:N139" si="59">SUM(C127:C138)</f>
        <v>5</v>
      </c>
      <c r="D139" s="358">
        <f t="shared" si="59"/>
        <v>5</v>
      </c>
      <c r="E139" s="358">
        <f t="shared" si="59"/>
        <v>5</v>
      </c>
      <c r="F139" s="358" t="s">
        <v>6</v>
      </c>
      <c r="G139" s="358">
        <f t="shared" si="59"/>
        <v>1</v>
      </c>
      <c r="H139" s="358">
        <f t="shared" si="59"/>
        <v>2</v>
      </c>
      <c r="I139" s="358">
        <f t="shared" si="59"/>
        <v>2</v>
      </c>
      <c r="J139" s="358">
        <f t="shared" si="59"/>
        <v>2</v>
      </c>
      <c r="K139" s="358" t="s">
        <v>6</v>
      </c>
      <c r="L139" s="358">
        <f t="shared" si="59"/>
        <v>0</v>
      </c>
      <c r="M139" s="358">
        <f t="shared" si="59"/>
        <v>0</v>
      </c>
      <c r="N139" s="358">
        <f t="shared" si="59"/>
        <v>0</v>
      </c>
      <c r="O139" s="59"/>
      <c r="P139" s="59"/>
    </row>
    <row r="140" customHeight="1" spans="2:16">
      <c r="B140" s="59" t="s">
        <v>10</v>
      </c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</row>
    <row r="141" customHeight="1" spans="2:16">
      <c r="B141" s="201" t="s">
        <v>107</v>
      </c>
      <c r="C141" s="360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30"/>
    </row>
    <row r="142" customHeight="1" spans="2:16">
      <c r="B142" s="294" t="s">
        <v>108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</row>
    <row r="143" customHeight="1" spans="2:16">
      <c r="B143" s="126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</row>
    <row r="144" customHeight="1" spans="2:16">
      <c r="B144" s="101" t="s">
        <v>109</v>
      </c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</row>
    <row r="145" s="84" customFormat="1" customHeight="1" spans="2:16">
      <c r="B145" s="349" t="s">
        <v>83</v>
      </c>
      <c r="C145" s="350" t="s">
        <v>61</v>
      </c>
      <c r="D145" s="350" t="s">
        <v>62</v>
      </c>
      <c r="E145" s="350" t="s">
        <v>63</v>
      </c>
      <c r="F145" s="350" t="s">
        <v>105</v>
      </c>
      <c r="G145" s="350" t="s">
        <v>65</v>
      </c>
      <c r="H145" s="350" t="s">
        <v>66</v>
      </c>
      <c r="I145" s="350" t="s">
        <v>67</v>
      </c>
      <c r="J145" s="350" t="s">
        <v>68</v>
      </c>
      <c r="K145" s="350" t="s">
        <v>69</v>
      </c>
      <c r="L145" s="350" t="s">
        <v>70</v>
      </c>
      <c r="M145" s="350" t="s">
        <v>71</v>
      </c>
      <c r="N145" s="350" t="s">
        <v>72</v>
      </c>
      <c r="O145" s="59"/>
      <c r="P145" s="59"/>
    </row>
    <row r="146" s="84" customFormat="1" customHeight="1" spans="2:16">
      <c r="B146" s="369" t="s">
        <v>84</v>
      </c>
      <c r="C146" s="352">
        <f ca="1">SUMIF('bolsa PEG'!$B$61:$B$95,programas_faculdade!$B146,'bolsa PEG'!D$62:D$95)</f>
        <v>0</v>
      </c>
      <c r="D146" s="352">
        <f ca="1">SUMIF('bolsa PEG'!$B$61:$B$95,programas_faculdade!$B146,'bolsa PEG'!E$62:E$95)</f>
        <v>0</v>
      </c>
      <c r="E146" s="352">
        <f ca="1">SUMIF('bolsa PEG'!$B$61:$B$95,programas_faculdade!$B146,'bolsa PEG'!F$62:F$95)</f>
        <v>0</v>
      </c>
      <c r="F146" s="352" t="s">
        <v>6</v>
      </c>
      <c r="G146" s="352">
        <v>0</v>
      </c>
      <c r="H146" s="352">
        <f ca="1">SUMIF('bolsa PEG'!$B$61:$B$95,programas_faculdade!$B146,'bolsa PEG'!I$62:I$95)</f>
        <v>0</v>
      </c>
      <c r="I146" s="352">
        <v>0</v>
      </c>
      <c r="J146" s="352">
        <v>0</v>
      </c>
      <c r="K146" s="352">
        <f ca="1">SUMIF('bolsa PEG'!$B$61:$B$95,programas_faculdade!$B146,'bolsa PEG'!L$62:L$95)</f>
        <v>0</v>
      </c>
      <c r="L146" s="352">
        <f ca="1">SUMIF('bolsa PEG'!$B$61:$B$95,programas_faculdade!$B146,'bolsa PEG'!M$62:M$95)</f>
        <v>0</v>
      </c>
      <c r="M146" s="352">
        <f ca="1">SUMIF('bolsa PEG'!$B$61:$B$95,programas_faculdade!$B146,'bolsa PEG'!N$62:N$95)</f>
        <v>0</v>
      </c>
      <c r="N146" s="352">
        <f ca="1">SUMIF('bolsa PEG'!$B$61:$B$95,programas_faculdade!$B146,'bolsa PEG'!O$62:O$95)</f>
        <v>0</v>
      </c>
      <c r="O146" s="59"/>
      <c r="P146" s="59"/>
    </row>
    <row r="147" s="84" customFormat="1" customHeight="1" spans="2:16">
      <c r="B147" s="356" t="s">
        <v>85</v>
      </c>
      <c r="C147" s="354">
        <f ca="1">SUMIF('bolsa PEG'!$B$61:$B$95,programas_faculdade!$B147,'bolsa PEG'!D$62:D$95)</f>
        <v>2</v>
      </c>
      <c r="D147" s="354">
        <f ca="1">SUMIF('bolsa PEG'!$B$61:$B$95,programas_faculdade!$B147,'bolsa PEG'!E$62:E$95)</f>
        <v>2</v>
      </c>
      <c r="E147" s="354">
        <f ca="1">SUMIF('bolsa PEG'!$B$61:$B$95,programas_faculdade!$B147,'bolsa PEG'!F$62:F$95)</f>
        <v>2</v>
      </c>
      <c r="F147" s="354" t="s">
        <v>6</v>
      </c>
      <c r="G147" s="354">
        <f ca="1">SUMIF('bolsa PEG'!$B$61:$B$95,programas_faculdade!$B147,'bolsa PEG'!H$62:H$95)</f>
        <v>1</v>
      </c>
      <c r="H147" s="354">
        <f ca="1">SUMIF('bolsa PEG'!$B$61:$B$95,programas_faculdade!$B147,'bolsa PEG'!I$62:I$95)</f>
        <v>1</v>
      </c>
      <c r="I147" s="354">
        <f ca="1">SUMIF('bolsa PEG'!$B$61:$B$95,programas_faculdade!$B147,'bolsa PEG'!J$62:J$95)</f>
        <v>1</v>
      </c>
      <c r="J147" s="354">
        <f ca="1">SUMIF('bolsa PEG'!$B$61:$B$95,programas_faculdade!$B147,'bolsa PEG'!K$62:K$95)</f>
        <v>1</v>
      </c>
      <c r="K147" s="354">
        <f ca="1">SUMIF('bolsa PEG'!$B$61:$B$95,programas_faculdade!$B147,'bolsa PEG'!L$62:L$95)</f>
        <v>1</v>
      </c>
      <c r="L147" s="354">
        <f ca="1">SUMIF('bolsa PEG'!$B$61:$B$95,programas_faculdade!$B147,'bolsa PEG'!M$62:M$95)</f>
        <v>1</v>
      </c>
      <c r="M147" s="354">
        <f ca="1">SUMIF('bolsa PEG'!$B$61:$B$95,programas_faculdade!$B147,'bolsa PEG'!N$62:N$95)</f>
        <v>1</v>
      </c>
      <c r="N147" s="354">
        <f ca="1">SUMIF('bolsa PEG'!$B$61:$B$95,programas_faculdade!$B147,'bolsa PEG'!O$62:O$95)</f>
        <v>1</v>
      </c>
      <c r="O147" s="59"/>
      <c r="P147" s="59"/>
    </row>
    <row r="148" s="84" customFormat="1" customHeight="1" spans="2:16">
      <c r="B148" s="356" t="s">
        <v>86</v>
      </c>
      <c r="C148" s="354">
        <f ca="1">SUMIF('bolsa PEG'!$B$61:$B$95,programas_faculdade!$B148,'bolsa PEG'!D$62:D$95)</f>
        <v>0</v>
      </c>
      <c r="D148" s="354">
        <f ca="1">SUMIF('bolsa PEG'!$B$61:$B$95,programas_faculdade!$B148,'bolsa PEG'!E$62:E$95)</f>
        <v>0</v>
      </c>
      <c r="E148" s="354">
        <f ca="1">SUMIF('bolsa PEG'!$B$61:$B$95,programas_faculdade!$B148,'bolsa PEG'!F$62:F$95)</f>
        <v>0</v>
      </c>
      <c r="F148" s="354" t="s">
        <v>6</v>
      </c>
      <c r="G148" s="354">
        <f ca="1">SUMIF('bolsa PEG'!$B$61:$B$95,programas_faculdade!$B148,'bolsa PEG'!H$62:H$95)</f>
        <v>0</v>
      </c>
      <c r="H148" s="354">
        <f ca="1">SUMIF('bolsa PEG'!$B$61:$B$95,programas_faculdade!$B148,'bolsa PEG'!I$62:I$95)</f>
        <v>0</v>
      </c>
      <c r="I148" s="354">
        <f ca="1">SUMIF('bolsa PEG'!$B$61:$B$95,programas_faculdade!$B148,'bolsa PEG'!J$62:J$95)</f>
        <v>0</v>
      </c>
      <c r="J148" s="354">
        <f ca="1">SUMIF('bolsa PEG'!$B$61:$B$95,programas_faculdade!$B148,'bolsa PEG'!K$62:K$95)</f>
        <v>0</v>
      </c>
      <c r="K148" s="354">
        <f ca="1">SUMIF('bolsa PEG'!$B$61:$B$95,programas_faculdade!$B148,'bolsa PEG'!L$62:L$95)</f>
        <v>0</v>
      </c>
      <c r="L148" s="354">
        <f ca="1">SUMIF('bolsa PEG'!$B$61:$B$95,programas_faculdade!$B148,'bolsa PEG'!M$62:M$95)</f>
        <v>0</v>
      </c>
      <c r="M148" s="354">
        <v>0</v>
      </c>
      <c r="N148" s="354">
        <f ca="1">SUMIF('bolsa PEG'!$B$61:$B$95,programas_faculdade!$B148,'bolsa PEG'!O$62:O$95)</f>
        <v>0</v>
      </c>
      <c r="O148" s="59"/>
      <c r="P148" s="59"/>
    </row>
    <row r="149" s="84" customFormat="1" customHeight="1" spans="2:16">
      <c r="B149" s="356" t="s">
        <v>87</v>
      </c>
      <c r="C149" s="354">
        <f ca="1">SUMIF('bolsa PEG'!$B$61:$B$95,programas_faculdade!$B149,'bolsa PEG'!D$62:D$95)</f>
        <v>0</v>
      </c>
      <c r="D149" s="354">
        <f ca="1">SUMIF('bolsa PEG'!$B$61:$B$95,programas_faculdade!$B149,'bolsa PEG'!E$62:E$95)</f>
        <v>0</v>
      </c>
      <c r="E149" s="354">
        <f ca="1">SUMIF('bolsa PEG'!$B$61:$B$95,programas_faculdade!$B149,'bolsa PEG'!F$62:F$95)</f>
        <v>0</v>
      </c>
      <c r="F149" s="354" t="s">
        <v>6</v>
      </c>
      <c r="G149" s="354">
        <f ca="1">SUMIF('bolsa PEG'!$B$61:$B$95,programas_faculdade!$B149,'bolsa PEG'!H$62:H$95)</f>
        <v>2</v>
      </c>
      <c r="H149" s="354">
        <f ca="1">SUMIF('bolsa PEG'!$B$61:$B$95,programas_faculdade!$B149,'bolsa PEG'!I$62:I$95)</f>
        <v>2</v>
      </c>
      <c r="I149" s="354">
        <f ca="1">SUMIF('bolsa PEG'!$B$61:$B$95,programas_faculdade!$B149,'bolsa PEG'!J$62:J$95)</f>
        <v>2</v>
      </c>
      <c r="J149" s="354">
        <f ca="1">SUMIF('bolsa PEG'!$B$61:$B$95,programas_faculdade!$B149,'bolsa PEG'!K$62:K$95)</f>
        <v>2</v>
      </c>
      <c r="K149" s="354">
        <f ca="1">SUMIF('bolsa PEG'!$B$61:$B$95,programas_faculdade!$B149,'bolsa PEG'!L$62:L$95)</f>
        <v>2</v>
      </c>
      <c r="L149" s="354">
        <f ca="1">SUMIF('bolsa PEG'!$B$61:$B$95,programas_faculdade!$B149,'bolsa PEG'!M$62:M$95)</f>
        <v>2</v>
      </c>
      <c r="M149" s="354">
        <f ca="1">SUMIF('bolsa PEG'!$B$61:$B$95,programas_faculdade!$B149,'bolsa PEG'!N$62:N$95)</f>
        <v>2</v>
      </c>
      <c r="N149" s="354">
        <v>2</v>
      </c>
      <c r="O149" s="59"/>
      <c r="P149" s="59"/>
    </row>
    <row r="150" s="84" customFormat="1" customHeight="1" spans="2:16">
      <c r="B150" s="356" t="s">
        <v>88</v>
      </c>
      <c r="C150" s="354">
        <f ca="1">SUMIF('bolsa PEG'!$B$61:$B$95,programas_faculdade!$B150,'bolsa PEG'!D$62:D$95)</f>
        <v>2</v>
      </c>
      <c r="D150" s="354">
        <v>2</v>
      </c>
      <c r="E150" s="354">
        <f ca="1">SUMIF('bolsa PEG'!$B$61:$B$95,programas_faculdade!$B150,'bolsa PEG'!F$62:F$95)</f>
        <v>2</v>
      </c>
      <c r="F150" s="354" t="s">
        <v>6</v>
      </c>
      <c r="G150" s="354">
        <f ca="1">SUMIF('bolsa PEG'!$B$61:$B$95,programas_faculdade!$B150,'bolsa PEG'!H$62:H$95)</f>
        <v>0</v>
      </c>
      <c r="H150" s="354">
        <f ca="1">SUMIF('bolsa PEG'!$B$61:$B$95,programas_faculdade!$B150,'bolsa PEG'!I$62:I$95)</f>
        <v>0</v>
      </c>
      <c r="I150" s="354">
        <f ca="1">SUMIF('bolsa PEG'!$B$61:$B$95,programas_faculdade!$B150,'bolsa PEG'!J$62:J$95)</f>
        <v>0</v>
      </c>
      <c r="J150" s="354">
        <f ca="1">SUMIF('bolsa PEG'!$B$61:$B$95,programas_faculdade!$B150,'bolsa PEG'!K$62:K$95)</f>
        <v>0</v>
      </c>
      <c r="K150" s="354">
        <f ca="1">SUMIF('bolsa PEG'!$B$61:$B$95,programas_faculdade!$B150,'bolsa PEG'!L$62:L$95)</f>
        <v>0</v>
      </c>
      <c r="L150" s="354">
        <v>0</v>
      </c>
      <c r="M150" s="354">
        <f ca="1">SUMIF('bolsa PEG'!$B$61:$B$95,programas_faculdade!$B150,'bolsa PEG'!N$62:N$95)</f>
        <v>0</v>
      </c>
      <c r="N150" s="354">
        <f ca="1">SUMIF('bolsa PEG'!$B$61:$B$95,programas_faculdade!$B150,'bolsa PEG'!O$62:O$95)</f>
        <v>0</v>
      </c>
      <c r="O150" s="59"/>
      <c r="P150" s="59"/>
    </row>
    <row r="151" s="84" customFormat="1" customHeight="1" spans="2:16">
      <c r="B151" s="356" t="s">
        <v>89</v>
      </c>
      <c r="C151" s="354">
        <f ca="1">SUMIF('bolsa PEG'!$B$61:$B$95,programas_faculdade!$B151,'bolsa PEG'!D$62:D$95)</f>
        <v>0</v>
      </c>
      <c r="D151" s="354">
        <f ca="1">SUMIF('bolsa PEG'!$B$61:$B$95,programas_faculdade!$B151,'bolsa PEG'!E$62:E$95)</f>
        <v>0</v>
      </c>
      <c r="E151" s="354">
        <f ca="1">SUMIF('bolsa PEG'!$B$61:$B$95,programas_faculdade!$B151,'bolsa PEG'!F$62:F$95)</f>
        <v>0</v>
      </c>
      <c r="F151" s="354" t="s">
        <v>6</v>
      </c>
      <c r="G151" s="354">
        <v>0</v>
      </c>
      <c r="H151" s="354">
        <f ca="1">SUMIF('bolsa PEG'!$B$61:$B$95,programas_faculdade!$B151,'bolsa PEG'!I$62:I$95)</f>
        <v>0</v>
      </c>
      <c r="I151" s="354">
        <f ca="1">SUMIF('bolsa PEG'!$B$61:$B$95,programas_faculdade!$B151,'bolsa PEG'!J$62:J$95)</f>
        <v>1</v>
      </c>
      <c r="J151" s="354">
        <v>1</v>
      </c>
      <c r="K151" s="354">
        <f ca="1">SUMIF('bolsa PEG'!$B$61:$B$95,programas_faculdade!$B151,'bolsa PEG'!L$62:L$95)</f>
        <v>1</v>
      </c>
      <c r="L151" s="354">
        <f ca="1">SUMIF('bolsa PEG'!$B$61:$B$95,programas_faculdade!$B151,'bolsa PEG'!M$62:M$95)</f>
        <v>1</v>
      </c>
      <c r="M151" s="354">
        <f ca="1">SUMIF('bolsa PEG'!$B$61:$B$95,programas_faculdade!$B151,'bolsa PEG'!N$62:N$95)</f>
        <v>1</v>
      </c>
      <c r="N151" s="354">
        <f ca="1">SUMIF('bolsa PEG'!$B$61:$B$95,programas_faculdade!$B151,'bolsa PEG'!O$62:O$95)</f>
        <v>2</v>
      </c>
      <c r="O151" s="59"/>
      <c r="P151" s="59"/>
    </row>
    <row r="152" s="84" customFormat="1" customHeight="1" spans="2:16">
      <c r="B152" s="356" t="s">
        <v>90</v>
      </c>
      <c r="C152" s="354">
        <v>6</v>
      </c>
      <c r="D152" s="354">
        <f ca="1">SUMIF('bolsa PEG'!$B$61:$B$95,programas_faculdade!$B152,'bolsa PEG'!E$62:E$95)</f>
        <v>7</v>
      </c>
      <c r="E152" s="354">
        <f ca="1">SUMIF('bolsa PEG'!$B$61:$B$95,programas_faculdade!$B152,'bolsa PEG'!F$62:F$95)</f>
        <v>7</v>
      </c>
      <c r="F152" s="354" t="s">
        <v>6</v>
      </c>
      <c r="G152" s="354">
        <f ca="1">SUMIF('bolsa PEG'!$B$61:$B$95,programas_faculdade!$B152,'bolsa PEG'!H$62:H$95)</f>
        <v>2</v>
      </c>
      <c r="H152" s="354">
        <v>2</v>
      </c>
      <c r="I152" s="354">
        <v>2</v>
      </c>
      <c r="J152" s="354">
        <f ca="1">SUMIF('bolsa PEG'!$B$61:$B$95,programas_faculdade!$B152,'bolsa PEG'!K$62:K$95)</f>
        <v>2</v>
      </c>
      <c r="K152" s="354">
        <v>2</v>
      </c>
      <c r="L152" s="354">
        <v>2</v>
      </c>
      <c r="M152" s="354">
        <f ca="1">SUMIF('bolsa PEG'!$B$61:$B$95,programas_faculdade!$B152,'bolsa PEG'!N$62:N$95)</f>
        <v>2</v>
      </c>
      <c r="N152" s="354">
        <f ca="1">SUMIF('bolsa PEG'!$B$61:$B$95,programas_faculdade!$B152,'bolsa PEG'!O$62:O$95)</f>
        <v>2</v>
      </c>
      <c r="O152" s="59"/>
      <c r="P152" s="59"/>
    </row>
    <row r="153" s="84" customFormat="1" customHeight="1" spans="2:16">
      <c r="B153" s="356" t="s">
        <v>91</v>
      </c>
      <c r="C153" s="354">
        <f ca="1">SUMIF('bolsa PEG'!$B$61:$B$95,programas_faculdade!$B153,'bolsa PEG'!D$62:D$95)</f>
        <v>1</v>
      </c>
      <c r="D153" s="354">
        <f ca="1">SUMIF('bolsa PEG'!$B$61:$B$95,programas_faculdade!$B153,'bolsa PEG'!E$62:E$95)</f>
        <v>1</v>
      </c>
      <c r="E153" s="354">
        <v>1</v>
      </c>
      <c r="F153" s="354" t="s">
        <v>6</v>
      </c>
      <c r="G153" s="354">
        <f ca="1">SUMIF('bolsa PEG'!$B$61:$B$95,programas_faculdade!$B153,'bolsa PEG'!H$62:H$95)</f>
        <v>1</v>
      </c>
      <c r="H153" s="354">
        <f ca="1">SUMIF('bolsa PEG'!$B$61:$B$95,programas_faculdade!$B153,'bolsa PEG'!I$62:I$95)</f>
        <v>1</v>
      </c>
      <c r="I153" s="354">
        <f ca="1">SUMIF('bolsa PEG'!$B$61:$B$95,programas_faculdade!$B153,'bolsa PEG'!J$62:J$95)</f>
        <v>1</v>
      </c>
      <c r="J153" s="354">
        <v>1</v>
      </c>
      <c r="K153" s="354">
        <v>1</v>
      </c>
      <c r="L153" s="354">
        <v>1</v>
      </c>
      <c r="M153" s="354">
        <v>1</v>
      </c>
      <c r="N153" s="354">
        <f ca="1">SUMIF('bolsa PEG'!$B$61:$B$95,programas_faculdade!$B153,'bolsa PEG'!O$62:O$95)</f>
        <v>1</v>
      </c>
      <c r="O153" s="59"/>
      <c r="P153" s="59"/>
    </row>
    <row r="154" s="84" customFormat="1" customHeight="1" spans="2:16">
      <c r="B154" s="356" t="s">
        <v>92</v>
      </c>
      <c r="C154" s="354">
        <v>9</v>
      </c>
      <c r="D154" s="354">
        <f ca="1">SUMIF('bolsa PEG'!$B$61:$B$95,programas_faculdade!$B154,'bolsa PEG'!E$62:E$95)</f>
        <v>9</v>
      </c>
      <c r="E154" s="354">
        <f ca="1">SUMIF('bolsa PEG'!$B$61:$B$95,programas_faculdade!$B154,'bolsa PEG'!F$62:F$95)</f>
        <v>9</v>
      </c>
      <c r="F154" s="354" t="s">
        <v>6</v>
      </c>
      <c r="G154" s="354">
        <f ca="1">SUMIF('bolsa PEG'!$B$61:$B$95,programas_faculdade!$B154,'bolsa PEG'!H$62:H$95)</f>
        <v>6</v>
      </c>
      <c r="H154" s="354">
        <v>6</v>
      </c>
      <c r="I154" s="354">
        <v>7</v>
      </c>
      <c r="J154" s="354">
        <f ca="1">SUMIF('bolsa PEG'!$B$61:$B$95,programas_faculdade!$B154,'bolsa PEG'!K$62:K$95)</f>
        <v>7</v>
      </c>
      <c r="K154" s="354">
        <f ca="1">SUMIF('bolsa PEG'!$B$61:$B$95,programas_faculdade!$B154,'bolsa PEG'!L$62:L$95)</f>
        <v>7</v>
      </c>
      <c r="L154" s="354">
        <v>7</v>
      </c>
      <c r="M154" s="354">
        <v>7</v>
      </c>
      <c r="N154" s="354">
        <v>8</v>
      </c>
      <c r="O154" s="59"/>
      <c r="P154" s="59"/>
    </row>
    <row r="155" s="84" customFormat="1" customHeight="1" spans="2:16">
      <c r="B155" s="356" t="s">
        <v>93</v>
      </c>
      <c r="C155" s="354">
        <f ca="1">SUMIF('bolsa PEG'!$B$61:$B$95,programas_faculdade!$B155,'bolsa PEG'!D$62:D$95)</f>
        <v>0</v>
      </c>
      <c r="D155" s="354">
        <f ca="1">SUMIF('bolsa PEG'!$B$61:$B$95,programas_faculdade!$B155,'bolsa PEG'!E$62:E$95)</f>
        <v>0</v>
      </c>
      <c r="E155" s="354">
        <f ca="1">SUMIF('bolsa PEG'!$B$61:$B$95,programas_faculdade!$B155,'bolsa PEG'!F$62:F$95)</f>
        <v>0</v>
      </c>
      <c r="F155" s="354" t="s">
        <v>6</v>
      </c>
      <c r="G155" s="354">
        <f ca="1">SUMIF('bolsa PEG'!$B$61:$B$95,programas_faculdade!$B155,'bolsa PEG'!H$62:H$95)</f>
        <v>1</v>
      </c>
      <c r="H155" s="354">
        <v>1</v>
      </c>
      <c r="I155" s="354">
        <v>0</v>
      </c>
      <c r="J155" s="354">
        <f ca="1">SUMIF('bolsa PEG'!$B$61:$B$95,programas_faculdade!$B155,'bolsa PEG'!K$62:K$95)</f>
        <v>0</v>
      </c>
      <c r="K155" s="354">
        <f ca="1">SUMIF('bolsa PEG'!$B$61:$B$95,programas_faculdade!$B155,'bolsa PEG'!L$62:L$95)</f>
        <v>0</v>
      </c>
      <c r="L155" s="354">
        <f ca="1">SUMIF('bolsa PEG'!$B$61:$B$95,programas_faculdade!$B155,'bolsa PEG'!M$62:M$95)</f>
        <v>0</v>
      </c>
      <c r="M155" s="354">
        <f ca="1">SUMIF('bolsa PEG'!$B$61:$B$95,programas_faculdade!$B155,'bolsa PEG'!N$62:N$95)</f>
        <v>1</v>
      </c>
      <c r="N155" s="354">
        <f ca="1">SUMIF('bolsa PEG'!$B$61:$B$95,programas_faculdade!$B155,'bolsa PEG'!O$62:O$95)</f>
        <v>1</v>
      </c>
      <c r="O155" s="59"/>
      <c r="P155" s="59"/>
    </row>
    <row r="156" s="84" customFormat="1" customHeight="1" spans="2:16">
      <c r="B156" s="356" t="s">
        <v>94</v>
      </c>
      <c r="C156" s="354">
        <f ca="1">SUMIF('bolsa PEG'!$B$61:$B$95,programas_faculdade!$B156,'bolsa PEG'!D$62:D$95)</f>
        <v>6</v>
      </c>
      <c r="D156" s="354">
        <f ca="1">SUMIF('bolsa PEG'!$B$61:$B$95,programas_faculdade!$B156,'bolsa PEG'!E$62:E$95)</f>
        <v>6</v>
      </c>
      <c r="E156" s="354">
        <v>6</v>
      </c>
      <c r="F156" s="354" t="s">
        <v>6</v>
      </c>
      <c r="G156" s="354">
        <f ca="1">SUMIF('bolsa PEG'!$B$61:$B$95,programas_faculdade!$B156,'bolsa PEG'!H$62:H$95)</f>
        <v>1</v>
      </c>
      <c r="H156" s="354">
        <f ca="1">SUMIF('bolsa PEG'!$B$61:$B$95,programas_faculdade!$B156,'bolsa PEG'!I$62:I$95)</f>
        <v>1</v>
      </c>
      <c r="I156" s="354">
        <f ca="1">SUMIF('bolsa PEG'!$B$61:$B$95,programas_faculdade!$B156,'bolsa PEG'!J$62:J$95)</f>
        <v>1</v>
      </c>
      <c r="J156" s="354">
        <f ca="1">SUMIF('bolsa PEG'!$B$61:$B$95,programas_faculdade!$B156,'bolsa PEG'!K$62:K$95)</f>
        <v>1</v>
      </c>
      <c r="K156" s="354">
        <v>1</v>
      </c>
      <c r="L156" s="354">
        <f ca="1">SUMIF('bolsa PEG'!$B$61:$B$95,programas_faculdade!$B156,'bolsa PEG'!M$62:M$95)</f>
        <v>1</v>
      </c>
      <c r="M156" s="354">
        <f ca="1">SUMIF('bolsa PEG'!$B$61:$B$95,programas_faculdade!$B156,'bolsa PEG'!N$62:N$95)</f>
        <v>1</v>
      </c>
      <c r="N156" s="354">
        <f ca="1">SUMIF('bolsa PEG'!$B$61:$B$95,programas_faculdade!$B156,'bolsa PEG'!O$62:O$95)</f>
        <v>1</v>
      </c>
      <c r="O156" s="59"/>
      <c r="P156" s="59"/>
    </row>
    <row r="157" s="84" customFormat="1" customHeight="1" spans="2:16">
      <c r="B157" s="356" t="s">
        <v>95</v>
      </c>
      <c r="C157" s="370">
        <f ca="1">SUMIF('bolsa PEG'!$B$61:$B$95,programas_faculdade!$B157,'bolsa PEG'!D$62:D$95)</f>
        <v>28</v>
      </c>
      <c r="D157" s="370">
        <f ca="1">SUMIF('bolsa PEG'!$B$61:$B$95,programas_faculdade!$B157,'bolsa PEG'!E$62:E$95)</f>
        <v>29</v>
      </c>
      <c r="E157" s="370">
        <f ca="1">SUMIF('bolsa PEG'!$B$61:$B$95,programas_faculdade!$B157,'bolsa PEG'!F$62:F$95)</f>
        <v>29</v>
      </c>
      <c r="F157" s="370" t="s">
        <v>6</v>
      </c>
      <c r="G157" s="370">
        <f ca="1">SUMIF('bolsa PEG'!$B$61:$B$95,programas_faculdade!$B157,'bolsa PEG'!H$62:H$95)</f>
        <v>16</v>
      </c>
      <c r="H157" s="370">
        <f ca="1">SUMIF('bolsa PEG'!$B$61:$B$95,programas_faculdade!$B157,'bolsa PEG'!I$62:I$95)</f>
        <v>16</v>
      </c>
      <c r="I157" s="370">
        <f ca="1">SUMIF('bolsa PEG'!$B$61:$B$95,programas_faculdade!$B157,'bolsa PEG'!J$62:J$95)</f>
        <v>17</v>
      </c>
      <c r="J157" s="370">
        <f ca="1">SUMIF('bolsa PEG'!$B$61:$B$95,programas_faculdade!$B157,'bolsa PEG'!K$62:K$95)</f>
        <v>17</v>
      </c>
      <c r="K157" s="370">
        <f ca="1">SUMIF('bolsa PEG'!$B$61:$B$95,programas_faculdade!$B157,'bolsa PEG'!L$62:L$95)</f>
        <v>17</v>
      </c>
      <c r="L157" s="370">
        <f ca="1">SUMIF('bolsa PEG'!$B$61:$B$95,programas_faculdade!$B157,'bolsa PEG'!M$62:M$95)</f>
        <v>17</v>
      </c>
      <c r="M157" s="370">
        <f ca="1">SUMIF('bolsa PEG'!$B$61:$B$95,programas_faculdade!$B157,'bolsa PEG'!N$62:N$95)</f>
        <v>18</v>
      </c>
      <c r="N157" s="370">
        <v>20</v>
      </c>
      <c r="O157" s="59"/>
      <c r="P157" s="59"/>
    </row>
    <row r="158" s="84" customFormat="1" customHeight="1" spans="2:16">
      <c r="B158" s="357" t="s">
        <v>76</v>
      </c>
      <c r="C158" s="358">
        <f ca="1" t="shared" ref="C158:N158" si="60">SUM(C146:C157)</f>
        <v>54</v>
      </c>
      <c r="D158" s="358">
        <f ca="1" t="shared" si="60"/>
        <v>56</v>
      </c>
      <c r="E158" s="358">
        <f ca="1" t="shared" si="60"/>
        <v>56</v>
      </c>
      <c r="F158" s="358" t="s">
        <v>6</v>
      </c>
      <c r="G158" s="358">
        <f ca="1" t="shared" si="60"/>
        <v>30</v>
      </c>
      <c r="H158" s="358">
        <f ca="1" t="shared" si="60"/>
        <v>30</v>
      </c>
      <c r="I158" s="358">
        <f ca="1" t="shared" si="60"/>
        <v>32</v>
      </c>
      <c r="J158" s="358">
        <f ca="1" t="shared" si="60"/>
        <v>32</v>
      </c>
      <c r="K158" s="358">
        <f ca="1" t="shared" si="60"/>
        <v>32</v>
      </c>
      <c r="L158" s="358">
        <f ca="1" t="shared" si="60"/>
        <v>32</v>
      </c>
      <c r="M158" s="358">
        <f ca="1" t="shared" si="60"/>
        <v>34</v>
      </c>
      <c r="N158" s="358">
        <f ca="1" t="shared" si="60"/>
        <v>38</v>
      </c>
      <c r="O158" s="59"/>
      <c r="P158" s="59"/>
    </row>
    <row r="159" s="84" customFormat="1" customHeight="1" spans="2:16">
      <c r="B159" s="59" t="s">
        <v>10</v>
      </c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</row>
    <row r="160" s="84" customFormat="1" customHeight="1" spans="2:16">
      <c r="B160" s="201" t="s">
        <v>110</v>
      </c>
      <c r="C160" s="360"/>
      <c r="D160" s="360"/>
      <c r="E160" s="360"/>
      <c r="F160" s="360"/>
      <c r="G160" s="360"/>
      <c r="H160" s="360"/>
      <c r="I160" s="360"/>
      <c r="J160" s="360"/>
      <c r="K160" s="360"/>
      <c r="L160" s="360"/>
      <c r="M160" s="360"/>
      <c r="N160" s="360"/>
      <c r="O160" s="360"/>
      <c r="P160" s="330"/>
    </row>
    <row r="161" s="84" customFormat="1" customHeight="1" spans="2:16">
      <c r="B161" s="294" t="s">
        <v>111</v>
      </c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</row>
    <row r="162" s="84" customFormat="1" customHeight="1" spans="2:16"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</row>
    <row r="163" s="84" customFormat="1" customHeight="1" spans="2:16">
      <c r="B163" s="101" t="s">
        <v>112</v>
      </c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</row>
    <row r="164" s="84" customFormat="1" customHeight="1" spans="2:16">
      <c r="B164" s="349" t="s">
        <v>83</v>
      </c>
      <c r="C164" s="350" t="s">
        <v>61</v>
      </c>
      <c r="D164" s="350" t="s">
        <v>62</v>
      </c>
      <c r="E164" s="350" t="s">
        <v>63</v>
      </c>
      <c r="F164" s="350" t="s">
        <v>64</v>
      </c>
      <c r="G164" s="350" t="s">
        <v>65</v>
      </c>
      <c r="H164" s="350" t="s">
        <v>66</v>
      </c>
      <c r="I164" s="350" t="s">
        <v>67</v>
      </c>
      <c r="J164" s="350" t="s">
        <v>68</v>
      </c>
      <c r="K164" s="350" t="s">
        <v>69</v>
      </c>
      <c r="L164" s="350" t="s">
        <v>70</v>
      </c>
      <c r="M164" s="350" t="s">
        <v>71</v>
      </c>
      <c r="N164" s="350" t="s">
        <v>72</v>
      </c>
      <c r="O164" s="59"/>
      <c r="P164" s="59"/>
    </row>
    <row r="165" s="84" customFormat="1" customHeight="1" spans="2:16">
      <c r="B165" s="369" t="s">
        <v>84</v>
      </c>
      <c r="C165" s="352">
        <f>SUMIF('bolsa PEG'!$B$105:$B$139,programas_faculdade!$B165,'bolsa PEG'!D$105:D$139)</f>
        <v>0</v>
      </c>
      <c r="D165" s="352">
        <f>SUMIF('bolsa PEG'!$B$105:$B$139,programas_faculdade!$B165,'bolsa PEG'!E$105:E$139)</f>
        <v>0</v>
      </c>
      <c r="E165" s="352">
        <f>SUMIF('bolsa PEG'!$B$105:$B$139,programas_faculdade!$B165,'bolsa PEG'!F$105:F$139)</f>
        <v>0</v>
      </c>
      <c r="F165" s="352" t="s">
        <v>6</v>
      </c>
      <c r="G165" s="352">
        <f>SUMIF('bolsa PEG'!$B$105:$B$139,programas_faculdade!$B165,'bolsa PEG'!H$105:H$139)</f>
        <v>0</v>
      </c>
      <c r="H165" s="352">
        <f>SUMIF('bolsa PEG'!$B$105:$B$139,programas_faculdade!$B165,'bolsa PEG'!I$105:I$139)</f>
        <v>0</v>
      </c>
      <c r="I165" s="352">
        <f>SUMIF('bolsa PEG'!$B$105:$B$139,programas_faculdade!$B165,'bolsa PEG'!J$105:J$139)</f>
        <v>0</v>
      </c>
      <c r="J165" s="352">
        <f>SUMIF('bolsa PEG'!$B$105:$B$139,programas_faculdade!$B165,'bolsa PEG'!K$105:K$139)</f>
        <v>0</v>
      </c>
      <c r="K165" s="352">
        <f>SUMIF('bolsa PEG'!$B$105:$B$139,programas_faculdade!$B165,'bolsa PEG'!L$105:L$139)</f>
        <v>0</v>
      </c>
      <c r="L165" s="352">
        <v>0</v>
      </c>
      <c r="M165" s="352">
        <f>SUMIF('bolsa PEG'!$B$105:$B$139,programas_faculdade!$B165,'bolsa PEG'!N$105:N$139)</f>
        <v>0</v>
      </c>
      <c r="N165" s="352">
        <f>SUMIF('bolsa PEG'!$B$105:$B$139,programas_faculdade!$B165,'bolsa PEG'!O$105:O$139)</f>
        <v>0</v>
      </c>
      <c r="O165" s="59"/>
      <c r="P165" s="59"/>
    </row>
    <row r="166" s="84" customFormat="1" customHeight="1" spans="2:16">
      <c r="B166" s="356" t="s">
        <v>85</v>
      </c>
      <c r="C166" s="354">
        <f>SUMIF('bolsa PEG'!$B$105:$B$139,programas_faculdade!$B166,'bolsa PEG'!D$105:D$139)</f>
        <v>0</v>
      </c>
      <c r="D166" s="354">
        <f>SUMIF('bolsa PEG'!$B$105:$B$139,programas_faculdade!$B166,'bolsa PEG'!E$105:E$139)</f>
        <v>0</v>
      </c>
      <c r="E166" s="354">
        <f>SUMIF('bolsa PEG'!$B$105:$B$139,programas_faculdade!$B166,'bolsa PEG'!F$105:F$139)</f>
        <v>0</v>
      </c>
      <c r="F166" s="354" t="s">
        <v>6</v>
      </c>
      <c r="G166" s="354">
        <f>SUMIF('bolsa PEG'!$B$105:$B$139,programas_faculdade!$B166,'bolsa PEG'!H$105:H$139)</f>
        <v>0</v>
      </c>
      <c r="H166" s="354">
        <f>SUMIF('bolsa PEG'!$B$105:$B$139,programas_faculdade!$B166,'bolsa PEG'!I$105:I$139)</f>
        <v>0</v>
      </c>
      <c r="I166" s="354">
        <f>SUMIF('bolsa PEG'!$B$105:$B$139,programas_faculdade!$B166,'bolsa PEG'!J$105:J$139)</f>
        <v>0</v>
      </c>
      <c r="J166" s="354">
        <f>SUMIF('bolsa PEG'!$B$105:$B$139,programas_faculdade!$B166,'bolsa PEG'!K$105:K$139)</f>
        <v>0</v>
      </c>
      <c r="K166" s="354">
        <f>SUMIF('bolsa PEG'!$B$105:$B$139,programas_faculdade!$B166,'bolsa PEG'!L$105:L$139)</f>
        <v>0</v>
      </c>
      <c r="L166" s="354">
        <v>0</v>
      </c>
      <c r="M166" s="354">
        <f>SUMIF('bolsa PEG'!$B$105:$B$139,programas_faculdade!$B166,'bolsa PEG'!N$105:N$139)</f>
        <v>0</v>
      </c>
      <c r="N166" s="354">
        <f>SUMIF('bolsa PEG'!$B$105:$B$139,programas_faculdade!$B166,'bolsa PEG'!O$105:O$139)</f>
        <v>0</v>
      </c>
      <c r="O166" s="59"/>
      <c r="P166" s="59"/>
    </row>
    <row r="167" s="84" customFormat="1" customHeight="1" spans="2:16">
      <c r="B167" s="356" t="s">
        <v>86</v>
      </c>
      <c r="C167" s="354">
        <f>SUMIF('bolsa PEG'!$B$105:$B$139,programas_faculdade!$B167,'bolsa PEG'!D$105:D$139)</f>
        <v>0</v>
      </c>
      <c r="D167" s="354">
        <f>SUMIF('bolsa PEG'!$B$105:$B$139,programas_faculdade!$B167,'bolsa PEG'!E$105:E$139)</f>
        <v>0</v>
      </c>
      <c r="E167" s="354">
        <f>SUMIF('bolsa PEG'!$B$105:$B$139,programas_faculdade!$B167,'bolsa PEG'!F$105:F$139)</f>
        <v>0</v>
      </c>
      <c r="F167" s="354" t="s">
        <v>6</v>
      </c>
      <c r="G167" s="354">
        <f>SUMIF('bolsa PEG'!$B$105:$B$139,programas_faculdade!$B167,'bolsa PEG'!H$105:H$139)</f>
        <v>0</v>
      </c>
      <c r="H167" s="354">
        <f>SUMIF('bolsa PEG'!$B$105:$B$139,programas_faculdade!$B167,'bolsa PEG'!I$105:I$139)</f>
        <v>0</v>
      </c>
      <c r="I167" s="354">
        <f>SUMIF('bolsa PEG'!$B$105:$B$139,programas_faculdade!$B167,'bolsa PEG'!J$105:J$139)</f>
        <v>0</v>
      </c>
      <c r="J167" s="354">
        <f>SUMIF('bolsa PEG'!$B$105:$B$139,programas_faculdade!$B167,'bolsa PEG'!K$105:K$139)</f>
        <v>0</v>
      </c>
      <c r="K167" s="354">
        <f>SUMIF('bolsa PEG'!$B$105:$B$139,programas_faculdade!$B167,'bolsa PEG'!L$105:L$139)</f>
        <v>0</v>
      </c>
      <c r="L167" s="354">
        <f>SUMIF('bolsa PEG'!$B$105:$B$139,programas_faculdade!$B167,'bolsa PEG'!M$105:M$139)</f>
        <v>0</v>
      </c>
      <c r="M167" s="354">
        <f>SUMIF('bolsa PEG'!$B$105:$B$139,programas_faculdade!$B167,'bolsa PEG'!N$105:N$139)</f>
        <v>0</v>
      </c>
      <c r="N167" s="354">
        <f>SUMIF('bolsa PEG'!$B$105:$B$139,programas_faculdade!$B167,'bolsa PEG'!O$105:O$139)</f>
        <v>0</v>
      </c>
      <c r="O167" s="59"/>
      <c r="P167" s="59"/>
    </row>
    <row r="168" s="84" customFormat="1" customHeight="1" spans="2:16">
      <c r="B168" s="356" t="s">
        <v>87</v>
      </c>
      <c r="C168" s="354">
        <v>1</v>
      </c>
      <c r="D168" s="354">
        <f>SUMIF('bolsa PEG'!$B$105:$B$139,programas_faculdade!$B168,'bolsa PEG'!E$105:E$139)</f>
        <v>1</v>
      </c>
      <c r="E168" s="354">
        <f>SUMIF('bolsa PEG'!$B$105:$B$139,programas_faculdade!$B168,'bolsa PEG'!F$105:F$139)</f>
        <v>1</v>
      </c>
      <c r="F168" s="354" t="s">
        <v>6</v>
      </c>
      <c r="G168" s="354">
        <f>SUMIF('bolsa PEG'!$B$105:$B$139,programas_faculdade!$B168,'bolsa PEG'!H$105:H$139)</f>
        <v>4</v>
      </c>
      <c r="H168" s="354">
        <f>SUMIF('bolsa PEG'!$B$105:$B$139,programas_faculdade!$B168,'bolsa PEG'!I$105:I$139)</f>
        <v>4</v>
      </c>
      <c r="I168" s="354">
        <f>SUMIF('bolsa PEG'!$B$105:$B$139,programas_faculdade!$B168,'bolsa PEG'!J$105:J$139)</f>
        <v>4</v>
      </c>
      <c r="J168" s="354">
        <f>SUMIF('bolsa PEG'!$B$105:$B$139,programas_faculdade!$B168,'bolsa PEG'!K$105:K$139)</f>
        <v>4</v>
      </c>
      <c r="K168" s="354">
        <f>SUMIF('bolsa PEG'!$B$105:$B$139,programas_faculdade!$B168,'bolsa PEG'!L$105:L$139)</f>
        <v>7</v>
      </c>
      <c r="L168" s="354">
        <f>SUMIF('bolsa PEG'!$B$105:$B$139,programas_faculdade!$B168,'bolsa PEG'!M$105:M$139)</f>
        <v>7</v>
      </c>
      <c r="M168" s="354">
        <f>SUMIF('bolsa PEG'!$B$105:$B$139,programas_faculdade!$B168,'bolsa PEG'!N$105:N$139)</f>
        <v>7</v>
      </c>
      <c r="N168" s="354">
        <f>SUMIF('bolsa PEG'!$B$105:$B$139,programas_faculdade!$B168,'bolsa PEG'!O$105:O$139)</f>
        <v>7</v>
      </c>
      <c r="O168" s="59"/>
      <c r="P168" s="59"/>
    </row>
    <row r="169" s="84" customFormat="1" customHeight="1" spans="2:16">
      <c r="B169" s="356" t="s">
        <v>88</v>
      </c>
      <c r="C169" s="354">
        <f>SUMIF('bolsa PEG'!$B$105:$B$139,programas_faculdade!$B169,'bolsa PEG'!D$105:D$139)</f>
        <v>0</v>
      </c>
      <c r="D169" s="354">
        <f>SUMIF('bolsa PEG'!$B$105:$B$139,programas_faculdade!$B169,'bolsa PEG'!E$105:E$139)</f>
        <v>0</v>
      </c>
      <c r="E169" s="354">
        <f>SUMIF('bolsa PEG'!$B$105:$B$139,programas_faculdade!$B169,'bolsa PEG'!F$105:F$139)</f>
        <v>0</v>
      </c>
      <c r="F169" s="354" t="s">
        <v>6</v>
      </c>
      <c r="G169" s="354">
        <f>SUMIF('bolsa PEG'!$B$105:$B$139,programas_faculdade!$B169,'bolsa PEG'!H$105:H$139)</f>
        <v>0</v>
      </c>
      <c r="H169" s="354">
        <f>SUMIF('bolsa PEG'!$B$105:$B$139,programas_faculdade!$B169,'bolsa PEG'!I$105:I$139)</f>
        <v>0</v>
      </c>
      <c r="I169" s="354">
        <f>SUMIF('bolsa PEG'!$B$105:$B$139,programas_faculdade!$B169,'bolsa PEG'!J$105:J$139)</f>
        <v>0</v>
      </c>
      <c r="J169" s="354">
        <f>SUMIF('bolsa PEG'!$B$105:$B$139,programas_faculdade!$B169,'bolsa PEG'!K$105:K$139)</f>
        <v>0</v>
      </c>
      <c r="K169" s="354">
        <f>SUMIF('bolsa PEG'!$B$105:$B$139,programas_faculdade!$B169,'bolsa PEG'!L$105:L$139)</f>
        <v>0</v>
      </c>
      <c r="L169" s="354">
        <f>SUMIF('bolsa PEG'!$B$105:$B$139,programas_faculdade!$B169,'bolsa PEG'!M$105:M$139)</f>
        <v>0</v>
      </c>
      <c r="M169" s="354">
        <f>SUMIF('bolsa PEG'!$B$105:$B$139,programas_faculdade!$B169,'bolsa PEG'!N$105:N$139)</f>
        <v>0</v>
      </c>
      <c r="N169" s="354">
        <f>SUMIF('bolsa PEG'!$B$105:$B$139,programas_faculdade!$B169,'bolsa PEG'!O$105:O$139)</f>
        <v>0</v>
      </c>
      <c r="O169" s="59"/>
      <c r="P169" s="59"/>
    </row>
    <row r="170" s="84" customFormat="1" customHeight="1" spans="2:16">
      <c r="B170" s="356" t="s">
        <v>89</v>
      </c>
      <c r="C170" s="354">
        <f>SUMIF('bolsa PEG'!$B$105:$B$139,programas_faculdade!$B170,'bolsa PEG'!D$105:D$139)</f>
        <v>0</v>
      </c>
      <c r="D170" s="354">
        <f>SUMIF('bolsa PEG'!$B$105:$B$139,programas_faculdade!$B170,'bolsa PEG'!E$105:E$139)</f>
        <v>0</v>
      </c>
      <c r="E170" s="354">
        <f>SUMIF('bolsa PEG'!$B$105:$B$139,programas_faculdade!$B170,'bolsa PEG'!F$105:F$139)</f>
        <v>0</v>
      </c>
      <c r="F170" s="354" t="s">
        <v>6</v>
      </c>
      <c r="G170" s="354">
        <f>SUMIF('bolsa PEG'!$B$105:$B$139,programas_faculdade!$B170,'bolsa PEG'!H$105:H$139)</f>
        <v>1</v>
      </c>
      <c r="H170" s="354">
        <f>SUMIF('bolsa PEG'!$B$105:$B$139,programas_faculdade!$B170,'bolsa PEG'!I$105:I$139)</f>
        <v>1</v>
      </c>
      <c r="I170" s="354">
        <f>SUMIF('bolsa PEG'!$B$105:$B$139,programas_faculdade!$B170,'bolsa PEG'!J$105:J$139)</f>
        <v>1</v>
      </c>
      <c r="J170" s="354">
        <f>SUMIF('bolsa PEG'!$B$105:$B$139,programas_faculdade!$B170,'bolsa PEG'!K$105:K$139)</f>
        <v>1</v>
      </c>
      <c r="K170" s="354">
        <f>SUMIF('bolsa PEG'!$B$105:$B$139,programas_faculdade!$B170,'bolsa PEG'!L$105:L$139)</f>
        <v>1</v>
      </c>
      <c r="L170" s="354">
        <f>SUMIF('bolsa PEG'!$B$105:$B$139,programas_faculdade!$B170,'bolsa PEG'!M$105:M$139)</f>
        <v>1</v>
      </c>
      <c r="M170" s="354">
        <f>SUMIF('bolsa PEG'!$B$105:$B$139,programas_faculdade!$B170,'bolsa PEG'!N$105:N$139)</f>
        <v>1</v>
      </c>
      <c r="N170" s="354">
        <f>SUMIF('bolsa PEG'!$B$105:$B$139,programas_faculdade!$B170,'bolsa PEG'!O$105:O$139)</f>
        <v>1</v>
      </c>
      <c r="O170" s="59"/>
      <c r="P170" s="59"/>
    </row>
    <row r="171" s="84" customFormat="1" customHeight="1" spans="2:16">
      <c r="B171" s="356" t="s">
        <v>90</v>
      </c>
      <c r="C171" s="354">
        <f>SUMIF('bolsa PEG'!$B$105:$B$139,programas_faculdade!$B171,'bolsa PEG'!D$105:D$139)</f>
        <v>0</v>
      </c>
      <c r="D171" s="354">
        <f>SUMIF('bolsa PEG'!$B$105:$B$139,programas_faculdade!$B171,'bolsa PEG'!E$105:E$139)</f>
        <v>0</v>
      </c>
      <c r="E171" s="354">
        <f>SUMIF('bolsa PEG'!$B$105:$B$139,programas_faculdade!$B171,'bolsa PEG'!F$105:F$139)</f>
        <v>0</v>
      </c>
      <c r="F171" s="354" t="s">
        <v>6</v>
      </c>
      <c r="G171" s="354">
        <f>SUMIF('bolsa PEG'!$B$105:$B$139,programas_faculdade!$B171,'bolsa PEG'!H$105:H$139)</f>
        <v>1</v>
      </c>
      <c r="H171" s="354">
        <f>SUMIF('bolsa PEG'!$B$105:$B$139,programas_faculdade!$B171,'bolsa PEG'!I$105:I$139)</f>
        <v>1</v>
      </c>
      <c r="I171" s="354">
        <f>SUMIF('bolsa PEG'!$B$105:$B$139,programas_faculdade!$B171,'bolsa PEG'!J$105:J$139)</f>
        <v>1</v>
      </c>
      <c r="J171" s="354">
        <f>SUMIF('bolsa PEG'!$B$105:$B$139,programas_faculdade!$B171,'bolsa PEG'!K$105:K$139)</f>
        <v>1</v>
      </c>
      <c r="K171" s="354">
        <f>SUMIF('bolsa PEG'!$B$105:$B$139,programas_faculdade!$B171,'bolsa PEG'!L$105:L$139)</f>
        <v>1</v>
      </c>
      <c r="L171" s="354">
        <v>2</v>
      </c>
      <c r="M171" s="354">
        <f>SUMIF('bolsa PEG'!$B$105:$B$139,programas_faculdade!$B171,'bolsa PEG'!N$105:N$139)</f>
        <v>2</v>
      </c>
      <c r="N171" s="354">
        <v>1</v>
      </c>
      <c r="O171" s="59"/>
      <c r="P171" s="59"/>
    </row>
    <row r="172" s="84" customFormat="1" customHeight="1" spans="2:16">
      <c r="B172" s="356" t="s">
        <v>91</v>
      </c>
      <c r="C172" s="354">
        <f>SUMIF('bolsa PEG'!$B$105:$B$139,programas_faculdade!$B172,'bolsa PEG'!D$105:D$139)</f>
        <v>0</v>
      </c>
      <c r="D172" s="354">
        <f>SUMIF('bolsa PEG'!$B$105:$B$139,programas_faculdade!$B172,'bolsa PEG'!E$105:E$139)</f>
        <v>0</v>
      </c>
      <c r="E172" s="354">
        <f>SUMIF('bolsa PEG'!$B$105:$B$139,programas_faculdade!$B172,'bolsa PEG'!F$105:F$139)</f>
        <v>0</v>
      </c>
      <c r="F172" s="354" t="s">
        <v>6</v>
      </c>
      <c r="G172" s="354">
        <f>SUMIF('bolsa PEG'!$B$105:$B$139,programas_faculdade!$B172,'bolsa PEG'!H$105:H$139)</f>
        <v>0</v>
      </c>
      <c r="H172" s="354">
        <v>0</v>
      </c>
      <c r="I172" s="354">
        <v>0</v>
      </c>
      <c r="J172" s="354">
        <f>SUMIF('bolsa PEG'!$B$105:$B$139,programas_faculdade!$B172,'bolsa PEG'!K$105:K$139)</f>
        <v>0</v>
      </c>
      <c r="K172" s="354">
        <f>SUMIF('bolsa PEG'!$B$105:$B$139,programas_faculdade!$B172,'bolsa PEG'!L$105:L$139)</f>
        <v>0</v>
      </c>
      <c r="L172" s="354">
        <f>SUMIF('bolsa PEG'!$B$105:$B$139,programas_faculdade!$B172,'bolsa PEG'!M$105:M$139)</f>
        <v>0</v>
      </c>
      <c r="M172" s="354">
        <v>0</v>
      </c>
      <c r="N172" s="354">
        <f>SUMIF('bolsa PEG'!$B$105:$B$139,programas_faculdade!$B172,'bolsa PEG'!O$105:O$139)</f>
        <v>0</v>
      </c>
      <c r="O172" s="59"/>
      <c r="P172" s="59"/>
    </row>
    <row r="173" s="84" customFormat="1" customHeight="1" spans="2:16">
      <c r="B173" s="356" t="s">
        <v>92</v>
      </c>
      <c r="C173" s="354">
        <f>SUMIF('bolsa PEG'!$B$105:$B$139,programas_faculdade!$B173,'bolsa PEG'!D$105:D$139)</f>
        <v>0</v>
      </c>
      <c r="D173" s="354">
        <f>SUMIF('bolsa PEG'!$B$105:$B$139,programas_faculdade!$B173,'bolsa PEG'!E$105:E$139)</f>
        <v>0</v>
      </c>
      <c r="E173" s="354">
        <f>SUMIF('bolsa PEG'!$B$105:$B$139,programas_faculdade!$B173,'bolsa PEG'!F$105:F$139)</f>
        <v>0</v>
      </c>
      <c r="F173" s="354" t="s">
        <v>6</v>
      </c>
      <c r="G173" s="354">
        <f>SUMIF('bolsa PEG'!$B$105:$B$139,programas_faculdade!$B173,'bolsa PEG'!H$105:H$139)</f>
        <v>0</v>
      </c>
      <c r="H173" s="354">
        <f>SUMIF('bolsa PEG'!$B$105:$B$139,programas_faculdade!$B173,'bolsa PEG'!I$105:I$139)</f>
        <v>0</v>
      </c>
      <c r="I173" s="354">
        <f>SUMIF('bolsa PEG'!$B$105:$B$139,programas_faculdade!$B173,'bolsa PEG'!J$105:J$139)</f>
        <v>0</v>
      </c>
      <c r="J173" s="354">
        <v>0</v>
      </c>
      <c r="K173" s="354">
        <f>SUMIF('bolsa PEG'!$B$105:$B$139,programas_faculdade!$B173,'bolsa PEG'!L$105:L$139)</f>
        <v>0</v>
      </c>
      <c r="L173" s="354">
        <v>0</v>
      </c>
      <c r="M173" s="354">
        <f>SUMIF('bolsa PEG'!$B$105:$B$139,programas_faculdade!$B173,'bolsa PEG'!N$105:N$139)</f>
        <v>0</v>
      </c>
      <c r="N173" s="354">
        <f>SUMIF('bolsa PEG'!$B$105:$B$139,programas_faculdade!$B173,'bolsa PEG'!O$105:O$139)</f>
        <v>0</v>
      </c>
      <c r="O173" s="59"/>
      <c r="P173" s="59"/>
    </row>
    <row r="174" s="84" customFormat="1" customHeight="1" spans="2:16">
      <c r="B174" s="356" t="s">
        <v>93</v>
      </c>
      <c r="C174" s="354">
        <f>SUMIF('bolsa PEG'!$B$105:$B$139,programas_faculdade!$B174,'bolsa PEG'!D$105:D$139)</f>
        <v>0</v>
      </c>
      <c r="D174" s="354">
        <f>SUMIF('bolsa PEG'!$B$105:$B$139,programas_faculdade!$B174,'bolsa PEG'!E$105:E$139)</f>
        <v>0</v>
      </c>
      <c r="E174" s="354">
        <f>SUMIF('bolsa PEG'!$B$105:$B$139,programas_faculdade!$B174,'bolsa PEG'!F$105:F$139)</f>
        <v>0</v>
      </c>
      <c r="F174" s="354" t="s">
        <v>6</v>
      </c>
      <c r="G174" s="354">
        <f>SUMIF('bolsa PEG'!$B$105:$B$139,programas_faculdade!$B174,'bolsa PEG'!H$105:H$139)</f>
        <v>0</v>
      </c>
      <c r="H174" s="354">
        <f>SUMIF('bolsa PEG'!$B$105:$B$139,programas_faculdade!$B174,'bolsa PEG'!I$105:I$139)</f>
        <v>0</v>
      </c>
      <c r="I174" s="354">
        <f>SUMIF('bolsa PEG'!$B$105:$B$139,programas_faculdade!$B174,'bolsa PEG'!J$105:J$139)</f>
        <v>0</v>
      </c>
      <c r="J174" s="354">
        <f>SUMIF('bolsa PEG'!$B$105:$B$139,programas_faculdade!$B174,'bolsa PEG'!K$105:K$139)</f>
        <v>0</v>
      </c>
      <c r="K174" s="354">
        <f>SUMIF('bolsa PEG'!$B$105:$B$139,programas_faculdade!$B174,'bolsa PEG'!L$105:L$139)</f>
        <v>0</v>
      </c>
      <c r="L174" s="354">
        <v>0</v>
      </c>
      <c r="M174" s="354">
        <f>SUMIF('bolsa PEG'!$B$105:$B$139,programas_faculdade!$B174,'bolsa PEG'!N$105:N$139)</f>
        <v>0</v>
      </c>
      <c r="N174" s="354">
        <f>SUMIF('bolsa PEG'!$B$105:$B$139,programas_faculdade!$B174,'bolsa PEG'!O$105:O$139)</f>
        <v>0</v>
      </c>
      <c r="O174" s="59"/>
      <c r="P174" s="59"/>
    </row>
    <row r="175" s="84" customFormat="1" customHeight="1" spans="2:16">
      <c r="B175" s="356" t="s">
        <v>94</v>
      </c>
      <c r="C175" s="354">
        <f>SUMIF('bolsa PEG'!$B$105:$B$139,programas_faculdade!$B175,'bolsa PEG'!D$105:D$139)</f>
        <v>0</v>
      </c>
      <c r="D175" s="354">
        <f>SUMIF('bolsa PEG'!$B$105:$B$139,programas_faculdade!$B175,'bolsa PEG'!E$105:E$139)</f>
        <v>0</v>
      </c>
      <c r="E175" s="354">
        <v>0</v>
      </c>
      <c r="F175" s="354" t="s">
        <v>6</v>
      </c>
      <c r="G175" s="354">
        <f>SUMIF('bolsa PEG'!$B$105:$B$139,programas_faculdade!$B175,'bolsa PEG'!H$105:H$139)</f>
        <v>0</v>
      </c>
      <c r="H175" s="354">
        <v>0</v>
      </c>
      <c r="I175" s="354">
        <f>SUMIF('bolsa PEG'!$B$105:$B$139,programas_faculdade!$B175,'bolsa PEG'!J$105:J$139)</f>
        <v>0</v>
      </c>
      <c r="J175" s="354">
        <f>SUMIF('bolsa PEG'!$B$105:$B$139,programas_faculdade!$B175,'bolsa PEG'!K$105:K$139)</f>
        <v>0</v>
      </c>
      <c r="K175" s="354">
        <f>SUMIF('bolsa PEG'!$B$105:$B$139,programas_faculdade!$B175,'bolsa PEG'!L$105:L$139)</f>
        <v>0</v>
      </c>
      <c r="L175" s="354">
        <f>SUMIF('bolsa PEG'!$B$105:$B$139,programas_faculdade!$B175,'bolsa PEG'!M$105:M$139)</f>
        <v>0</v>
      </c>
      <c r="M175" s="354">
        <f>SUMIF('bolsa PEG'!$B$105:$B$139,programas_faculdade!$B175,'bolsa PEG'!N$105:N$139)</f>
        <v>0</v>
      </c>
      <c r="N175" s="354">
        <f>SUMIF('bolsa PEG'!$B$105:$B$139,programas_faculdade!$B175,'bolsa PEG'!O$105:O$139)</f>
        <v>0</v>
      </c>
      <c r="O175" s="59"/>
      <c r="P175" s="59"/>
    </row>
    <row r="176" s="84" customFormat="1" customHeight="1" spans="2:16">
      <c r="B176" s="356" t="s">
        <v>95</v>
      </c>
      <c r="C176" s="370">
        <f>SUMIF('bolsa PEG'!$B$105:$B$139,programas_faculdade!$B176,'bolsa PEG'!D$105:D$139)</f>
        <v>6</v>
      </c>
      <c r="D176" s="370">
        <f>SUMIF('bolsa PEG'!$B$105:$B$139,programas_faculdade!$B176,'bolsa PEG'!E$105:E$139)</f>
        <v>6</v>
      </c>
      <c r="E176" s="370">
        <f>SUMIF('bolsa PEG'!$B$105:$B$139,programas_faculdade!$B176,'bolsa PEG'!F$105:F$139)</f>
        <v>6</v>
      </c>
      <c r="F176" s="370" t="s">
        <v>6</v>
      </c>
      <c r="G176" s="370">
        <f>SUMIF('bolsa PEG'!$B$105:$B$139,programas_faculdade!$B176,'bolsa PEG'!H$105:H$139)</f>
        <v>0</v>
      </c>
      <c r="H176" s="370">
        <f>SUMIF('bolsa PEG'!$B$105:$B$139,programas_faculdade!$B176,'bolsa PEG'!I$105:I$139)</f>
        <v>0</v>
      </c>
      <c r="I176" s="370">
        <f>SUMIF('bolsa PEG'!$B$105:$B$139,programas_faculdade!$B176,'bolsa PEG'!J$105:J$139)</f>
        <v>0</v>
      </c>
      <c r="J176" s="370">
        <f>SUMIF('bolsa PEG'!$B$105:$B$139,programas_faculdade!$B176,'bolsa PEG'!K$105:K$139)</f>
        <v>0</v>
      </c>
      <c r="K176" s="370">
        <f>SUMIF('bolsa PEG'!$B$105:$B$139,programas_faculdade!$B176,'bolsa PEG'!L$105:L$139)</f>
        <v>0</v>
      </c>
      <c r="L176" s="370">
        <v>0</v>
      </c>
      <c r="M176" s="370">
        <f>SUMIF('bolsa PEG'!$B$105:$B$139,programas_faculdade!$B176,'bolsa PEG'!N$105:N$139)</f>
        <v>0</v>
      </c>
      <c r="N176" s="370">
        <f>SUMIF('bolsa PEG'!$B$105:$B$139,programas_faculdade!$B176,'bolsa PEG'!O$105:O$139)</f>
        <v>0</v>
      </c>
      <c r="O176" s="59"/>
      <c r="P176" s="59"/>
    </row>
    <row r="177" s="84" customFormat="1" customHeight="1" spans="2:16">
      <c r="B177" s="357" t="s">
        <v>76</v>
      </c>
      <c r="C177" s="358">
        <f t="shared" ref="C177:N177" si="61">SUM(C165:C176)</f>
        <v>7</v>
      </c>
      <c r="D177" s="358">
        <f t="shared" si="61"/>
        <v>7</v>
      </c>
      <c r="E177" s="358">
        <f t="shared" si="61"/>
        <v>7</v>
      </c>
      <c r="F177" s="358" t="s">
        <v>6</v>
      </c>
      <c r="G177" s="358">
        <f t="shared" si="61"/>
        <v>6</v>
      </c>
      <c r="H177" s="358">
        <f t="shared" si="61"/>
        <v>6</v>
      </c>
      <c r="I177" s="358">
        <f t="shared" si="61"/>
        <v>6</v>
      </c>
      <c r="J177" s="358">
        <f t="shared" si="61"/>
        <v>6</v>
      </c>
      <c r="K177" s="358">
        <f t="shared" si="61"/>
        <v>9</v>
      </c>
      <c r="L177" s="358">
        <f t="shared" si="61"/>
        <v>10</v>
      </c>
      <c r="M177" s="358">
        <f t="shared" si="61"/>
        <v>10</v>
      </c>
      <c r="N177" s="358">
        <f t="shared" si="61"/>
        <v>9</v>
      </c>
      <c r="O177" s="59"/>
      <c r="P177" s="59"/>
    </row>
    <row r="178" s="84" customFormat="1" customHeight="1" spans="2:16">
      <c r="B178" s="201" t="s">
        <v>110</v>
      </c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</row>
    <row r="179" s="84" customFormat="1" customHeight="1" spans="2:16">
      <c r="B179" s="294" t="s">
        <v>111</v>
      </c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</row>
    <row r="180" spans="2:16"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</row>
    <row r="181" spans="2:16"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</row>
    <row r="182" customHeight="1" spans="2:16">
      <c r="B182" s="101" t="s">
        <v>113</v>
      </c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</row>
    <row r="183" customHeight="1" spans="2:16">
      <c r="B183" s="349" t="s">
        <v>83</v>
      </c>
      <c r="C183" s="350" t="s">
        <v>114</v>
      </c>
      <c r="D183" s="350" t="s">
        <v>115</v>
      </c>
      <c r="E183" s="350" t="s">
        <v>116</v>
      </c>
      <c r="F183" s="350" t="s">
        <v>117</v>
      </c>
      <c r="G183" s="350" t="s">
        <v>118</v>
      </c>
      <c r="H183" s="350" t="s">
        <v>119</v>
      </c>
      <c r="I183" s="350" t="s">
        <v>120</v>
      </c>
      <c r="J183" s="350" t="s">
        <v>121</v>
      </c>
      <c r="K183" s="350" t="s">
        <v>122</v>
      </c>
      <c r="L183" s="350" t="s">
        <v>123</v>
      </c>
      <c r="M183" s="350" t="s">
        <v>124</v>
      </c>
      <c r="N183" s="350" t="s">
        <v>125</v>
      </c>
      <c r="O183" s="59"/>
      <c r="P183" s="59"/>
    </row>
    <row r="184" customHeight="1" spans="2:16">
      <c r="B184" s="369" t="s">
        <v>84</v>
      </c>
      <c r="C184" s="352">
        <f>SUMIF('bolsa PET_discente'!$C$60:$C$94,programas_faculdade!$B184,'bolsa PET_discente'!E$60:E$94)</f>
        <v>7</v>
      </c>
      <c r="D184" s="352">
        <f>SUMIF('bolsa PET_discente'!$C$60:$C$94,programas_faculdade!$B184,'bolsa PET_discente'!F$60:F$94)</f>
        <v>7</v>
      </c>
      <c r="E184" s="352">
        <f>SUMIF('bolsa PET_discente'!$C$60:$C$94,programas_faculdade!$B184,'bolsa PET_discente'!G$60:G$94)</f>
        <v>7</v>
      </c>
      <c r="F184" s="352">
        <f>SUMIF('bolsa PET_discente'!$C$60:$C$94,programas_faculdade!$B184,'bolsa PET_discente'!H$60:H$94)</f>
        <v>10</v>
      </c>
      <c r="G184" s="352">
        <f>SUMIF('bolsa PET_discente'!$C$60:$C$94,programas_faculdade!$B184,'bolsa PET_discente'!I$60:I$94)</f>
        <v>9</v>
      </c>
      <c r="H184" s="352">
        <f>SUMIF('bolsa PET_discente'!$C$60:$C$94,programas_faculdade!$B184,'bolsa PET_discente'!J$60:J$94)</f>
        <v>13</v>
      </c>
      <c r="I184" s="352">
        <f>SUMIF('bolsa PET_discente'!$C$60:$C$94,programas_faculdade!$B184,'bolsa PET_discente'!K$60:K$94)</f>
        <v>13</v>
      </c>
      <c r="J184" s="352">
        <f>SUMIF('bolsa PET_discente'!$C$60:$C$94,programas_faculdade!$B184,'bolsa PET_discente'!L$60:L$94)</f>
        <v>11</v>
      </c>
      <c r="K184" s="352">
        <f>SUMIF('bolsa PET_discente'!$C$60:$C$94,programas_faculdade!$B184,'bolsa PET_discente'!M$60:M$94)</f>
        <v>12</v>
      </c>
      <c r="L184" s="352">
        <f>SUMIF('bolsa PET_discente'!$C$60:$C$94,programas_faculdade!$B184,'bolsa PET_discente'!N$60:N$94)</f>
        <v>12</v>
      </c>
      <c r="M184" s="352">
        <f>SUMIF('bolsa PET_discente'!$C$60:$C$94,programas_faculdade!$B184,'bolsa PET_discente'!O$60:O$94)</f>
        <v>12</v>
      </c>
      <c r="N184" s="352">
        <f>SUMIF('bolsa PET_discente'!$C$60:$C$94,programas_faculdade!$B184,'bolsa PET_discente'!P$60:P$94)</f>
        <v>12</v>
      </c>
      <c r="O184" s="59"/>
      <c r="P184" s="59"/>
    </row>
    <row r="185" customHeight="1" spans="2:16">
      <c r="B185" s="356" t="s">
        <v>85</v>
      </c>
      <c r="C185" s="354">
        <f>SUMIF('bolsa PET_discente'!$C$60:$C$94,programas_faculdade!$B185,'bolsa PET_discente'!E$60:E$94)</f>
        <v>0</v>
      </c>
      <c r="D185" s="354">
        <f>SUMIF('bolsa PET_discente'!$C$60:$C$94,programas_faculdade!$B185,'bolsa PET_discente'!F$60:F$94)</f>
        <v>0</v>
      </c>
      <c r="E185" s="354">
        <f>SUMIF('bolsa PET_discente'!$C$60:$C$94,programas_faculdade!$B185,'bolsa PET_discente'!G$60:G$94)</f>
        <v>0</v>
      </c>
      <c r="F185" s="354">
        <f>SUMIF('bolsa PET_discente'!$C$60:$C$94,programas_faculdade!$B185,'bolsa PET_discente'!H$60:H$94)</f>
        <v>0</v>
      </c>
      <c r="G185" s="354">
        <f>SUMIF('bolsa PET_discente'!$C$60:$C$94,programas_faculdade!$B185,'bolsa PET_discente'!I$60:I$94)</f>
        <v>0</v>
      </c>
      <c r="H185" s="354">
        <v>0</v>
      </c>
      <c r="I185" s="354">
        <f>SUMIF('bolsa PET_discente'!$C$60:$C$94,programas_faculdade!$B185,'bolsa PET_discente'!K$60:K$94)</f>
        <v>0</v>
      </c>
      <c r="J185" s="354">
        <f>SUMIF('bolsa PET_discente'!$C$60:$C$94,programas_faculdade!$B185,'bolsa PET_discente'!L$60:L$94)</f>
        <v>0</v>
      </c>
      <c r="K185" s="354">
        <f>SUMIF('bolsa PET_discente'!$C$60:$C$94,programas_faculdade!$B185,'bolsa PET_discente'!M$60:M$94)</f>
        <v>0</v>
      </c>
      <c r="L185" s="354">
        <f>SUMIF('bolsa PET_discente'!$C$60:$C$94,programas_faculdade!$B185,'bolsa PET_discente'!N$60:N$94)</f>
        <v>0</v>
      </c>
      <c r="M185" s="354">
        <f>SUMIF('bolsa PET_discente'!$C$60:$C$94,programas_faculdade!$B185,'bolsa PET_discente'!O$60:O$94)</f>
        <v>0</v>
      </c>
      <c r="N185" s="354">
        <f>SUMIF('bolsa PET_discente'!$C$60:$C$94,programas_faculdade!$B185,'bolsa PET_discente'!P$60:P$94)</f>
        <v>0</v>
      </c>
      <c r="O185" s="59"/>
      <c r="P185" s="59"/>
    </row>
    <row r="186" customHeight="1" spans="2:16">
      <c r="B186" s="356" t="s">
        <v>86</v>
      </c>
      <c r="C186" s="354">
        <f>SUMIF('bolsa PET_discente'!$C$60:$C$94,programas_faculdade!$B186,'bolsa PET_discente'!E$60:E$94)</f>
        <v>0</v>
      </c>
      <c r="D186" s="354">
        <f>SUMIF('bolsa PET_discente'!$C$60:$C$94,programas_faculdade!$B186,'bolsa PET_discente'!F$60:F$94)</f>
        <v>0</v>
      </c>
      <c r="E186" s="354">
        <f>SUMIF('bolsa PET_discente'!$C$60:$C$94,programas_faculdade!$B186,'bolsa PET_discente'!G$60:G$94)</f>
        <v>0</v>
      </c>
      <c r="F186" s="354">
        <f>SUMIF('bolsa PET_discente'!$C$60:$C$94,programas_faculdade!$B186,'bolsa PET_discente'!H$60:H$94)</f>
        <v>0</v>
      </c>
      <c r="G186" s="354">
        <f>SUMIF('bolsa PET_discente'!$C$60:$C$94,programas_faculdade!$B186,'bolsa PET_discente'!I$60:I$94)</f>
        <v>0</v>
      </c>
      <c r="H186" s="354">
        <f>SUMIF('bolsa PET_discente'!$C$60:$C$94,programas_faculdade!$B186,'bolsa PET_discente'!J$60:J$94)</f>
        <v>0</v>
      </c>
      <c r="I186" s="354">
        <f>SUMIF('bolsa PET_discente'!$C$60:$C$94,programas_faculdade!$B186,'bolsa PET_discente'!K$60:K$94)</f>
        <v>0</v>
      </c>
      <c r="J186" s="354">
        <f>SUMIF('bolsa PET_discente'!$C$60:$C$94,programas_faculdade!$B186,'bolsa PET_discente'!L$60:L$94)</f>
        <v>0</v>
      </c>
      <c r="K186" s="354">
        <f>SUMIF('bolsa PET_discente'!$C$60:$C$94,programas_faculdade!$B186,'bolsa PET_discente'!M$60:M$94)</f>
        <v>0</v>
      </c>
      <c r="L186" s="354">
        <f>SUMIF('bolsa PET_discente'!$C$60:$C$94,programas_faculdade!$B186,'bolsa PET_discente'!N$60:N$94)</f>
        <v>0</v>
      </c>
      <c r="M186" s="354">
        <f>SUMIF('bolsa PET_discente'!$C$60:$C$94,programas_faculdade!$B186,'bolsa PET_discente'!O$60:O$94)</f>
        <v>0</v>
      </c>
      <c r="N186" s="354">
        <f>SUMIF('bolsa PET_discente'!$C$60:$C$94,programas_faculdade!$B186,'bolsa PET_discente'!P$60:P$94)</f>
        <v>0</v>
      </c>
      <c r="O186" s="59"/>
      <c r="P186" s="59"/>
    </row>
    <row r="187" customHeight="1" spans="2:16">
      <c r="B187" s="356" t="s">
        <v>87</v>
      </c>
      <c r="C187" s="354">
        <f>SUMIF('bolsa PET_discente'!$C$60:$C$94,programas_faculdade!$B187,'bolsa PET_discente'!E$60:E$94)</f>
        <v>0</v>
      </c>
      <c r="D187" s="354">
        <f>SUMIF('bolsa PET_discente'!$C$60:$C$94,programas_faculdade!$B187,'bolsa PET_discente'!F$60:F$94)</f>
        <v>0</v>
      </c>
      <c r="E187" s="354">
        <f>SUMIF('bolsa PET_discente'!$C$60:$C$94,programas_faculdade!$B187,'bolsa PET_discente'!G$60:G$94)</f>
        <v>0</v>
      </c>
      <c r="F187" s="354">
        <f>SUMIF('bolsa PET_discente'!$C$60:$C$94,programas_faculdade!$B187,'bolsa PET_discente'!H$60:H$94)</f>
        <v>0</v>
      </c>
      <c r="G187" s="354">
        <f>SUMIF('bolsa PET_discente'!$C$60:$C$94,programas_faculdade!$B187,'bolsa PET_discente'!I$60:I$94)</f>
        <v>0</v>
      </c>
      <c r="H187" s="354">
        <f>SUMIF('bolsa PET_discente'!$C$60:$C$94,programas_faculdade!$B187,'bolsa PET_discente'!J$60:J$94)</f>
        <v>0</v>
      </c>
      <c r="I187" s="354">
        <f>SUMIF('bolsa PET_discente'!$C$60:$C$94,programas_faculdade!$B187,'bolsa PET_discente'!K$60:K$94)</f>
        <v>0</v>
      </c>
      <c r="J187" s="354">
        <f>SUMIF('bolsa PET_discente'!$C$60:$C$94,programas_faculdade!$B187,'bolsa PET_discente'!L$60:L$94)</f>
        <v>0</v>
      </c>
      <c r="K187" s="354">
        <v>0</v>
      </c>
      <c r="L187" s="354">
        <f>SUMIF('bolsa PET_discente'!$C$60:$C$94,programas_faculdade!$B187,'bolsa PET_discente'!N$60:N$94)</f>
        <v>0</v>
      </c>
      <c r="M187" s="354">
        <f>SUMIF('bolsa PET_discente'!$C$60:$C$94,programas_faculdade!$B187,'bolsa PET_discente'!O$60:O$94)</f>
        <v>0</v>
      </c>
      <c r="N187" s="354">
        <f>SUMIF('bolsa PET_discente'!$C$60:$C$94,programas_faculdade!$B187,'bolsa PET_discente'!P$60:P$94)</f>
        <v>0</v>
      </c>
      <c r="O187" s="59"/>
      <c r="P187" s="59"/>
    </row>
    <row r="188" customHeight="1" spans="2:16">
      <c r="B188" s="356" t="s">
        <v>88</v>
      </c>
      <c r="C188" s="354">
        <f>SUMIF('bolsa PET_discente'!$C$60:$C$94,programas_faculdade!$B188,'bolsa PET_discente'!E$60:E$94)</f>
        <v>0</v>
      </c>
      <c r="D188" s="354">
        <f>SUMIF('bolsa PET_discente'!$C$60:$C$94,programas_faculdade!$B188,'bolsa PET_discente'!F$60:F$94)</f>
        <v>0</v>
      </c>
      <c r="E188" s="354">
        <v>0</v>
      </c>
      <c r="F188" s="354">
        <f>SUMIF('bolsa PET_discente'!$C$60:$C$94,programas_faculdade!$B188,'bolsa PET_discente'!H$60:H$94)</f>
        <v>0</v>
      </c>
      <c r="G188" s="354">
        <f>SUMIF('bolsa PET_discente'!$C$60:$C$94,programas_faculdade!$B188,'bolsa PET_discente'!I$60:I$94)</f>
        <v>0</v>
      </c>
      <c r="H188" s="354">
        <v>0</v>
      </c>
      <c r="I188" s="354">
        <f>SUMIF('bolsa PET_discente'!$C$60:$C$94,programas_faculdade!$B188,'bolsa PET_discente'!K$60:K$94)</f>
        <v>0</v>
      </c>
      <c r="J188" s="354">
        <f>SUMIF('bolsa PET_discente'!$C$60:$C$94,programas_faculdade!$B188,'bolsa PET_discente'!L$60:L$94)</f>
        <v>0</v>
      </c>
      <c r="K188" s="354">
        <f>SUMIF('bolsa PET_discente'!$C$60:$C$94,programas_faculdade!$B188,'bolsa PET_discente'!M$60:M$94)</f>
        <v>0</v>
      </c>
      <c r="L188" s="354">
        <f>SUMIF('bolsa PET_discente'!$C$60:$C$94,programas_faculdade!$B188,'bolsa PET_discente'!N$60:N$94)</f>
        <v>0</v>
      </c>
      <c r="M188" s="354">
        <v>0</v>
      </c>
      <c r="N188" s="354">
        <v>0</v>
      </c>
      <c r="O188" s="59"/>
      <c r="P188" s="59"/>
    </row>
    <row r="189" customHeight="1" spans="2:16">
      <c r="B189" s="356" t="s">
        <v>89</v>
      </c>
      <c r="C189" s="354">
        <v>0</v>
      </c>
      <c r="D189" s="354">
        <f>SUMIF('bolsa PET_discente'!$C$60:$C$94,programas_faculdade!$B189,'bolsa PET_discente'!F$60:F$94)</f>
        <v>0</v>
      </c>
      <c r="E189" s="354">
        <v>0</v>
      </c>
      <c r="F189" s="354">
        <v>0</v>
      </c>
      <c r="G189" s="354">
        <f>SUMIF('bolsa PET_discente'!$C$60:$C$94,programas_faculdade!$B189,'bolsa PET_discente'!I$60:I$94)</f>
        <v>0</v>
      </c>
      <c r="H189" s="354">
        <v>0</v>
      </c>
      <c r="I189" s="354">
        <v>0</v>
      </c>
      <c r="J189" s="354">
        <f>SUMIF('bolsa PET_discente'!$C$60:$C$94,programas_faculdade!$B189,'bolsa PET_discente'!L$60:L$94)</f>
        <v>0</v>
      </c>
      <c r="K189" s="354">
        <f>SUMIF('bolsa PET_discente'!$C$60:$C$94,programas_faculdade!$B189,'bolsa PET_discente'!M$60:M$94)</f>
        <v>0</v>
      </c>
      <c r="L189" s="354">
        <f>SUMIF('bolsa PET_discente'!$C$60:$C$94,programas_faculdade!$B189,'bolsa PET_discente'!N$60:N$94)</f>
        <v>0</v>
      </c>
      <c r="M189" s="354">
        <f>SUMIF('bolsa PET_discente'!$C$60:$C$94,programas_faculdade!$B189,'bolsa PET_discente'!O$60:O$94)</f>
        <v>0</v>
      </c>
      <c r="N189" s="354">
        <f>SUMIF('bolsa PET_discente'!$C$60:$C$94,programas_faculdade!$B189,'bolsa PET_discente'!P$60:P$94)</f>
        <v>0</v>
      </c>
      <c r="O189" s="59"/>
      <c r="P189" s="59"/>
    </row>
    <row r="190" customHeight="1" spans="2:16">
      <c r="B190" s="356" t="s">
        <v>90</v>
      </c>
      <c r="C190" s="354">
        <f>SUMIF('bolsa PET_discente'!$C$60:$C$94,programas_faculdade!$B190,'bolsa PET_discente'!E$60:E$94)</f>
        <v>7</v>
      </c>
      <c r="D190" s="354">
        <f>SUMIF('bolsa PET_discente'!$C$60:$C$94,programas_faculdade!$B190,'bolsa PET_discente'!F$60:F$94)</f>
        <v>7</v>
      </c>
      <c r="E190" s="354">
        <f>SUMIF('bolsa PET_discente'!$C$60:$C$94,programas_faculdade!$B190,'bolsa PET_discente'!G$60:G$94)</f>
        <v>12</v>
      </c>
      <c r="F190" s="354">
        <f>SUMIF('bolsa PET_discente'!$C$60:$C$94,programas_faculdade!$B190,'bolsa PET_discente'!H$60:H$94)</f>
        <v>12</v>
      </c>
      <c r="G190" s="354">
        <f>SUMIF('bolsa PET_discente'!$C$60:$C$94,programas_faculdade!$B190,'bolsa PET_discente'!I$60:I$94)</f>
        <v>10</v>
      </c>
      <c r="H190" s="354">
        <f>SUMIF('bolsa PET_discente'!$C$60:$C$94,programas_faculdade!$B190,'bolsa PET_discente'!J$60:J$94)</f>
        <v>10</v>
      </c>
      <c r="I190" s="354">
        <v>10</v>
      </c>
      <c r="J190" s="354">
        <v>9</v>
      </c>
      <c r="K190" s="354">
        <f>SUMIF('bolsa PET_discente'!$C$60:$C$94,programas_faculdade!$B190,'bolsa PET_discente'!M$60:M$94)</f>
        <v>9</v>
      </c>
      <c r="L190" s="354">
        <f>SUMIF('bolsa PET_discente'!$C$60:$C$94,programas_faculdade!$B190,'bolsa PET_discente'!N$60:N$94)</f>
        <v>12</v>
      </c>
      <c r="M190" s="354">
        <f>SUMIF('bolsa PET_discente'!$C$60:$C$94,programas_faculdade!$B190,'bolsa PET_discente'!O$60:O$94)</f>
        <v>12</v>
      </c>
      <c r="N190" s="354">
        <v>12</v>
      </c>
      <c r="O190" s="59"/>
      <c r="P190" s="59"/>
    </row>
    <row r="191" customHeight="1" spans="2:16">
      <c r="B191" s="356" t="s">
        <v>91</v>
      </c>
      <c r="C191" s="354">
        <f>SUMIF('bolsa PET_discente'!$C$60:$C$94,programas_faculdade!$B191,'bolsa PET_discente'!E$60:E$94)</f>
        <v>0</v>
      </c>
      <c r="D191" s="354">
        <f>SUMIF('bolsa PET_discente'!$C$60:$C$94,programas_faculdade!$B191,'bolsa PET_discente'!F$60:F$94)</f>
        <v>0</v>
      </c>
      <c r="E191" s="354">
        <v>0</v>
      </c>
      <c r="F191" s="354">
        <v>0</v>
      </c>
      <c r="G191" s="354">
        <f>SUMIF('bolsa PET_discente'!$C$60:$C$94,programas_faculdade!$B191,'bolsa PET_discente'!I$60:I$94)</f>
        <v>0</v>
      </c>
      <c r="H191" s="354">
        <f>SUMIF('bolsa PET_discente'!$C$60:$C$94,programas_faculdade!$B191,'bolsa PET_discente'!J$60:J$94)</f>
        <v>0</v>
      </c>
      <c r="I191" s="354">
        <f>SUMIF('bolsa PET_discente'!$C$60:$C$94,programas_faculdade!$B191,'bolsa PET_discente'!K$60:K$94)</f>
        <v>0</v>
      </c>
      <c r="J191" s="354">
        <f>SUMIF('bolsa PET_discente'!$C$60:$C$94,programas_faculdade!$B191,'bolsa PET_discente'!L$60:L$94)</f>
        <v>0</v>
      </c>
      <c r="K191" s="354">
        <f>SUMIF('bolsa PET_discente'!$C$60:$C$94,programas_faculdade!$B191,'bolsa PET_discente'!M$60:M$94)</f>
        <v>0</v>
      </c>
      <c r="L191" s="354">
        <f>SUMIF('bolsa PET_discente'!$C$60:$C$94,programas_faculdade!$B191,'bolsa PET_discente'!N$60:N$94)</f>
        <v>0</v>
      </c>
      <c r="M191" s="354">
        <f>SUMIF('bolsa PET_discente'!$C$60:$C$94,programas_faculdade!$B191,'bolsa PET_discente'!O$60:O$94)</f>
        <v>0</v>
      </c>
      <c r="N191" s="354">
        <v>0</v>
      </c>
      <c r="O191" s="59"/>
      <c r="P191" s="59"/>
    </row>
    <row r="192" customHeight="1" spans="2:16">
      <c r="B192" s="356" t="s">
        <v>92</v>
      </c>
      <c r="C192" s="354">
        <v>32</v>
      </c>
      <c r="D192" s="354">
        <v>30</v>
      </c>
      <c r="E192" s="354">
        <f>SUMIF('bolsa PET_discente'!$C$60:$C$94,programas_faculdade!$B192,'bolsa PET_discente'!G$60:G$94)</f>
        <v>32</v>
      </c>
      <c r="F192" s="354">
        <v>29</v>
      </c>
      <c r="G192" s="354">
        <f>SUMIF('bolsa PET_discente'!$C$60:$C$94,programas_faculdade!$B192,'bolsa PET_discente'!I$60:I$94)</f>
        <v>29</v>
      </c>
      <c r="H192" s="354">
        <f>SUMIF('bolsa PET_discente'!$C$60:$C$94,programas_faculdade!$B192,'bolsa PET_discente'!J$60:J$94)</f>
        <v>32</v>
      </c>
      <c r="I192" s="354">
        <v>32</v>
      </c>
      <c r="J192" s="354">
        <f>SUMIF('bolsa PET_discente'!$C$60:$C$94,programas_faculdade!$B192,'bolsa PET_discente'!L$60:L$94)</f>
        <v>32</v>
      </c>
      <c r="K192" s="354">
        <v>29</v>
      </c>
      <c r="L192" s="354">
        <v>35</v>
      </c>
      <c r="M192" s="354">
        <f>SUMIF('bolsa PET_discente'!$C$60:$C$94,programas_faculdade!$B192,'bolsa PET_discente'!O$60:O$94)</f>
        <v>34</v>
      </c>
      <c r="N192" s="354">
        <f>SUMIF('bolsa PET_discente'!$C$60:$C$94,programas_faculdade!$B192,'bolsa PET_discente'!P$60:P$94)</f>
        <v>33</v>
      </c>
      <c r="O192" s="59"/>
      <c r="P192" s="59"/>
    </row>
    <row r="193" customHeight="1" spans="2:16">
      <c r="B193" s="356" t="s">
        <v>93</v>
      </c>
      <c r="C193" s="354">
        <f>SUMIF('bolsa PET_discente'!$C$60:$C$94,programas_faculdade!$B193,'bolsa PET_discente'!E$60:E$94)</f>
        <v>12</v>
      </c>
      <c r="D193" s="354">
        <f>SUMIF('bolsa PET_discente'!$C$60:$C$94,programas_faculdade!$B193,'bolsa PET_discente'!F$60:F$94)</f>
        <v>12</v>
      </c>
      <c r="E193" s="354">
        <f>SUMIF('bolsa PET_discente'!$C$60:$C$94,programas_faculdade!$B193,'bolsa PET_discente'!G$60:G$94)</f>
        <v>12</v>
      </c>
      <c r="F193" s="354">
        <f>SUMIF('bolsa PET_discente'!$C$60:$C$94,programas_faculdade!$B193,'bolsa PET_discente'!H$60:H$94)</f>
        <v>12</v>
      </c>
      <c r="G193" s="354">
        <f>SUMIF('bolsa PET_discente'!$C$60:$C$94,programas_faculdade!$B193,'bolsa PET_discente'!I$60:I$94)</f>
        <v>7</v>
      </c>
      <c r="H193" s="354">
        <f>SUMIF('bolsa PET_discente'!$C$60:$C$94,programas_faculdade!$B193,'bolsa PET_discente'!J$60:J$94)</f>
        <v>12</v>
      </c>
      <c r="I193" s="354">
        <f>SUMIF('bolsa PET_discente'!$C$60:$C$94,programas_faculdade!$B193,'bolsa PET_discente'!K$60:K$94)</f>
        <v>12</v>
      </c>
      <c r="J193" s="354">
        <f>SUMIF('bolsa PET_discente'!$C$60:$C$94,programas_faculdade!$B193,'bolsa PET_discente'!L$60:L$94)</f>
        <v>12</v>
      </c>
      <c r="K193" s="354">
        <f>SUMIF('bolsa PET_discente'!$C$60:$C$94,programas_faculdade!$B193,'bolsa PET_discente'!M$60:M$94)</f>
        <v>12</v>
      </c>
      <c r="L193" s="354">
        <f>SUMIF('bolsa PET_discente'!$C$60:$C$94,programas_faculdade!$B193,'bolsa PET_discente'!N$60:N$94)</f>
        <v>13</v>
      </c>
      <c r="M193" s="354">
        <f>SUMIF('bolsa PET_discente'!$C$60:$C$94,programas_faculdade!$B193,'bolsa PET_discente'!O$60:O$94)</f>
        <v>12</v>
      </c>
      <c r="N193" s="354">
        <f>SUMIF('bolsa PET_discente'!$C$60:$C$94,programas_faculdade!$B193,'bolsa PET_discente'!P$60:P$94)</f>
        <v>12</v>
      </c>
      <c r="O193" s="59"/>
      <c r="P193" s="59"/>
    </row>
    <row r="194" customHeight="1" spans="2:16">
      <c r="B194" s="356" t="s">
        <v>94</v>
      </c>
      <c r="C194" s="354">
        <f>SUMIF('bolsa PET_discente'!$C$60:$C$94,programas_faculdade!$B194,'bolsa PET_discente'!E$60:E$94)</f>
        <v>34</v>
      </c>
      <c r="D194" s="354">
        <f>SUMIF('bolsa PET_discente'!$C$60:$C$94,programas_faculdade!$B194,'bolsa PET_discente'!F$60:F$94)</f>
        <v>34</v>
      </c>
      <c r="E194" s="354">
        <f>SUMIF('bolsa PET_discente'!$C$60:$C$94,programas_faculdade!$B194,'bolsa PET_discente'!G$60:G$94)</f>
        <v>34</v>
      </c>
      <c r="F194" s="354">
        <f>SUMIF('bolsa PET_discente'!$C$60:$C$94,programas_faculdade!$B194,'bolsa PET_discente'!H$60:H$94)</f>
        <v>34</v>
      </c>
      <c r="G194" s="354">
        <f>SUMIF('bolsa PET_discente'!$C$60:$C$94,programas_faculdade!$B194,'bolsa PET_discente'!I$60:I$94)</f>
        <v>25</v>
      </c>
      <c r="H194" s="354">
        <f>SUMIF('bolsa PET_discente'!$C$60:$C$94,programas_faculdade!$B194,'bolsa PET_discente'!J$60:J$94)</f>
        <v>36</v>
      </c>
      <c r="I194" s="354">
        <f>SUMIF('bolsa PET_discente'!$C$60:$C$94,programas_faculdade!$B194,'bolsa PET_discente'!K$60:K$94)</f>
        <v>35</v>
      </c>
      <c r="J194" s="354">
        <f>SUMIF('bolsa PET_discente'!$C$60:$C$94,programas_faculdade!$B194,'bolsa PET_discente'!L$60:L$94)</f>
        <v>35</v>
      </c>
      <c r="K194" s="354">
        <f>SUMIF('bolsa PET_discente'!$C$60:$C$94,programas_faculdade!$B194,'bolsa PET_discente'!M$60:M$94)</f>
        <v>35</v>
      </c>
      <c r="L194" s="354">
        <f>SUMIF('bolsa PET_discente'!$C$60:$C$94,programas_faculdade!$B194,'bolsa PET_discente'!N$60:N$94)</f>
        <v>33</v>
      </c>
      <c r="M194" s="354">
        <f>SUMIF('bolsa PET_discente'!$C$60:$C$94,programas_faculdade!$B194,'bolsa PET_discente'!O$60:O$94)</f>
        <v>35</v>
      </c>
      <c r="N194" s="354">
        <f>SUMIF('bolsa PET_discente'!$C$60:$C$94,programas_faculdade!$B194,'bolsa PET_discente'!P$60:P$94)</f>
        <v>35</v>
      </c>
      <c r="O194" s="59"/>
      <c r="P194" s="59"/>
    </row>
    <row r="195" customHeight="1" spans="2:16">
      <c r="B195" s="356" t="s">
        <v>95</v>
      </c>
      <c r="C195" s="370">
        <f>SUMIF('bolsa PET_discente'!$C$60:$C$94,programas_faculdade!$B195,'bolsa PET_discente'!E$60:E$94)</f>
        <v>0</v>
      </c>
      <c r="D195" s="370">
        <f>SUMIF('bolsa PET_discente'!$C$60:$C$94,programas_faculdade!$B195,'bolsa PET_discente'!F$60:F$94)</f>
        <v>0</v>
      </c>
      <c r="E195" s="370">
        <f>SUMIF('bolsa PET_discente'!$C$60:$C$94,programas_faculdade!$B195,'bolsa PET_discente'!G$60:G$94)</f>
        <v>0</v>
      </c>
      <c r="F195" s="370">
        <f>SUMIF('bolsa PET_discente'!$C$60:$C$94,programas_faculdade!$B195,'bolsa PET_discente'!H$60:H$94)</f>
        <v>0</v>
      </c>
      <c r="G195" s="370">
        <v>0</v>
      </c>
      <c r="H195" s="370">
        <v>0</v>
      </c>
      <c r="I195" s="370">
        <f>SUMIF('bolsa PET_discente'!$C$60:$C$94,programas_faculdade!$B195,'bolsa PET_discente'!K$60:K$94)</f>
        <v>0</v>
      </c>
      <c r="J195" s="370">
        <v>0</v>
      </c>
      <c r="K195" s="370">
        <f>SUMIF('bolsa PET_discente'!$C$60:$C$94,programas_faculdade!$B195,'bolsa PET_discente'!M$60:M$94)</f>
        <v>0</v>
      </c>
      <c r="L195" s="370">
        <f>SUMIF('bolsa PET_discente'!$C$60:$C$94,programas_faculdade!$B195,'bolsa PET_discente'!N$60:N$94)</f>
        <v>0</v>
      </c>
      <c r="M195" s="370">
        <v>0</v>
      </c>
      <c r="N195" s="370">
        <f>SUMIF('bolsa PET_discente'!$C$60:$C$94,programas_faculdade!$B195,'bolsa PET_discente'!P$60:P$94)</f>
        <v>0</v>
      </c>
      <c r="O195" s="59"/>
      <c r="P195" s="59"/>
    </row>
    <row r="196" customHeight="1" spans="2:16">
      <c r="B196" s="357" t="s">
        <v>76</v>
      </c>
      <c r="C196" s="358">
        <f t="shared" ref="C196:N196" si="62">SUM(C184:C195)</f>
        <v>92</v>
      </c>
      <c r="D196" s="358">
        <f t="shared" si="62"/>
        <v>90</v>
      </c>
      <c r="E196" s="358">
        <f t="shared" si="62"/>
        <v>97</v>
      </c>
      <c r="F196" s="358">
        <f t="shared" si="62"/>
        <v>97</v>
      </c>
      <c r="G196" s="358">
        <f t="shared" si="62"/>
        <v>80</v>
      </c>
      <c r="H196" s="358">
        <f t="shared" si="62"/>
        <v>103</v>
      </c>
      <c r="I196" s="358">
        <f t="shared" si="62"/>
        <v>102</v>
      </c>
      <c r="J196" s="358">
        <f t="shared" si="62"/>
        <v>99</v>
      </c>
      <c r="K196" s="358">
        <f t="shared" si="62"/>
        <v>97</v>
      </c>
      <c r="L196" s="358">
        <f t="shared" si="62"/>
        <v>105</v>
      </c>
      <c r="M196" s="358">
        <f t="shared" si="62"/>
        <v>105</v>
      </c>
      <c r="N196" s="358">
        <f t="shared" si="62"/>
        <v>104</v>
      </c>
      <c r="O196" s="59"/>
      <c r="P196" s="59"/>
    </row>
    <row r="197" customHeight="1" spans="2:16">
      <c r="B197" s="59" t="s">
        <v>10</v>
      </c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</row>
    <row r="198" customHeight="1" spans="2:16">
      <c r="B198" s="330" t="s">
        <v>126</v>
      </c>
      <c r="C198" s="330"/>
      <c r="D198" s="330"/>
      <c r="E198" s="330"/>
      <c r="F198" s="330"/>
      <c r="G198" s="330"/>
      <c r="H198" s="330"/>
      <c r="I198" s="330"/>
      <c r="J198" s="330"/>
      <c r="K198" s="330"/>
      <c r="L198" s="330"/>
      <c r="M198" s="330"/>
      <c r="N198" s="330"/>
      <c r="O198" s="330"/>
      <c r="P198" s="330"/>
    </row>
    <row r="199" customHeight="1" spans="2:16">
      <c r="B199" s="330"/>
      <c r="C199" s="330"/>
      <c r="D199" s="330"/>
      <c r="E199" s="330"/>
      <c r="F199" s="330"/>
      <c r="G199" s="330"/>
      <c r="H199" s="330"/>
      <c r="I199" s="330"/>
      <c r="J199" s="330"/>
      <c r="K199" s="330"/>
      <c r="L199" s="330"/>
      <c r="M199" s="330"/>
      <c r="N199" s="330"/>
      <c r="O199" s="330"/>
      <c r="P199" s="330"/>
    </row>
    <row r="200" customHeight="1" spans="2:16"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</row>
    <row r="201" customHeight="1" spans="2:16">
      <c r="B201" s="101" t="s">
        <v>127</v>
      </c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</row>
    <row r="202" customHeight="1" spans="2:16">
      <c r="B202" s="349" t="s">
        <v>83</v>
      </c>
      <c r="C202" s="350" t="s">
        <v>114</v>
      </c>
      <c r="D202" s="350" t="s">
        <v>115</v>
      </c>
      <c r="E202" s="350" t="s">
        <v>116</v>
      </c>
      <c r="F202" s="350" t="s">
        <v>117</v>
      </c>
      <c r="G202" s="350" t="s">
        <v>118</v>
      </c>
      <c r="H202" s="350" t="s">
        <v>119</v>
      </c>
      <c r="I202" s="350" t="s">
        <v>120</v>
      </c>
      <c r="J202" s="350" t="s">
        <v>121</v>
      </c>
      <c r="K202" s="350" t="s">
        <v>122</v>
      </c>
      <c r="L202" s="350" t="s">
        <v>123</v>
      </c>
      <c r="M202" s="350" t="s">
        <v>124</v>
      </c>
      <c r="N202" s="350" t="s">
        <v>125</v>
      </c>
      <c r="O202" s="59"/>
      <c r="P202" s="59"/>
    </row>
    <row r="203" customHeight="1" spans="2:16">
      <c r="B203" s="369" t="s">
        <v>84</v>
      </c>
      <c r="C203" s="352">
        <f>SUMIF('bolsa PET_discente'!$C$102:$C$136,programas_faculdade!$B203,'bolsa PET_discente'!E$102:E$136)</f>
        <v>1</v>
      </c>
      <c r="D203" s="352">
        <f>SUMIF('bolsa PET_discente'!$C$102:$C$136,programas_faculdade!$B203,'bolsa PET_discente'!F$102:F$136)</f>
        <v>1</v>
      </c>
      <c r="E203" s="352">
        <f>SUMIF('bolsa PET_discente'!$C$102:$C$136,programas_faculdade!$B203,'bolsa PET_discente'!G$102:G$136)</f>
        <v>1</v>
      </c>
      <c r="F203" s="352">
        <f>SUMIF('bolsa PET_discente'!$C$102:$C$136,programas_faculdade!$B203,'bolsa PET_discente'!H$102:H$136)</f>
        <v>2</v>
      </c>
      <c r="G203" s="352">
        <f>SUMIF('bolsa PET_discente'!$C$102:$C$136,programas_faculdade!$B203,'bolsa PET_discente'!I$102:I$136)</f>
        <v>1</v>
      </c>
      <c r="H203" s="352">
        <f>SUMIF('bolsa PET_discente'!$C$102:$C$136,programas_faculdade!$B203,'bolsa PET_discente'!J$102:J$136)</f>
        <v>3</v>
      </c>
      <c r="I203" s="352">
        <f>SUMIF('bolsa PET_discente'!$C$102:$C$136,programas_faculdade!$B203,'bolsa PET_discente'!K$102:K$136)</f>
        <v>2</v>
      </c>
      <c r="J203" s="352">
        <f>SUMIF('bolsa PET_discente'!$C$102:$C$136,programas_faculdade!$B203,'bolsa PET_discente'!L$102:L$136)</f>
        <v>1</v>
      </c>
      <c r="K203" s="352">
        <f>SUMIF('bolsa PET_discente'!$C$102:$C$136,programas_faculdade!$B203,'bolsa PET_discente'!M$102:M$136)</f>
        <v>2</v>
      </c>
      <c r="L203" s="352">
        <f>SUMIF('bolsa PET_discente'!$C$102:$C$136,programas_faculdade!$B203,'bolsa PET_discente'!N$102:N$136)</f>
        <v>1</v>
      </c>
      <c r="M203" s="352">
        <f>SUMIF('bolsa PET_discente'!$C$102:$C$136,programas_faculdade!$B203,'bolsa PET_discente'!O$102:O$136)</f>
        <v>1</v>
      </c>
      <c r="N203" s="352">
        <f>SUMIF('bolsa PET_discente'!$C$102:$C$136,programas_faculdade!$B203,'bolsa PET_discente'!P$102:P$136)</f>
        <v>1</v>
      </c>
      <c r="O203" s="59"/>
      <c r="P203" s="59"/>
    </row>
    <row r="204" customHeight="1" spans="2:16">
      <c r="B204" s="356" t="s">
        <v>85</v>
      </c>
      <c r="C204" s="354">
        <f>SUMIF('bolsa PET_discente'!$C$102:$C$136,programas_faculdade!$B204,'bolsa PET_discente'!E$102:E$136)</f>
        <v>0</v>
      </c>
      <c r="D204" s="354">
        <f>SUMIF('bolsa PET_discente'!$C$102:$C$136,programas_faculdade!$B204,'bolsa PET_discente'!F$102:F$136)</f>
        <v>0</v>
      </c>
      <c r="E204" s="354">
        <f>SUMIF('bolsa PET_discente'!$C$102:$C$136,programas_faculdade!$B204,'bolsa PET_discente'!G$102:G$136)</f>
        <v>0</v>
      </c>
      <c r="F204" s="354">
        <f>SUMIF('bolsa PET_discente'!$C$102:$C$136,programas_faculdade!$B204,'bolsa PET_discente'!H$102:H$136)</f>
        <v>0</v>
      </c>
      <c r="G204" s="354">
        <v>0</v>
      </c>
      <c r="H204" s="354">
        <v>0</v>
      </c>
      <c r="I204" s="354">
        <f>SUMIF('bolsa PET_discente'!$C$102:$C$136,programas_faculdade!$B204,'bolsa PET_discente'!K$102:K$136)</f>
        <v>0</v>
      </c>
      <c r="J204" s="354">
        <f>SUMIF('bolsa PET_discente'!$C$102:$C$136,programas_faculdade!$B204,'bolsa PET_discente'!L$102:L$136)</f>
        <v>0</v>
      </c>
      <c r="K204" s="354">
        <f>SUMIF('bolsa PET_discente'!$C$102:$C$136,programas_faculdade!$B204,'bolsa PET_discente'!M$102:M$136)</f>
        <v>0</v>
      </c>
      <c r="L204" s="354">
        <f>SUMIF('bolsa PET_discente'!$C$102:$C$136,programas_faculdade!$B204,'bolsa PET_discente'!N$102:N$136)</f>
        <v>0</v>
      </c>
      <c r="M204" s="354">
        <f>SUMIF('bolsa PET_discente'!$C$102:$C$136,programas_faculdade!$B204,'bolsa PET_discente'!O$102:O$136)</f>
        <v>0</v>
      </c>
      <c r="N204" s="354">
        <v>0</v>
      </c>
      <c r="O204" s="59"/>
      <c r="P204" s="59"/>
    </row>
    <row r="205" customHeight="1" spans="2:16">
      <c r="B205" s="356" t="s">
        <v>86</v>
      </c>
      <c r="C205" s="354">
        <f>SUMIF('bolsa PET_discente'!$C$102:$C$136,programas_faculdade!$B205,'bolsa PET_discente'!E$102:E$136)</f>
        <v>0</v>
      </c>
      <c r="D205" s="354">
        <v>0</v>
      </c>
      <c r="E205" s="354">
        <f>SUMIF('bolsa PET_discente'!$C$102:$C$136,programas_faculdade!$B205,'bolsa PET_discente'!G$102:G$136)</f>
        <v>0</v>
      </c>
      <c r="F205" s="354">
        <f>SUMIF('bolsa PET_discente'!$C$102:$C$136,programas_faculdade!$B205,'bolsa PET_discente'!H$102:H$136)</f>
        <v>0</v>
      </c>
      <c r="G205" s="354">
        <v>0</v>
      </c>
      <c r="H205" s="354">
        <f>SUMIF('bolsa PET_discente'!$C$102:$C$136,programas_faculdade!$B205,'bolsa PET_discente'!J$102:J$136)</f>
        <v>0</v>
      </c>
      <c r="I205" s="354">
        <f>SUMIF('bolsa PET_discente'!$C$102:$C$136,programas_faculdade!$B205,'bolsa PET_discente'!K$102:K$136)</f>
        <v>0</v>
      </c>
      <c r="J205" s="354">
        <f>SUMIF('bolsa PET_discente'!$C$102:$C$136,programas_faculdade!$B205,'bolsa PET_discente'!L$102:L$136)</f>
        <v>0</v>
      </c>
      <c r="K205" s="354">
        <f>SUMIF('bolsa PET_discente'!$C$102:$C$136,programas_faculdade!$B205,'bolsa PET_discente'!M$102:M$136)</f>
        <v>0</v>
      </c>
      <c r="L205" s="354">
        <f>SUMIF('bolsa PET_discente'!$C$102:$C$136,programas_faculdade!$B205,'bolsa PET_discente'!N$102:N$136)</f>
        <v>0</v>
      </c>
      <c r="M205" s="354">
        <f>SUMIF('bolsa PET_discente'!$C$102:$C$136,programas_faculdade!$B205,'bolsa PET_discente'!O$102:O$136)</f>
        <v>0</v>
      </c>
      <c r="N205" s="354">
        <f>SUMIF('bolsa PET_discente'!$C$102:$C$136,programas_faculdade!$B205,'bolsa PET_discente'!P$102:P$136)</f>
        <v>0</v>
      </c>
      <c r="O205" s="59"/>
      <c r="P205" s="59"/>
    </row>
    <row r="206" customHeight="1" spans="2:16">
      <c r="B206" s="356" t="s">
        <v>87</v>
      </c>
      <c r="C206" s="354">
        <f>SUMIF('bolsa PET_discente'!$C$102:$C$136,programas_faculdade!$B206,'bolsa PET_discente'!E$102:E$136)</f>
        <v>0</v>
      </c>
      <c r="D206" s="354">
        <f>SUMIF('bolsa PET_discente'!$C$102:$C$136,programas_faculdade!$B206,'bolsa PET_discente'!F$102:F$136)</f>
        <v>0</v>
      </c>
      <c r="E206" s="354">
        <f>SUMIF('bolsa PET_discente'!$C$102:$C$136,programas_faculdade!$B206,'bolsa PET_discente'!G$102:G$136)</f>
        <v>0</v>
      </c>
      <c r="F206" s="354">
        <f>SUMIF('bolsa PET_discente'!$C$102:$C$136,programas_faculdade!$B206,'bolsa PET_discente'!H$102:H$136)</f>
        <v>0</v>
      </c>
      <c r="G206" s="354">
        <v>0</v>
      </c>
      <c r="H206" s="354">
        <v>0</v>
      </c>
      <c r="I206" s="354">
        <f>SUMIF('bolsa PET_discente'!$C$102:$C$136,programas_faculdade!$B206,'bolsa PET_discente'!K$102:K$136)</f>
        <v>0</v>
      </c>
      <c r="J206" s="354">
        <f>SUMIF('bolsa PET_discente'!$C$102:$C$136,programas_faculdade!$B206,'bolsa PET_discente'!L$102:L$136)</f>
        <v>0</v>
      </c>
      <c r="K206" s="354">
        <f>SUMIF('bolsa PET_discente'!$C$102:$C$136,programas_faculdade!$B206,'bolsa PET_discente'!M$102:M$136)</f>
        <v>0</v>
      </c>
      <c r="L206" s="354">
        <f>SUMIF('bolsa PET_discente'!$C$102:$C$136,programas_faculdade!$B206,'bolsa PET_discente'!N$102:N$136)</f>
        <v>0</v>
      </c>
      <c r="M206" s="354">
        <f>SUMIF('bolsa PET_discente'!$C$102:$C$136,programas_faculdade!$B206,'bolsa PET_discente'!O$102:O$136)</f>
        <v>0</v>
      </c>
      <c r="N206" s="354">
        <f>SUMIF('bolsa PET_discente'!$C$102:$C$136,programas_faculdade!$B206,'bolsa PET_discente'!P$102:P$136)</f>
        <v>0</v>
      </c>
      <c r="O206" s="59"/>
      <c r="P206" s="59"/>
    </row>
    <row r="207" customHeight="1" spans="2:16">
      <c r="B207" s="356" t="s">
        <v>88</v>
      </c>
      <c r="C207" s="354">
        <f>SUMIF('bolsa PET_discente'!$C$102:$C$136,programas_faculdade!$B207,'bolsa PET_discente'!E$102:E$136)</f>
        <v>0</v>
      </c>
      <c r="D207" s="354">
        <f>SUMIF('bolsa PET_discente'!$C$102:$C$136,programas_faculdade!$B207,'bolsa PET_discente'!F$102:F$136)</f>
        <v>0</v>
      </c>
      <c r="E207" s="354">
        <f>SUMIF('bolsa PET_discente'!$C$102:$C$136,programas_faculdade!$B207,'bolsa PET_discente'!G$102:G$136)</f>
        <v>0</v>
      </c>
      <c r="F207" s="354">
        <f>SUMIF('bolsa PET_discente'!$C$102:$C$136,programas_faculdade!$B207,'bolsa PET_discente'!H$102:H$136)</f>
        <v>0</v>
      </c>
      <c r="G207" s="354">
        <f>SUMIF('bolsa PET_discente'!$C$102:$C$136,programas_faculdade!$B207,'bolsa PET_discente'!I$102:I$136)</f>
        <v>0</v>
      </c>
      <c r="H207" s="354">
        <f>SUMIF('bolsa PET_discente'!$C$102:$C$136,programas_faculdade!$B207,'bolsa PET_discente'!J$102:J$136)</f>
        <v>0</v>
      </c>
      <c r="I207" s="354">
        <f>SUMIF('bolsa PET_discente'!$C$102:$C$136,programas_faculdade!$B207,'bolsa PET_discente'!K$102:K$136)</f>
        <v>0</v>
      </c>
      <c r="J207" s="354">
        <f>SUMIF('bolsa PET_discente'!$C$102:$C$136,programas_faculdade!$B207,'bolsa PET_discente'!L$102:L$136)</f>
        <v>0</v>
      </c>
      <c r="K207" s="354">
        <f>SUMIF('bolsa PET_discente'!$C$102:$C$136,programas_faculdade!$B207,'bolsa PET_discente'!M$102:M$136)</f>
        <v>0</v>
      </c>
      <c r="L207" s="354">
        <v>0</v>
      </c>
      <c r="M207" s="354">
        <f>SUMIF('bolsa PET_discente'!$C$102:$C$136,programas_faculdade!$B207,'bolsa PET_discente'!O$102:O$136)</f>
        <v>0</v>
      </c>
      <c r="N207" s="354">
        <f>SUMIF('bolsa PET_discente'!$C$102:$C$136,programas_faculdade!$B207,'bolsa PET_discente'!P$102:P$136)</f>
        <v>0</v>
      </c>
      <c r="O207" s="59"/>
      <c r="P207" s="59"/>
    </row>
    <row r="208" customHeight="1" spans="2:16">
      <c r="B208" s="356" t="s">
        <v>89</v>
      </c>
      <c r="C208" s="354">
        <v>0</v>
      </c>
      <c r="D208" s="354">
        <f>SUMIF('bolsa PET_discente'!$C$102:$C$136,programas_faculdade!$B208,'bolsa PET_discente'!F$102:F$136)</f>
        <v>0</v>
      </c>
      <c r="E208" s="354">
        <f>SUMIF('bolsa PET_discente'!$C$102:$C$136,programas_faculdade!$B208,'bolsa PET_discente'!G$102:G$136)</f>
        <v>0</v>
      </c>
      <c r="F208" s="354">
        <f>SUMIF('bolsa PET_discente'!$C$102:$C$136,programas_faculdade!$B208,'bolsa PET_discente'!H$102:H$136)</f>
        <v>0</v>
      </c>
      <c r="G208" s="354">
        <f>SUMIF('bolsa PET_discente'!$C$102:$C$136,programas_faculdade!$B208,'bolsa PET_discente'!I$102:I$136)</f>
        <v>0</v>
      </c>
      <c r="H208" s="354">
        <f>SUMIF('bolsa PET_discente'!$C$102:$C$136,programas_faculdade!$B208,'bolsa PET_discente'!J$102:J$136)</f>
        <v>0</v>
      </c>
      <c r="I208" s="354">
        <v>0</v>
      </c>
      <c r="J208" s="354">
        <f>SUMIF('bolsa PET_discente'!$C$102:$C$136,programas_faculdade!$B208,'bolsa PET_discente'!L$102:L$136)</f>
        <v>0</v>
      </c>
      <c r="K208" s="354">
        <f>SUMIF('bolsa PET_discente'!$C$102:$C$136,programas_faculdade!$B208,'bolsa PET_discente'!M$102:M$136)</f>
        <v>0</v>
      </c>
      <c r="L208" s="354">
        <v>0</v>
      </c>
      <c r="M208" s="354">
        <v>0</v>
      </c>
      <c r="N208" s="354">
        <v>0</v>
      </c>
      <c r="O208" s="59"/>
      <c r="P208" s="59"/>
    </row>
    <row r="209" customHeight="1" spans="2:16">
      <c r="B209" s="356" t="s">
        <v>90</v>
      </c>
      <c r="C209" s="354">
        <v>1</v>
      </c>
      <c r="D209" s="354">
        <f>SUMIF('bolsa PET_discente'!$C$102:$C$136,programas_faculdade!$B209,'bolsa PET_discente'!F$102:F$136)</f>
        <v>1</v>
      </c>
      <c r="E209" s="354">
        <f>SUMIF('bolsa PET_discente'!$C$102:$C$136,programas_faculdade!$B209,'bolsa PET_discente'!G$102:G$136)</f>
        <v>3</v>
      </c>
      <c r="F209" s="354">
        <f>SUMIF('bolsa PET_discente'!$C$102:$C$136,programas_faculdade!$B209,'bolsa PET_discente'!H$102:H$136)</f>
        <v>3</v>
      </c>
      <c r="G209" s="354">
        <f>SUMIF('bolsa PET_discente'!$C$102:$C$136,programas_faculdade!$B209,'bolsa PET_discente'!I$102:I$136)</f>
        <v>3</v>
      </c>
      <c r="H209" s="354">
        <v>2</v>
      </c>
      <c r="I209" s="354">
        <f>SUMIF('bolsa PET_discente'!$C$102:$C$136,programas_faculdade!$B209,'bolsa PET_discente'!K$102:K$136)</f>
        <v>2</v>
      </c>
      <c r="J209" s="354">
        <f>SUMIF('bolsa PET_discente'!$C$102:$C$136,programas_faculdade!$B209,'bolsa PET_discente'!L$102:L$136)</f>
        <v>2</v>
      </c>
      <c r="K209" s="354">
        <v>2</v>
      </c>
      <c r="L209" s="354">
        <f>SUMIF('bolsa PET_discente'!$C$102:$C$136,programas_faculdade!$B209,'bolsa PET_discente'!N$102:N$136)</f>
        <v>1</v>
      </c>
      <c r="M209" s="354">
        <f>SUMIF('bolsa PET_discente'!$C$102:$C$136,programas_faculdade!$B209,'bolsa PET_discente'!O$102:O$136)</f>
        <v>1</v>
      </c>
      <c r="N209" s="354">
        <f>SUMIF('bolsa PET_discente'!$C$102:$C$136,programas_faculdade!$B209,'bolsa PET_discente'!P$102:P$136)</f>
        <v>1</v>
      </c>
      <c r="O209" s="59"/>
      <c r="P209" s="59"/>
    </row>
    <row r="210" customHeight="1" spans="2:16">
      <c r="B210" s="356" t="s">
        <v>91</v>
      </c>
      <c r="C210" s="354">
        <f>SUMIF('bolsa PET_discente'!$C$102:$C$136,programas_faculdade!$B210,'bolsa PET_discente'!E$102:E$136)</f>
        <v>0</v>
      </c>
      <c r="D210" s="354">
        <f>SUMIF('bolsa PET_discente'!$C$102:$C$136,programas_faculdade!$B210,'bolsa PET_discente'!F$102:F$136)</f>
        <v>0</v>
      </c>
      <c r="E210" s="354">
        <f>SUMIF('bolsa PET_discente'!$C$102:$C$136,programas_faculdade!$B210,'bolsa PET_discente'!G$102:G$136)</f>
        <v>0</v>
      </c>
      <c r="F210" s="354">
        <f>SUMIF('bolsa PET_discente'!$C$102:$C$136,programas_faculdade!$B210,'bolsa PET_discente'!H$102:H$136)</f>
        <v>0</v>
      </c>
      <c r="G210" s="354">
        <f>SUMIF('bolsa PET_discente'!$C$102:$C$136,programas_faculdade!$B210,'bolsa PET_discente'!I$102:I$136)</f>
        <v>0</v>
      </c>
      <c r="H210" s="354">
        <f>SUMIF('bolsa PET_discente'!$C$102:$C$136,programas_faculdade!$B210,'bolsa PET_discente'!J$102:J$136)</f>
        <v>0</v>
      </c>
      <c r="I210" s="354">
        <v>0</v>
      </c>
      <c r="J210" s="354">
        <f>SUMIF('bolsa PET_discente'!$C$102:$C$136,programas_faculdade!$B210,'bolsa PET_discente'!L$102:L$136)</f>
        <v>0</v>
      </c>
      <c r="K210" s="354">
        <f>SUMIF('bolsa PET_discente'!$C$102:$C$136,programas_faculdade!$B210,'bolsa PET_discente'!M$102:M$136)</f>
        <v>0</v>
      </c>
      <c r="L210" s="354">
        <f>SUMIF('bolsa PET_discente'!$C$102:$C$136,programas_faculdade!$B210,'bolsa PET_discente'!N$102:N$136)</f>
        <v>0</v>
      </c>
      <c r="M210" s="354">
        <v>0</v>
      </c>
      <c r="N210" s="354">
        <f>SUMIF('bolsa PET_discente'!$C$102:$C$136,programas_faculdade!$B210,'bolsa PET_discente'!P$102:P$136)</f>
        <v>0</v>
      </c>
      <c r="O210" s="59"/>
      <c r="P210" s="59"/>
    </row>
    <row r="211" customHeight="1" spans="2:16">
      <c r="B211" s="356" t="s">
        <v>92</v>
      </c>
      <c r="C211" s="354">
        <f>SUMIF('bolsa PET_discente'!$C$102:$C$136,programas_faculdade!$B211,'bolsa PET_discente'!E$102:E$136)</f>
        <v>6</v>
      </c>
      <c r="D211" s="354">
        <f>SUMIF('bolsa PET_discente'!$C$102:$C$136,programas_faculdade!$B211,'bolsa PET_discente'!F$102:F$136)</f>
        <v>6</v>
      </c>
      <c r="E211" s="354">
        <f>SUMIF('bolsa PET_discente'!$C$102:$C$136,programas_faculdade!$B211,'bolsa PET_discente'!G$102:G$136)</f>
        <v>8</v>
      </c>
      <c r="F211" s="354">
        <f>SUMIF('bolsa PET_discente'!$C$102:$C$136,programas_faculdade!$B211,'bolsa PET_discente'!H$102:H$136)</f>
        <v>8</v>
      </c>
      <c r="G211" s="354">
        <f>SUMIF('bolsa PET_discente'!$C$102:$C$136,programas_faculdade!$B211,'bolsa PET_discente'!I$102:I$136)</f>
        <v>8</v>
      </c>
      <c r="H211" s="354">
        <f>SUMIF('bolsa PET_discente'!$C$102:$C$136,programas_faculdade!$B211,'bolsa PET_discente'!J$102:J$136)</f>
        <v>8</v>
      </c>
      <c r="I211" s="354">
        <f>SUMIF('bolsa PET_discente'!$C$102:$C$136,programas_faculdade!$B211,'bolsa PET_discente'!K$102:K$136)</f>
        <v>7</v>
      </c>
      <c r="J211" s="354">
        <f>SUMIF('bolsa PET_discente'!$C$102:$C$136,programas_faculdade!$B211,'bolsa PET_discente'!L$102:L$136)</f>
        <v>7</v>
      </c>
      <c r="K211" s="354">
        <f>SUMIF('bolsa PET_discente'!$C$102:$C$136,programas_faculdade!$B211,'bolsa PET_discente'!M$102:M$136)</f>
        <v>6</v>
      </c>
      <c r="L211" s="354">
        <f>SUMIF('bolsa PET_discente'!$C$102:$C$136,programas_faculdade!$B211,'bolsa PET_discente'!N$102:N$136)</f>
        <v>7</v>
      </c>
      <c r="M211" s="354">
        <v>5</v>
      </c>
      <c r="N211" s="354">
        <v>4</v>
      </c>
      <c r="O211" s="59"/>
      <c r="P211" s="59"/>
    </row>
    <row r="212" customHeight="1" spans="2:16">
      <c r="B212" s="356" t="s">
        <v>93</v>
      </c>
      <c r="C212" s="354">
        <v>0</v>
      </c>
      <c r="D212" s="354">
        <f>SUMIF('bolsa PET_discente'!$C$102:$C$136,programas_faculdade!$B212,'bolsa PET_discente'!F$102:F$136)</f>
        <v>0</v>
      </c>
      <c r="E212" s="354">
        <f>SUMIF('bolsa PET_discente'!$C$102:$C$136,programas_faculdade!$B212,'bolsa PET_discente'!G$102:G$136)</f>
        <v>0</v>
      </c>
      <c r="F212" s="354">
        <f>SUMIF('bolsa PET_discente'!$C$102:$C$136,programas_faculdade!$B212,'bolsa PET_discente'!H$102:H$136)</f>
        <v>0</v>
      </c>
      <c r="G212" s="354">
        <f>SUMIF('bolsa PET_discente'!$C$102:$C$136,programas_faculdade!$B212,'bolsa PET_discente'!I$102:I$136)</f>
        <v>0</v>
      </c>
      <c r="H212" s="354">
        <v>6</v>
      </c>
      <c r="I212" s="354">
        <f>SUMIF('bolsa PET_discente'!$C$102:$C$136,programas_faculdade!$B212,'bolsa PET_discente'!K$102:K$136)</f>
        <v>6</v>
      </c>
      <c r="J212" s="354">
        <f>SUMIF('bolsa PET_discente'!$C$102:$C$136,programas_faculdade!$B212,'bolsa PET_discente'!L$102:L$136)</f>
        <v>6</v>
      </c>
      <c r="K212" s="354">
        <f>SUMIF('bolsa PET_discente'!$C$102:$C$136,programas_faculdade!$B212,'bolsa PET_discente'!M$102:M$136)</f>
        <v>5</v>
      </c>
      <c r="L212" s="354">
        <v>5</v>
      </c>
      <c r="M212" s="354">
        <f>SUMIF('bolsa PET_discente'!$C$102:$C$136,programas_faculdade!$B212,'bolsa PET_discente'!O$102:O$136)</f>
        <v>3</v>
      </c>
      <c r="N212" s="354">
        <v>3</v>
      </c>
      <c r="O212" s="59"/>
      <c r="P212" s="59"/>
    </row>
    <row r="213" customHeight="1" spans="2:16">
      <c r="B213" s="356" t="s">
        <v>94</v>
      </c>
      <c r="C213" s="354">
        <f>SUMIF('bolsa PET_discente'!$C$102:$C$136,programas_faculdade!$B213,'bolsa PET_discente'!E$102:E$136)</f>
        <v>8</v>
      </c>
      <c r="D213" s="354">
        <f>SUMIF('bolsa PET_discente'!$C$102:$C$136,programas_faculdade!$B213,'bolsa PET_discente'!F$102:F$136)</f>
        <v>8</v>
      </c>
      <c r="E213" s="354">
        <f>SUMIF('bolsa PET_discente'!$C$102:$C$136,programas_faculdade!$B213,'bolsa PET_discente'!G$102:G$136)</f>
        <v>7</v>
      </c>
      <c r="F213" s="354">
        <f>SUMIF('bolsa PET_discente'!$C$102:$C$136,programas_faculdade!$B213,'bolsa PET_discente'!H$102:H$136)</f>
        <v>7</v>
      </c>
      <c r="G213" s="354">
        <v>5</v>
      </c>
      <c r="H213" s="354">
        <f>SUMIF('bolsa PET_discente'!$C$102:$C$136,programas_faculdade!$B213,'bolsa PET_discente'!J$102:J$136)</f>
        <v>7</v>
      </c>
      <c r="I213" s="354">
        <f>SUMIF('bolsa PET_discente'!$C$102:$C$136,programas_faculdade!$B213,'bolsa PET_discente'!K$102:K$136)</f>
        <v>6</v>
      </c>
      <c r="J213" s="354">
        <f>SUMIF('bolsa PET_discente'!$C$102:$C$136,programas_faculdade!$B213,'bolsa PET_discente'!L$102:L$136)</f>
        <v>4</v>
      </c>
      <c r="K213" s="354">
        <f>SUMIF('bolsa PET_discente'!$C$102:$C$136,programas_faculdade!$B213,'bolsa PET_discente'!M$102:M$136)</f>
        <v>3</v>
      </c>
      <c r="L213" s="354">
        <v>1</v>
      </c>
      <c r="M213" s="354">
        <f>SUMIF('bolsa PET_discente'!$C$102:$C$136,programas_faculdade!$B213,'bolsa PET_discente'!O$102:O$136)</f>
        <v>1</v>
      </c>
      <c r="N213" s="354">
        <f>SUMIF('bolsa PET_discente'!$C$102:$C$136,programas_faculdade!$B213,'bolsa PET_discente'!P$102:P$136)</f>
        <v>1</v>
      </c>
      <c r="O213" s="59"/>
      <c r="P213" s="59"/>
    </row>
    <row r="214" customHeight="1" spans="2:16">
      <c r="B214" s="356" t="s">
        <v>95</v>
      </c>
      <c r="C214" s="370">
        <f>SUMIF('bolsa PET_discente'!$C$102:$C$136,programas_faculdade!$B214,'bolsa PET_discente'!E$102:E$136)</f>
        <v>0</v>
      </c>
      <c r="D214" s="370">
        <f>SUMIF('bolsa PET_discente'!$C$102:$C$136,programas_faculdade!$B214,'bolsa PET_discente'!F$102:F$136)</f>
        <v>0</v>
      </c>
      <c r="E214" s="370">
        <v>0</v>
      </c>
      <c r="F214" s="370">
        <f>SUMIF('bolsa PET_discente'!$C$102:$C$136,programas_faculdade!$B214,'bolsa PET_discente'!H$102:H$136)</f>
        <v>0</v>
      </c>
      <c r="G214" s="370">
        <v>0</v>
      </c>
      <c r="H214" s="370">
        <f>SUMIF('bolsa PET_discente'!$C$102:$C$136,programas_faculdade!$B214,'bolsa PET_discente'!J$102:J$136)</f>
        <v>0</v>
      </c>
      <c r="I214" s="370">
        <f>SUMIF('bolsa PET_discente'!$C$102:$C$136,programas_faculdade!$B214,'bolsa PET_discente'!K$102:K$136)</f>
        <v>0</v>
      </c>
      <c r="J214" s="370">
        <v>0</v>
      </c>
      <c r="K214" s="370">
        <v>0</v>
      </c>
      <c r="L214" s="370">
        <v>0</v>
      </c>
      <c r="M214" s="370">
        <f>SUMIF('bolsa PET_discente'!$C$102:$C$136,programas_faculdade!$B214,'bolsa PET_discente'!O$102:O$136)</f>
        <v>0</v>
      </c>
      <c r="N214" s="370">
        <f>SUMIF('bolsa PET_discente'!$C$102:$C$136,programas_faculdade!$B214,'bolsa PET_discente'!P$102:P$136)</f>
        <v>0</v>
      </c>
      <c r="O214" s="59"/>
      <c r="P214" s="59"/>
    </row>
    <row r="215" customHeight="1" spans="2:16">
      <c r="B215" s="357" t="s">
        <v>76</v>
      </c>
      <c r="C215" s="358">
        <f t="shared" ref="C215:N215" si="63">SUM(C203:C214)</f>
        <v>16</v>
      </c>
      <c r="D215" s="358">
        <f t="shared" si="63"/>
        <v>16</v>
      </c>
      <c r="E215" s="358">
        <f t="shared" si="63"/>
        <v>19</v>
      </c>
      <c r="F215" s="358">
        <f t="shared" si="63"/>
        <v>20</v>
      </c>
      <c r="G215" s="358">
        <f t="shared" si="63"/>
        <v>17</v>
      </c>
      <c r="H215" s="358">
        <f t="shared" si="63"/>
        <v>26</v>
      </c>
      <c r="I215" s="358">
        <f t="shared" si="63"/>
        <v>23</v>
      </c>
      <c r="J215" s="358">
        <f t="shared" si="63"/>
        <v>20</v>
      </c>
      <c r="K215" s="358">
        <f t="shared" si="63"/>
        <v>18</v>
      </c>
      <c r="L215" s="358">
        <f t="shared" si="63"/>
        <v>15</v>
      </c>
      <c r="M215" s="358">
        <f t="shared" si="63"/>
        <v>11</v>
      </c>
      <c r="N215" s="358">
        <f t="shared" si="63"/>
        <v>10</v>
      </c>
      <c r="O215" s="59"/>
      <c r="P215" s="59"/>
    </row>
    <row r="216" customHeight="1" spans="2:16">
      <c r="B216" s="59" t="s">
        <v>10</v>
      </c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</row>
    <row r="217" customHeight="1" spans="2:16">
      <c r="B217" s="126" t="s">
        <v>128</v>
      </c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</row>
    <row r="218" customHeight="1" spans="2:16">
      <c r="B218" s="126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</row>
    <row r="219" spans="2:16"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</row>
    <row r="220" customHeight="1" spans="2:16">
      <c r="B220" s="101" t="s">
        <v>129</v>
      </c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</row>
    <row r="221" customHeight="1" spans="2:16">
      <c r="B221" s="349" t="s">
        <v>83</v>
      </c>
      <c r="C221" s="350" t="s">
        <v>114</v>
      </c>
      <c r="D221" s="350" t="s">
        <v>115</v>
      </c>
      <c r="E221" s="350" t="s">
        <v>116</v>
      </c>
      <c r="F221" s="350" t="s">
        <v>117</v>
      </c>
      <c r="G221" s="350" t="s">
        <v>118</v>
      </c>
      <c r="H221" s="350" t="s">
        <v>119</v>
      </c>
      <c r="I221" s="350" t="s">
        <v>120</v>
      </c>
      <c r="J221" s="350" t="s">
        <v>121</v>
      </c>
      <c r="K221" s="350" t="s">
        <v>122</v>
      </c>
      <c r="L221" s="350" t="s">
        <v>123</v>
      </c>
      <c r="M221" s="350" t="s">
        <v>124</v>
      </c>
      <c r="N221" s="350" t="s">
        <v>125</v>
      </c>
      <c r="O221" s="59"/>
      <c r="P221" s="59"/>
    </row>
    <row r="222" customHeight="1" spans="2:16">
      <c r="B222" s="369" t="s">
        <v>84</v>
      </c>
      <c r="C222" s="352">
        <f>SUMIF(PIBID_Capes_CG_CI_SP_CA_AC!$C$176:$C$212,programas_faculdade!$B222,PIBID_Capes_CG_CI_SP_CA_AC!E$176:E$212)</f>
        <v>53</v>
      </c>
      <c r="D222" s="352">
        <f>SUMIF(PIBID_Capes_CG_CI_SP_CA_AC!$C$176:$C$212,programas_faculdade!$B222,PIBID_Capes_CG_CI_SP_CA_AC!F$176:F$212)</f>
        <v>53</v>
      </c>
      <c r="E222" s="352">
        <f>SUMIF(PIBID_Capes_CG_CI_SP_CA_AC!$C$176:$C$212,programas_faculdade!$B222,PIBID_Capes_CG_CI_SP_CA_AC!G$176:G$212)</f>
        <v>53</v>
      </c>
      <c r="F222" s="352">
        <v>53</v>
      </c>
      <c r="G222" s="352">
        <f>SUMIF(PIBID_Capes_CG_CI_SP_CA_AC!$C$176:$C$212,programas_faculdade!$B222,PIBID_Capes_CG_CI_SP_CA_AC!I$176:I$212)</f>
        <v>53</v>
      </c>
      <c r="H222" s="352">
        <f>SUMIF(PIBID_Capes_CG_CI_SP_CA_AC!$C$176:$C$212,programas_faculdade!$B222,PIBID_Capes_CG_CI_SP_CA_AC!J$176:J$212)</f>
        <v>56</v>
      </c>
      <c r="I222" s="352">
        <f>SUMIF(PIBID_Capes_CG_CI_SP_CA_AC!$C$176:$C$212,programas_faculdade!$B222,PIBID_Capes_CG_CI_SP_CA_AC!K$176:K$212)</f>
        <v>53</v>
      </c>
      <c r="J222" s="352">
        <f>SUMIF(PIBID_Capes_CG_CI_SP_CA_AC!$C$176:$C$212,programas_faculdade!$B222,PIBID_Capes_CG_CI_SP_CA_AC!L$176:L$212)</f>
        <v>53</v>
      </c>
      <c r="K222" s="352">
        <f>SUMIF(PIBID_Capes_CG_CI_SP_CA_AC!$C$176:$C$212,programas_faculdade!$B222,PIBID_Capes_CG_CI_SP_CA_AC!M$176:M$212)</f>
        <v>53</v>
      </c>
      <c r="L222" s="352" t="s">
        <v>80</v>
      </c>
      <c r="M222" s="352" t="s">
        <v>80</v>
      </c>
      <c r="N222" s="352" t="s">
        <v>80</v>
      </c>
      <c r="O222" s="59"/>
      <c r="P222" s="59"/>
    </row>
    <row r="223" customHeight="1" spans="2:16">
      <c r="B223" s="356" t="s">
        <v>85</v>
      </c>
      <c r="C223" s="354">
        <f>SUMIF(PIBID_Capes_CG_CI_SP_CA_AC!$C$176:$C$212,programas_faculdade!$B223,PIBID_Capes_CG_CI_SP_CA_AC!E$176:E$212)</f>
        <v>0</v>
      </c>
      <c r="D223" s="354">
        <f>SUMIF(PIBID_Capes_CG_CI_SP_CA_AC!$C$176:$C$212,programas_faculdade!$B223,PIBID_Capes_CG_CI_SP_CA_AC!F$176:F$212)</f>
        <v>0</v>
      </c>
      <c r="E223" s="354">
        <f>SUMIF(PIBID_Capes_CG_CI_SP_CA_AC!$C$176:$C$212,programas_faculdade!$B223,PIBID_Capes_CG_CI_SP_CA_AC!G$176:G$212)</f>
        <v>0</v>
      </c>
      <c r="F223" s="354">
        <v>0</v>
      </c>
      <c r="G223" s="354">
        <f>SUMIF(PIBID_Capes_CG_CI_SP_CA_AC!$C$176:$C$212,programas_faculdade!$B223,PIBID_Capes_CG_CI_SP_CA_AC!I$176:I$212)</f>
        <v>0</v>
      </c>
      <c r="H223" s="354">
        <f>SUMIF(PIBID_Capes_CG_CI_SP_CA_AC!$C$176:$C$212,programas_faculdade!$B223,PIBID_Capes_CG_CI_SP_CA_AC!J$176:J$212)</f>
        <v>0</v>
      </c>
      <c r="I223" s="354">
        <f>SUMIF(PIBID_Capes_CG_CI_SP_CA_AC!$C$176:$C$212,programas_faculdade!$B223,PIBID_Capes_CG_CI_SP_CA_AC!K$176:K$212)</f>
        <v>0</v>
      </c>
      <c r="J223" s="354">
        <f>SUMIF(PIBID_Capes_CG_CI_SP_CA_AC!$C$176:$C$212,programas_faculdade!$B223,PIBID_Capes_CG_CI_SP_CA_AC!L$176:L$212)</f>
        <v>0</v>
      </c>
      <c r="K223" s="354">
        <f>SUMIF(PIBID_Capes_CG_CI_SP_CA_AC!$C$176:$C$212,programas_faculdade!$B223,PIBID_Capes_CG_CI_SP_CA_AC!M$176:M$212)</f>
        <v>0</v>
      </c>
      <c r="L223" s="354" t="s">
        <v>80</v>
      </c>
      <c r="M223" s="354" t="s">
        <v>80</v>
      </c>
      <c r="N223" s="354" t="s">
        <v>80</v>
      </c>
      <c r="O223" s="59"/>
      <c r="P223" s="59"/>
    </row>
    <row r="224" customHeight="1" spans="2:16">
      <c r="B224" s="356" t="s">
        <v>86</v>
      </c>
      <c r="C224" s="354">
        <f>SUMIF(PIBID_Capes_CG_CI_SP_CA_AC!$C$176:$C$212,programas_faculdade!$B224,PIBID_Capes_CG_CI_SP_CA_AC!E$176:E$212)</f>
        <v>58</v>
      </c>
      <c r="D224" s="354">
        <f>SUMIF(PIBID_Capes_CG_CI_SP_CA_AC!$C$176:$C$212,programas_faculdade!$B224,PIBID_Capes_CG_CI_SP_CA_AC!F$176:F$212)</f>
        <v>58</v>
      </c>
      <c r="E224" s="354">
        <f>SUMIF(PIBID_Capes_CG_CI_SP_CA_AC!$C$176:$C$212,programas_faculdade!$B224,PIBID_Capes_CG_CI_SP_CA_AC!G$176:G$212)</f>
        <v>58</v>
      </c>
      <c r="F224" s="354">
        <f>SUMIF(PIBID_Capes_CG_CI_SP_CA_AC!$C$176:$C$212,programas_faculdade!$B224,PIBID_Capes_CG_CI_SP_CA_AC!H$176:H$212)</f>
        <v>58</v>
      </c>
      <c r="G224" s="354">
        <f>SUMIF(PIBID_Capes_CG_CI_SP_CA_AC!$C$176:$C$212,programas_faculdade!$B224,PIBID_Capes_CG_CI_SP_CA_AC!I$176:I$212)</f>
        <v>58</v>
      </c>
      <c r="H224" s="354">
        <f>SUMIF(PIBID_Capes_CG_CI_SP_CA_AC!$C$176:$C$212,programas_faculdade!$B224,PIBID_Capes_CG_CI_SP_CA_AC!J$176:J$212)</f>
        <v>57</v>
      </c>
      <c r="I224" s="354">
        <f>SUMIF(PIBID_Capes_CG_CI_SP_CA_AC!$C$176:$C$212,programas_faculdade!$B224,PIBID_Capes_CG_CI_SP_CA_AC!K$176:K$212)</f>
        <v>58</v>
      </c>
      <c r="J224" s="354">
        <f>SUMIF(PIBID_Capes_CG_CI_SP_CA_AC!$C$176:$C$212,programas_faculdade!$B224,PIBID_Capes_CG_CI_SP_CA_AC!L$176:L$212)</f>
        <v>58</v>
      </c>
      <c r="K224" s="354">
        <f>SUMIF(PIBID_Capes_CG_CI_SP_CA_AC!$C$176:$C$212,programas_faculdade!$B224,PIBID_Capes_CG_CI_SP_CA_AC!M$176:M$212)</f>
        <v>58</v>
      </c>
      <c r="L224" s="354" t="s">
        <v>80</v>
      </c>
      <c r="M224" s="354" t="s">
        <v>80</v>
      </c>
      <c r="N224" s="354" t="s">
        <v>80</v>
      </c>
      <c r="O224" s="59"/>
      <c r="P224" s="59"/>
    </row>
    <row r="225" customHeight="1" spans="2:16">
      <c r="B225" s="356" t="s">
        <v>87</v>
      </c>
      <c r="C225" s="354">
        <f>SUMIF(PIBID_Capes_CG_CI_SP_CA_AC!$C$176:$C$212,programas_faculdade!$B225,PIBID_Capes_CG_CI_SP_CA_AC!E$176:E$212)</f>
        <v>54</v>
      </c>
      <c r="D225" s="354">
        <f>SUMIF(PIBID_Capes_CG_CI_SP_CA_AC!$C$176:$C$212,programas_faculdade!$B225,PIBID_Capes_CG_CI_SP_CA_AC!F$176:F$212)</f>
        <v>54</v>
      </c>
      <c r="E225" s="354">
        <f>SUMIF(PIBID_Capes_CG_CI_SP_CA_AC!$C$176:$C$212,programas_faculdade!$B225,PIBID_Capes_CG_CI_SP_CA_AC!G$176:G$212)</f>
        <v>54</v>
      </c>
      <c r="F225" s="354">
        <f>SUMIF(PIBID_Capes_CG_CI_SP_CA_AC!$C$176:$C$212,programas_faculdade!$B225,PIBID_Capes_CG_CI_SP_CA_AC!H$176:H$212)</f>
        <v>54</v>
      </c>
      <c r="G225" s="354">
        <f>SUMIF(PIBID_Capes_CG_CI_SP_CA_AC!$C$176:$C$212,programas_faculdade!$B225,PIBID_Capes_CG_CI_SP_CA_AC!I$176:I$212)</f>
        <v>54</v>
      </c>
      <c r="H225" s="354">
        <f>SUMIF(PIBID_Capes_CG_CI_SP_CA_AC!$C$176:$C$212,programas_faculdade!$B225,PIBID_Capes_CG_CI_SP_CA_AC!J$176:J$212)</f>
        <v>54</v>
      </c>
      <c r="I225" s="354">
        <v>54</v>
      </c>
      <c r="J225" s="354">
        <f>SUMIF(PIBID_Capes_CG_CI_SP_CA_AC!$C$176:$C$212,programas_faculdade!$B225,PIBID_Capes_CG_CI_SP_CA_AC!L$176:L$212)</f>
        <v>54</v>
      </c>
      <c r="K225" s="354">
        <f>SUMIF(PIBID_Capes_CG_CI_SP_CA_AC!$C$176:$C$212,programas_faculdade!$B225,PIBID_Capes_CG_CI_SP_CA_AC!M$176:M$212)</f>
        <v>54</v>
      </c>
      <c r="L225" s="354" t="s">
        <v>80</v>
      </c>
      <c r="M225" s="354" t="s">
        <v>80</v>
      </c>
      <c r="N225" s="354" t="s">
        <v>80</v>
      </c>
      <c r="O225" s="59"/>
      <c r="P225" s="59"/>
    </row>
    <row r="226" customHeight="1" spans="2:16">
      <c r="B226" s="356" t="s">
        <v>88</v>
      </c>
      <c r="C226" s="354">
        <f>SUMIF(PIBID_Capes_CG_CI_SP_CA_AC!$C$176:$C$212,programas_faculdade!$B226,PIBID_Capes_CG_CI_SP_CA_AC!E$176:E$212)</f>
        <v>0</v>
      </c>
      <c r="D226" s="354">
        <f>SUMIF(PIBID_Capes_CG_CI_SP_CA_AC!$C$176:$C$212,programas_faculdade!$B226,PIBID_Capes_CG_CI_SP_CA_AC!F$176:F$212)</f>
        <v>0</v>
      </c>
      <c r="E226" s="354">
        <f>SUMIF(PIBID_Capes_CG_CI_SP_CA_AC!$C$176:$C$212,programas_faculdade!$B226,PIBID_Capes_CG_CI_SP_CA_AC!G$176:G$212)</f>
        <v>0</v>
      </c>
      <c r="F226" s="354">
        <f>SUMIF(PIBID_Capes_CG_CI_SP_CA_AC!$C$176:$C$212,programas_faculdade!$B226,PIBID_Capes_CG_CI_SP_CA_AC!H$176:H$212)</f>
        <v>0</v>
      </c>
      <c r="G226" s="354">
        <f>SUMIF(PIBID_Capes_CG_CI_SP_CA_AC!$C$176:$C$212,programas_faculdade!$B226,PIBID_Capes_CG_CI_SP_CA_AC!I$176:I$212)</f>
        <v>0</v>
      </c>
      <c r="H226" s="354">
        <f>SUMIF(PIBID_Capes_CG_CI_SP_CA_AC!$C$176:$C$212,programas_faculdade!$B226,PIBID_Capes_CG_CI_SP_CA_AC!J$176:J$212)</f>
        <v>0</v>
      </c>
      <c r="I226" s="354">
        <f>SUMIF(PIBID_Capes_CG_CI_SP_CA_AC!$C$176:$C$212,programas_faculdade!$B226,PIBID_Capes_CG_CI_SP_CA_AC!K$176:K$212)</f>
        <v>0</v>
      </c>
      <c r="J226" s="354">
        <f>SUMIF(PIBID_Capes_CG_CI_SP_CA_AC!$C$176:$C$212,programas_faculdade!$B226,PIBID_Capes_CG_CI_SP_CA_AC!L$176:L$212)</f>
        <v>0</v>
      </c>
      <c r="K226" s="354">
        <f>SUMIF(PIBID_Capes_CG_CI_SP_CA_AC!$C$176:$C$212,programas_faculdade!$B226,PIBID_Capes_CG_CI_SP_CA_AC!M$176:M$212)</f>
        <v>0</v>
      </c>
      <c r="L226" s="354" t="s">
        <v>80</v>
      </c>
      <c r="M226" s="354" t="s">
        <v>80</v>
      </c>
      <c r="N226" s="354" t="s">
        <v>80</v>
      </c>
      <c r="O226" s="59"/>
      <c r="P226" s="59"/>
    </row>
    <row r="227" customHeight="1" spans="2:16">
      <c r="B227" s="356" t="s">
        <v>89</v>
      </c>
      <c r="C227" s="354">
        <f>SUMIF(PIBID_Capes_CG_CI_SP_CA_AC!$C$176:$C$212,programas_faculdade!$B227,PIBID_Capes_CG_CI_SP_CA_AC!E$176:E$212)</f>
        <v>41</v>
      </c>
      <c r="D227" s="354">
        <f>SUMIF(PIBID_Capes_CG_CI_SP_CA_AC!$C$176:$C$212,programas_faculdade!$B227,PIBID_Capes_CG_CI_SP_CA_AC!F$176:F$212)</f>
        <v>44</v>
      </c>
      <c r="E227" s="354">
        <f>SUMIF(PIBID_Capes_CG_CI_SP_CA_AC!$C$176:$C$212,programas_faculdade!$B227,PIBID_Capes_CG_CI_SP_CA_AC!G$176:G$212)</f>
        <v>44</v>
      </c>
      <c r="F227" s="354">
        <f>SUMIF(PIBID_Capes_CG_CI_SP_CA_AC!$C$176:$C$212,programas_faculdade!$B227,PIBID_Capes_CG_CI_SP_CA_AC!H$176:H$212)</f>
        <v>44</v>
      </c>
      <c r="G227" s="354">
        <v>44</v>
      </c>
      <c r="H227" s="354">
        <f>SUMIF(PIBID_Capes_CG_CI_SP_CA_AC!$C$176:$C$212,programas_faculdade!$B227,PIBID_Capes_CG_CI_SP_CA_AC!J$176:J$212)</f>
        <v>43</v>
      </c>
      <c r="I227" s="354">
        <f>SUMIF(PIBID_Capes_CG_CI_SP_CA_AC!$C$176:$C$212,programas_faculdade!$B227,PIBID_Capes_CG_CI_SP_CA_AC!K$176:K$212)</f>
        <v>44</v>
      </c>
      <c r="J227" s="354">
        <f>SUMIF(PIBID_Capes_CG_CI_SP_CA_AC!$C$176:$C$212,programas_faculdade!$B227,PIBID_Capes_CG_CI_SP_CA_AC!L$176:L$212)</f>
        <v>44</v>
      </c>
      <c r="K227" s="354">
        <f>SUMIF(PIBID_Capes_CG_CI_SP_CA_AC!$C$176:$C$212,programas_faculdade!$B227,PIBID_Capes_CG_CI_SP_CA_AC!M$176:M$212)</f>
        <v>44</v>
      </c>
      <c r="L227" s="354" t="s">
        <v>80</v>
      </c>
      <c r="M227" s="354" t="s">
        <v>80</v>
      </c>
      <c r="N227" s="354" t="s">
        <v>80</v>
      </c>
      <c r="O227" s="59"/>
      <c r="P227" s="59"/>
    </row>
    <row r="228" customHeight="1" spans="2:16">
      <c r="B228" s="356" t="s">
        <v>90</v>
      </c>
      <c r="C228" s="354">
        <f>SUMIF(PIBID_Capes_CG_CI_SP_CA_AC!$C$176:$C$212,programas_faculdade!$B228,PIBID_Capes_CG_CI_SP_CA_AC!E$176:E$212)</f>
        <v>0</v>
      </c>
      <c r="D228" s="354">
        <f>SUMIF(PIBID_Capes_CG_CI_SP_CA_AC!$C$176:$C$212,programas_faculdade!$B228,PIBID_Capes_CG_CI_SP_CA_AC!F$176:F$212)</f>
        <v>0</v>
      </c>
      <c r="E228" s="354">
        <f>SUMIF(PIBID_Capes_CG_CI_SP_CA_AC!$C$176:$C$212,programas_faculdade!$B228,PIBID_Capes_CG_CI_SP_CA_AC!G$176:G$212)</f>
        <v>0</v>
      </c>
      <c r="F228" s="354">
        <f>SUMIF(PIBID_Capes_CG_CI_SP_CA_AC!$C$176:$C$212,programas_faculdade!$B228,PIBID_Capes_CG_CI_SP_CA_AC!H$176:H$212)</f>
        <v>0</v>
      </c>
      <c r="G228" s="354">
        <v>0</v>
      </c>
      <c r="H228" s="354">
        <f>SUMIF(PIBID_Capes_CG_CI_SP_CA_AC!$C$176:$C$212,programas_faculdade!$B228,PIBID_Capes_CG_CI_SP_CA_AC!J$176:J$212)</f>
        <v>0</v>
      </c>
      <c r="I228" s="354">
        <f>SUMIF(PIBID_Capes_CG_CI_SP_CA_AC!$C$176:$C$212,programas_faculdade!$B228,PIBID_Capes_CG_CI_SP_CA_AC!K$176:K$212)</f>
        <v>0</v>
      </c>
      <c r="J228" s="354">
        <f>SUMIF(PIBID_Capes_CG_CI_SP_CA_AC!$C$176:$C$212,programas_faculdade!$B228,PIBID_Capes_CG_CI_SP_CA_AC!L$176:L$212)</f>
        <v>0</v>
      </c>
      <c r="K228" s="354">
        <v>0</v>
      </c>
      <c r="L228" s="354" t="s">
        <v>80</v>
      </c>
      <c r="M228" s="354" t="s">
        <v>80</v>
      </c>
      <c r="N228" s="354" t="s">
        <v>80</v>
      </c>
      <c r="O228" s="59"/>
      <c r="P228" s="59"/>
    </row>
    <row r="229" customHeight="1" spans="2:16">
      <c r="B229" s="356" t="s">
        <v>91</v>
      </c>
      <c r="C229" s="354">
        <f>SUMIF(PIBID_Capes_CG_CI_SP_CA_AC!$C$176:$C$212,programas_faculdade!$B229,PIBID_Capes_CG_CI_SP_CA_AC!E$176:E$212)</f>
        <v>0</v>
      </c>
      <c r="D229" s="354">
        <f>SUMIF(PIBID_Capes_CG_CI_SP_CA_AC!$C$176:$C$212,programas_faculdade!$B229,PIBID_Capes_CG_CI_SP_CA_AC!F$176:F$212)</f>
        <v>0</v>
      </c>
      <c r="E229" s="354">
        <f>SUMIF(PIBID_Capes_CG_CI_SP_CA_AC!$C$176:$C$212,programas_faculdade!$B229,PIBID_Capes_CG_CI_SP_CA_AC!G$176:G$212)</f>
        <v>0</v>
      </c>
      <c r="F229" s="354">
        <f>SUMIF(PIBID_Capes_CG_CI_SP_CA_AC!$C$176:$C$212,programas_faculdade!$B229,PIBID_Capes_CG_CI_SP_CA_AC!H$176:H$212)</f>
        <v>0</v>
      </c>
      <c r="G229" s="354">
        <v>0</v>
      </c>
      <c r="H229" s="354">
        <v>0</v>
      </c>
      <c r="I229" s="354">
        <v>0</v>
      </c>
      <c r="J229" s="354">
        <f>SUMIF(PIBID_Capes_CG_CI_SP_CA_AC!$C$176:$C$212,programas_faculdade!$B229,PIBID_Capes_CG_CI_SP_CA_AC!L$176:L$212)</f>
        <v>0</v>
      </c>
      <c r="K229" s="354">
        <f>SUMIF(PIBID_Capes_CG_CI_SP_CA_AC!$C$176:$C$212,programas_faculdade!$B229,PIBID_Capes_CG_CI_SP_CA_AC!M$176:M$212)</f>
        <v>0</v>
      </c>
      <c r="L229" s="354" t="s">
        <v>80</v>
      </c>
      <c r="M229" s="354" t="s">
        <v>80</v>
      </c>
      <c r="N229" s="354" t="s">
        <v>80</v>
      </c>
      <c r="O229" s="59"/>
      <c r="P229" s="59"/>
    </row>
    <row r="230" customHeight="1" spans="2:16">
      <c r="B230" s="356" t="s">
        <v>92</v>
      </c>
      <c r="C230" s="354">
        <f>SUMIF(PIBID_Capes_CG_CI_SP_CA_AC!$C$176:$C$212,programas_faculdade!$B230,PIBID_Capes_CG_CI_SP_CA_AC!E$176:E$212)</f>
        <v>0</v>
      </c>
      <c r="D230" s="354">
        <f>SUMIF(PIBID_Capes_CG_CI_SP_CA_AC!$C$176:$C$212,programas_faculdade!$B230,PIBID_Capes_CG_CI_SP_CA_AC!F$176:F$212)</f>
        <v>0</v>
      </c>
      <c r="E230" s="354">
        <f>SUMIF(PIBID_Capes_CG_CI_SP_CA_AC!$C$176:$C$212,programas_faculdade!$B230,PIBID_Capes_CG_CI_SP_CA_AC!G$176:G$212)</f>
        <v>0</v>
      </c>
      <c r="F230" s="354">
        <f>SUMIF(PIBID_Capes_CG_CI_SP_CA_AC!$C$176:$C$212,programas_faculdade!$B230,PIBID_Capes_CG_CI_SP_CA_AC!H$176:H$212)</f>
        <v>0</v>
      </c>
      <c r="G230" s="354">
        <f>SUMIF(PIBID_Capes_CG_CI_SP_CA_AC!$C$176:$C$212,programas_faculdade!$B230,PIBID_Capes_CG_CI_SP_CA_AC!I$176:I$212)</f>
        <v>0</v>
      </c>
      <c r="H230" s="354">
        <f>SUMIF(PIBID_Capes_CG_CI_SP_CA_AC!$C$176:$C$212,programas_faculdade!$B230,PIBID_Capes_CG_CI_SP_CA_AC!J$176:J$212)</f>
        <v>0</v>
      </c>
      <c r="I230" s="354">
        <f>SUMIF(PIBID_Capes_CG_CI_SP_CA_AC!$C$176:$C$212,programas_faculdade!$B230,PIBID_Capes_CG_CI_SP_CA_AC!K$176:K$212)</f>
        <v>0</v>
      </c>
      <c r="J230" s="354">
        <f>SUMIF(PIBID_Capes_CG_CI_SP_CA_AC!$C$176:$C$212,programas_faculdade!$B230,PIBID_Capes_CG_CI_SP_CA_AC!L$176:L$212)</f>
        <v>0</v>
      </c>
      <c r="K230" s="354">
        <v>0</v>
      </c>
      <c r="L230" s="354" t="s">
        <v>80</v>
      </c>
      <c r="M230" s="354" t="s">
        <v>80</v>
      </c>
      <c r="N230" s="354" t="s">
        <v>80</v>
      </c>
      <c r="O230" s="59"/>
      <c r="P230" s="59"/>
    </row>
    <row r="231" customHeight="1" spans="2:16">
      <c r="B231" s="356" t="s">
        <v>93</v>
      </c>
      <c r="C231" s="354">
        <f>SUMIF(PIBID_Capes_CG_CI_SP_CA_AC!$C$176:$C$212,programas_faculdade!$B231,PIBID_Capes_CG_CI_SP_CA_AC!E$176:E$212)</f>
        <v>26</v>
      </c>
      <c r="D231" s="354">
        <f>SUMIF(PIBID_Capes_CG_CI_SP_CA_AC!$C$176:$C$212,programas_faculdade!$B231,PIBID_Capes_CG_CI_SP_CA_AC!F$176:F$212)</f>
        <v>26</v>
      </c>
      <c r="E231" s="354">
        <f>SUMIF(PIBID_Capes_CG_CI_SP_CA_AC!$C$176:$C$212,programas_faculdade!$B231,PIBID_Capes_CG_CI_SP_CA_AC!G$176:G$212)</f>
        <v>26</v>
      </c>
      <c r="F231" s="354">
        <f>SUMIF(PIBID_Capes_CG_CI_SP_CA_AC!$C$176:$C$212,programas_faculdade!$B231,PIBID_Capes_CG_CI_SP_CA_AC!H$176:H$212)</f>
        <v>26</v>
      </c>
      <c r="G231" s="354">
        <f>SUMIF(PIBID_Capes_CG_CI_SP_CA_AC!$C$176:$C$212,programas_faculdade!$B231,PIBID_Capes_CG_CI_SP_CA_AC!I$176:I$212)</f>
        <v>26</v>
      </c>
      <c r="H231" s="354">
        <f>SUMIF(PIBID_Capes_CG_CI_SP_CA_AC!$C$176:$C$212,programas_faculdade!$B231,PIBID_Capes_CG_CI_SP_CA_AC!J$176:J$212)</f>
        <v>26</v>
      </c>
      <c r="I231" s="354">
        <f>SUMIF(PIBID_Capes_CG_CI_SP_CA_AC!$C$176:$C$212,programas_faculdade!$B231,PIBID_Capes_CG_CI_SP_CA_AC!K$176:K$212)</f>
        <v>26</v>
      </c>
      <c r="J231" s="354">
        <f>SUMIF(PIBID_Capes_CG_CI_SP_CA_AC!$C$176:$C$212,programas_faculdade!$B231,PIBID_Capes_CG_CI_SP_CA_AC!L$176:L$212)</f>
        <v>26</v>
      </c>
      <c r="K231" s="354">
        <f>SUMIF(PIBID_Capes_CG_CI_SP_CA_AC!$C$176:$C$212,programas_faculdade!$B231,PIBID_Capes_CG_CI_SP_CA_AC!M$176:M$212)</f>
        <v>26</v>
      </c>
      <c r="L231" s="354" t="s">
        <v>80</v>
      </c>
      <c r="M231" s="354" t="s">
        <v>80</v>
      </c>
      <c r="N231" s="354" t="s">
        <v>80</v>
      </c>
      <c r="O231" s="59"/>
      <c r="P231" s="59"/>
    </row>
    <row r="232" customHeight="1" spans="2:16">
      <c r="B232" s="356" t="s">
        <v>94</v>
      </c>
      <c r="C232" s="354">
        <f>SUMIF(PIBID_Capes_CG_CI_SP_CA_AC!$C$176:$C$212,programas_faculdade!$B232,PIBID_Capes_CG_CI_SP_CA_AC!E$176:E$212)</f>
        <v>93</v>
      </c>
      <c r="D232" s="354">
        <f>SUMIF(PIBID_Capes_CG_CI_SP_CA_AC!$C$176:$C$212,programas_faculdade!$B232,PIBID_Capes_CG_CI_SP_CA_AC!F$176:F$212)</f>
        <v>93</v>
      </c>
      <c r="E232" s="354">
        <f>SUMIF(PIBID_Capes_CG_CI_SP_CA_AC!$C$176:$C$212,programas_faculdade!$B232,PIBID_Capes_CG_CI_SP_CA_AC!G$176:G$212)</f>
        <v>93</v>
      </c>
      <c r="F232" s="354">
        <f>SUMIF(PIBID_Capes_CG_CI_SP_CA_AC!$C$176:$C$212,programas_faculdade!$B232,PIBID_Capes_CG_CI_SP_CA_AC!H$176:H$212)</f>
        <v>93</v>
      </c>
      <c r="G232" s="354">
        <f>SUMIF(PIBID_Capes_CG_CI_SP_CA_AC!$C$176:$C$212,programas_faculdade!$B232,PIBID_Capes_CG_CI_SP_CA_AC!I$176:I$212)</f>
        <v>93</v>
      </c>
      <c r="H232" s="354">
        <f>SUMIF(PIBID_Capes_CG_CI_SP_CA_AC!$C$176:$C$212,programas_faculdade!$B232,PIBID_Capes_CG_CI_SP_CA_AC!J$176:J$212)</f>
        <v>93</v>
      </c>
      <c r="I232" s="354">
        <f>SUMIF(PIBID_Capes_CG_CI_SP_CA_AC!$C$176:$C$212,programas_faculdade!$B232,PIBID_Capes_CG_CI_SP_CA_AC!K$176:K$212)</f>
        <v>93</v>
      </c>
      <c r="J232" s="354">
        <f>SUMIF(PIBID_Capes_CG_CI_SP_CA_AC!$C$176:$C$212,programas_faculdade!$B232,PIBID_Capes_CG_CI_SP_CA_AC!L$176:L$212)</f>
        <v>90</v>
      </c>
      <c r="K232" s="354">
        <f>SUMIF(PIBID_Capes_CG_CI_SP_CA_AC!$C$176:$C$212,programas_faculdade!$B232,PIBID_Capes_CG_CI_SP_CA_AC!M$176:M$212)</f>
        <v>93</v>
      </c>
      <c r="L232" s="354" t="s">
        <v>80</v>
      </c>
      <c r="M232" s="354" t="s">
        <v>80</v>
      </c>
      <c r="N232" s="354" t="s">
        <v>80</v>
      </c>
      <c r="O232" s="59"/>
      <c r="P232" s="59"/>
    </row>
    <row r="233" customHeight="1" spans="2:16">
      <c r="B233" s="356" t="s">
        <v>95</v>
      </c>
      <c r="C233" s="370">
        <f>SUMIF(PIBID_Capes_CG_CI_SP_CA_AC!$C$176:$C$212,programas_faculdade!$B233,PIBID_Capes_CG_CI_SP_CA_AC!E$176:E$212)</f>
        <v>0</v>
      </c>
      <c r="D233" s="370">
        <f>SUMIF(PIBID_Capes_CG_CI_SP_CA_AC!$C$176:$C$212,programas_faculdade!$B233,PIBID_Capes_CG_CI_SP_CA_AC!F$176:F$212)</f>
        <v>0</v>
      </c>
      <c r="E233" s="370">
        <f>SUMIF(PIBID_Capes_CG_CI_SP_CA_AC!$C$176:$C$212,programas_faculdade!$B233,PIBID_Capes_CG_CI_SP_CA_AC!G$176:G$212)</f>
        <v>0</v>
      </c>
      <c r="F233" s="370">
        <f>SUMIF(PIBID_Capes_CG_CI_SP_CA_AC!$C$176:$C$212,programas_faculdade!$B233,PIBID_Capes_CG_CI_SP_CA_AC!H$176:H$212)</f>
        <v>0</v>
      </c>
      <c r="G233" s="370">
        <f>SUMIF(PIBID_Capes_CG_CI_SP_CA_AC!$C$176:$C$212,programas_faculdade!$B233,PIBID_Capes_CG_CI_SP_CA_AC!I$176:I$212)</f>
        <v>0</v>
      </c>
      <c r="H233" s="370">
        <f>SUMIF(PIBID_Capes_CG_CI_SP_CA_AC!$C$176:$C$212,programas_faculdade!$B233,PIBID_Capes_CG_CI_SP_CA_AC!J$176:J$212)</f>
        <v>0</v>
      </c>
      <c r="I233" s="370">
        <f>SUMIF(PIBID_Capes_CG_CI_SP_CA_AC!$C$176:$C$212,programas_faculdade!$B233,PIBID_Capes_CG_CI_SP_CA_AC!K$176:K$212)</f>
        <v>0</v>
      </c>
      <c r="J233" s="370">
        <f>SUMIF(PIBID_Capes_CG_CI_SP_CA_AC!$C$176:$C$212,programas_faculdade!$B233,PIBID_Capes_CG_CI_SP_CA_AC!L$176:L$212)</f>
        <v>0</v>
      </c>
      <c r="K233" s="370">
        <f>SUMIF(PIBID_Capes_CG_CI_SP_CA_AC!$C$176:$C$212,programas_faculdade!$B233,PIBID_Capes_CG_CI_SP_CA_AC!M$176:M$212)</f>
        <v>0</v>
      </c>
      <c r="L233" s="370" t="s">
        <v>80</v>
      </c>
      <c r="M233" s="370" t="s">
        <v>80</v>
      </c>
      <c r="N233" s="370" t="s">
        <v>80</v>
      </c>
      <c r="O233" s="59"/>
      <c r="P233" s="59"/>
    </row>
    <row r="234" customHeight="1" spans="2:16">
      <c r="B234" s="357" t="s">
        <v>76</v>
      </c>
      <c r="C234" s="358">
        <f t="shared" ref="C234:K234" si="64">SUM(C222:C233)</f>
        <v>325</v>
      </c>
      <c r="D234" s="358">
        <f t="shared" si="64"/>
        <v>328</v>
      </c>
      <c r="E234" s="358">
        <f t="shared" si="64"/>
        <v>328</v>
      </c>
      <c r="F234" s="358">
        <f t="shared" si="64"/>
        <v>328</v>
      </c>
      <c r="G234" s="358">
        <f t="shared" si="64"/>
        <v>328</v>
      </c>
      <c r="H234" s="358">
        <f t="shared" si="64"/>
        <v>329</v>
      </c>
      <c r="I234" s="358">
        <f t="shared" si="64"/>
        <v>328</v>
      </c>
      <c r="J234" s="358">
        <f t="shared" si="64"/>
        <v>325</v>
      </c>
      <c r="K234" s="358">
        <f t="shared" si="64"/>
        <v>328</v>
      </c>
      <c r="L234" s="358" t="s">
        <v>80</v>
      </c>
      <c r="M234" s="358" t="s">
        <v>80</v>
      </c>
      <c r="N234" s="358" t="s">
        <v>80</v>
      </c>
      <c r="O234" s="59"/>
      <c r="P234" s="59"/>
    </row>
    <row r="235" customHeight="1" spans="2:16">
      <c r="B235" s="59" t="s">
        <v>10</v>
      </c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</row>
    <row r="236" customHeight="1" spans="2:16">
      <c r="B236" s="330" t="s">
        <v>96</v>
      </c>
      <c r="C236" s="330"/>
      <c r="D236" s="330"/>
      <c r="E236" s="330"/>
      <c r="F236" s="330"/>
      <c r="G236" s="330"/>
      <c r="H236" s="330"/>
      <c r="I236" s="330"/>
      <c r="J236" s="330"/>
      <c r="K236" s="330"/>
      <c r="L236" s="330"/>
      <c r="M236" s="330"/>
      <c r="N236" s="330"/>
      <c r="O236" s="330"/>
      <c r="P236" s="330"/>
    </row>
    <row r="237" spans="2:16"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</row>
    <row r="238" spans="2:16"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</row>
    <row r="239" customHeight="1" spans="2:16">
      <c r="B239" s="101" t="s">
        <v>130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</row>
    <row r="240" customHeight="1" spans="2:16">
      <c r="B240" s="349" t="s">
        <v>83</v>
      </c>
      <c r="C240" s="350" t="s">
        <v>114</v>
      </c>
      <c r="D240" s="350" t="s">
        <v>115</v>
      </c>
      <c r="E240" s="350" t="s">
        <v>116</v>
      </c>
      <c r="F240" s="350" t="s">
        <v>117</v>
      </c>
      <c r="G240" s="350" t="s">
        <v>118</v>
      </c>
      <c r="H240" s="350" t="s">
        <v>119</v>
      </c>
      <c r="I240" s="350" t="s">
        <v>120</v>
      </c>
      <c r="J240" s="350" t="s">
        <v>121</v>
      </c>
      <c r="K240" s="350" t="s">
        <v>122</v>
      </c>
      <c r="L240" s="350" t="s">
        <v>123</v>
      </c>
      <c r="M240" s="350" t="s">
        <v>124</v>
      </c>
      <c r="N240" s="350" t="s">
        <v>125</v>
      </c>
      <c r="O240" s="59"/>
      <c r="P240" s="59"/>
    </row>
    <row r="241" customHeight="1" spans="2:16">
      <c r="B241" s="369" t="s">
        <v>84</v>
      </c>
      <c r="C241" s="352">
        <v>0</v>
      </c>
      <c r="D241" s="352">
        <v>0</v>
      </c>
      <c r="E241" s="352">
        <v>0</v>
      </c>
      <c r="F241" s="352">
        <v>0</v>
      </c>
      <c r="G241" s="352">
        <v>0</v>
      </c>
      <c r="H241" s="352">
        <v>0</v>
      </c>
      <c r="I241" s="352">
        <v>0</v>
      </c>
      <c r="J241" s="352">
        <v>0</v>
      </c>
      <c r="K241" s="352">
        <v>0</v>
      </c>
      <c r="L241" s="352">
        <v>0</v>
      </c>
      <c r="M241" s="352">
        <v>0</v>
      </c>
      <c r="N241" s="352">
        <v>0</v>
      </c>
      <c r="O241" s="59"/>
      <c r="P241" s="59"/>
    </row>
    <row r="242" customHeight="1" spans="2:16">
      <c r="B242" s="356" t="s">
        <v>85</v>
      </c>
      <c r="C242" s="354">
        <v>0</v>
      </c>
      <c r="D242" s="354">
        <v>0</v>
      </c>
      <c r="E242" s="354">
        <v>0</v>
      </c>
      <c r="F242" s="354">
        <v>0</v>
      </c>
      <c r="G242" s="354">
        <v>0</v>
      </c>
      <c r="H242" s="354">
        <v>0</v>
      </c>
      <c r="I242" s="354">
        <v>0</v>
      </c>
      <c r="J242" s="354">
        <v>0</v>
      </c>
      <c r="K242" s="354">
        <v>0</v>
      </c>
      <c r="L242" s="354">
        <v>0</v>
      </c>
      <c r="M242" s="354">
        <v>0</v>
      </c>
      <c r="N242" s="354">
        <v>0</v>
      </c>
      <c r="O242" s="59"/>
      <c r="P242" s="59"/>
    </row>
    <row r="243" customHeight="1" spans="2:16">
      <c r="B243" s="356" t="s">
        <v>86</v>
      </c>
      <c r="C243" s="354">
        <v>0</v>
      </c>
      <c r="D243" s="354">
        <v>0</v>
      </c>
      <c r="E243" s="354">
        <v>0</v>
      </c>
      <c r="F243" s="354">
        <v>0</v>
      </c>
      <c r="G243" s="354">
        <v>0</v>
      </c>
      <c r="H243" s="354">
        <v>0</v>
      </c>
      <c r="I243" s="354">
        <v>0</v>
      </c>
      <c r="J243" s="354">
        <v>0</v>
      </c>
      <c r="K243" s="354">
        <v>0</v>
      </c>
      <c r="L243" s="354">
        <v>0</v>
      </c>
      <c r="M243" s="354">
        <v>0</v>
      </c>
      <c r="N243" s="354">
        <v>0</v>
      </c>
      <c r="O243" s="59"/>
      <c r="P243" s="59"/>
    </row>
    <row r="244" customHeight="1" spans="2:16">
      <c r="B244" s="356" t="s">
        <v>87</v>
      </c>
      <c r="C244" s="354">
        <v>0</v>
      </c>
      <c r="D244" s="354">
        <v>0</v>
      </c>
      <c r="E244" s="354">
        <v>0</v>
      </c>
      <c r="F244" s="354">
        <v>0</v>
      </c>
      <c r="G244" s="354">
        <v>0</v>
      </c>
      <c r="H244" s="354">
        <v>0</v>
      </c>
      <c r="I244" s="354">
        <v>0</v>
      </c>
      <c r="J244" s="354">
        <v>0</v>
      </c>
      <c r="K244" s="354">
        <v>0</v>
      </c>
      <c r="L244" s="354">
        <v>0</v>
      </c>
      <c r="M244" s="354">
        <v>0</v>
      </c>
      <c r="N244" s="354">
        <v>0</v>
      </c>
      <c r="O244" s="59"/>
      <c r="P244" s="59"/>
    </row>
    <row r="245" customHeight="1" spans="2:16">
      <c r="B245" s="356" t="s">
        <v>88</v>
      </c>
      <c r="C245" s="354">
        <v>0</v>
      </c>
      <c r="D245" s="354">
        <v>0</v>
      </c>
      <c r="E245" s="354">
        <v>0</v>
      </c>
      <c r="F245" s="354">
        <v>0</v>
      </c>
      <c r="G245" s="354">
        <v>0</v>
      </c>
      <c r="H245" s="354">
        <v>0</v>
      </c>
      <c r="I245" s="354">
        <v>0</v>
      </c>
      <c r="J245" s="354">
        <v>0</v>
      </c>
      <c r="K245" s="354">
        <v>0</v>
      </c>
      <c r="L245" s="354">
        <v>0</v>
      </c>
      <c r="M245" s="354">
        <v>0</v>
      </c>
      <c r="N245" s="354">
        <v>0</v>
      </c>
      <c r="O245" s="59"/>
      <c r="P245" s="59"/>
    </row>
    <row r="246" customHeight="1" spans="2:16">
      <c r="B246" s="356" t="s">
        <v>89</v>
      </c>
      <c r="C246" s="354">
        <v>0</v>
      </c>
      <c r="D246" s="354">
        <v>0</v>
      </c>
      <c r="E246" s="354">
        <v>0</v>
      </c>
      <c r="F246" s="354">
        <v>0</v>
      </c>
      <c r="G246" s="354">
        <v>0</v>
      </c>
      <c r="H246" s="354">
        <v>0</v>
      </c>
      <c r="I246" s="354">
        <v>0</v>
      </c>
      <c r="J246" s="354">
        <v>0</v>
      </c>
      <c r="K246" s="354">
        <v>0</v>
      </c>
      <c r="L246" s="354">
        <v>0</v>
      </c>
      <c r="M246" s="354">
        <v>0</v>
      </c>
      <c r="N246" s="354">
        <v>0</v>
      </c>
      <c r="O246" s="59"/>
      <c r="P246" s="59"/>
    </row>
    <row r="247" customHeight="1" spans="2:16">
      <c r="B247" s="356" t="s">
        <v>90</v>
      </c>
      <c r="C247" s="354">
        <v>0</v>
      </c>
      <c r="D247" s="354">
        <v>0</v>
      </c>
      <c r="E247" s="354">
        <v>0</v>
      </c>
      <c r="F247" s="354">
        <v>0</v>
      </c>
      <c r="G247" s="354">
        <v>0</v>
      </c>
      <c r="H247" s="354">
        <v>0</v>
      </c>
      <c r="I247" s="354">
        <v>0</v>
      </c>
      <c r="J247" s="354">
        <v>0</v>
      </c>
      <c r="K247" s="354">
        <v>0</v>
      </c>
      <c r="L247" s="354">
        <v>0</v>
      </c>
      <c r="M247" s="354">
        <v>0</v>
      </c>
      <c r="N247" s="354">
        <v>0</v>
      </c>
      <c r="O247" s="59"/>
      <c r="P247" s="59"/>
    </row>
    <row r="248" customHeight="1" spans="2:16">
      <c r="B248" s="356" t="s">
        <v>91</v>
      </c>
      <c r="C248" s="354">
        <f>PIBID_Diversidade!C94:N94</f>
        <v>90</v>
      </c>
      <c r="D248" s="354">
        <f>PIBID_Diversidade!D94:O94</f>
        <v>90</v>
      </c>
      <c r="E248" s="354">
        <f>PIBID_Diversidade!E94:P94</f>
        <v>90</v>
      </c>
      <c r="F248" s="354">
        <f>PIBID_Diversidade!F94:Q94</f>
        <v>90</v>
      </c>
      <c r="G248" s="354">
        <f>PIBID_Diversidade!G94:R94</f>
        <v>90</v>
      </c>
      <c r="H248" s="354">
        <f>PIBID_Diversidade!H94:S94</f>
        <v>89</v>
      </c>
      <c r="I248" s="354">
        <f>PIBID_Diversidade!I94:T94</f>
        <v>90</v>
      </c>
      <c r="J248" s="354">
        <f>PIBID_Diversidade!J94:U94</f>
        <v>90</v>
      </c>
      <c r="K248" s="354">
        <f>PIBID_Diversidade!K94:V94</f>
        <v>90</v>
      </c>
      <c r="L248" s="354">
        <f>PIBID_Diversidade!L94:W94</f>
        <v>91</v>
      </c>
      <c r="M248" s="354">
        <f>PIBID_Diversidade!M94:X94</f>
        <v>91</v>
      </c>
      <c r="N248" s="354">
        <f>PIBID_Diversidade!N94:Y94</f>
        <v>91</v>
      </c>
      <c r="O248" s="59"/>
      <c r="P248" s="59"/>
    </row>
    <row r="249" customHeight="1" spans="2:16">
      <c r="B249" s="356" t="s">
        <v>92</v>
      </c>
      <c r="C249" s="354">
        <v>0</v>
      </c>
      <c r="D249" s="354">
        <v>0</v>
      </c>
      <c r="E249" s="354">
        <v>0</v>
      </c>
      <c r="F249" s="354">
        <v>0</v>
      </c>
      <c r="G249" s="354">
        <v>0</v>
      </c>
      <c r="H249" s="354">
        <v>0</v>
      </c>
      <c r="I249" s="354">
        <v>0</v>
      </c>
      <c r="J249" s="354">
        <v>0</v>
      </c>
      <c r="K249" s="354">
        <v>0</v>
      </c>
      <c r="L249" s="354">
        <v>0</v>
      </c>
      <c r="M249" s="354">
        <v>0</v>
      </c>
      <c r="N249" s="354">
        <v>0</v>
      </c>
      <c r="O249" s="59"/>
      <c r="P249" s="59"/>
    </row>
    <row r="250" customHeight="1" spans="2:16">
      <c r="B250" s="356" t="s">
        <v>93</v>
      </c>
      <c r="C250" s="354">
        <v>0</v>
      </c>
      <c r="D250" s="354">
        <v>0</v>
      </c>
      <c r="E250" s="354">
        <v>0</v>
      </c>
      <c r="F250" s="354">
        <v>0</v>
      </c>
      <c r="G250" s="354">
        <v>0</v>
      </c>
      <c r="H250" s="354">
        <v>0</v>
      </c>
      <c r="I250" s="354">
        <v>0</v>
      </c>
      <c r="J250" s="354">
        <v>0</v>
      </c>
      <c r="K250" s="354">
        <v>0</v>
      </c>
      <c r="L250" s="354">
        <v>0</v>
      </c>
      <c r="M250" s="354">
        <v>0</v>
      </c>
      <c r="N250" s="354">
        <v>0</v>
      </c>
      <c r="O250" s="59"/>
      <c r="P250" s="59"/>
    </row>
    <row r="251" customHeight="1" spans="2:16">
      <c r="B251" s="356" t="s">
        <v>94</v>
      </c>
      <c r="C251" s="354">
        <v>0</v>
      </c>
      <c r="D251" s="354">
        <v>0</v>
      </c>
      <c r="E251" s="354">
        <v>0</v>
      </c>
      <c r="F251" s="354">
        <v>0</v>
      </c>
      <c r="G251" s="354">
        <v>0</v>
      </c>
      <c r="H251" s="354">
        <v>0</v>
      </c>
      <c r="I251" s="354">
        <v>0</v>
      </c>
      <c r="J251" s="354">
        <v>0</v>
      </c>
      <c r="K251" s="354">
        <v>0</v>
      </c>
      <c r="L251" s="354">
        <v>0</v>
      </c>
      <c r="M251" s="354">
        <v>0</v>
      </c>
      <c r="N251" s="354">
        <v>0</v>
      </c>
      <c r="O251" s="59"/>
      <c r="P251" s="59"/>
    </row>
    <row r="252" customHeight="1" spans="2:16">
      <c r="B252" s="356" t="s">
        <v>95</v>
      </c>
      <c r="C252" s="370">
        <v>0</v>
      </c>
      <c r="D252" s="370">
        <v>0</v>
      </c>
      <c r="E252" s="370">
        <v>0</v>
      </c>
      <c r="F252" s="370">
        <v>0</v>
      </c>
      <c r="G252" s="370">
        <v>0</v>
      </c>
      <c r="H252" s="370">
        <v>0</v>
      </c>
      <c r="I252" s="370">
        <v>0</v>
      </c>
      <c r="J252" s="370">
        <v>0</v>
      </c>
      <c r="K252" s="370">
        <v>0</v>
      </c>
      <c r="L252" s="370">
        <v>0</v>
      </c>
      <c r="M252" s="370">
        <v>0</v>
      </c>
      <c r="N252" s="370">
        <v>0</v>
      </c>
      <c r="O252" s="59"/>
      <c r="P252" s="59"/>
    </row>
    <row r="253" customHeight="1" spans="2:16">
      <c r="B253" s="357" t="s">
        <v>131</v>
      </c>
      <c r="C253" s="358">
        <f t="shared" ref="C253:N253" si="65">SUM(C241:C252)</f>
        <v>90</v>
      </c>
      <c r="D253" s="358">
        <f t="shared" si="65"/>
        <v>90</v>
      </c>
      <c r="E253" s="358">
        <f t="shared" si="65"/>
        <v>90</v>
      </c>
      <c r="F253" s="358">
        <f t="shared" si="65"/>
        <v>90</v>
      </c>
      <c r="G253" s="358">
        <f t="shared" si="65"/>
        <v>90</v>
      </c>
      <c r="H253" s="358">
        <f t="shared" si="65"/>
        <v>89</v>
      </c>
      <c r="I253" s="358">
        <f t="shared" si="65"/>
        <v>90</v>
      </c>
      <c r="J253" s="358">
        <f t="shared" si="65"/>
        <v>90</v>
      </c>
      <c r="K253" s="358">
        <f t="shared" si="65"/>
        <v>90</v>
      </c>
      <c r="L253" s="358">
        <f t="shared" si="65"/>
        <v>91</v>
      </c>
      <c r="M253" s="358">
        <f t="shared" si="65"/>
        <v>91</v>
      </c>
      <c r="N253" s="358">
        <f t="shared" si="65"/>
        <v>91</v>
      </c>
      <c r="O253" s="59"/>
      <c r="P253" s="59"/>
    </row>
    <row r="254" customHeight="1" spans="2:16">
      <c r="B254" s="59" t="s">
        <v>10</v>
      </c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</row>
    <row r="255" ht="27.75" customHeight="1" spans="2:16">
      <c r="B255" s="112" t="s">
        <v>132</v>
      </c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360"/>
      <c r="P255" s="330"/>
    </row>
    <row r="256" customHeight="1" spans="2:16">
      <c r="B256" s="330"/>
      <c r="C256" s="330"/>
      <c r="D256" s="330"/>
      <c r="E256" s="330"/>
      <c r="F256" s="330"/>
      <c r="G256" s="330"/>
      <c r="H256" s="330"/>
      <c r="I256" s="330"/>
      <c r="J256" s="330"/>
      <c r="K256" s="330"/>
      <c r="L256" s="330"/>
      <c r="M256" s="330"/>
      <c r="N256" s="330"/>
      <c r="O256" s="330"/>
      <c r="P256" s="330"/>
    </row>
    <row r="257" spans="2:16"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</row>
    <row r="258" customHeight="1" spans="2:16">
      <c r="B258" s="101" t="s">
        <v>133</v>
      </c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</row>
    <row r="259" customHeight="1" spans="2:16">
      <c r="B259" s="349" t="s">
        <v>83</v>
      </c>
      <c r="C259" s="143" t="s">
        <v>61</v>
      </c>
      <c r="D259" s="143" t="s">
        <v>62</v>
      </c>
      <c r="E259" s="143" t="s">
        <v>63</v>
      </c>
      <c r="F259" s="143" t="s">
        <v>64</v>
      </c>
      <c r="G259" s="143" t="s">
        <v>65</v>
      </c>
      <c r="H259" s="143" t="s">
        <v>66</v>
      </c>
      <c r="I259" s="143" t="s">
        <v>67</v>
      </c>
      <c r="J259" s="143" t="s">
        <v>134</v>
      </c>
      <c r="K259" s="143" t="s">
        <v>135</v>
      </c>
      <c r="L259" s="143" t="s">
        <v>70</v>
      </c>
      <c r="M259" s="143" t="s">
        <v>71</v>
      </c>
      <c r="N259" s="143" t="s">
        <v>72</v>
      </c>
      <c r="O259" s="59"/>
      <c r="P259" s="59"/>
    </row>
    <row r="260" customHeight="1" spans="2:16">
      <c r="B260" s="369" t="s">
        <v>84</v>
      </c>
      <c r="C260" s="352">
        <f>SUMIF('bolsa PROLICEN'!$B$18:$B$52,programas_faculdade!$B260,'bolsa PROLICEN'!D$18:D$52)</f>
        <v>1</v>
      </c>
      <c r="D260" s="352">
        <f>SUMIF('bolsa PROLICEN'!$B$18:$B$52,programas_faculdade!$B260,'bolsa PROLICEN'!E$18:E$52)</f>
        <v>1</v>
      </c>
      <c r="E260" s="352">
        <f>SUMIF('bolsa PROLICEN'!$B$18:$B$52,programas_faculdade!$B260,'bolsa PROLICEN'!F$18:F$52)</f>
        <v>1</v>
      </c>
      <c r="F260" s="352">
        <f>SUMIF('bolsa PROLICEN'!$B$18:$B$52,programas_faculdade!$B260,'bolsa PROLICEN'!G$18:G$52)</f>
        <v>1</v>
      </c>
      <c r="G260" s="352">
        <f>SUMIF('bolsa PROLICEN'!$B$18:$B$52,programas_faculdade!$B260,'bolsa PROLICEN'!H$18:H$52)</f>
        <v>1</v>
      </c>
      <c r="H260" s="352">
        <f>SUMIF('bolsa PROLICEN'!$B$18:$B$52,programas_faculdade!$B260,'bolsa PROLICEN'!I$18:I$52)</f>
        <v>1</v>
      </c>
      <c r="I260" s="352">
        <f>SUMIF('bolsa PROLICEN'!$B$18:$B$52,programas_faculdade!$B260,'bolsa PROLICEN'!J$18:J$52)</f>
        <v>1</v>
      </c>
      <c r="J260" s="352">
        <f>SUMIF('bolsa PROLICEN'!$B$18:$B$52,programas_faculdade!$B260,'bolsa PROLICEN'!K$18:K$52)</f>
        <v>0</v>
      </c>
      <c r="K260" s="352">
        <f>SUMIF('bolsa PROLICEN'!$B$18:$B$52,programas_faculdade!$B260,'bolsa PROLICEN'!L$18:L$52)</f>
        <v>0</v>
      </c>
      <c r="L260" s="352">
        <f>SUMIF('bolsa PROLICEN'!$B$18:$B$52,programas_faculdade!$B260,'bolsa PROLICEN'!M$18:M$52)</f>
        <v>0</v>
      </c>
      <c r="M260" s="352">
        <f>SUMIF('bolsa PROLICEN'!$B$18:$B$52,programas_faculdade!$B260,'bolsa PROLICEN'!N$18:N$52)</f>
        <v>0</v>
      </c>
      <c r="N260" s="352">
        <f>SUMIF('bolsa PROLICEN'!$B$18:$B$52,programas_faculdade!$B260,'bolsa PROLICEN'!O$18:O$52)</f>
        <v>0</v>
      </c>
      <c r="O260" s="59"/>
      <c r="P260" s="59"/>
    </row>
    <row r="261" customHeight="1" spans="2:16">
      <c r="B261" s="356" t="s">
        <v>85</v>
      </c>
      <c r="C261" s="354">
        <f>SUMIF('bolsa PROLICEN'!$B$18:$B$52,programas_faculdade!$B261,'bolsa PROLICEN'!D$18:D$52)</f>
        <v>0</v>
      </c>
      <c r="D261" s="354">
        <f>SUMIF('bolsa PROLICEN'!$B$18:$B$52,programas_faculdade!$B261,'bolsa PROLICEN'!E$18:E$52)</f>
        <v>0</v>
      </c>
      <c r="E261" s="354">
        <f>SUMIF('bolsa PROLICEN'!$B$18:$B$52,programas_faculdade!$B261,'bolsa PROLICEN'!F$18:F$52)</f>
        <v>0</v>
      </c>
      <c r="F261" s="354">
        <f>SUMIF('bolsa PROLICEN'!$B$18:$B$52,programas_faculdade!$B261,'bolsa PROLICEN'!G$18:G$52)</f>
        <v>0</v>
      </c>
      <c r="G261" s="354">
        <f>SUMIF('bolsa PROLICEN'!$B$18:$B$52,programas_faculdade!$B261,'bolsa PROLICEN'!H$18:H$52)</f>
        <v>0</v>
      </c>
      <c r="H261" s="354">
        <f>SUMIF('bolsa PROLICEN'!$B$18:$B$52,programas_faculdade!$B261,'bolsa PROLICEN'!I$18:I$52)</f>
        <v>0</v>
      </c>
      <c r="I261" s="354">
        <f>SUMIF('bolsa PROLICEN'!$B$18:$B$52,programas_faculdade!$B261,'bolsa PROLICEN'!J$18:J$52)</f>
        <v>0</v>
      </c>
      <c r="J261" s="354">
        <f>SUMIF('bolsa PROLICEN'!$B$18:$B$52,programas_faculdade!$B261,'bolsa PROLICEN'!K$18:K$52)</f>
        <v>0</v>
      </c>
      <c r="K261" s="354">
        <f>SUMIF('bolsa PROLICEN'!$B$18:$B$52,programas_faculdade!$B261,'bolsa PROLICEN'!L$18:L$52)</f>
        <v>0</v>
      </c>
      <c r="L261" s="354">
        <f>SUMIF('bolsa PROLICEN'!$B$18:$B$52,programas_faculdade!$B261,'bolsa PROLICEN'!M$18:M$52)</f>
        <v>0</v>
      </c>
      <c r="M261" s="354">
        <f>SUMIF('bolsa PROLICEN'!$B$18:$B$52,programas_faculdade!$B261,'bolsa PROLICEN'!N$18:N$52)</f>
        <v>0</v>
      </c>
      <c r="N261" s="354">
        <f>SUMIF('bolsa PROLICEN'!$B$18:$B$52,programas_faculdade!$B261,'bolsa PROLICEN'!O$18:O$52)</f>
        <v>0</v>
      </c>
      <c r="O261" s="59"/>
      <c r="P261" s="59"/>
    </row>
    <row r="262" customHeight="1" spans="2:16">
      <c r="B262" s="356" t="s">
        <v>86</v>
      </c>
      <c r="C262" s="354">
        <f>SUMIF('bolsa PROLICEN'!$B$18:$B$52,programas_faculdade!$B262,'bolsa PROLICEN'!D$18:D$52)</f>
        <v>0</v>
      </c>
      <c r="D262" s="354">
        <f>SUMIF('bolsa PROLICEN'!$B$18:$B$52,programas_faculdade!$B262,'bolsa PROLICEN'!E$18:E$52)</f>
        <v>0</v>
      </c>
      <c r="E262" s="354">
        <f>SUMIF('bolsa PROLICEN'!$B$18:$B$52,programas_faculdade!$B262,'bolsa PROLICEN'!F$18:F$52)</f>
        <v>0</v>
      </c>
      <c r="F262" s="354">
        <f>SUMIF('bolsa PROLICEN'!$B$18:$B$52,programas_faculdade!$B262,'bolsa PROLICEN'!G$18:G$52)</f>
        <v>0</v>
      </c>
      <c r="G262" s="354">
        <f>SUMIF('bolsa PROLICEN'!$B$18:$B$52,programas_faculdade!$B262,'bolsa PROLICEN'!H$18:H$52)</f>
        <v>0</v>
      </c>
      <c r="H262" s="354">
        <f>SUMIF('bolsa PROLICEN'!$B$18:$B$52,programas_faculdade!$B262,'bolsa PROLICEN'!I$18:I$52)</f>
        <v>0</v>
      </c>
      <c r="I262" s="354">
        <f>SUMIF('bolsa PROLICEN'!$B$18:$B$52,programas_faculdade!$B262,'bolsa PROLICEN'!J$18:J$52)</f>
        <v>0</v>
      </c>
      <c r="J262" s="354">
        <f>SUMIF('bolsa PROLICEN'!$B$18:$B$52,programas_faculdade!$B262,'bolsa PROLICEN'!K$18:K$52)</f>
        <v>0</v>
      </c>
      <c r="K262" s="354">
        <f>SUMIF('bolsa PROLICEN'!$B$18:$B$52,programas_faculdade!$B262,'bolsa PROLICEN'!L$18:L$52)</f>
        <v>0</v>
      </c>
      <c r="L262" s="354">
        <f>SUMIF('bolsa PROLICEN'!$B$18:$B$52,programas_faculdade!$B262,'bolsa PROLICEN'!M$18:M$52)</f>
        <v>0</v>
      </c>
      <c r="M262" s="354">
        <f>SUMIF('bolsa PROLICEN'!$B$18:$B$52,programas_faculdade!$B262,'bolsa PROLICEN'!N$18:N$52)</f>
        <v>0</v>
      </c>
      <c r="N262" s="354">
        <f>SUMIF('bolsa PROLICEN'!$B$18:$B$52,programas_faculdade!$B262,'bolsa PROLICEN'!O$18:O$52)</f>
        <v>0</v>
      </c>
      <c r="O262" s="59"/>
      <c r="P262" s="59"/>
    </row>
    <row r="263" customHeight="1" spans="2:16">
      <c r="B263" s="356" t="s">
        <v>87</v>
      </c>
      <c r="C263" s="354">
        <f>SUMIF('bolsa PROLICEN'!$B$18:$B$52,programas_faculdade!$B263,'bolsa PROLICEN'!D$18:D$52)</f>
        <v>8</v>
      </c>
      <c r="D263" s="354">
        <f>SUMIF('bolsa PROLICEN'!$B$18:$B$52,programas_faculdade!$B263,'bolsa PROLICEN'!E$18:E$52)</f>
        <v>9</v>
      </c>
      <c r="E263" s="354">
        <f>SUMIF('bolsa PROLICEN'!$B$18:$B$52,programas_faculdade!$B263,'bolsa PROLICEN'!F$18:F$52)</f>
        <v>9</v>
      </c>
      <c r="F263" s="354">
        <f>SUMIF('bolsa PROLICEN'!$B$18:$B$52,programas_faculdade!$B263,'bolsa PROLICEN'!G$18:G$52)</f>
        <v>7</v>
      </c>
      <c r="G263" s="354">
        <f>SUMIF('bolsa PROLICEN'!$B$18:$B$52,programas_faculdade!$B263,'bolsa PROLICEN'!H$18:H$52)</f>
        <v>7</v>
      </c>
      <c r="H263" s="354">
        <f>SUMIF('bolsa PROLICEN'!$B$18:$B$52,programas_faculdade!$B263,'bolsa PROLICEN'!I$18:I$52)</f>
        <v>7</v>
      </c>
      <c r="I263" s="354">
        <f>SUMIF('bolsa PROLICEN'!$B$18:$B$52,programas_faculdade!$B263,'bolsa PROLICEN'!J$18:J$52)</f>
        <v>7</v>
      </c>
      <c r="J263" s="354">
        <f>SUMIF('bolsa PROLICEN'!$B$18:$B$52,programas_faculdade!$B263,'bolsa PROLICEN'!K$18:K$52)</f>
        <v>3</v>
      </c>
      <c r="K263" s="354">
        <f>SUMIF('bolsa PROLICEN'!$B$18:$B$52,programas_faculdade!$B263,'bolsa PROLICEN'!L$18:L$52)</f>
        <v>8</v>
      </c>
      <c r="L263" s="354">
        <f>SUMIF('bolsa PROLICEN'!$B$18:$B$52,programas_faculdade!$B263,'bolsa PROLICEN'!M$18:M$52)</f>
        <v>8</v>
      </c>
      <c r="M263" s="354">
        <f>SUMIF('bolsa PROLICEN'!$B$18:$B$52,programas_faculdade!$B263,'bolsa PROLICEN'!N$18:N$52)</f>
        <v>8</v>
      </c>
      <c r="N263" s="354">
        <f>SUMIF('bolsa PROLICEN'!$B$18:$B$52,programas_faculdade!$B263,'bolsa PROLICEN'!O$18:O$52)</f>
        <v>8</v>
      </c>
      <c r="O263" s="59"/>
      <c r="P263" s="59"/>
    </row>
    <row r="264" customHeight="1" spans="2:16">
      <c r="B264" s="356" t="s">
        <v>88</v>
      </c>
      <c r="C264" s="354">
        <f>SUMIF('bolsa PROLICEN'!$B$18:$B$52,programas_faculdade!$B264,'bolsa PROLICEN'!D$18:D$52)</f>
        <v>0</v>
      </c>
      <c r="D264" s="354">
        <f>SUMIF('bolsa PROLICEN'!$B$18:$B$52,programas_faculdade!$B264,'bolsa PROLICEN'!E$18:E$52)</f>
        <v>0</v>
      </c>
      <c r="E264" s="354">
        <f>SUMIF('bolsa PROLICEN'!$B$18:$B$52,programas_faculdade!$B264,'bolsa PROLICEN'!F$18:F$52)</f>
        <v>0</v>
      </c>
      <c r="F264" s="354">
        <f>SUMIF('bolsa PROLICEN'!$B$18:$B$52,programas_faculdade!$B264,'bolsa PROLICEN'!G$18:G$52)</f>
        <v>0</v>
      </c>
      <c r="G264" s="354">
        <f>SUMIF('bolsa PROLICEN'!$B$18:$B$52,programas_faculdade!$B264,'bolsa PROLICEN'!H$18:H$52)</f>
        <v>0</v>
      </c>
      <c r="H264" s="354">
        <f>SUMIF('bolsa PROLICEN'!$B$18:$B$52,programas_faculdade!$B264,'bolsa PROLICEN'!I$18:I$52)</f>
        <v>0</v>
      </c>
      <c r="I264" s="354">
        <f>SUMIF('bolsa PROLICEN'!$B$18:$B$52,programas_faculdade!$B264,'bolsa PROLICEN'!J$18:J$52)</f>
        <v>0</v>
      </c>
      <c r="J264" s="354">
        <f>SUMIF('bolsa PROLICEN'!$B$18:$B$52,programas_faculdade!$B264,'bolsa PROLICEN'!K$18:K$52)</f>
        <v>0</v>
      </c>
      <c r="K264" s="354">
        <f>SUMIF('bolsa PROLICEN'!$B$18:$B$52,programas_faculdade!$B264,'bolsa PROLICEN'!L$18:L$52)</f>
        <v>0</v>
      </c>
      <c r="L264" s="354">
        <f>SUMIF('bolsa PROLICEN'!$B$18:$B$52,programas_faculdade!$B264,'bolsa PROLICEN'!M$18:M$52)</f>
        <v>0</v>
      </c>
      <c r="M264" s="354">
        <f>SUMIF('bolsa PROLICEN'!$B$18:$B$52,programas_faculdade!$B264,'bolsa PROLICEN'!N$18:N$52)</f>
        <v>0</v>
      </c>
      <c r="N264" s="354">
        <f>SUMIF('bolsa PROLICEN'!$B$18:$B$52,programas_faculdade!$B264,'bolsa PROLICEN'!O$18:O$52)</f>
        <v>0</v>
      </c>
      <c r="O264" s="59"/>
      <c r="P264" s="59"/>
    </row>
    <row r="265" customHeight="1" spans="2:16">
      <c r="B265" s="356" t="s">
        <v>89</v>
      </c>
      <c r="C265" s="354">
        <f>SUMIF('bolsa PROLICEN'!$B$18:$B$52,programas_faculdade!$B265,'bolsa PROLICEN'!D$18:D$52)</f>
        <v>1</v>
      </c>
      <c r="D265" s="354">
        <f>SUMIF('bolsa PROLICEN'!$B$18:$B$52,programas_faculdade!$B265,'bolsa PROLICEN'!E$18:E$52)</f>
        <v>1</v>
      </c>
      <c r="E265" s="354">
        <f>SUMIF('bolsa PROLICEN'!$B$18:$B$52,programas_faculdade!$B265,'bolsa PROLICEN'!F$18:F$52)</f>
        <v>1</v>
      </c>
      <c r="F265" s="354">
        <f>SUMIF('bolsa PROLICEN'!$B$18:$B$52,programas_faculdade!$B265,'bolsa PROLICEN'!G$18:G$52)</f>
        <v>1</v>
      </c>
      <c r="G265" s="354">
        <f>SUMIF('bolsa PROLICEN'!$B$18:$B$52,programas_faculdade!$B265,'bolsa PROLICEN'!H$18:H$52)</f>
        <v>1</v>
      </c>
      <c r="H265" s="354">
        <f>SUMIF('bolsa PROLICEN'!$B$18:$B$52,programas_faculdade!$B265,'bolsa PROLICEN'!I$18:I$52)</f>
        <v>1</v>
      </c>
      <c r="I265" s="354">
        <f>SUMIF('bolsa PROLICEN'!$B$18:$B$52,programas_faculdade!$B265,'bolsa PROLICEN'!J$18:J$52)</f>
        <v>0</v>
      </c>
      <c r="J265" s="354">
        <f>SUMIF('bolsa PROLICEN'!$B$18:$B$52,programas_faculdade!$B265,'bolsa PROLICEN'!K$18:K$52)</f>
        <v>0</v>
      </c>
      <c r="K265" s="354">
        <f>SUMIF('bolsa PROLICEN'!$B$18:$B$52,programas_faculdade!$B265,'bolsa PROLICEN'!L$18:L$52)</f>
        <v>2</v>
      </c>
      <c r="L265" s="354">
        <f>SUMIF('bolsa PROLICEN'!$B$18:$B$52,programas_faculdade!$B265,'bolsa PROLICEN'!M$18:M$52)</f>
        <v>1</v>
      </c>
      <c r="M265" s="354">
        <f>SUMIF('bolsa PROLICEN'!$B$18:$B$52,programas_faculdade!$B265,'bolsa PROLICEN'!N$18:N$52)</f>
        <v>1</v>
      </c>
      <c r="N265" s="354">
        <f>SUMIF('bolsa PROLICEN'!$B$18:$B$52,programas_faculdade!$B265,'bolsa PROLICEN'!O$18:O$52)</f>
        <v>1</v>
      </c>
      <c r="O265" s="59"/>
      <c r="P265" s="59"/>
    </row>
    <row r="266" customHeight="1" spans="2:16">
      <c r="B266" s="356" t="s">
        <v>90</v>
      </c>
      <c r="C266" s="354">
        <f>SUMIF('bolsa PROLICEN'!$B$18:$B$52,programas_faculdade!$B266,'bolsa PROLICEN'!D$18:D$52)</f>
        <v>0</v>
      </c>
      <c r="D266" s="354">
        <f>SUMIF('bolsa PROLICEN'!$B$18:$B$52,programas_faculdade!$B266,'bolsa PROLICEN'!E$18:E$52)</f>
        <v>0</v>
      </c>
      <c r="E266" s="354">
        <f>SUMIF('bolsa PROLICEN'!$B$18:$B$52,programas_faculdade!$B266,'bolsa PROLICEN'!F$18:F$52)</f>
        <v>0</v>
      </c>
      <c r="F266" s="354">
        <f>SUMIF('bolsa PROLICEN'!$B$18:$B$52,programas_faculdade!$B266,'bolsa PROLICEN'!G$18:G$52)</f>
        <v>0</v>
      </c>
      <c r="G266" s="354">
        <f>SUMIF('bolsa PROLICEN'!$B$18:$B$52,programas_faculdade!$B266,'bolsa PROLICEN'!H$18:H$52)</f>
        <v>0</v>
      </c>
      <c r="H266" s="354">
        <f>SUMIF('bolsa PROLICEN'!$B$18:$B$52,programas_faculdade!$B266,'bolsa PROLICEN'!I$18:I$52)</f>
        <v>0</v>
      </c>
      <c r="I266" s="354">
        <f>SUMIF('bolsa PROLICEN'!$B$18:$B$52,programas_faculdade!$B266,'bolsa PROLICEN'!J$18:J$52)</f>
        <v>0</v>
      </c>
      <c r="J266" s="354">
        <f>SUMIF('bolsa PROLICEN'!$B$18:$B$52,programas_faculdade!$B266,'bolsa PROLICEN'!K$18:K$52)</f>
        <v>0</v>
      </c>
      <c r="K266" s="354">
        <f>SUMIF('bolsa PROLICEN'!$B$18:$B$52,programas_faculdade!$B266,'bolsa PROLICEN'!L$18:L$52)</f>
        <v>0</v>
      </c>
      <c r="L266" s="354">
        <f>SUMIF('bolsa PROLICEN'!$B$18:$B$52,programas_faculdade!$B266,'bolsa PROLICEN'!M$18:M$52)</f>
        <v>0</v>
      </c>
      <c r="M266" s="354">
        <f>SUMIF('bolsa PROLICEN'!$B$18:$B$52,programas_faculdade!$B266,'bolsa PROLICEN'!N$18:N$52)</f>
        <v>0</v>
      </c>
      <c r="N266" s="354">
        <f>SUMIF('bolsa PROLICEN'!$B$18:$B$52,programas_faculdade!$B266,'bolsa PROLICEN'!O$18:O$52)</f>
        <v>0</v>
      </c>
      <c r="O266" s="59"/>
      <c r="P266" s="59"/>
    </row>
    <row r="267" customHeight="1" spans="2:16">
      <c r="B267" s="356" t="s">
        <v>91</v>
      </c>
      <c r="C267" s="354">
        <f>SUMIF('bolsa PROLICEN'!$B$18:$B$52,programas_faculdade!$B267,'bolsa PROLICEN'!D$18:D$52)</f>
        <v>3</v>
      </c>
      <c r="D267" s="354">
        <f>SUMIF('bolsa PROLICEN'!$B$18:$B$52,programas_faculdade!$B267,'bolsa PROLICEN'!E$18:E$52)</f>
        <v>3</v>
      </c>
      <c r="E267" s="354">
        <f>SUMIF('bolsa PROLICEN'!$B$18:$B$52,programas_faculdade!$B267,'bolsa PROLICEN'!F$18:F$52)</f>
        <v>3</v>
      </c>
      <c r="F267" s="354">
        <f>SUMIF('bolsa PROLICEN'!$B$18:$B$52,programas_faculdade!$B267,'bolsa PROLICEN'!G$18:G$52)</f>
        <v>3</v>
      </c>
      <c r="G267" s="354">
        <f>SUMIF('bolsa PROLICEN'!$B$18:$B$52,programas_faculdade!$B267,'bolsa PROLICEN'!H$18:H$52)</f>
        <v>3</v>
      </c>
      <c r="H267" s="354">
        <f>SUMIF('bolsa PROLICEN'!$B$18:$B$52,programas_faculdade!$B267,'bolsa PROLICEN'!I$18:I$52)</f>
        <v>3</v>
      </c>
      <c r="I267" s="354">
        <f>SUMIF('bolsa PROLICEN'!$B$18:$B$52,programas_faculdade!$B267,'bolsa PROLICEN'!J$18:J$52)</f>
        <v>3</v>
      </c>
      <c r="J267" s="354">
        <f>SUMIF('bolsa PROLICEN'!$B$18:$B$52,programas_faculdade!$B267,'bolsa PROLICEN'!K$18:K$52)</f>
        <v>0</v>
      </c>
      <c r="K267" s="354">
        <f>SUMIF('bolsa PROLICEN'!$B$18:$B$52,programas_faculdade!$B267,'bolsa PROLICEN'!L$18:L$52)</f>
        <v>0</v>
      </c>
      <c r="L267" s="354">
        <f>SUMIF('bolsa PROLICEN'!$B$18:$B$52,programas_faculdade!$B267,'bolsa PROLICEN'!M$18:M$52)</f>
        <v>0</v>
      </c>
      <c r="M267" s="354">
        <f>SUMIF('bolsa PROLICEN'!$B$18:$B$52,programas_faculdade!$B267,'bolsa PROLICEN'!N$18:N$52)</f>
        <v>0</v>
      </c>
      <c r="N267" s="354">
        <f>SUMIF('bolsa PROLICEN'!$B$18:$B$52,programas_faculdade!$B267,'bolsa PROLICEN'!O$18:O$52)</f>
        <v>0</v>
      </c>
      <c r="O267" s="59"/>
      <c r="P267" s="59"/>
    </row>
    <row r="268" customHeight="1" spans="2:16">
      <c r="B268" s="356" t="s">
        <v>92</v>
      </c>
      <c r="C268" s="354">
        <f>SUMIF('bolsa PROLICEN'!$B$18:$B$52,programas_faculdade!$B268,'bolsa PROLICEN'!D$18:D$52)</f>
        <v>0</v>
      </c>
      <c r="D268" s="354">
        <f>SUMIF('bolsa PROLICEN'!$B$18:$B$52,programas_faculdade!$B268,'bolsa PROLICEN'!E$18:E$52)</f>
        <v>0</v>
      </c>
      <c r="E268" s="354">
        <f>SUMIF('bolsa PROLICEN'!$B$18:$B$52,programas_faculdade!$B268,'bolsa PROLICEN'!F$18:F$52)</f>
        <v>0</v>
      </c>
      <c r="F268" s="354">
        <f>SUMIF('bolsa PROLICEN'!$B$18:$B$52,programas_faculdade!$B268,'bolsa PROLICEN'!G$18:G$52)</f>
        <v>0</v>
      </c>
      <c r="G268" s="354">
        <f>SUMIF('bolsa PROLICEN'!$B$18:$B$52,programas_faculdade!$B268,'bolsa PROLICEN'!H$18:H$52)</f>
        <v>0</v>
      </c>
      <c r="H268" s="354">
        <f>SUMIF('bolsa PROLICEN'!$B$18:$B$52,programas_faculdade!$B268,'bolsa PROLICEN'!I$18:I$52)</f>
        <v>0</v>
      </c>
      <c r="I268" s="354">
        <f>SUMIF('bolsa PROLICEN'!$B$18:$B$52,programas_faculdade!$B268,'bolsa PROLICEN'!J$18:J$52)</f>
        <v>0</v>
      </c>
      <c r="J268" s="354">
        <f>SUMIF('bolsa PROLICEN'!$B$18:$B$52,programas_faculdade!$B268,'bolsa PROLICEN'!K$18:K$52)</f>
        <v>0</v>
      </c>
      <c r="K268" s="354">
        <f>SUMIF('bolsa PROLICEN'!$B$18:$B$52,programas_faculdade!$B268,'bolsa PROLICEN'!L$18:L$52)</f>
        <v>0</v>
      </c>
      <c r="L268" s="354">
        <f>SUMIF('bolsa PROLICEN'!$B$18:$B$52,programas_faculdade!$B268,'bolsa PROLICEN'!M$18:M$52)</f>
        <v>0</v>
      </c>
      <c r="M268" s="354">
        <f>SUMIF('bolsa PROLICEN'!$B$18:$B$52,programas_faculdade!$B268,'bolsa PROLICEN'!N$18:N$52)</f>
        <v>0</v>
      </c>
      <c r="N268" s="354">
        <f>SUMIF('bolsa PROLICEN'!$B$18:$B$52,programas_faculdade!$B268,'bolsa PROLICEN'!O$18:O$52)</f>
        <v>0</v>
      </c>
      <c r="O268" s="59"/>
      <c r="P268" s="59"/>
    </row>
    <row r="269" customHeight="1" spans="2:16">
      <c r="B269" s="356" t="s">
        <v>93</v>
      </c>
      <c r="C269" s="354">
        <f>SUMIF('bolsa PROLICEN'!$B$18:$B$52,programas_faculdade!$B269,'bolsa PROLICEN'!D$18:D$52)</f>
        <v>0</v>
      </c>
      <c r="D269" s="354">
        <f>SUMIF('bolsa PROLICEN'!$B$18:$B$52,programas_faculdade!$B269,'bolsa PROLICEN'!E$18:E$52)</f>
        <v>0</v>
      </c>
      <c r="E269" s="354">
        <f>SUMIF('bolsa PROLICEN'!$B$18:$B$52,programas_faculdade!$B269,'bolsa PROLICEN'!F$18:F$52)</f>
        <v>0</v>
      </c>
      <c r="F269" s="354">
        <f>SUMIF('bolsa PROLICEN'!$B$18:$B$52,programas_faculdade!$B269,'bolsa PROLICEN'!G$18:G$52)</f>
        <v>0</v>
      </c>
      <c r="G269" s="354">
        <f>SUMIF('bolsa PROLICEN'!$B$18:$B$52,programas_faculdade!$B269,'bolsa PROLICEN'!H$18:H$52)</f>
        <v>0</v>
      </c>
      <c r="H269" s="354">
        <f>SUMIF('bolsa PROLICEN'!$B$18:$B$52,programas_faculdade!$B269,'bolsa PROLICEN'!I$18:I$52)</f>
        <v>0</v>
      </c>
      <c r="I269" s="354">
        <f>SUMIF('bolsa PROLICEN'!$B$18:$B$52,programas_faculdade!$B269,'bolsa PROLICEN'!J$18:J$52)</f>
        <v>0</v>
      </c>
      <c r="J269" s="354">
        <f>SUMIF('bolsa PROLICEN'!$B$18:$B$52,programas_faculdade!$B269,'bolsa PROLICEN'!K$18:K$52)</f>
        <v>0</v>
      </c>
      <c r="K269" s="354">
        <f>SUMIF('bolsa PROLICEN'!$B$18:$B$52,programas_faculdade!$B269,'bolsa PROLICEN'!L$18:L$52)</f>
        <v>0</v>
      </c>
      <c r="L269" s="354">
        <f>SUMIF('bolsa PROLICEN'!$B$18:$B$52,programas_faculdade!$B269,'bolsa PROLICEN'!M$18:M$52)</f>
        <v>0</v>
      </c>
      <c r="M269" s="354">
        <f>SUMIF('bolsa PROLICEN'!$B$18:$B$52,programas_faculdade!$B269,'bolsa PROLICEN'!N$18:N$52)</f>
        <v>0</v>
      </c>
      <c r="N269" s="354">
        <f>SUMIF('bolsa PROLICEN'!$B$18:$B$52,programas_faculdade!$B269,'bolsa PROLICEN'!O$18:O$52)</f>
        <v>0</v>
      </c>
      <c r="O269" s="59"/>
      <c r="P269" s="59"/>
    </row>
    <row r="270" customHeight="1" spans="2:16">
      <c r="B270" s="356" t="s">
        <v>94</v>
      </c>
      <c r="C270" s="354">
        <f>SUMIF('bolsa PROLICEN'!$B$18:$B$52,programas_faculdade!$B270,'bolsa PROLICEN'!D$18:D$52)</f>
        <v>0</v>
      </c>
      <c r="D270" s="354">
        <f>SUMIF('bolsa PROLICEN'!$B$18:$B$52,programas_faculdade!$B270,'bolsa PROLICEN'!E$18:E$52)</f>
        <v>0</v>
      </c>
      <c r="E270" s="354">
        <f>SUMIF('bolsa PROLICEN'!$B$18:$B$52,programas_faculdade!$B270,'bolsa PROLICEN'!F$18:F$52)</f>
        <v>0</v>
      </c>
      <c r="F270" s="354">
        <f>SUMIF('bolsa PROLICEN'!$B$18:$B$52,programas_faculdade!$B270,'bolsa PROLICEN'!G$18:G$52)</f>
        <v>0</v>
      </c>
      <c r="G270" s="354">
        <f>SUMIF('bolsa PROLICEN'!$B$18:$B$52,programas_faculdade!$B270,'bolsa PROLICEN'!H$18:H$52)</f>
        <v>0</v>
      </c>
      <c r="H270" s="354">
        <f>SUMIF('bolsa PROLICEN'!$B$18:$B$52,programas_faculdade!$B270,'bolsa PROLICEN'!I$18:I$52)</f>
        <v>0</v>
      </c>
      <c r="I270" s="354">
        <f>SUMIF('bolsa PROLICEN'!$B$18:$B$52,programas_faculdade!$B270,'bolsa PROLICEN'!J$18:J$52)</f>
        <v>0</v>
      </c>
      <c r="J270" s="354">
        <f>SUMIF('bolsa PROLICEN'!$B$18:$B$52,programas_faculdade!$B270,'bolsa PROLICEN'!K$18:K$52)</f>
        <v>0</v>
      </c>
      <c r="K270" s="354">
        <f>SUMIF('bolsa PROLICEN'!$B$18:$B$52,programas_faculdade!$B270,'bolsa PROLICEN'!L$18:L$52)</f>
        <v>0</v>
      </c>
      <c r="L270" s="354">
        <f>SUMIF('bolsa PROLICEN'!$B$18:$B$52,programas_faculdade!$B270,'bolsa PROLICEN'!M$18:M$52)</f>
        <v>1</v>
      </c>
      <c r="M270" s="354">
        <f>SUMIF('bolsa PROLICEN'!$B$18:$B$52,programas_faculdade!$B270,'bolsa PROLICEN'!N$18:N$52)</f>
        <v>1</v>
      </c>
      <c r="N270" s="354">
        <f>SUMIF('bolsa PROLICEN'!$B$18:$B$52,programas_faculdade!$B270,'bolsa PROLICEN'!O$18:O$52)</f>
        <v>1</v>
      </c>
      <c r="O270" s="59"/>
      <c r="P270" s="59"/>
    </row>
    <row r="271" customHeight="1" spans="2:16">
      <c r="B271" s="356" t="s">
        <v>95</v>
      </c>
      <c r="C271" s="370">
        <f>SUMIF('bolsa PROLICEN'!$B$18:$B$52,programas_faculdade!$B271,'bolsa PROLICEN'!D$18:D$52)</f>
        <v>0</v>
      </c>
      <c r="D271" s="370">
        <f>SUMIF('bolsa PROLICEN'!$B$18:$B$52,programas_faculdade!$B271,'bolsa PROLICEN'!E$18:E$52)</f>
        <v>0</v>
      </c>
      <c r="E271" s="370">
        <f>SUMIF('bolsa PROLICEN'!$B$18:$B$52,programas_faculdade!$B271,'bolsa PROLICEN'!F$18:F$52)</f>
        <v>0</v>
      </c>
      <c r="F271" s="370">
        <f>SUMIF('bolsa PROLICEN'!$B$18:$B$52,programas_faculdade!$B271,'bolsa PROLICEN'!G$18:G$52)</f>
        <v>0</v>
      </c>
      <c r="G271" s="370">
        <f>SUMIF('bolsa PROLICEN'!$B$18:$B$52,programas_faculdade!$B271,'bolsa PROLICEN'!H$18:H$52)</f>
        <v>0</v>
      </c>
      <c r="H271" s="370">
        <f>SUMIF('bolsa PROLICEN'!$B$18:$B$52,programas_faculdade!$B271,'bolsa PROLICEN'!I$18:I$52)</f>
        <v>0</v>
      </c>
      <c r="I271" s="370">
        <f>SUMIF('bolsa PROLICEN'!$B$18:$B$52,programas_faculdade!$B271,'bolsa PROLICEN'!J$18:J$52)</f>
        <v>0</v>
      </c>
      <c r="J271" s="370">
        <f>SUMIF('bolsa PROLICEN'!$B$18:$B$52,programas_faculdade!$B271,'bolsa PROLICEN'!K$18:K$52)</f>
        <v>0</v>
      </c>
      <c r="K271" s="370">
        <f>SUMIF('bolsa PROLICEN'!$B$18:$B$52,programas_faculdade!$B271,'bolsa PROLICEN'!L$18:L$52)</f>
        <v>0</v>
      </c>
      <c r="L271" s="370">
        <f>SUMIF('bolsa PROLICEN'!$B$18:$B$52,programas_faculdade!$B271,'bolsa PROLICEN'!M$18:M$52)</f>
        <v>0</v>
      </c>
      <c r="M271" s="370">
        <f>SUMIF('bolsa PROLICEN'!$B$18:$B$52,programas_faculdade!$B271,'bolsa PROLICEN'!N$18:N$52)</f>
        <v>0</v>
      </c>
      <c r="N271" s="370">
        <f>SUMIF('bolsa PROLICEN'!$B$18:$B$52,programas_faculdade!$B271,'bolsa PROLICEN'!O$18:O$52)</f>
        <v>0</v>
      </c>
      <c r="O271" s="59"/>
      <c r="P271" s="59"/>
    </row>
    <row r="272" customHeight="1" spans="2:16">
      <c r="B272" s="357" t="s">
        <v>76</v>
      </c>
      <c r="C272" s="358">
        <f t="shared" ref="C272:N272" si="66">SUM(C260:C271)</f>
        <v>13</v>
      </c>
      <c r="D272" s="358">
        <f t="shared" si="66"/>
        <v>14</v>
      </c>
      <c r="E272" s="358">
        <f t="shared" si="66"/>
        <v>14</v>
      </c>
      <c r="F272" s="358">
        <f t="shared" si="66"/>
        <v>12</v>
      </c>
      <c r="G272" s="358">
        <f t="shared" si="66"/>
        <v>12</v>
      </c>
      <c r="H272" s="358">
        <f t="shared" si="66"/>
        <v>12</v>
      </c>
      <c r="I272" s="358">
        <f t="shared" si="66"/>
        <v>11</v>
      </c>
      <c r="J272" s="358">
        <f t="shared" si="66"/>
        <v>3</v>
      </c>
      <c r="K272" s="358">
        <f t="shared" si="66"/>
        <v>10</v>
      </c>
      <c r="L272" s="358">
        <f t="shared" si="66"/>
        <v>10</v>
      </c>
      <c r="M272" s="358">
        <f t="shared" si="66"/>
        <v>10</v>
      </c>
      <c r="N272" s="358">
        <f t="shared" si="66"/>
        <v>10</v>
      </c>
      <c r="O272" s="59"/>
      <c r="P272" s="59"/>
    </row>
    <row r="273" customHeight="1" spans="2:16">
      <c r="B273" s="59" t="s">
        <v>10</v>
      </c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</row>
    <row r="274" customHeight="1" spans="2:16">
      <c r="B274" s="201" t="s">
        <v>136</v>
      </c>
      <c r="C274" s="359"/>
      <c r="D274" s="359"/>
      <c r="E274" s="359"/>
      <c r="F274" s="359"/>
      <c r="G274" s="359"/>
      <c r="H274" s="359"/>
      <c r="I274" s="359"/>
      <c r="J274" s="359"/>
      <c r="K274" s="359"/>
      <c r="L274" s="359"/>
      <c r="M274" s="359"/>
      <c r="N274" s="359"/>
      <c r="O274" s="359"/>
      <c r="P274" s="330"/>
    </row>
    <row r="275" customHeight="1" spans="2:16">
      <c r="B275" s="294" t="s">
        <v>137</v>
      </c>
      <c r="C275" s="330"/>
      <c r="D275" s="330"/>
      <c r="E275" s="330"/>
      <c r="F275" s="330"/>
      <c r="G275" s="330"/>
      <c r="H275" s="330"/>
      <c r="I275" s="330"/>
      <c r="J275" s="330"/>
      <c r="K275" s="330"/>
      <c r="L275" s="330"/>
      <c r="M275" s="330"/>
      <c r="N275" s="330"/>
      <c r="O275" s="330"/>
      <c r="P275" s="330"/>
    </row>
    <row r="276" customFormat="1" customHeight="1" spans="1:1025">
      <c r="A276" s="84"/>
      <c r="B276" s="299"/>
      <c r="C276" s="330"/>
      <c r="D276" s="330"/>
      <c r="E276" s="330"/>
      <c r="F276" s="330"/>
      <c r="G276" s="330"/>
      <c r="H276" s="330"/>
      <c r="I276" s="330"/>
      <c r="J276" s="330"/>
      <c r="K276" s="330"/>
      <c r="L276" s="330"/>
      <c r="M276" s="330"/>
      <c r="N276" s="330"/>
      <c r="O276" s="330"/>
      <c r="P276" s="330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8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8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84"/>
      <c r="DH276" s="84"/>
      <c r="DI276" s="84"/>
      <c r="DJ276" s="84"/>
      <c r="DK276" s="84"/>
      <c r="DL276" s="84"/>
      <c r="DM276" s="84"/>
      <c r="DN276" s="84"/>
      <c r="DO276" s="84"/>
      <c r="DP276" s="84"/>
      <c r="DQ276" s="84"/>
      <c r="DR276" s="84"/>
      <c r="DS276" s="84"/>
      <c r="DT276" s="84"/>
      <c r="DU276" s="84"/>
      <c r="DV276" s="84"/>
      <c r="DW276" s="84"/>
      <c r="DX276" s="84"/>
      <c r="DY276" s="84"/>
      <c r="DZ276" s="84"/>
      <c r="EA276" s="84"/>
      <c r="EB276" s="84"/>
      <c r="EC276" s="84"/>
      <c r="ED276" s="84"/>
      <c r="EE276" s="84"/>
      <c r="EF276" s="84"/>
      <c r="EG276" s="84"/>
      <c r="EH276" s="84"/>
      <c r="EI276" s="84"/>
      <c r="EJ276" s="84"/>
      <c r="EK276" s="84"/>
      <c r="EL276" s="84"/>
      <c r="EM276" s="84"/>
      <c r="EN276" s="84"/>
      <c r="EO276" s="84"/>
      <c r="EP276" s="84"/>
      <c r="EQ276" s="84"/>
      <c r="ER276" s="84"/>
      <c r="ES276" s="84"/>
      <c r="ET276" s="84"/>
      <c r="EU276" s="84"/>
      <c r="EV276" s="84"/>
      <c r="EW276" s="84"/>
      <c r="EX276" s="84"/>
      <c r="EY276" s="84"/>
      <c r="EZ276" s="84"/>
      <c r="FA276" s="84"/>
      <c r="FB276" s="84"/>
      <c r="FC276" s="84"/>
      <c r="FD276" s="84"/>
      <c r="FE276" s="84"/>
      <c r="FF276" s="84"/>
      <c r="FG276" s="84"/>
      <c r="FH276" s="84"/>
      <c r="FI276" s="84"/>
      <c r="FJ276" s="84"/>
      <c r="FK276" s="84"/>
      <c r="FL276" s="84"/>
      <c r="FM276" s="84"/>
      <c r="FN276" s="84"/>
      <c r="FO276" s="84"/>
      <c r="FP276" s="84"/>
      <c r="FQ276" s="84"/>
      <c r="FR276" s="84"/>
      <c r="FS276" s="84"/>
      <c r="FT276" s="84"/>
      <c r="FU276" s="84"/>
      <c r="FV276" s="84"/>
      <c r="FW276" s="84"/>
      <c r="FX276" s="84"/>
      <c r="FY276" s="84"/>
      <c r="FZ276" s="84"/>
      <c r="GA276" s="84"/>
      <c r="GB276" s="84"/>
      <c r="GC276" s="84"/>
      <c r="GD276" s="84"/>
      <c r="GE276" s="84"/>
      <c r="GF276" s="84"/>
      <c r="GG276" s="84"/>
      <c r="GH276" s="84"/>
      <c r="GI276" s="84"/>
      <c r="GJ276" s="84"/>
      <c r="GK276" s="84"/>
      <c r="GL276" s="84"/>
      <c r="GM276" s="84"/>
      <c r="GN276" s="84"/>
      <c r="GO276" s="84"/>
      <c r="GP276" s="84"/>
      <c r="GQ276" s="84"/>
      <c r="GR276" s="84"/>
      <c r="GS276" s="84"/>
      <c r="GT276" s="84"/>
      <c r="GU276" s="84"/>
      <c r="GV276" s="84"/>
      <c r="GW276" s="84"/>
      <c r="GX276" s="84"/>
      <c r="GY276" s="84"/>
      <c r="GZ276" s="84"/>
      <c r="HA276" s="84"/>
      <c r="HB276" s="84"/>
      <c r="HC276" s="84"/>
      <c r="HD276" s="84"/>
      <c r="HE276" s="84"/>
      <c r="HF276" s="84"/>
      <c r="HG276" s="84"/>
      <c r="HH276" s="84"/>
      <c r="HI276" s="84"/>
      <c r="HJ276" s="84"/>
      <c r="HK276" s="84"/>
      <c r="HL276" s="84"/>
      <c r="HM276" s="84"/>
      <c r="HN276" s="84"/>
      <c r="HO276" s="84"/>
      <c r="HP276" s="84"/>
      <c r="HQ276" s="84"/>
      <c r="HR276" s="84"/>
      <c r="HS276" s="84"/>
      <c r="HT276" s="84"/>
      <c r="HU276" s="84"/>
      <c r="HV276" s="84"/>
      <c r="HW276" s="84"/>
      <c r="HX276" s="84"/>
      <c r="HY276" s="84"/>
      <c r="HZ276" s="84"/>
      <c r="IA276" s="84"/>
      <c r="IB276" s="84"/>
      <c r="IC276" s="84"/>
      <c r="ID276" s="84"/>
      <c r="IE276" s="84"/>
      <c r="IF276" s="84"/>
      <c r="IG276" s="84"/>
      <c r="IH276" s="84"/>
      <c r="II276" s="84"/>
      <c r="IJ276" s="84"/>
      <c r="IK276" s="84"/>
      <c r="IL276" s="84"/>
      <c r="IM276" s="84"/>
      <c r="IN276" s="84"/>
      <c r="IO276" s="84"/>
      <c r="IP276" s="84"/>
      <c r="IQ276" s="84"/>
      <c r="IR276" s="84"/>
      <c r="IS276" s="84"/>
      <c r="IT276" s="84"/>
      <c r="IU276" s="84"/>
      <c r="IV276" s="84"/>
      <c r="IW276" s="84"/>
      <c r="IX276" s="84"/>
      <c r="IY276" s="84"/>
      <c r="IZ276" s="84"/>
      <c r="JA276" s="84"/>
      <c r="JB276" s="84"/>
      <c r="JC276" s="84"/>
      <c r="JD276" s="84"/>
      <c r="JE276" s="84"/>
      <c r="JF276" s="84"/>
      <c r="JG276" s="84"/>
      <c r="JH276" s="84"/>
      <c r="JI276" s="84"/>
      <c r="JJ276" s="84"/>
      <c r="JK276" s="84"/>
      <c r="JL276" s="84"/>
      <c r="JM276" s="84"/>
      <c r="JN276" s="84"/>
      <c r="JO276" s="84"/>
      <c r="JP276" s="84"/>
      <c r="JQ276" s="84"/>
      <c r="JR276" s="84"/>
      <c r="JS276" s="84"/>
      <c r="JT276" s="84"/>
      <c r="JU276" s="84"/>
      <c r="JV276" s="84"/>
      <c r="JW276" s="84"/>
      <c r="JX276" s="84"/>
      <c r="JY276" s="84"/>
      <c r="JZ276" s="84"/>
      <c r="KA276" s="84"/>
      <c r="KB276" s="84"/>
      <c r="KC276" s="84"/>
      <c r="KD276" s="84"/>
      <c r="KE276" s="84"/>
      <c r="KF276" s="84"/>
      <c r="KG276" s="84"/>
      <c r="KH276" s="84"/>
      <c r="KI276" s="84"/>
      <c r="KJ276" s="84"/>
      <c r="KK276" s="84"/>
      <c r="KL276" s="84"/>
      <c r="KM276" s="84"/>
      <c r="KN276" s="84"/>
      <c r="KO276" s="84"/>
      <c r="KP276" s="84"/>
      <c r="KQ276" s="84"/>
      <c r="KR276" s="84"/>
      <c r="KS276" s="84"/>
      <c r="KT276" s="84"/>
      <c r="KU276" s="84"/>
      <c r="KV276" s="84"/>
      <c r="KW276" s="84"/>
      <c r="KX276" s="84"/>
      <c r="KY276" s="84"/>
      <c r="KZ276" s="84"/>
      <c r="LA276" s="84"/>
      <c r="LB276" s="84"/>
      <c r="LC276" s="84"/>
      <c r="LD276" s="84"/>
      <c r="LE276" s="84"/>
      <c r="LF276" s="84"/>
      <c r="LG276" s="84"/>
      <c r="LH276" s="84"/>
      <c r="LI276" s="84"/>
      <c r="LJ276" s="84"/>
      <c r="LK276" s="84"/>
      <c r="LL276" s="84"/>
      <c r="LM276" s="84"/>
      <c r="LN276" s="84"/>
      <c r="LO276" s="84"/>
      <c r="LP276" s="84"/>
      <c r="LQ276" s="84"/>
      <c r="LR276" s="84"/>
      <c r="LS276" s="84"/>
      <c r="LT276" s="84"/>
      <c r="LU276" s="84"/>
      <c r="LV276" s="84"/>
      <c r="LW276" s="84"/>
      <c r="LX276" s="84"/>
      <c r="LY276" s="84"/>
      <c r="LZ276" s="84"/>
      <c r="MA276" s="84"/>
      <c r="MB276" s="84"/>
      <c r="MC276" s="84"/>
      <c r="MD276" s="84"/>
      <c r="ME276" s="84"/>
      <c r="MF276" s="84"/>
      <c r="MG276" s="84"/>
      <c r="MH276" s="84"/>
      <c r="MI276" s="84"/>
      <c r="MJ276" s="84"/>
      <c r="MK276" s="84"/>
      <c r="ML276" s="84"/>
      <c r="MM276" s="84"/>
      <c r="MN276" s="84"/>
      <c r="MO276" s="84"/>
      <c r="MP276" s="84"/>
      <c r="MQ276" s="84"/>
      <c r="MR276" s="84"/>
      <c r="MS276" s="84"/>
      <c r="MT276" s="84"/>
      <c r="MU276" s="84"/>
      <c r="MV276" s="84"/>
      <c r="MW276" s="84"/>
      <c r="MX276" s="84"/>
      <c r="MY276" s="84"/>
      <c r="MZ276" s="84"/>
      <c r="NA276" s="84"/>
      <c r="NB276" s="84"/>
      <c r="NC276" s="84"/>
      <c r="ND276" s="84"/>
      <c r="NE276" s="84"/>
      <c r="NF276" s="84"/>
      <c r="NG276" s="84"/>
      <c r="NH276" s="84"/>
      <c r="NI276" s="84"/>
      <c r="NJ276" s="84"/>
      <c r="NK276" s="84"/>
      <c r="NL276" s="84"/>
      <c r="NM276" s="84"/>
      <c r="NN276" s="84"/>
      <c r="NO276" s="84"/>
      <c r="NP276" s="84"/>
      <c r="NQ276" s="84"/>
      <c r="NR276" s="84"/>
      <c r="NS276" s="84"/>
      <c r="NT276" s="84"/>
      <c r="NU276" s="84"/>
      <c r="NV276" s="84"/>
      <c r="NW276" s="84"/>
      <c r="NX276" s="84"/>
      <c r="NY276" s="84"/>
      <c r="NZ276" s="84"/>
      <c r="OA276" s="84"/>
      <c r="OB276" s="84"/>
      <c r="OC276" s="84"/>
      <c r="OD276" s="84"/>
      <c r="OE276" s="84"/>
      <c r="OF276" s="84"/>
      <c r="OG276" s="84"/>
      <c r="OH276" s="84"/>
      <c r="OI276" s="84"/>
      <c r="OJ276" s="84"/>
      <c r="OK276" s="84"/>
      <c r="OL276" s="84"/>
      <c r="OM276" s="84"/>
      <c r="ON276" s="84"/>
      <c r="OO276" s="84"/>
      <c r="OP276" s="84"/>
      <c r="OQ276" s="84"/>
      <c r="OR276" s="84"/>
      <c r="OS276" s="84"/>
      <c r="OT276" s="84"/>
      <c r="OU276" s="84"/>
      <c r="OV276" s="84"/>
      <c r="OW276" s="84"/>
      <c r="OX276" s="84"/>
      <c r="OY276" s="84"/>
      <c r="OZ276" s="84"/>
      <c r="PA276" s="84"/>
      <c r="PB276" s="84"/>
      <c r="PC276" s="84"/>
      <c r="PD276" s="84"/>
      <c r="PE276" s="84"/>
      <c r="PF276" s="84"/>
      <c r="PG276" s="84"/>
      <c r="PH276" s="84"/>
      <c r="PI276" s="84"/>
      <c r="PJ276" s="84"/>
      <c r="PK276" s="84"/>
      <c r="PL276" s="84"/>
      <c r="PM276" s="84"/>
      <c r="PN276" s="84"/>
      <c r="PO276" s="84"/>
      <c r="PP276" s="84"/>
      <c r="PQ276" s="84"/>
      <c r="PR276" s="84"/>
      <c r="PS276" s="84"/>
      <c r="PT276" s="84"/>
      <c r="PU276" s="84"/>
      <c r="PV276" s="84"/>
      <c r="PW276" s="84"/>
      <c r="PX276" s="84"/>
      <c r="PY276" s="84"/>
      <c r="PZ276" s="84"/>
      <c r="QA276" s="84"/>
      <c r="QB276" s="84"/>
      <c r="QC276" s="84"/>
      <c r="QD276" s="84"/>
      <c r="QE276" s="84"/>
      <c r="QF276" s="84"/>
      <c r="QG276" s="84"/>
      <c r="QH276" s="84"/>
      <c r="QI276" s="84"/>
      <c r="QJ276" s="84"/>
      <c r="QK276" s="84"/>
      <c r="QL276" s="84"/>
      <c r="QM276" s="84"/>
      <c r="QN276" s="84"/>
      <c r="QO276" s="84"/>
      <c r="QP276" s="84"/>
      <c r="QQ276" s="84"/>
      <c r="QR276" s="84"/>
      <c r="QS276" s="84"/>
      <c r="QT276" s="84"/>
      <c r="QU276" s="84"/>
      <c r="QV276" s="84"/>
      <c r="QW276" s="84"/>
      <c r="QX276" s="84"/>
      <c r="QY276" s="84"/>
      <c r="QZ276" s="84"/>
      <c r="RA276" s="84"/>
      <c r="RB276" s="84"/>
      <c r="RC276" s="84"/>
      <c r="RD276" s="84"/>
      <c r="RE276" s="84"/>
      <c r="RF276" s="84"/>
      <c r="RG276" s="84"/>
      <c r="RH276" s="84"/>
      <c r="RI276" s="84"/>
      <c r="RJ276" s="84"/>
      <c r="RK276" s="84"/>
      <c r="RL276" s="84"/>
      <c r="RM276" s="84"/>
      <c r="RN276" s="84"/>
      <c r="RO276" s="84"/>
      <c r="RP276" s="84"/>
      <c r="RQ276" s="84"/>
      <c r="RR276" s="84"/>
      <c r="RS276" s="84"/>
      <c r="RT276" s="84"/>
      <c r="RU276" s="84"/>
      <c r="RV276" s="84"/>
      <c r="RW276" s="84"/>
      <c r="RX276" s="84"/>
      <c r="RY276" s="84"/>
      <c r="RZ276" s="84"/>
      <c r="SA276" s="84"/>
      <c r="SB276" s="84"/>
      <c r="SC276" s="84"/>
      <c r="SD276" s="84"/>
      <c r="SE276" s="84"/>
      <c r="SF276" s="84"/>
      <c r="SG276" s="84"/>
      <c r="SH276" s="84"/>
      <c r="SI276" s="84"/>
      <c r="SJ276" s="84"/>
      <c r="SK276" s="84"/>
      <c r="SL276" s="84"/>
      <c r="SM276" s="84"/>
      <c r="SN276" s="84"/>
      <c r="SO276" s="84"/>
      <c r="SP276" s="84"/>
      <c r="SQ276" s="84"/>
      <c r="SR276" s="84"/>
      <c r="SS276" s="84"/>
      <c r="ST276" s="84"/>
      <c r="SU276" s="84"/>
      <c r="SV276" s="84"/>
      <c r="SW276" s="84"/>
      <c r="SX276" s="84"/>
      <c r="SY276" s="84"/>
      <c r="SZ276" s="84"/>
      <c r="TA276" s="84"/>
      <c r="TB276" s="84"/>
      <c r="TC276" s="84"/>
      <c r="TD276" s="84"/>
      <c r="TE276" s="84"/>
      <c r="TF276" s="84"/>
      <c r="TG276" s="84"/>
      <c r="TH276" s="84"/>
      <c r="TI276" s="84"/>
      <c r="TJ276" s="84"/>
      <c r="TK276" s="84"/>
      <c r="TL276" s="84"/>
      <c r="TM276" s="84"/>
      <c r="TN276" s="84"/>
      <c r="TO276" s="84"/>
      <c r="TP276" s="84"/>
      <c r="TQ276" s="84"/>
      <c r="TR276" s="84"/>
      <c r="TS276" s="84"/>
      <c r="TT276" s="84"/>
      <c r="TU276" s="84"/>
      <c r="TV276" s="84"/>
      <c r="TW276" s="84"/>
      <c r="TX276" s="84"/>
      <c r="TY276" s="84"/>
      <c r="TZ276" s="84"/>
      <c r="UA276" s="84"/>
      <c r="UB276" s="84"/>
      <c r="UC276" s="84"/>
      <c r="UD276" s="84"/>
      <c r="UE276" s="84"/>
      <c r="UF276" s="84"/>
      <c r="UG276" s="84"/>
      <c r="UH276" s="84"/>
      <c r="UI276" s="84"/>
      <c r="UJ276" s="84"/>
      <c r="UK276" s="84"/>
      <c r="UL276" s="84"/>
      <c r="UM276" s="84"/>
      <c r="UN276" s="84"/>
      <c r="UO276" s="84"/>
      <c r="UP276" s="84"/>
      <c r="UQ276" s="84"/>
      <c r="UR276" s="84"/>
      <c r="US276" s="84"/>
      <c r="UT276" s="84"/>
      <c r="UU276" s="84"/>
      <c r="UV276" s="84"/>
      <c r="UW276" s="84"/>
      <c r="UX276" s="84"/>
      <c r="UY276" s="84"/>
      <c r="UZ276" s="84"/>
      <c r="VA276" s="84"/>
      <c r="VB276" s="84"/>
      <c r="VC276" s="84"/>
      <c r="VD276" s="84"/>
      <c r="VE276" s="84"/>
      <c r="VF276" s="84"/>
      <c r="VG276" s="84"/>
      <c r="VH276" s="84"/>
      <c r="VI276" s="84"/>
      <c r="VJ276" s="84"/>
      <c r="VK276" s="84"/>
      <c r="VL276" s="84"/>
      <c r="VM276" s="84"/>
      <c r="VN276" s="84"/>
      <c r="VO276" s="84"/>
      <c r="VP276" s="84"/>
      <c r="VQ276" s="84"/>
      <c r="VR276" s="84"/>
      <c r="VS276" s="84"/>
      <c r="VT276" s="84"/>
      <c r="VU276" s="84"/>
      <c r="VV276" s="84"/>
      <c r="VW276" s="84"/>
      <c r="VX276" s="84"/>
      <c r="VY276" s="84"/>
      <c r="VZ276" s="84"/>
      <c r="WA276" s="84"/>
      <c r="WB276" s="84"/>
      <c r="WC276" s="84"/>
      <c r="WD276" s="84"/>
      <c r="WE276" s="84"/>
      <c r="WF276" s="84"/>
      <c r="WG276" s="84"/>
      <c r="WH276" s="84"/>
      <c r="WI276" s="84"/>
      <c r="WJ276" s="84"/>
      <c r="WK276" s="84"/>
      <c r="WL276" s="84"/>
      <c r="WM276" s="84"/>
      <c r="WN276" s="84"/>
      <c r="WO276" s="84"/>
      <c r="WP276" s="84"/>
      <c r="WQ276" s="84"/>
      <c r="WR276" s="84"/>
      <c r="WS276" s="84"/>
      <c r="WT276" s="84"/>
      <c r="WU276" s="84"/>
      <c r="WV276" s="84"/>
      <c r="WW276" s="84"/>
      <c r="WX276" s="84"/>
      <c r="WY276" s="84"/>
      <c r="WZ276" s="84"/>
      <c r="XA276" s="84"/>
      <c r="XB276" s="84"/>
      <c r="XC276" s="84"/>
      <c r="XD276" s="84"/>
      <c r="XE276" s="84"/>
      <c r="XF276" s="84"/>
      <c r="XG276" s="84"/>
      <c r="XH276" s="84"/>
      <c r="XI276" s="84"/>
      <c r="XJ276" s="84"/>
      <c r="XK276" s="84"/>
      <c r="XL276" s="84"/>
      <c r="XM276" s="84"/>
      <c r="XN276" s="84"/>
      <c r="XO276" s="84"/>
      <c r="XP276" s="84"/>
      <c r="XQ276" s="84"/>
      <c r="XR276" s="84"/>
      <c r="XS276" s="84"/>
      <c r="XT276" s="84"/>
      <c r="XU276" s="84"/>
      <c r="XV276" s="84"/>
      <c r="XW276" s="84"/>
      <c r="XX276" s="84"/>
      <c r="XY276" s="84"/>
      <c r="XZ276" s="84"/>
      <c r="YA276" s="84"/>
      <c r="YB276" s="84"/>
      <c r="YC276" s="84"/>
      <c r="YD276" s="84"/>
      <c r="YE276" s="84"/>
      <c r="YF276" s="84"/>
      <c r="YG276" s="84"/>
      <c r="YH276" s="84"/>
      <c r="YI276" s="84"/>
      <c r="YJ276" s="84"/>
      <c r="YK276" s="84"/>
      <c r="YL276" s="84"/>
      <c r="YM276" s="84"/>
      <c r="YN276" s="84"/>
      <c r="YO276" s="84"/>
      <c r="YP276" s="84"/>
      <c r="YQ276" s="84"/>
      <c r="YR276" s="84"/>
      <c r="YS276" s="84"/>
      <c r="YT276" s="84"/>
      <c r="YU276" s="84"/>
      <c r="YV276" s="84"/>
      <c r="YW276" s="84"/>
      <c r="YX276" s="84"/>
      <c r="YY276" s="84"/>
      <c r="YZ276" s="84"/>
      <c r="ZA276" s="84"/>
      <c r="ZB276" s="84"/>
      <c r="ZC276" s="84"/>
      <c r="ZD276" s="84"/>
      <c r="ZE276" s="84"/>
      <c r="ZF276" s="84"/>
      <c r="ZG276" s="84"/>
      <c r="ZH276" s="84"/>
      <c r="ZI276" s="84"/>
      <c r="ZJ276" s="84"/>
      <c r="ZK276" s="84"/>
      <c r="ZL276" s="84"/>
      <c r="ZM276" s="84"/>
      <c r="ZN276" s="84"/>
      <c r="ZO276" s="84"/>
      <c r="ZP276" s="84"/>
      <c r="ZQ276" s="84"/>
      <c r="ZR276" s="84"/>
      <c r="ZS276" s="84"/>
      <c r="ZT276" s="84"/>
      <c r="ZU276" s="84"/>
      <c r="ZV276" s="84"/>
      <c r="ZW276" s="84"/>
      <c r="ZX276" s="84"/>
      <c r="ZY276" s="84"/>
      <c r="ZZ276" s="84"/>
      <c r="AAA276" s="84"/>
      <c r="AAB276" s="84"/>
      <c r="AAC276" s="84"/>
      <c r="AAD276" s="84"/>
      <c r="AAE276" s="84"/>
      <c r="AAF276" s="84"/>
      <c r="AAG276" s="84"/>
      <c r="AAH276" s="84"/>
      <c r="AAI276" s="84"/>
      <c r="AAJ276" s="84"/>
      <c r="AAK276" s="84"/>
      <c r="AAL276" s="84"/>
      <c r="AAM276" s="84"/>
      <c r="AAN276" s="84"/>
      <c r="AAO276" s="84"/>
      <c r="AAP276" s="84"/>
      <c r="AAQ276" s="84"/>
      <c r="AAR276" s="84"/>
      <c r="AAS276" s="84"/>
      <c r="AAT276" s="84"/>
      <c r="AAU276" s="84"/>
      <c r="AAV276" s="84"/>
      <c r="AAW276" s="84"/>
      <c r="AAX276" s="84"/>
      <c r="AAY276" s="84"/>
      <c r="AAZ276" s="84"/>
      <c r="ABA276" s="84"/>
      <c r="ABB276" s="84"/>
      <c r="ABC276" s="84"/>
      <c r="ABD276" s="84"/>
      <c r="ABE276" s="84"/>
      <c r="ABF276" s="84"/>
      <c r="ABG276" s="84"/>
      <c r="ABH276" s="84"/>
      <c r="ABI276" s="84"/>
      <c r="ABJ276" s="84"/>
      <c r="ABK276" s="84"/>
      <c r="ABL276" s="84"/>
      <c r="ABM276" s="84"/>
      <c r="ABN276" s="84"/>
      <c r="ABO276" s="84"/>
      <c r="ABP276" s="84"/>
      <c r="ABQ276" s="84"/>
      <c r="ABR276" s="84"/>
      <c r="ABS276" s="84"/>
      <c r="ABT276" s="84"/>
      <c r="ABU276" s="84"/>
      <c r="ABV276" s="84"/>
      <c r="ABW276" s="84"/>
      <c r="ABX276" s="84"/>
      <c r="ABY276" s="84"/>
      <c r="ABZ276" s="84"/>
      <c r="ACA276" s="84"/>
      <c r="ACB276" s="84"/>
      <c r="ACC276" s="84"/>
      <c r="ACD276" s="84"/>
      <c r="ACE276" s="84"/>
      <c r="ACF276" s="84"/>
      <c r="ACG276" s="84"/>
      <c r="ACH276" s="84"/>
      <c r="ACI276" s="84"/>
      <c r="ACJ276" s="84"/>
      <c r="ACK276" s="84"/>
      <c r="ACL276" s="84"/>
      <c r="ACM276" s="84"/>
      <c r="ACN276" s="84"/>
      <c r="ACO276" s="84"/>
      <c r="ACP276" s="84"/>
      <c r="ACQ276" s="84"/>
      <c r="ACR276" s="84"/>
      <c r="ACS276" s="84"/>
      <c r="ACT276" s="84"/>
      <c r="ACU276" s="84"/>
      <c r="ACV276" s="84"/>
      <c r="ACW276" s="84"/>
      <c r="ACX276" s="84"/>
      <c r="ACY276" s="84"/>
      <c r="ACZ276" s="84"/>
      <c r="ADA276" s="84"/>
      <c r="ADB276" s="84"/>
      <c r="ADC276" s="84"/>
      <c r="ADD276" s="84"/>
      <c r="ADE276" s="84"/>
      <c r="ADF276" s="84"/>
      <c r="ADG276" s="84"/>
      <c r="ADH276" s="84"/>
      <c r="ADI276" s="84"/>
      <c r="ADJ276" s="84"/>
      <c r="ADK276" s="84"/>
      <c r="ADL276" s="84"/>
      <c r="ADM276" s="84"/>
      <c r="ADN276" s="84"/>
      <c r="ADO276" s="84"/>
      <c r="ADP276" s="84"/>
      <c r="ADQ276" s="84"/>
      <c r="ADR276" s="84"/>
      <c r="ADS276" s="84"/>
      <c r="ADT276" s="84"/>
      <c r="ADU276" s="84"/>
      <c r="ADV276" s="84"/>
      <c r="ADW276" s="84"/>
      <c r="ADX276" s="84"/>
      <c r="ADY276" s="84"/>
      <c r="ADZ276" s="84"/>
      <c r="AEA276" s="84"/>
      <c r="AEB276" s="84"/>
      <c r="AEC276" s="84"/>
      <c r="AED276" s="84"/>
      <c r="AEE276" s="84"/>
      <c r="AEF276" s="84"/>
      <c r="AEG276" s="84"/>
      <c r="AEH276" s="84"/>
      <c r="AEI276" s="84"/>
      <c r="AEJ276" s="84"/>
      <c r="AEK276" s="84"/>
      <c r="AEL276" s="84"/>
      <c r="AEM276" s="84"/>
      <c r="AEN276" s="84"/>
      <c r="AEO276" s="84"/>
      <c r="AEP276" s="84"/>
      <c r="AEQ276" s="84"/>
      <c r="AER276" s="84"/>
      <c r="AES276" s="84"/>
      <c r="AET276" s="84"/>
      <c r="AEU276" s="84"/>
      <c r="AEV276" s="84"/>
      <c r="AEW276" s="84"/>
      <c r="AEX276" s="84"/>
      <c r="AEY276" s="84"/>
      <c r="AEZ276" s="84"/>
      <c r="AFA276" s="84"/>
      <c r="AFB276" s="84"/>
      <c r="AFC276" s="84"/>
      <c r="AFD276" s="84"/>
      <c r="AFE276" s="84"/>
      <c r="AFF276" s="84"/>
      <c r="AFG276" s="84"/>
      <c r="AFH276" s="84"/>
      <c r="AFI276" s="84"/>
      <c r="AFJ276" s="84"/>
      <c r="AFK276" s="84"/>
      <c r="AFL276" s="84"/>
      <c r="AFM276" s="84"/>
      <c r="AFN276" s="84"/>
      <c r="AFO276" s="84"/>
      <c r="AFP276" s="84"/>
      <c r="AFQ276" s="84"/>
      <c r="AFR276" s="84"/>
      <c r="AFS276" s="84"/>
      <c r="AFT276" s="84"/>
      <c r="AFU276" s="84"/>
      <c r="AFV276" s="84"/>
      <c r="AFW276" s="84"/>
      <c r="AFX276" s="84"/>
      <c r="AFY276" s="84"/>
      <c r="AFZ276" s="84"/>
      <c r="AGA276" s="84"/>
      <c r="AGB276" s="84"/>
      <c r="AGC276" s="84"/>
      <c r="AGD276" s="84"/>
      <c r="AGE276" s="84"/>
      <c r="AGF276" s="84"/>
      <c r="AGG276" s="84"/>
      <c r="AGH276" s="84"/>
      <c r="AGI276" s="84"/>
      <c r="AGJ276" s="84"/>
      <c r="AGK276" s="84"/>
      <c r="AGL276" s="84"/>
      <c r="AGM276" s="84"/>
      <c r="AGN276" s="84"/>
      <c r="AGO276" s="84"/>
      <c r="AGP276" s="84"/>
      <c r="AGQ276" s="84"/>
      <c r="AGR276" s="84"/>
      <c r="AGS276" s="84"/>
      <c r="AGT276" s="84"/>
      <c r="AGU276" s="84"/>
      <c r="AGV276" s="84"/>
      <c r="AGW276" s="84"/>
      <c r="AGX276" s="84"/>
      <c r="AGY276" s="84"/>
      <c r="AGZ276" s="84"/>
      <c r="AHA276" s="84"/>
      <c r="AHB276" s="84"/>
      <c r="AHC276" s="84"/>
      <c r="AHD276" s="84"/>
      <c r="AHE276" s="84"/>
      <c r="AHF276" s="84"/>
      <c r="AHG276" s="84"/>
      <c r="AHH276" s="84"/>
      <c r="AHI276" s="84"/>
      <c r="AHJ276" s="84"/>
      <c r="AHK276" s="84"/>
      <c r="AHL276" s="84"/>
      <c r="AHM276" s="84"/>
      <c r="AHN276" s="84"/>
      <c r="AHO276" s="84"/>
      <c r="AHP276" s="84"/>
      <c r="AHQ276" s="84"/>
      <c r="AHR276" s="84"/>
      <c r="AHS276" s="84"/>
      <c r="AHT276" s="84"/>
      <c r="AHU276" s="84"/>
      <c r="AHV276" s="84"/>
      <c r="AHW276" s="84"/>
      <c r="AHX276" s="84"/>
      <c r="AHY276" s="84"/>
      <c r="AHZ276" s="84"/>
      <c r="AIA276" s="84"/>
      <c r="AIB276" s="84"/>
      <c r="AIC276" s="84"/>
      <c r="AID276" s="84"/>
      <c r="AIE276" s="84"/>
      <c r="AIF276" s="84"/>
      <c r="AIG276" s="84"/>
      <c r="AIH276" s="84"/>
      <c r="AII276" s="84"/>
      <c r="AIJ276" s="84"/>
      <c r="AIK276" s="84"/>
      <c r="AIL276" s="84"/>
      <c r="AIM276" s="84"/>
      <c r="AIN276" s="84"/>
      <c r="AIO276" s="84"/>
      <c r="AIP276" s="84"/>
      <c r="AIQ276" s="84"/>
      <c r="AIR276" s="84"/>
      <c r="AIS276" s="84"/>
      <c r="AIT276" s="84"/>
      <c r="AIU276" s="84"/>
      <c r="AIV276" s="84"/>
      <c r="AIW276" s="84"/>
      <c r="AIX276" s="84"/>
      <c r="AIY276" s="84"/>
      <c r="AIZ276" s="84"/>
      <c r="AJA276" s="84"/>
      <c r="AJB276" s="84"/>
      <c r="AJC276" s="84"/>
      <c r="AJD276" s="84"/>
      <c r="AJE276" s="84"/>
      <c r="AJF276" s="84"/>
      <c r="AJG276" s="84"/>
      <c r="AJH276" s="84"/>
      <c r="AJI276" s="84"/>
      <c r="AJJ276" s="84"/>
      <c r="AJK276" s="84"/>
      <c r="AJL276" s="84"/>
      <c r="AJM276" s="84"/>
      <c r="AJN276" s="84"/>
      <c r="AJO276" s="84"/>
      <c r="AJP276" s="84"/>
      <c r="AJQ276" s="84"/>
      <c r="AJR276" s="84"/>
      <c r="AJS276" s="84"/>
      <c r="AJT276" s="84"/>
      <c r="AJU276" s="84"/>
      <c r="AJV276" s="84"/>
      <c r="AJW276" s="84"/>
      <c r="AJX276" s="84"/>
      <c r="AJY276" s="84"/>
      <c r="AJZ276" s="84"/>
      <c r="AKA276" s="84"/>
      <c r="AKB276" s="84"/>
      <c r="AKC276" s="84"/>
      <c r="AKD276" s="84"/>
      <c r="AKE276" s="84"/>
      <c r="AKF276" s="84"/>
      <c r="AKG276" s="84"/>
      <c r="AKH276" s="84"/>
      <c r="AKI276" s="84"/>
      <c r="AKJ276" s="84"/>
      <c r="AKK276" s="84"/>
      <c r="AKL276" s="84"/>
      <c r="AKM276" s="84"/>
      <c r="AKN276" s="84"/>
      <c r="AKO276" s="84"/>
      <c r="AKP276" s="84"/>
      <c r="AKQ276" s="84"/>
      <c r="AKR276" s="84"/>
      <c r="AKS276" s="84"/>
      <c r="AKT276" s="84"/>
      <c r="AKU276" s="84"/>
      <c r="AKV276" s="84"/>
      <c r="AKW276" s="84"/>
      <c r="AKX276" s="84"/>
      <c r="AKY276" s="84"/>
      <c r="AKZ276" s="84"/>
      <c r="ALA276" s="84"/>
      <c r="ALB276" s="84"/>
      <c r="ALC276" s="84"/>
      <c r="ALD276" s="84"/>
      <c r="ALE276" s="84"/>
      <c r="ALF276" s="84"/>
      <c r="ALG276" s="84"/>
      <c r="ALH276" s="84"/>
      <c r="ALI276" s="84"/>
      <c r="ALJ276" s="84"/>
      <c r="ALK276" s="84"/>
      <c r="ALL276" s="84"/>
      <c r="ALM276" s="84"/>
      <c r="ALN276" s="84"/>
      <c r="ALO276" s="84"/>
      <c r="ALP276" s="84"/>
      <c r="ALQ276" s="84"/>
      <c r="ALR276" s="84"/>
      <c r="ALS276" s="84"/>
      <c r="ALT276" s="84"/>
      <c r="ALU276" s="84"/>
      <c r="ALV276" s="84"/>
      <c r="ALW276" s="84"/>
      <c r="ALX276" s="84"/>
      <c r="ALY276" s="84"/>
      <c r="ALZ276" s="84"/>
      <c r="AMA276" s="84"/>
      <c r="AMB276" s="84"/>
      <c r="AMC276" s="84"/>
      <c r="AMD276" s="84"/>
      <c r="AME276" s="84"/>
      <c r="AMF276" s="84"/>
      <c r="AMG276" s="84"/>
      <c r="AMH276" s="84"/>
      <c r="AMI276" s="84"/>
      <c r="AMJ276" s="84"/>
      <c r="AMK276" s="84"/>
    </row>
    <row r="277" customFormat="1" customHeight="1" spans="1:1025">
      <c r="A277" s="84"/>
      <c r="B277" s="299"/>
      <c r="C277" s="330"/>
      <c r="D277" s="330"/>
      <c r="E277" s="330"/>
      <c r="F277" s="330"/>
      <c r="G277" s="330"/>
      <c r="H277" s="330"/>
      <c r="I277" s="330"/>
      <c r="J277" s="330"/>
      <c r="K277" s="330"/>
      <c r="L277" s="330"/>
      <c r="M277" s="330"/>
      <c r="N277" s="330"/>
      <c r="O277" s="330"/>
      <c r="P277" s="330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8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8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84"/>
      <c r="DH277" s="84"/>
      <c r="DI277" s="84"/>
      <c r="DJ277" s="84"/>
      <c r="DK277" s="84"/>
      <c r="DL277" s="84"/>
      <c r="DM277" s="84"/>
      <c r="DN277" s="84"/>
      <c r="DO277" s="84"/>
      <c r="DP277" s="84"/>
      <c r="DQ277" s="84"/>
      <c r="DR277" s="84"/>
      <c r="DS277" s="84"/>
      <c r="DT277" s="84"/>
      <c r="DU277" s="84"/>
      <c r="DV277" s="84"/>
      <c r="DW277" s="84"/>
      <c r="DX277" s="84"/>
      <c r="DY277" s="84"/>
      <c r="DZ277" s="84"/>
      <c r="EA277" s="84"/>
      <c r="EB277" s="84"/>
      <c r="EC277" s="84"/>
      <c r="ED277" s="84"/>
      <c r="EE277" s="84"/>
      <c r="EF277" s="84"/>
      <c r="EG277" s="84"/>
      <c r="EH277" s="84"/>
      <c r="EI277" s="84"/>
      <c r="EJ277" s="84"/>
      <c r="EK277" s="84"/>
      <c r="EL277" s="84"/>
      <c r="EM277" s="84"/>
      <c r="EN277" s="84"/>
      <c r="EO277" s="84"/>
      <c r="EP277" s="84"/>
      <c r="EQ277" s="84"/>
      <c r="ER277" s="84"/>
      <c r="ES277" s="84"/>
      <c r="ET277" s="84"/>
      <c r="EU277" s="84"/>
      <c r="EV277" s="84"/>
      <c r="EW277" s="84"/>
      <c r="EX277" s="84"/>
      <c r="EY277" s="84"/>
      <c r="EZ277" s="84"/>
      <c r="FA277" s="84"/>
      <c r="FB277" s="84"/>
      <c r="FC277" s="84"/>
      <c r="FD277" s="84"/>
      <c r="FE277" s="84"/>
      <c r="FF277" s="84"/>
      <c r="FG277" s="84"/>
      <c r="FH277" s="84"/>
      <c r="FI277" s="84"/>
      <c r="FJ277" s="84"/>
      <c r="FK277" s="84"/>
      <c r="FL277" s="84"/>
      <c r="FM277" s="84"/>
      <c r="FN277" s="84"/>
      <c r="FO277" s="84"/>
      <c r="FP277" s="84"/>
      <c r="FQ277" s="84"/>
      <c r="FR277" s="84"/>
      <c r="FS277" s="84"/>
      <c r="FT277" s="84"/>
      <c r="FU277" s="84"/>
      <c r="FV277" s="84"/>
      <c r="FW277" s="84"/>
      <c r="FX277" s="84"/>
      <c r="FY277" s="84"/>
      <c r="FZ277" s="84"/>
      <c r="GA277" s="84"/>
      <c r="GB277" s="84"/>
      <c r="GC277" s="84"/>
      <c r="GD277" s="84"/>
      <c r="GE277" s="84"/>
      <c r="GF277" s="84"/>
      <c r="GG277" s="84"/>
      <c r="GH277" s="84"/>
      <c r="GI277" s="84"/>
      <c r="GJ277" s="84"/>
      <c r="GK277" s="84"/>
      <c r="GL277" s="84"/>
      <c r="GM277" s="84"/>
      <c r="GN277" s="84"/>
      <c r="GO277" s="84"/>
      <c r="GP277" s="84"/>
      <c r="GQ277" s="84"/>
      <c r="GR277" s="84"/>
      <c r="GS277" s="84"/>
      <c r="GT277" s="84"/>
      <c r="GU277" s="84"/>
      <c r="GV277" s="84"/>
      <c r="GW277" s="84"/>
      <c r="GX277" s="84"/>
      <c r="GY277" s="84"/>
      <c r="GZ277" s="84"/>
      <c r="HA277" s="84"/>
      <c r="HB277" s="84"/>
      <c r="HC277" s="84"/>
      <c r="HD277" s="84"/>
      <c r="HE277" s="84"/>
      <c r="HF277" s="84"/>
      <c r="HG277" s="84"/>
      <c r="HH277" s="84"/>
      <c r="HI277" s="84"/>
      <c r="HJ277" s="84"/>
      <c r="HK277" s="84"/>
      <c r="HL277" s="84"/>
      <c r="HM277" s="84"/>
      <c r="HN277" s="84"/>
      <c r="HO277" s="84"/>
      <c r="HP277" s="84"/>
      <c r="HQ277" s="84"/>
      <c r="HR277" s="84"/>
      <c r="HS277" s="84"/>
      <c r="HT277" s="84"/>
      <c r="HU277" s="84"/>
      <c r="HV277" s="84"/>
      <c r="HW277" s="84"/>
      <c r="HX277" s="84"/>
      <c r="HY277" s="84"/>
      <c r="HZ277" s="84"/>
      <c r="IA277" s="84"/>
      <c r="IB277" s="84"/>
      <c r="IC277" s="84"/>
      <c r="ID277" s="84"/>
      <c r="IE277" s="84"/>
      <c r="IF277" s="84"/>
      <c r="IG277" s="84"/>
      <c r="IH277" s="84"/>
      <c r="II277" s="84"/>
      <c r="IJ277" s="84"/>
      <c r="IK277" s="84"/>
      <c r="IL277" s="84"/>
      <c r="IM277" s="84"/>
      <c r="IN277" s="84"/>
      <c r="IO277" s="84"/>
      <c r="IP277" s="84"/>
      <c r="IQ277" s="84"/>
      <c r="IR277" s="84"/>
      <c r="IS277" s="84"/>
      <c r="IT277" s="84"/>
      <c r="IU277" s="84"/>
      <c r="IV277" s="84"/>
      <c r="IW277" s="84"/>
      <c r="IX277" s="84"/>
      <c r="IY277" s="84"/>
      <c r="IZ277" s="84"/>
      <c r="JA277" s="84"/>
      <c r="JB277" s="84"/>
      <c r="JC277" s="84"/>
      <c r="JD277" s="84"/>
      <c r="JE277" s="84"/>
      <c r="JF277" s="84"/>
      <c r="JG277" s="84"/>
      <c r="JH277" s="84"/>
      <c r="JI277" s="84"/>
      <c r="JJ277" s="84"/>
      <c r="JK277" s="84"/>
      <c r="JL277" s="84"/>
      <c r="JM277" s="84"/>
      <c r="JN277" s="84"/>
      <c r="JO277" s="84"/>
      <c r="JP277" s="84"/>
      <c r="JQ277" s="84"/>
      <c r="JR277" s="84"/>
      <c r="JS277" s="84"/>
      <c r="JT277" s="84"/>
      <c r="JU277" s="84"/>
      <c r="JV277" s="84"/>
      <c r="JW277" s="84"/>
      <c r="JX277" s="84"/>
      <c r="JY277" s="84"/>
      <c r="JZ277" s="84"/>
      <c r="KA277" s="84"/>
      <c r="KB277" s="84"/>
      <c r="KC277" s="84"/>
      <c r="KD277" s="84"/>
      <c r="KE277" s="84"/>
      <c r="KF277" s="84"/>
      <c r="KG277" s="84"/>
      <c r="KH277" s="84"/>
      <c r="KI277" s="84"/>
      <c r="KJ277" s="84"/>
      <c r="KK277" s="84"/>
      <c r="KL277" s="84"/>
      <c r="KM277" s="84"/>
      <c r="KN277" s="84"/>
      <c r="KO277" s="84"/>
      <c r="KP277" s="84"/>
      <c r="KQ277" s="84"/>
      <c r="KR277" s="84"/>
      <c r="KS277" s="84"/>
      <c r="KT277" s="84"/>
      <c r="KU277" s="84"/>
      <c r="KV277" s="84"/>
      <c r="KW277" s="84"/>
      <c r="KX277" s="84"/>
      <c r="KY277" s="84"/>
      <c r="KZ277" s="84"/>
      <c r="LA277" s="84"/>
      <c r="LB277" s="84"/>
      <c r="LC277" s="84"/>
      <c r="LD277" s="84"/>
      <c r="LE277" s="84"/>
      <c r="LF277" s="84"/>
      <c r="LG277" s="84"/>
      <c r="LH277" s="84"/>
      <c r="LI277" s="84"/>
      <c r="LJ277" s="84"/>
      <c r="LK277" s="84"/>
      <c r="LL277" s="84"/>
      <c r="LM277" s="84"/>
      <c r="LN277" s="84"/>
      <c r="LO277" s="84"/>
      <c r="LP277" s="84"/>
      <c r="LQ277" s="84"/>
      <c r="LR277" s="84"/>
      <c r="LS277" s="84"/>
      <c r="LT277" s="84"/>
      <c r="LU277" s="84"/>
      <c r="LV277" s="84"/>
      <c r="LW277" s="84"/>
      <c r="LX277" s="84"/>
      <c r="LY277" s="84"/>
      <c r="LZ277" s="84"/>
      <c r="MA277" s="84"/>
      <c r="MB277" s="84"/>
      <c r="MC277" s="84"/>
      <c r="MD277" s="84"/>
      <c r="ME277" s="84"/>
      <c r="MF277" s="84"/>
      <c r="MG277" s="84"/>
      <c r="MH277" s="84"/>
      <c r="MI277" s="84"/>
      <c r="MJ277" s="84"/>
      <c r="MK277" s="84"/>
      <c r="ML277" s="84"/>
      <c r="MM277" s="84"/>
      <c r="MN277" s="84"/>
      <c r="MO277" s="84"/>
      <c r="MP277" s="84"/>
      <c r="MQ277" s="84"/>
      <c r="MR277" s="84"/>
      <c r="MS277" s="84"/>
      <c r="MT277" s="84"/>
      <c r="MU277" s="84"/>
      <c r="MV277" s="84"/>
      <c r="MW277" s="84"/>
      <c r="MX277" s="84"/>
      <c r="MY277" s="84"/>
      <c r="MZ277" s="84"/>
      <c r="NA277" s="84"/>
      <c r="NB277" s="84"/>
      <c r="NC277" s="84"/>
      <c r="ND277" s="84"/>
      <c r="NE277" s="84"/>
      <c r="NF277" s="84"/>
      <c r="NG277" s="84"/>
      <c r="NH277" s="84"/>
      <c r="NI277" s="84"/>
      <c r="NJ277" s="84"/>
      <c r="NK277" s="84"/>
      <c r="NL277" s="84"/>
      <c r="NM277" s="84"/>
      <c r="NN277" s="84"/>
      <c r="NO277" s="84"/>
      <c r="NP277" s="84"/>
      <c r="NQ277" s="84"/>
      <c r="NR277" s="84"/>
      <c r="NS277" s="84"/>
      <c r="NT277" s="84"/>
      <c r="NU277" s="84"/>
      <c r="NV277" s="84"/>
      <c r="NW277" s="84"/>
      <c r="NX277" s="84"/>
      <c r="NY277" s="84"/>
      <c r="NZ277" s="84"/>
      <c r="OA277" s="84"/>
      <c r="OB277" s="84"/>
      <c r="OC277" s="84"/>
      <c r="OD277" s="84"/>
      <c r="OE277" s="84"/>
      <c r="OF277" s="84"/>
      <c r="OG277" s="84"/>
      <c r="OH277" s="84"/>
      <c r="OI277" s="84"/>
      <c r="OJ277" s="84"/>
      <c r="OK277" s="84"/>
      <c r="OL277" s="84"/>
      <c r="OM277" s="84"/>
      <c r="ON277" s="84"/>
      <c r="OO277" s="84"/>
      <c r="OP277" s="84"/>
      <c r="OQ277" s="84"/>
      <c r="OR277" s="84"/>
      <c r="OS277" s="84"/>
      <c r="OT277" s="84"/>
      <c r="OU277" s="84"/>
      <c r="OV277" s="84"/>
      <c r="OW277" s="84"/>
      <c r="OX277" s="84"/>
      <c r="OY277" s="84"/>
      <c r="OZ277" s="84"/>
      <c r="PA277" s="84"/>
      <c r="PB277" s="84"/>
      <c r="PC277" s="84"/>
      <c r="PD277" s="84"/>
      <c r="PE277" s="84"/>
      <c r="PF277" s="84"/>
      <c r="PG277" s="84"/>
      <c r="PH277" s="84"/>
      <c r="PI277" s="84"/>
      <c r="PJ277" s="84"/>
      <c r="PK277" s="84"/>
      <c r="PL277" s="84"/>
      <c r="PM277" s="84"/>
      <c r="PN277" s="84"/>
      <c r="PO277" s="84"/>
      <c r="PP277" s="84"/>
      <c r="PQ277" s="84"/>
      <c r="PR277" s="84"/>
      <c r="PS277" s="84"/>
      <c r="PT277" s="84"/>
      <c r="PU277" s="84"/>
      <c r="PV277" s="84"/>
      <c r="PW277" s="84"/>
      <c r="PX277" s="84"/>
      <c r="PY277" s="84"/>
      <c r="PZ277" s="84"/>
      <c r="QA277" s="84"/>
      <c r="QB277" s="84"/>
      <c r="QC277" s="84"/>
      <c r="QD277" s="84"/>
      <c r="QE277" s="84"/>
      <c r="QF277" s="84"/>
      <c r="QG277" s="84"/>
      <c r="QH277" s="84"/>
      <c r="QI277" s="84"/>
      <c r="QJ277" s="84"/>
      <c r="QK277" s="84"/>
      <c r="QL277" s="84"/>
      <c r="QM277" s="84"/>
      <c r="QN277" s="84"/>
      <c r="QO277" s="84"/>
      <c r="QP277" s="84"/>
      <c r="QQ277" s="84"/>
      <c r="QR277" s="84"/>
      <c r="QS277" s="84"/>
      <c r="QT277" s="84"/>
      <c r="QU277" s="84"/>
      <c r="QV277" s="84"/>
      <c r="QW277" s="84"/>
      <c r="QX277" s="84"/>
      <c r="QY277" s="84"/>
      <c r="QZ277" s="84"/>
      <c r="RA277" s="84"/>
      <c r="RB277" s="84"/>
      <c r="RC277" s="84"/>
      <c r="RD277" s="84"/>
      <c r="RE277" s="84"/>
      <c r="RF277" s="84"/>
      <c r="RG277" s="84"/>
      <c r="RH277" s="84"/>
      <c r="RI277" s="84"/>
      <c r="RJ277" s="84"/>
      <c r="RK277" s="84"/>
      <c r="RL277" s="84"/>
      <c r="RM277" s="84"/>
      <c r="RN277" s="84"/>
      <c r="RO277" s="84"/>
      <c r="RP277" s="84"/>
      <c r="RQ277" s="84"/>
      <c r="RR277" s="84"/>
      <c r="RS277" s="84"/>
      <c r="RT277" s="84"/>
      <c r="RU277" s="84"/>
      <c r="RV277" s="84"/>
      <c r="RW277" s="84"/>
      <c r="RX277" s="84"/>
      <c r="RY277" s="84"/>
      <c r="RZ277" s="84"/>
      <c r="SA277" s="84"/>
      <c r="SB277" s="84"/>
      <c r="SC277" s="84"/>
      <c r="SD277" s="84"/>
      <c r="SE277" s="84"/>
      <c r="SF277" s="84"/>
      <c r="SG277" s="84"/>
      <c r="SH277" s="84"/>
      <c r="SI277" s="84"/>
      <c r="SJ277" s="84"/>
      <c r="SK277" s="84"/>
      <c r="SL277" s="84"/>
      <c r="SM277" s="84"/>
      <c r="SN277" s="84"/>
      <c r="SO277" s="84"/>
      <c r="SP277" s="84"/>
      <c r="SQ277" s="84"/>
      <c r="SR277" s="84"/>
      <c r="SS277" s="84"/>
      <c r="ST277" s="84"/>
      <c r="SU277" s="84"/>
      <c r="SV277" s="84"/>
      <c r="SW277" s="84"/>
      <c r="SX277" s="84"/>
      <c r="SY277" s="84"/>
      <c r="SZ277" s="84"/>
      <c r="TA277" s="84"/>
      <c r="TB277" s="84"/>
      <c r="TC277" s="84"/>
      <c r="TD277" s="84"/>
      <c r="TE277" s="84"/>
      <c r="TF277" s="84"/>
      <c r="TG277" s="84"/>
      <c r="TH277" s="84"/>
      <c r="TI277" s="84"/>
      <c r="TJ277" s="84"/>
      <c r="TK277" s="84"/>
      <c r="TL277" s="84"/>
      <c r="TM277" s="84"/>
      <c r="TN277" s="84"/>
      <c r="TO277" s="84"/>
      <c r="TP277" s="84"/>
      <c r="TQ277" s="84"/>
      <c r="TR277" s="84"/>
      <c r="TS277" s="84"/>
      <c r="TT277" s="84"/>
      <c r="TU277" s="84"/>
      <c r="TV277" s="84"/>
      <c r="TW277" s="84"/>
      <c r="TX277" s="84"/>
      <c r="TY277" s="84"/>
      <c r="TZ277" s="84"/>
      <c r="UA277" s="84"/>
      <c r="UB277" s="84"/>
      <c r="UC277" s="84"/>
      <c r="UD277" s="84"/>
      <c r="UE277" s="84"/>
      <c r="UF277" s="84"/>
      <c r="UG277" s="84"/>
      <c r="UH277" s="84"/>
      <c r="UI277" s="84"/>
      <c r="UJ277" s="84"/>
      <c r="UK277" s="84"/>
      <c r="UL277" s="84"/>
      <c r="UM277" s="84"/>
      <c r="UN277" s="84"/>
      <c r="UO277" s="84"/>
      <c r="UP277" s="84"/>
      <c r="UQ277" s="84"/>
      <c r="UR277" s="84"/>
      <c r="US277" s="84"/>
      <c r="UT277" s="84"/>
      <c r="UU277" s="84"/>
      <c r="UV277" s="84"/>
      <c r="UW277" s="84"/>
      <c r="UX277" s="84"/>
      <c r="UY277" s="84"/>
      <c r="UZ277" s="84"/>
      <c r="VA277" s="84"/>
      <c r="VB277" s="84"/>
      <c r="VC277" s="84"/>
      <c r="VD277" s="84"/>
      <c r="VE277" s="84"/>
      <c r="VF277" s="84"/>
      <c r="VG277" s="84"/>
      <c r="VH277" s="84"/>
      <c r="VI277" s="84"/>
      <c r="VJ277" s="84"/>
      <c r="VK277" s="84"/>
      <c r="VL277" s="84"/>
      <c r="VM277" s="84"/>
      <c r="VN277" s="84"/>
      <c r="VO277" s="84"/>
      <c r="VP277" s="84"/>
      <c r="VQ277" s="84"/>
      <c r="VR277" s="84"/>
      <c r="VS277" s="84"/>
      <c r="VT277" s="84"/>
      <c r="VU277" s="84"/>
      <c r="VV277" s="84"/>
      <c r="VW277" s="84"/>
      <c r="VX277" s="84"/>
      <c r="VY277" s="84"/>
      <c r="VZ277" s="84"/>
      <c r="WA277" s="84"/>
      <c r="WB277" s="84"/>
      <c r="WC277" s="84"/>
      <c r="WD277" s="84"/>
      <c r="WE277" s="84"/>
      <c r="WF277" s="84"/>
      <c r="WG277" s="84"/>
      <c r="WH277" s="84"/>
      <c r="WI277" s="84"/>
      <c r="WJ277" s="84"/>
      <c r="WK277" s="84"/>
      <c r="WL277" s="84"/>
      <c r="WM277" s="84"/>
      <c r="WN277" s="84"/>
      <c r="WO277" s="84"/>
      <c r="WP277" s="84"/>
      <c r="WQ277" s="84"/>
      <c r="WR277" s="84"/>
      <c r="WS277" s="84"/>
      <c r="WT277" s="84"/>
      <c r="WU277" s="84"/>
      <c r="WV277" s="84"/>
      <c r="WW277" s="84"/>
      <c r="WX277" s="84"/>
      <c r="WY277" s="84"/>
      <c r="WZ277" s="84"/>
      <c r="XA277" s="84"/>
      <c r="XB277" s="84"/>
      <c r="XC277" s="84"/>
      <c r="XD277" s="84"/>
      <c r="XE277" s="84"/>
      <c r="XF277" s="84"/>
      <c r="XG277" s="84"/>
      <c r="XH277" s="84"/>
      <c r="XI277" s="84"/>
      <c r="XJ277" s="84"/>
      <c r="XK277" s="84"/>
      <c r="XL277" s="84"/>
      <c r="XM277" s="84"/>
      <c r="XN277" s="84"/>
      <c r="XO277" s="84"/>
      <c r="XP277" s="84"/>
      <c r="XQ277" s="84"/>
      <c r="XR277" s="84"/>
      <c r="XS277" s="84"/>
      <c r="XT277" s="84"/>
      <c r="XU277" s="84"/>
      <c r="XV277" s="84"/>
      <c r="XW277" s="84"/>
      <c r="XX277" s="84"/>
      <c r="XY277" s="84"/>
      <c r="XZ277" s="84"/>
      <c r="YA277" s="84"/>
      <c r="YB277" s="84"/>
      <c r="YC277" s="84"/>
      <c r="YD277" s="84"/>
      <c r="YE277" s="84"/>
      <c r="YF277" s="84"/>
      <c r="YG277" s="84"/>
      <c r="YH277" s="84"/>
      <c r="YI277" s="84"/>
      <c r="YJ277" s="84"/>
      <c r="YK277" s="84"/>
      <c r="YL277" s="84"/>
      <c r="YM277" s="84"/>
      <c r="YN277" s="84"/>
      <c r="YO277" s="84"/>
      <c r="YP277" s="84"/>
      <c r="YQ277" s="84"/>
      <c r="YR277" s="84"/>
      <c r="YS277" s="84"/>
      <c r="YT277" s="84"/>
      <c r="YU277" s="84"/>
      <c r="YV277" s="84"/>
      <c r="YW277" s="84"/>
      <c r="YX277" s="84"/>
      <c r="YY277" s="84"/>
      <c r="YZ277" s="84"/>
      <c r="ZA277" s="84"/>
      <c r="ZB277" s="84"/>
      <c r="ZC277" s="84"/>
      <c r="ZD277" s="84"/>
      <c r="ZE277" s="84"/>
      <c r="ZF277" s="84"/>
      <c r="ZG277" s="84"/>
      <c r="ZH277" s="84"/>
      <c r="ZI277" s="84"/>
      <c r="ZJ277" s="84"/>
      <c r="ZK277" s="84"/>
      <c r="ZL277" s="84"/>
      <c r="ZM277" s="84"/>
      <c r="ZN277" s="84"/>
      <c r="ZO277" s="84"/>
      <c r="ZP277" s="84"/>
      <c r="ZQ277" s="84"/>
      <c r="ZR277" s="84"/>
      <c r="ZS277" s="84"/>
      <c r="ZT277" s="84"/>
      <c r="ZU277" s="84"/>
      <c r="ZV277" s="84"/>
      <c r="ZW277" s="84"/>
      <c r="ZX277" s="84"/>
      <c r="ZY277" s="84"/>
      <c r="ZZ277" s="84"/>
      <c r="AAA277" s="84"/>
      <c r="AAB277" s="84"/>
      <c r="AAC277" s="84"/>
      <c r="AAD277" s="84"/>
      <c r="AAE277" s="84"/>
      <c r="AAF277" s="84"/>
      <c r="AAG277" s="84"/>
      <c r="AAH277" s="84"/>
      <c r="AAI277" s="84"/>
      <c r="AAJ277" s="84"/>
      <c r="AAK277" s="84"/>
      <c r="AAL277" s="84"/>
      <c r="AAM277" s="84"/>
      <c r="AAN277" s="84"/>
      <c r="AAO277" s="84"/>
      <c r="AAP277" s="84"/>
      <c r="AAQ277" s="84"/>
      <c r="AAR277" s="84"/>
      <c r="AAS277" s="84"/>
      <c r="AAT277" s="84"/>
      <c r="AAU277" s="84"/>
      <c r="AAV277" s="84"/>
      <c r="AAW277" s="84"/>
      <c r="AAX277" s="84"/>
      <c r="AAY277" s="84"/>
      <c r="AAZ277" s="84"/>
      <c r="ABA277" s="84"/>
      <c r="ABB277" s="84"/>
      <c r="ABC277" s="84"/>
      <c r="ABD277" s="84"/>
      <c r="ABE277" s="84"/>
      <c r="ABF277" s="84"/>
      <c r="ABG277" s="84"/>
      <c r="ABH277" s="84"/>
      <c r="ABI277" s="84"/>
      <c r="ABJ277" s="84"/>
      <c r="ABK277" s="84"/>
      <c r="ABL277" s="84"/>
      <c r="ABM277" s="84"/>
      <c r="ABN277" s="84"/>
      <c r="ABO277" s="84"/>
      <c r="ABP277" s="84"/>
      <c r="ABQ277" s="84"/>
      <c r="ABR277" s="84"/>
      <c r="ABS277" s="84"/>
      <c r="ABT277" s="84"/>
      <c r="ABU277" s="84"/>
      <c r="ABV277" s="84"/>
      <c r="ABW277" s="84"/>
      <c r="ABX277" s="84"/>
      <c r="ABY277" s="84"/>
      <c r="ABZ277" s="84"/>
      <c r="ACA277" s="84"/>
      <c r="ACB277" s="84"/>
      <c r="ACC277" s="84"/>
      <c r="ACD277" s="84"/>
      <c r="ACE277" s="84"/>
      <c r="ACF277" s="84"/>
      <c r="ACG277" s="84"/>
      <c r="ACH277" s="84"/>
      <c r="ACI277" s="84"/>
      <c r="ACJ277" s="84"/>
      <c r="ACK277" s="84"/>
      <c r="ACL277" s="84"/>
      <c r="ACM277" s="84"/>
      <c r="ACN277" s="84"/>
      <c r="ACO277" s="84"/>
      <c r="ACP277" s="84"/>
      <c r="ACQ277" s="84"/>
      <c r="ACR277" s="84"/>
      <c r="ACS277" s="84"/>
      <c r="ACT277" s="84"/>
      <c r="ACU277" s="84"/>
      <c r="ACV277" s="84"/>
      <c r="ACW277" s="84"/>
      <c r="ACX277" s="84"/>
      <c r="ACY277" s="84"/>
      <c r="ACZ277" s="84"/>
      <c r="ADA277" s="84"/>
      <c r="ADB277" s="84"/>
      <c r="ADC277" s="84"/>
      <c r="ADD277" s="84"/>
      <c r="ADE277" s="84"/>
      <c r="ADF277" s="84"/>
      <c r="ADG277" s="84"/>
      <c r="ADH277" s="84"/>
      <c r="ADI277" s="84"/>
      <c r="ADJ277" s="84"/>
      <c r="ADK277" s="84"/>
      <c r="ADL277" s="84"/>
      <c r="ADM277" s="84"/>
      <c r="ADN277" s="84"/>
      <c r="ADO277" s="84"/>
      <c r="ADP277" s="84"/>
      <c r="ADQ277" s="84"/>
      <c r="ADR277" s="84"/>
      <c r="ADS277" s="84"/>
      <c r="ADT277" s="84"/>
      <c r="ADU277" s="84"/>
      <c r="ADV277" s="84"/>
      <c r="ADW277" s="84"/>
      <c r="ADX277" s="84"/>
      <c r="ADY277" s="84"/>
      <c r="ADZ277" s="84"/>
      <c r="AEA277" s="84"/>
      <c r="AEB277" s="84"/>
      <c r="AEC277" s="84"/>
      <c r="AED277" s="84"/>
      <c r="AEE277" s="84"/>
      <c r="AEF277" s="84"/>
      <c r="AEG277" s="84"/>
      <c r="AEH277" s="84"/>
      <c r="AEI277" s="84"/>
      <c r="AEJ277" s="84"/>
      <c r="AEK277" s="84"/>
      <c r="AEL277" s="84"/>
      <c r="AEM277" s="84"/>
      <c r="AEN277" s="84"/>
      <c r="AEO277" s="84"/>
      <c r="AEP277" s="84"/>
      <c r="AEQ277" s="84"/>
      <c r="AER277" s="84"/>
      <c r="AES277" s="84"/>
      <c r="AET277" s="84"/>
      <c r="AEU277" s="84"/>
      <c r="AEV277" s="84"/>
      <c r="AEW277" s="84"/>
      <c r="AEX277" s="84"/>
      <c r="AEY277" s="84"/>
      <c r="AEZ277" s="84"/>
      <c r="AFA277" s="84"/>
      <c r="AFB277" s="84"/>
      <c r="AFC277" s="84"/>
      <c r="AFD277" s="84"/>
      <c r="AFE277" s="84"/>
      <c r="AFF277" s="84"/>
      <c r="AFG277" s="84"/>
      <c r="AFH277" s="84"/>
      <c r="AFI277" s="84"/>
      <c r="AFJ277" s="84"/>
      <c r="AFK277" s="84"/>
      <c r="AFL277" s="84"/>
      <c r="AFM277" s="84"/>
      <c r="AFN277" s="84"/>
      <c r="AFO277" s="84"/>
      <c r="AFP277" s="84"/>
      <c r="AFQ277" s="84"/>
      <c r="AFR277" s="84"/>
      <c r="AFS277" s="84"/>
      <c r="AFT277" s="84"/>
      <c r="AFU277" s="84"/>
      <c r="AFV277" s="84"/>
      <c r="AFW277" s="84"/>
      <c r="AFX277" s="84"/>
      <c r="AFY277" s="84"/>
      <c r="AFZ277" s="84"/>
      <c r="AGA277" s="84"/>
      <c r="AGB277" s="84"/>
      <c r="AGC277" s="84"/>
      <c r="AGD277" s="84"/>
      <c r="AGE277" s="84"/>
      <c r="AGF277" s="84"/>
      <c r="AGG277" s="84"/>
      <c r="AGH277" s="84"/>
      <c r="AGI277" s="84"/>
      <c r="AGJ277" s="84"/>
      <c r="AGK277" s="84"/>
      <c r="AGL277" s="84"/>
      <c r="AGM277" s="84"/>
      <c r="AGN277" s="84"/>
      <c r="AGO277" s="84"/>
      <c r="AGP277" s="84"/>
      <c r="AGQ277" s="84"/>
      <c r="AGR277" s="84"/>
      <c r="AGS277" s="84"/>
      <c r="AGT277" s="84"/>
      <c r="AGU277" s="84"/>
      <c r="AGV277" s="84"/>
      <c r="AGW277" s="84"/>
      <c r="AGX277" s="84"/>
      <c r="AGY277" s="84"/>
      <c r="AGZ277" s="84"/>
      <c r="AHA277" s="84"/>
      <c r="AHB277" s="84"/>
      <c r="AHC277" s="84"/>
      <c r="AHD277" s="84"/>
      <c r="AHE277" s="84"/>
      <c r="AHF277" s="84"/>
      <c r="AHG277" s="84"/>
      <c r="AHH277" s="84"/>
      <c r="AHI277" s="84"/>
      <c r="AHJ277" s="84"/>
      <c r="AHK277" s="84"/>
      <c r="AHL277" s="84"/>
      <c r="AHM277" s="84"/>
      <c r="AHN277" s="84"/>
      <c r="AHO277" s="84"/>
      <c r="AHP277" s="84"/>
      <c r="AHQ277" s="84"/>
      <c r="AHR277" s="84"/>
      <c r="AHS277" s="84"/>
      <c r="AHT277" s="84"/>
      <c r="AHU277" s="84"/>
      <c r="AHV277" s="84"/>
      <c r="AHW277" s="84"/>
      <c r="AHX277" s="84"/>
      <c r="AHY277" s="84"/>
      <c r="AHZ277" s="84"/>
      <c r="AIA277" s="84"/>
      <c r="AIB277" s="84"/>
      <c r="AIC277" s="84"/>
      <c r="AID277" s="84"/>
      <c r="AIE277" s="84"/>
      <c r="AIF277" s="84"/>
      <c r="AIG277" s="84"/>
      <c r="AIH277" s="84"/>
      <c r="AII277" s="84"/>
      <c r="AIJ277" s="84"/>
      <c r="AIK277" s="84"/>
      <c r="AIL277" s="84"/>
      <c r="AIM277" s="84"/>
      <c r="AIN277" s="84"/>
      <c r="AIO277" s="84"/>
      <c r="AIP277" s="84"/>
      <c r="AIQ277" s="84"/>
      <c r="AIR277" s="84"/>
      <c r="AIS277" s="84"/>
      <c r="AIT277" s="84"/>
      <c r="AIU277" s="84"/>
      <c r="AIV277" s="84"/>
      <c r="AIW277" s="84"/>
      <c r="AIX277" s="84"/>
      <c r="AIY277" s="84"/>
      <c r="AIZ277" s="84"/>
      <c r="AJA277" s="84"/>
      <c r="AJB277" s="84"/>
      <c r="AJC277" s="84"/>
      <c r="AJD277" s="84"/>
      <c r="AJE277" s="84"/>
      <c r="AJF277" s="84"/>
      <c r="AJG277" s="84"/>
      <c r="AJH277" s="84"/>
      <c r="AJI277" s="84"/>
      <c r="AJJ277" s="84"/>
      <c r="AJK277" s="84"/>
      <c r="AJL277" s="84"/>
      <c r="AJM277" s="84"/>
      <c r="AJN277" s="84"/>
      <c r="AJO277" s="84"/>
      <c r="AJP277" s="84"/>
      <c r="AJQ277" s="84"/>
      <c r="AJR277" s="84"/>
      <c r="AJS277" s="84"/>
      <c r="AJT277" s="84"/>
      <c r="AJU277" s="84"/>
      <c r="AJV277" s="84"/>
      <c r="AJW277" s="84"/>
      <c r="AJX277" s="84"/>
      <c r="AJY277" s="84"/>
      <c r="AJZ277" s="84"/>
      <c r="AKA277" s="84"/>
      <c r="AKB277" s="84"/>
      <c r="AKC277" s="84"/>
      <c r="AKD277" s="84"/>
      <c r="AKE277" s="84"/>
      <c r="AKF277" s="84"/>
      <c r="AKG277" s="84"/>
      <c r="AKH277" s="84"/>
      <c r="AKI277" s="84"/>
      <c r="AKJ277" s="84"/>
      <c r="AKK277" s="84"/>
      <c r="AKL277" s="84"/>
      <c r="AKM277" s="84"/>
      <c r="AKN277" s="84"/>
      <c r="AKO277" s="84"/>
      <c r="AKP277" s="84"/>
      <c r="AKQ277" s="84"/>
      <c r="AKR277" s="84"/>
      <c r="AKS277" s="84"/>
      <c r="AKT277" s="84"/>
      <c r="AKU277" s="84"/>
      <c r="AKV277" s="84"/>
      <c r="AKW277" s="84"/>
      <c r="AKX277" s="84"/>
      <c r="AKY277" s="84"/>
      <c r="AKZ277" s="84"/>
      <c r="ALA277" s="84"/>
      <c r="ALB277" s="84"/>
      <c r="ALC277" s="84"/>
      <c r="ALD277" s="84"/>
      <c r="ALE277" s="84"/>
      <c r="ALF277" s="84"/>
      <c r="ALG277" s="84"/>
      <c r="ALH277" s="84"/>
      <c r="ALI277" s="84"/>
      <c r="ALJ277" s="84"/>
      <c r="ALK277" s="84"/>
      <c r="ALL277" s="84"/>
      <c r="ALM277" s="84"/>
      <c r="ALN277" s="84"/>
      <c r="ALO277" s="84"/>
      <c r="ALP277" s="84"/>
      <c r="ALQ277" s="84"/>
      <c r="ALR277" s="84"/>
      <c r="ALS277" s="84"/>
      <c r="ALT277" s="84"/>
      <c r="ALU277" s="84"/>
      <c r="ALV277" s="84"/>
      <c r="ALW277" s="84"/>
      <c r="ALX277" s="84"/>
      <c r="ALY277" s="84"/>
      <c r="ALZ277" s="84"/>
      <c r="AMA277" s="84"/>
      <c r="AMB277" s="84"/>
      <c r="AMC277" s="84"/>
      <c r="AMD277" s="84"/>
      <c r="AME277" s="84"/>
      <c r="AMF277" s="84"/>
      <c r="AMG277" s="84"/>
      <c r="AMH277" s="84"/>
      <c r="AMI277" s="84"/>
      <c r="AMJ277" s="84"/>
      <c r="AMK277" s="84"/>
    </row>
    <row r="278" customFormat="1" customHeight="1" spans="1:1025">
      <c r="A278" s="84"/>
      <c r="B278" s="101" t="s">
        <v>138</v>
      </c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330"/>
      <c r="P278" s="330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8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8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8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84"/>
      <c r="DH278" s="84"/>
      <c r="DI278" s="84"/>
      <c r="DJ278" s="84"/>
      <c r="DK278" s="84"/>
      <c r="DL278" s="84"/>
      <c r="DM278" s="84"/>
      <c r="DN278" s="84"/>
      <c r="DO278" s="84"/>
      <c r="DP278" s="84"/>
      <c r="DQ278" s="84"/>
      <c r="DR278" s="84"/>
      <c r="DS278" s="84"/>
      <c r="DT278" s="84"/>
      <c r="DU278" s="84"/>
      <c r="DV278" s="84"/>
      <c r="DW278" s="84"/>
      <c r="DX278" s="84"/>
      <c r="DY278" s="84"/>
      <c r="DZ278" s="84"/>
      <c r="EA278" s="84"/>
      <c r="EB278" s="84"/>
      <c r="EC278" s="84"/>
      <c r="ED278" s="84"/>
      <c r="EE278" s="84"/>
      <c r="EF278" s="84"/>
      <c r="EG278" s="84"/>
      <c r="EH278" s="84"/>
      <c r="EI278" s="84"/>
      <c r="EJ278" s="84"/>
      <c r="EK278" s="84"/>
      <c r="EL278" s="84"/>
      <c r="EM278" s="84"/>
      <c r="EN278" s="84"/>
      <c r="EO278" s="84"/>
      <c r="EP278" s="84"/>
      <c r="EQ278" s="84"/>
      <c r="ER278" s="84"/>
      <c r="ES278" s="84"/>
      <c r="ET278" s="84"/>
      <c r="EU278" s="84"/>
      <c r="EV278" s="84"/>
      <c r="EW278" s="84"/>
      <c r="EX278" s="84"/>
      <c r="EY278" s="84"/>
      <c r="EZ278" s="84"/>
      <c r="FA278" s="84"/>
      <c r="FB278" s="84"/>
      <c r="FC278" s="84"/>
      <c r="FD278" s="84"/>
      <c r="FE278" s="84"/>
      <c r="FF278" s="84"/>
      <c r="FG278" s="84"/>
      <c r="FH278" s="84"/>
      <c r="FI278" s="84"/>
      <c r="FJ278" s="84"/>
      <c r="FK278" s="84"/>
      <c r="FL278" s="84"/>
      <c r="FM278" s="84"/>
      <c r="FN278" s="84"/>
      <c r="FO278" s="84"/>
      <c r="FP278" s="84"/>
      <c r="FQ278" s="84"/>
      <c r="FR278" s="84"/>
      <c r="FS278" s="84"/>
      <c r="FT278" s="84"/>
      <c r="FU278" s="84"/>
      <c r="FV278" s="84"/>
      <c r="FW278" s="84"/>
      <c r="FX278" s="84"/>
      <c r="FY278" s="84"/>
      <c r="FZ278" s="84"/>
      <c r="GA278" s="84"/>
      <c r="GB278" s="84"/>
      <c r="GC278" s="84"/>
      <c r="GD278" s="84"/>
      <c r="GE278" s="84"/>
      <c r="GF278" s="84"/>
      <c r="GG278" s="84"/>
      <c r="GH278" s="84"/>
      <c r="GI278" s="84"/>
      <c r="GJ278" s="84"/>
      <c r="GK278" s="84"/>
      <c r="GL278" s="84"/>
      <c r="GM278" s="84"/>
      <c r="GN278" s="84"/>
      <c r="GO278" s="84"/>
      <c r="GP278" s="84"/>
      <c r="GQ278" s="84"/>
      <c r="GR278" s="84"/>
      <c r="GS278" s="84"/>
      <c r="GT278" s="84"/>
      <c r="GU278" s="84"/>
      <c r="GV278" s="84"/>
      <c r="GW278" s="84"/>
      <c r="GX278" s="84"/>
      <c r="GY278" s="84"/>
      <c r="GZ278" s="84"/>
      <c r="HA278" s="84"/>
      <c r="HB278" s="84"/>
      <c r="HC278" s="84"/>
      <c r="HD278" s="84"/>
      <c r="HE278" s="84"/>
      <c r="HF278" s="84"/>
      <c r="HG278" s="84"/>
      <c r="HH278" s="84"/>
      <c r="HI278" s="84"/>
      <c r="HJ278" s="84"/>
      <c r="HK278" s="84"/>
      <c r="HL278" s="84"/>
      <c r="HM278" s="84"/>
      <c r="HN278" s="84"/>
      <c r="HO278" s="84"/>
      <c r="HP278" s="84"/>
      <c r="HQ278" s="84"/>
      <c r="HR278" s="84"/>
      <c r="HS278" s="84"/>
      <c r="HT278" s="84"/>
      <c r="HU278" s="84"/>
      <c r="HV278" s="84"/>
      <c r="HW278" s="84"/>
      <c r="HX278" s="84"/>
      <c r="HY278" s="84"/>
      <c r="HZ278" s="84"/>
      <c r="IA278" s="84"/>
      <c r="IB278" s="84"/>
      <c r="IC278" s="84"/>
      <c r="ID278" s="84"/>
      <c r="IE278" s="84"/>
      <c r="IF278" s="84"/>
      <c r="IG278" s="84"/>
      <c r="IH278" s="84"/>
      <c r="II278" s="84"/>
      <c r="IJ278" s="84"/>
      <c r="IK278" s="84"/>
      <c r="IL278" s="84"/>
      <c r="IM278" s="84"/>
      <c r="IN278" s="84"/>
      <c r="IO278" s="84"/>
      <c r="IP278" s="84"/>
      <c r="IQ278" s="84"/>
      <c r="IR278" s="84"/>
      <c r="IS278" s="84"/>
      <c r="IT278" s="84"/>
      <c r="IU278" s="84"/>
      <c r="IV278" s="84"/>
      <c r="IW278" s="84"/>
      <c r="IX278" s="84"/>
      <c r="IY278" s="84"/>
      <c r="IZ278" s="84"/>
      <c r="JA278" s="84"/>
      <c r="JB278" s="84"/>
      <c r="JC278" s="84"/>
      <c r="JD278" s="84"/>
      <c r="JE278" s="84"/>
      <c r="JF278" s="84"/>
      <c r="JG278" s="84"/>
      <c r="JH278" s="84"/>
      <c r="JI278" s="84"/>
      <c r="JJ278" s="84"/>
      <c r="JK278" s="84"/>
      <c r="JL278" s="84"/>
      <c r="JM278" s="84"/>
      <c r="JN278" s="84"/>
      <c r="JO278" s="84"/>
      <c r="JP278" s="84"/>
      <c r="JQ278" s="84"/>
      <c r="JR278" s="84"/>
      <c r="JS278" s="84"/>
      <c r="JT278" s="84"/>
      <c r="JU278" s="84"/>
      <c r="JV278" s="84"/>
      <c r="JW278" s="84"/>
      <c r="JX278" s="84"/>
      <c r="JY278" s="84"/>
      <c r="JZ278" s="84"/>
      <c r="KA278" s="84"/>
      <c r="KB278" s="84"/>
      <c r="KC278" s="84"/>
      <c r="KD278" s="84"/>
      <c r="KE278" s="84"/>
      <c r="KF278" s="84"/>
      <c r="KG278" s="84"/>
      <c r="KH278" s="84"/>
      <c r="KI278" s="84"/>
      <c r="KJ278" s="84"/>
      <c r="KK278" s="84"/>
      <c r="KL278" s="84"/>
      <c r="KM278" s="84"/>
      <c r="KN278" s="84"/>
      <c r="KO278" s="84"/>
      <c r="KP278" s="84"/>
      <c r="KQ278" s="84"/>
      <c r="KR278" s="84"/>
      <c r="KS278" s="84"/>
      <c r="KT278" s="84"/>
      <c r="KU278" s="84"/>
      <c r="KV278" s="84"/>
      <c r="KW278" s="84"/>
      <c r="KX278" s="84"/>
      <c r="KY278" s="84"/>
      <c r="KZ278" s="84"/>
      <c r="LA278" s="84"/>
      <c r="LB278" s="84"/>
      <c r="LC278" s="84"/>
      <c r="LD278" s="84"/>
      <c r="LE278" s="84"/>
      <c r="LF278" s="84"/>
      <c r="LG278" s="84"/>
      <c r="LH278" s="84"/>
      <c r="LI278" s="84"/>
      <c r="LJ278" s="84"/>
      <c r="LK278" s="84"/>
      <c r="LL278" s="84"/>
      <c r="LM278" s="84"/>
      <c r="LN278" s="84"/>
      <c r="LO278" s="84"/>
      <c r="LP278" s="84"/>
      <c r="LQ278" s="84"/>
      <c r="LR278" s="84"/>
      <c r="LS278" s="84"/>
      <c r="LT278" s="84"/>
      <c r="LU278" s="84"/>
      <c r="LV278" s="84"/>
      <c r="LW278" s="84"/>
      <c r="LX278" s="84"/>
      <c r="LY278" s="84"/>
      <c r="LZ278" s="84"/>
      <c r="MA278" s="84"/>
      <c r="MB278" s="84"/>
      <c r="MC278" s="84"/>
      <c r="MD278" s="84"/>
      <c r="ME278" s="84"/>
      <c r="MF278" s="84"/>
      <c r="MG278" s="84"/>
      <c r="MH278" s="84"/>
      <c r="MI278" s="84"/>
      <c r="MJ278" s="84"/>
      <c r="MK278" s="84"/>
      <c r="ML278" s="84"/>
      <c r="MM278" s="84"/>
      <c r="MN278" s="84"/>
      <c r="MO278" s="84"/>
      <c r="MP278" s="84"/>
      <c r="MQ278" s="84"/>
      <c r="MR278" s="84"/>
      <c r="MS278" s="84"/>
      <c r="MT278" s="84"/>
      <c r="MU278" s="84"/>
      <c r="MV278" s="84"/>
      <c r="MW278" s="84"/>
      <c r="MX278" s="84"/>
      <c r="MY278" s="84"/>
      <c r="MZ278" s="84"/>
      <c r="NA278" s="84"/>
      <c r="NB278" s="84"/>
      <c r="NC278" s="84"/>
      <c r="ND278" s="84"/>
      <c r="NE278" s="84"/>
      <c r="NF278" s="84"/>
      <c r="NG278" s="84"/>
      <c r="NH278" s="84"/>
      <c r="NI278" s="84"/>
      <c r="NJ278" s="84"/>
      <c r="NK278" s="84"/>
      <c r="NL278" s="84"/>
      <c r="NM278" s="84"/>
      <c r="NN278" s="84"/>
      <c r="NO278" s="84"/>
      <c r="NP278" s="84"/>
      <c r="NQ278" s="84"/>
      <c r="NR278" s="84"/>
      <c r="NS278" s="84"/>
      <c r="NT278" s="84"/>
      <c r="NU278" s="84"/>
      <c r="NV278" s="84"/>
      <c r="NW278" s="84"/>
      <c r="NX278" s="84"/>
      <c r="NY278" s="84"/>
      <c r="NZ278" s="84"/>
      <c r="OA278" s="84"/>
      <c r="OB278" s="84"/>
      <c r="OC278" s="84"/>
      <c r="OD278" s="84"/>
      <c r="OE278" s="84"/>
      <c r="OF278" s="84"/>
      <c r="OG278" s="84"/>
      <c r="OH278" s="84"/>
      <c r="OI278" s="84"/>
      <c r="OJ278" s="84"/>
      <c r="OK278" s="84"/>
      <c r="OL278" s="84"/>
      <c r="OM278" s="84"/>
      <c r="ON278" s="84"/>
      <c r="OO278" s="84"/>
      <c r="OP278" s="84"/>
      <c r="OQ278" s="84"/>
      <c r="OR278" s="84"/>
      <c r="OS278" s="84"/>
      <c r="OT278" s="84"/>
      <c r="OU278" s="84"/>
      <c r="OV278" s="84"/>
      <c r="OW278" s="84"/>
      <c r="OX278" s="84"/>
      <c r="OY278" s="84"/>
      <c r="OZ278" s="84"/>
      <c r="PA278" s="84"/>
      <c r="PB278" s="84"/>
      <c r="PC278" s="84"/>
      <c r="PD278" s="84"/>
      <c r="PE278" s="84"/>
      <c r="PF278" s="84"/>
      <c r="PG278" s="84"/>
      <c r="PH278" s="84"/>
      <c r="PI278" s="84"/>
      <c r="PJ278" s="84"/>
      <c r="PK278" s="84"/>
      <c r="PL278" s="84"/>
      <c r="PM278" s="84"/>
      <c r="PN278" s="84"/>
      <c r="PO278" s="84"/>
      <c r="PP278" s="84"/>
      <c r="PQ278" s="84"/>
      <c r="PR278" s="84"/>
      <c r="PS278" s="84"/>
      <c r="PT278" s="84"/>
      <c r="PU278" s="84"/>
      <c r="PV278" s="84"/>
      <c r="PW278" s="84"/>
      <c r="PX278" s="84"/>
      <c r="PY278" s="84"/>
      <c r="PZ278" s="84"/>
      <c r="QA278" s="84"/>
      <c r="QB278" s="84"/>
      <c r="QC278" s="84"/>
      <c r="QD278" s="84"/>
      <c r="QE278" s="84"/>
      <c r="QF278" s="84"/>
      <c r="QG278" s="84"/>
      <c r="QH278" s="84"/>
      <c r="QI278" s="84"/>
      <c r="QJ278" s="84"/>
      <c r="QK278" s="84"/>
      <c r="QL278" s="84"/>
      <c r="QM278" s="84"/>
      <c r="QN278" s="84"/>
      <c r="QO278" s="84"/>
      <c r="QP278" s="84"/>
      <c r="QQ278" s="84"/>
      <c r="QR278" s="84"/>
      <c r="QS278" s="84"/>
      <c r="QT278" s="84"/>
      <c r="QU278" s="84"/>
      <c r="QV278" s="84"/>
      <c r="QW278" s="84"/>
      <c r="QX278" s="84"/>
      <c r="QY278" s="84"/>
      <c r="QZ278" s="84"/>
      <c r="RA278" s="84"/>
      <c r="RB278" s="84"/>
      <c r="RC278" s="84"/>
      <c r="RD278" s="84"/>
      <c r="RE278" s="84"/>
      <c r="RF278" s="84"/>
      <c r="RG278" s="84"/>
      <c r="RH278" s="84"/>
      <c r="RI278" s="84"/>
      <c r="RJ278" s="84"/>
      <c r="RK278" s="84"/>
      <c r="RL278" s="84"/>
      <c r="RM278" s="84"/>
      <c r="RN278" s="84"/>
      <c r="RO278" s="84"/>
      <c r="RP278" s="84"/>
      <c r="RQ278" s="84"/>
      <c r="RR278" s="84"/>
      <c r="RS278" s="84"/>
      <c r="RT278" s="84"/>
      <c r="RU278" s="84"/>
      <c r="RV278" s="84"/>
      <c r="RW278" s="84"/>
      <c r="RX278" s="84"/>
      <c r="RY278" s="84"/>
      <c r="RZ278" s="84"/>
      <c r="SA278" s="84"/>
      <c r="SB278" s="84"/>
      <c r="SC278" s="84"/>
      <c r="SD278" s="84"/>
      <c r="SE278" s="84"/>
      <c r="SF278" s="84"/>
      <c r="SG278" s="84"/>
      <c r="SH278" s="84"/>
      <c r="SI278" s="84"/>
      <c r="SJ278" s="84"/>
      <c r="SK278" s="84"/>
      <c r="SL278" s="84"/>
      <c r="SM278" s="84"/>
      <c r="SN278" s="84"/>
      <c r="SO278" s="84"/>
      <c r="SP278" s="84"/>
      <c r="SQ278" s="84"/>
      <c r="SR278" s="84"/>
      <c r="SS278" s="84"/>
      <c r="ST278" s="84"/>
      <c r="SU278" s="84"/>
      <c r="SV278" s="84"/>
      <c r="SW278" s="84"/>
      <c r="SX278" s="84"/>
      <c r="SY278" s="84"/>
      <c r="SZ278" s="84"/>
      <c r="TA278" s="84"/>
      <c r="TB278" s="84"/>
      <c r="TC278" s="84"/>
      <c r="TD278" s="84"/>
      <c r="TE278" s="84"/>
      <c r="TF278" s="84"/>
      <c r="TG278" s="84"/>
      <c r="TH278" s="84"/>
      <c r="TI278" s="84"/>
      <c r="TJ278" s="84"/>
      <c r="TK278" s="84"/>
      <c r="TL278" s="84"/>
      <c r="TM278" s="84"/>
      <c r="TN278" s="84"/>
      <c r="TO278" s="84"/>
      <c r="TP278" s="84"/>
      <c r="TQ278" s="84"/>
      <c r="TR278" s="84"/>
      <c r="TS278" s="84"/>
      <c r="TT278" s="84"/>
      <c r="TU278" s="84"/>
      <c r="TV278" s="84"/>
      <c r="TW278" s="84"/>
      <c r="TX278" s="84"/>
      <c r="TY278" s="84"/>
      <c r="TZ278" s="84"/>
      <c r="UA278" s="84"/>
      <c r="UB278" s="84"/>
      <c r="UC278" s="84"/>
      <c r="UD278" s="84"/>
      <c r="UE278" s="84"/>
      <c r="UF278" s="84"/>
      <c r="UG278" s="84"/>
      <c r="UH278" s="84"/>
      <c r="UI278" s="84"/>
      <c r="UJ278" s="84"/>
      <c r="UK278" s="84"/>
      <c r="UL278" s="84"/>
      <c r="UM278" s="84"/>
      <c r="UN278" s="84"/>
      <c r="UO278" s="84"/>
      <c r="UP278" s="84"/>
      <c r="UQ278" s="84"/>
      <c r="UR278" s="84"/>
      <c r="US278" s="84"/>
      <c r="UT278" s="84"/>
      <c r="UU278" s="84"/>
      <c r="UV278" s="84"/>
      <c r="UW278" s="84"/>
      <c r="UX278" s="84"/>
      <c r="UY278" s="84"/>
      <c r="UZ278" s="84"/>
      <c r="VA278" s="84"/>
      <c r="VB278" s="84"/>
      <c r="VC278" s="84"/>
      <c r="VD278" s="84"/>
      <c r="VE278" s="84"/>
      <c r="VF278" s="84"/>
      <c r="VG278" s="84"/>
      <c r="VH278" s="84"/>
      <c r="VI278" s="84"/>
      <c r="VJ278" s="84"/>
      <c r="VK278" s="84"/>
      <c r="VL278" s="84"/>
      <c r="VM278" s="84"/>
      <c r="VN278" s="84"/>
      <c r="VO278" s="84"/>
      <c r="VP278" s="84"/>
      <c r="VQ278" s="84"/>
      <c r="VR278" s="84"/>
      <c r="VS278" s="84"/>
      <c r="VT278" s="84"/>
      <c r="VU278" s="84"/>
      <c r="VV278" s="84"/>
      <c r="VW278" s="84"/>
      <c r="VX278" s="84"/>
      <c r="VY278" s="84"/>
      <c r="VZ278" s="84"/>
      <c r="WA278" s="84"/>
      <c r="WB278" s="84"/>
      <c r="WC278" s="84"/>
      <c r="WD278" s="84"/>
      <c r="WE278" s="84"/>
      <c r="WF278" s="84"/>
      <c r="WG278" s="84"/>
      <c r="WH278" s="84"/>
      <c r="WI278" s="84"/>
      <c r="WJ278" s="84"/>
      <c r="WK278" s="84"/>
      <c r="WL278" s="84"/>
      <c r="WM278" s="84"/>
      <c r="WN278" s="84"/>
      <c r="WO278" s="84"/>
      <c r="WP278" s="84"/>
      <c r="WQ278" s="84"/>
      <c r="WR278" s="84"/>
      <c r="WS278" s="84"/>
      <c r="WT278" s="84"/>
      <c r="WU278" s="84"/>
      <c r="WV278" s="84"/>
      <c r="WW278" s="84"/>
      <c r="WX278" s="84"/>
      <c r="WY278" s="84"/>
      <c r="WZ278" s="84"/>
      <c r="XA278" s="84"/>
      <c r="XB278" s="84"/>
      <c r="XC278" s="84"/>
      <c r="XD278" s="84"/>
      <c r="XE278" s="84"/>
      <c r="XF278" s="84"/>
      <c r="XG278" s="84"/>
      <c r="XH278" s="84"/>
      <c r="XI278" s="84"/>
      <c r="XJ278" s="84"/>
      <c r="XK278" s="84"/>
      <c r="XL278" s="84"/>
      <c r="XM278" s="84"/>
      <c r="XN278" s="84"/>
      <c r="XO278" s="84"/>
      <c r="XP278" s="84"/>
      <c r="XQ278" s="84"/>
      <c r="XR278" s="84"/>
      <c r="XS278" s="84"/>
      <c r="XT278" s="84"/>
      <c r="XU278" s="84"/>
      <c r="XV278" s="84"/>
      <c r="XW278" s="84"/>
      <c r="XX278" s="84"/>
      <c r="XY278" s="84"/>
      <c r="XZ278" s="84"/>
      <c r="YA278" s="84"/>
      <c r="YB278" s="84"/>
      <c r="YC278" s="84"/>
      <c r="YD278" s="84"/>
      <c r="YE278" s="84"/>
      <c r="YF278" s="84"/>
      <c r="YG278" s="84"/>
      <c r="YH278" s="84"/>
      <c r="YI278" s="84"/>
      <c r="YJ278" s="84"/>
      <c r="YK278" s="84"/>
      <c r="YL278" s="84"/>
      <c r="YM278" s="84"/>
      <c r="YN278" s="84"/>
      <c r="YO278" s="84"/>
      <c r="YP278" s="84"/>
      <c r="YQ278" s="84"/>
      <c r="YR278" s="84"/>
      <c r="YS278" s="84"/>
      <c r="YT278" s="84"/>
      <c r="YU278" s="84"/>
      <c r="YV278" s="84"/>
      <c r="YW278" s="84"/>
      <c r="YX278" s="84"/>
      <c r="YY278" s="84"/>
      <c r="YZ278" s="84"/>
      <c r="ZA278" s="84"/>
      <c r="ZB278" s="84"/>
      <c r="ZC278" s="84"/>
      <c r="ZD278" s="84"/>
      <c r="ZE278" s="84"/>
      <c r="ZF278" s="84"/>
      <c r="ZG278" s="84"/>
      <c r="ZH278" s="84"/>
      <c r="ZI278" s="84"/>
      <c r="ZJ278" s="84"/>
      <c r="ZK278" s="84"/>
      <c r="ZL278" s="84"/>
      <c r="ZM278" s="84"/>
      <c r="ZN278" s="84"/>
      <c r="ZO278" s="84"/>
      <c r="ZP278" s="84"/>
      <c r="ZQ278" s="84"/>
      <c r="ZR278" s="84"/>
      <c r="ZS278" s="84"/>
      <c r="ZT278" s="84"/>
      <c r="ZU278" s="84"/>
      <c r="ZV278" s="84"/>
      <c r="ZW278" s="84"/>
      <c r="ZX278" s="84"/>
      <c r="ZY278" s="84"/>
      <c r="ZZ278" s="84"/>
      <c r="AAA278" s="84"/>
      <c r="AAB278" s="84"/>
      <c r="AAC278" s="84"/>
      <c r="AAD278" s="84"/>
      <c r="AAE278" s="84"/>
      <c r="AAF278" s="84"/>
      <c r="AAG278" s="84"/>
      <c r="AAH278" s="84"/>
      <c r="AAI278" s="84"/>
      <c r="AAJ278" s="84"/>
      <c r="AAK278" s="84"/>
      <c r="AAL278" s="84"/>
      <c r="AAM278" s="84"/>
      <c r="AAN278" s="84"/>
      <c r="AAO278" s="84"/>
      <c r="AAP278" s="84"/>
      <c r="AAQ278" s="84"/>
      <c r="AAR278" s="84"/>
      <c r="AAS278" s="84"/>
      <c r="AAT278" s="84"/>
      <c r="AAU278" s="84"/>
      <c r="AAV278" s="84"/>
      <c r="AAW278" s="84"/>
      <c r="AAX278" s="84"/>
      <c r="AAY278" s="84"/>
      <c r="AAZ278" s="84"/>
      <c r="ABA278" s="84"/>
      <c r="ABB278" s="84"/>
      <c r="ABC278" s="84"/>
      <c r="ABD278" s="84"/>
      <c r="ABE278" s="84"/>
      <c r="ABF278" s="84"/>
      <c r="ABG278" s="84"/>
      <c r="ABH278" s="84"/>
      <c r="ABI278" s="84"/>
      <c r="ABJ278" s="84"/>
      <c r="ABK278" s="84"/>
      <c r="ABL278" s="84"/>
      <c r="ABM278" s="84"/>
      <c r="ABN278" s="84"/>
      <c r="ABO278" s="84"/>
      <c r="ABP278" s="84"/>
      <c r="ABQ278" s="84"/>
      <c r="ABR278" s="84"/>
      <c r="ABS278" s="84"/>
      <c r="ABT278" s="84"/>
      <c r="ABU278" s="84"/>
      <c r="ABV278" s="84"/>
      <c r="ABW278" s="84"/>
      <c r="ABX278" s="84"/>
      <c r="ABY278" s="84"/>
      <c r="ABZ278" s="84"/>
      <c r="ACA278" s="84"/>
      <c r="ACB278" s="84"/>
      <c r="ACC278" s="84"/>
      <c r="ACD278" s="84"/>
      <c r="ACE278" s="84"/>
      <c r="ACF278" s="84"/>
      <c r="ACG278" s="84"/>
      <c r="ACH278" s="84"/>
      <c r="ACI278" s="84"/>
      <c r="ACJ278" s="84"/>
      <c r="ACK278" s="84"/>
      <c r="ACL278" s="84"/>
      <c r="ACM278" s="84"/>
      <c r="ACN278" s="84"/>
      <c r="ACO278" s="84"/>
      <c r="ACP278" s="84"/>
      <c r="ACQ278" s="84"/>
      <c r="ACR278" s="84"/>
      <c r="ACS278" s="84"/>
      <c r="ACT278" s="84"/>
      <c r="ACU278" s="84"/>
      <c r="ACV278" s="84"/>
      <c r="ACW278" s="84"/>
      <c r="ACX278" s="84"/>
      <c r="ACY278" s="84"/>
      <c r="ACZ278" s="84"/>
      <c r="ADA278" s="84"/>
      <c r="ADB278" s="84"/>
      <c r="ADC278" s="84"/>
      <c r="ADD278" s="84"/>
      <c r="ADE278" s="84"/>
      <c r="ADF278" s="84"/>
      <c r="ADG278" s="84"/>
      <c r="ADH278" s="84"/>
      <c r="ADI278" s="84"/>
      <c r="ADJ278" s="84"/>
      <c r="ADK278" s="84"/>
      <c r="ADL278" s="84"/>
      <c r="ADM278" s="84"/>
      <c r="ADN278" s="84"/>
      <c r="ADO278" s="84"/>
      <c r="ADP278" s="84"/>
      <c r="ADQ278" s="84"/>
      <c r="ADR278" s="84"/>
      <c r="ADS278" s="84"/>
      <c r="ADT278" s="84"/>
      <c r="ADU278" s="84"/>
      <c r="ADV278" s="84"/>
      <c r="ADW278" s="84"/>
      <c r="ADX278" s="84"/>
      <c r="ADY278" s="84"/>
      <c r="ADZ278" s="84"/>
      <c r="AEA278" s="84"/>
      <c r="AEB278" s="84"/>
      <c r="AEC278" s="84"/>
      <c r="AED278" s="84"/>
      <c r="AEE278" s="84"/>
      <c r="AEF278" s="84"/>
      <c r="AEG278" s="84"/>
      <c r="AEH278" s="84"/>
      <c r="AEI278" s="84"/>
      <c r="AEJ278" s="84"/>
      <c r="AEK278" s="84"/>
      <c r="AEL278" s="84"/>
      <c r="AEM278" s="84"/>
      <c r="AEN278" s="84"/>
      <c r="AEO278" s="84"/>
      <c r="AEP278" s="84"/>
      <c r="AEQ278" s="84"/>
      <c r="AER278" s="84"/>
      <c r="AES278" s="84"/>
      <c r="AET278" s="84"/>
      <c r="AEU278" s="84"/>
      <c r="AEV278" s="84"/>
      <c r="AEW278" s="84"/>
      <c r="AEX278" s="84"/>
      <c r="AEY278" s="84"/>
      <c r="AEZ278" s="84"/>
      <c r="AFA278" s="84"/>
      <c r="AFB278" s="84"/>
      <c r="AFC278" s="84"/>
      <c r="AFD278" s="84"/>
      <c r="AFE278" s="84"/>
      <c r="AFF278" s="84"/>
      <c r="AFG278" s="84"/>
      <c r="AFH278" s="84"/>
      <c r="AFI278" s="84"/>
      <c r="AFJ278" s="84"/>
      <c r="AFK278" s="84"/>
      <c r="AFL278" s="84"/>
      <c r="AFM278" s="84"/>
      <c r="AFN278" s="84"/>
      <c r="AFO278" s="84"/>
      <c r="AFP278" s="84"/>
      <c r="AFQ278" s="84"/>
      <c r="AFR278" s="84"/>
      <c r="AFS278" s="84"/>
      <c r="AFT278" s="84"/>
      <c r="AFU278" s="84"/>
      <c r="AFV278" s="84"/>
      <c r="AFW278" s="84"/>
      <c r="AFX278" s="84"/>
      <c r="AFY278" s="84"/>
      <c r="AFZ278" s="84"/>
      <c r="AGA278" s="84"/>
      <c r="AGB278" s="84"/>
      <c r="AGC278" s="84"/>
      <c r="AGD278" s="84"/>
      <c r="AGE278" s="84"/>
      <c r="AGF278" s="84"/>
      <c r="AGG278" s="84"/>
      <c r="AGH278" s="84"/>
      <c r="AGI278" s="84"/>
      <c r="AGJ278" s="84"/>
      <c r="AGK278" s="84"/>
      <c r="AGL278" s="84"/>
      <c r="AGM278" s="84"/>
      <c r="AGN278" s="84"/>
      <c r="AGO278" s="84"/>
      <c r="AGP278" s="84"/>
      <c r="AGQ278" s="84"/>
      <c r="AGR278" s="84"/>
      <c r="AGS278" s="84"/>
      <c r="AGT278" s="84"/>
      <c r="AGU278" s="84"/>
      <c r="AGV278" s="84"/>
      <c r="AGW278" s="84"/>
      <c r="AGX278" s="84"/>
      <c r="AGY278" s="84"/>
      <c r="AGZ278" s="84"/>
      <c r="AHA278" s="84"/>
      <c r="AHB278" s="84"/>
      <c r="AHC278" s="84"/>
      <c r="AHD278" s="84"/>
      <c r="AHE278" s="84"/>
      <c r="AHF278" s="84"/>
      <c r="AHG278" s="84"/>
      <c r="AHH278" s="84"/>
      <c r="AHI278" s="84"/>
      <c r="AHJ278" s="84"/>
      <c r="AHK278" s="84"/>
      <c r="AHL278" s="84"/>
      <c r="AHM278" s="84"/>
      <c r="AHN278" s="84"/>
      <c r="AHO278" s="84"/>
      <c r="AHP278" s="84"/>
      <c r="AHQ278" s="84"/>
      <c r="AHR278" s="84"/>
      <c r="AHS278" s="84"/>
      <c r="AHT278" s="84"/>
      <c r="AHU278" s="84"/>
      <c r="AHV278" s="84"/>
      <c r="AHW278" s="84"/>
      <c r="AHX278" s="84"/>
      <c r="AHY278" s="84"/>
      <c r="AHZ278" s="84"/>
      <c r="AIA278" s="84"/>
      <c r="AIB278" s="84"/>
      <c r="AIC278" s="84"/>
      <c r="AID278" s="84"/>
      <c r="AIE278" s="84"/>
      <c r="AIF278" s="84"/>
      <c r="AIG278" s="84"/>
      <c r="AIH278" s="84"/>
      <c r="AII278" s="84"/>
      <c r="AIJ278" s="84"/>
      <c r="AIK278" s="84"/>
      <c r="AIL278" s="84"/>
      <c r="AIM278" s="84"/>
      <c r="AIN278" s="84"/>
      <c r="AIO278" s="84"/>
      <c r="AIP278" s="84"/>
      <c r="AIQ278" s="84"/>
      <c r="AIR278" s="84"/>
      <c r="AIS278" s="84"/>
      <c r="AIT278" s="84"/>
      <c r="AIU278" s="84"/>
      <c r="AIV278" s="84"/>
      <c r="AIW278" s="84"/>
      <c r="AIX278" s="84"/>
      <c r="AIY278" s="84"/>
      <c r="AIZ278" s="84"/>
      <c r="AJA278" s="84"/>
      <c r="AJB278" s="84"/>
      <c r="AJC278" s="84"/>
      <c r="AJD278" s="84"/>
      <c r="AJE278" s="84"/>
      <c r="AJF278" s="84"/>
      <c r="AJG278" s="84"/>
      <c r="AJH278" s="84"/>
      <c r="AJI278" s="84"/>
      <c r="AJJ278" s="84"/>
      <c r="AJK278" s="84"/>
      <c r="AJL278" s="84"/>
      <c r="AJM278" s="84"/>
      <c r="AJN278" s="84"/>
      <c r="AJO278" s="84"/>
      <c r="AJP278" s="84"/>
      <c r="AJQ278" s="84"/>
      <c r="AJR278" s="84"/>
      <c r="AJS278" s="84"/>
      <c r="AJT278" s="84"/>
      <c r="AJU278" s="84"/>
      <c r="AJV278" s="84"/>
      <c r="AJW278" s="84"/>
      <c r="AJX278" s="84"/>
      <c r="AJY278" s="84"/>
      <c r="AJZ278" s="84"/>
      <c r="AKA278" s="84"/>
      <c r="AKB278" s="84"/>
      <c r="AKC278" s="84"/>
      <c r="AKD278" s="84"/>
      <c r="AKE278" s="84"/>
      <c r="AKF278" s="84"/>
      <c r="AKG278" s="84"/>
      <c r="AKH278" s="84"/>
      <c r="AKI278" s="84"/>
      <c r="AKJ278" s="84"/>
      <c r="AKK278" s="84"/>
      <c r="AKL278" s="84"/>
      <c r="AKM278" s="84"/>
      <c r="AKN278" s="84"/>
      <c r="AKO278" s="84"/>
      <c r="AKP278" s="84"/>
      <c r="AKQ278" s="84"/>
      <c r="AKR278" s="84"/>
      <c r="AKS278" s="84"/>
      <c r="AKT278" s="84"/>
      <c r="AKU278" s="84"/>
      <c r="AKV278" s="84"/>
      <c r="AKW278" s="84"/>
      <c r="AKX278" s="84"/>
      <c r="AKY278" s="84"/>
      <c r="AKZ278" s="84"/>
      <c r="ALA278" s="84"/>
      <c r="ALB278" s="84"/>
      <c r="ALC278" s="84"/>
      <c r="ALD278" s="84"/>
      <c r="ALE278" s="84"/>
      <c r="ALF278" s="84"/>
      <c r="ALG278" s="84"/>
      <c r="ALH278" s="84"/>
      <c r="ALI278" s="84"/>
      <c r="ALJ278" s="84"/>
      <c r="ALK278" s="84"/>
      <c r="ALL278" s="84"/>
      <c r="ALM278" s="84"/>
      <c r="ALN278" s="84"/>
      <c r="ALO278" s="84"/>
      <c r="ALP278" s="84"/>
      <c r="ALQ278" s="84"/>
      <c r="ALR278" s="84"/>
      <c r="ALS278" s="84"/>
      <c r="ALT278" s="84"/>
      <c r="ALU278" s="84"/>
      <c r="ALV278" s="84"/>
      <c r="ALW278" s="84"/>
      <c r="ALX278" s="84"/>
      <c r="ALY278" s="84"/>
      <c r="ALZ278" s="84"/>
      <c r="AMA278" s="84"/>
      <c r="AMB278" s="84"/>
      <c r="AMC278" s="84"/>
      <c r="AMD278" s="84"/>
      <c r="AME278" s="84"/>
      <c r="AMF278" s="84"/>
      <c r="AMG278" s="84"/>
      <c r="AMH278" s="84"/>
      <c r="AMI278" s="84"/>
      <c r="AMJ278" s="84"/>
      <c r="AMK278" s="84"/>
    </row>
    <row r="279" customFormat="1" customHeight="1" spans="1:1025">
      <c r="A279" s="84"/>
      <c r="B279" s="349" t="s">
        <v>83</v>
      </c>
      <c r="C279" s="143" t="s">
        <v>61</v>
      </c>
      <c r="D279" s="143" t="s">
        <v>62</v>
      </c>
      <c r="E279" s="143" t="s">
        <v>63</v>
      </c>
      <c r="F279" s="143" t="s">
        <v>64</v>
      </c>
      <c r="G279" s="143" t="s">
        <v>65</v>
      </c>
      <c r="H279" s="143" t="s">
        <v>66</v>
      </c>
      <c r="I279" s="143" t="s">
        <v>67</v>
      </c>
      <c r="J279" s="143" t="s">
        <v>68</v>
      </c>
      <c r="K279" s="143" t="s">
        <v>69</v>
      </c>
      <c r="L279" s="143" t="s">
        <v>70</v>
      </c>
      <c r="M279" s="143" t="s">
        <v>71</v>
      </c>
      <c r="N279" s="143" t="s">
        <v>72</v>
      </c>
      <c r="O279" s="330"/>
      <c r="P279" s="330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8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8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8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84"/>
      <c r="DH279" s="84"/>
      <c r="DI279" s="84"/>
      <c r="DJ279" s="84"/>
      <c r="DK279" s="84"/>
      <c r="DL279" s="84"/>
      <c r="DM279" s="84"/>
      <c r="DN279" s="84"/>
      <c r="DO279" s="84"/>
      <c r="DP279" s="84"/>
      <c r="DQ279" s="84"/>
      <c r="DR279" s="84"/>
      <c r="DS279" s="84"/>
      <c r="DT279" s="84"/>
      <c r="DU279" s="84"/>
      <c r="DV279" s="84"/>
      <c r="DW279" s="84"/>
      <c r="DX279" s="84"/>
      <c r="DY279" s="84"/>
      <c r="DZ279" s="84"/>
      <c r="EA279" s="84"/>
      <c r="EB279" s="84"/>
      <c r="EC279" s="84"/>
      <c r="ED279" s="84"/>
      <c r="EE279" s="84"/>
      <c r="EF279" s="84"/>
      <c r="EG279" s="84"/>
      <c r="EH279" s="84"/>
      <c r="EI279" s="84"/>
      <c r="EJ279" s="84"/>
      <c r="EK279" s="84"/>
      <c r="EL279" s="84"/>
      <c r="EM279" s="84"/>
      <c r="EN279" s="84"/>
      <c r="EO279" s="84"/>
      <c r="EP279" s="84"/>
      <c r="EQ279" s="84"/>
      <c r="ER279" s="84"/>
      <c r="ES279" s="84"/>
      <c r="ET279" s="84"/>
      <c r="EU279" s="84"/>
      <c r="EV279" s="84"/>
      <c r="EW279" s="84"/>
      <c r="EX279" s="84"/>
      <c r="EY279" s="84"/>
      <c r="EZ279" s="84"/>
      <c r="FA279" s="84"/>
      <c r="FB279" s="84"/>
      <c r="FC279" s="84"/>
      <c r="FD279" s="84"/>
      <c r="FE279" s="84"/>
      <c r="FF279" s="84"/>
      <c r="FG279" s="84"/>
      <c r="FH279" s="84"/>
      <c r="FI279" s="84"/>
      <c r="FJ279" s="84"/>
      <c r="FK279" s="84"/>
      <c r="FL279" s="84"/>
      <c r="FM279" s="84"/>
      <c r="FN279" s="84"/>
      <c r="FO279" s="84"/>
      <c r="FP279" s="84"/>
      <c r="FQ279" s="84"/>
      <c r="FR279" s="84"/>
      <c r="FS279" s="84"/>
      <c r="FT279" s="84"/>
      <c r="FU279" s="84"/>
      <c r="FV279" s="84"/>
      <c r="FW279" s="84"/>
      <c r="FX279" s="84"/>
      <c r="FY279" s="84"/>
      <c r="FZ279" s="84"/>
      <c r="GA279" s="84"/>
      <c r="GB279" s="84"/>
      <c r="GC279" s="84"/>
      <c r="GD279" s="84"/>
      <c r="GE279" s="84"/>
      <c r="GF279" s="84"/>
      <c r="GG279" s="84"/>
      <c r="GH279" s="84"/>
      <c r="GI279" s="84"/>
      <c r="GJ279" s="84"/>
      <c r="GK279" s="84"/>
      <c r="GL279" s="84"/>
      <c r="GM279" s="84"/>
      <c r="GN279" s="84"/>
      <c r="GO279" s="84"/>
      <c r="GP279" s="84"/>
      <c r="GQ279" s="84"/>
      <c r="GR279" s="84"/>
      <c r="GS279" s="84"/>
      <c r="GT279" s="84"/>
      <c r="GU279" s="84"/>
      <c r="GV279" s="84"/>
      <c r="GW279" s="84"/>
      <c r="GX279" s="84"/>
      <c r="GY279" s="84"/>
      <c r="GZ279" s="84"/>
      <c r="HA279" s="84"/>
      <c r="HB279" s="84"/>
      <c r="HC279" s="84"/>
      <c r="HD279" s="84"/>
      <c r="HE279" s="84"/>
      <c r="HF279" s="84"/>
      <c r="HG279" s="84"/>
      <c r="HH279" s="84"/>
      <c r="HI279" s="84"/>
      <c r="HJ279" s="84"/>
      <c r="HK279" s="84"/>
      <c r="HL279" s="84"/>
      <c r="HM279" s="84"/>
      <c r="HN279" s="84"/>
      <c r="HO279" s="84"/>
      <c r="HP279" s="84"/>
      <c r="HQ279" s="84"/>
      <c r="HR279" s="84"/>
      <c r="HS279" s="84"/>
      <c r="HT279" s="84"/>
      <c r="HU279" s="84"/>
      <c r="HV279" s="84"/>
      <c r="HW279" s="84"/>
      <c r="HX279" s="84"/>
      <c r="HY279" s="84"/>
      <c r="HZ279" s="84"/>
      <c r="IA279" s="84"/>
      <c r="IB279" s="84"/>
      <c r="IC279" s="84"/>
      <c r="ID279" s="84"/>
      <c r="IE279" s="84"/>
      <c r="IF279" s="84"/>
      <c r="IG279" s="84"/>
      <c r="IH279" s="84"/>
      <c r="II279" s="84"/>
      <c r="IJ279" s="84"/>
      <c r="IK279" s="84"/>
      <c r="IL279" s="84"/>
      <c r="IM279" s="84"/>
      <c r="IN279" s="84"/>
      <c r="IO279" s="84"/>
      <c r="IP279" s="84"/>
      <c r="IQ279" s="84"/>
      <c r="IR279" s="84"/>
      <c r="IS279" s="84"/>
      <c r="IT279" s="84"/>
      <c r="IU279" s="84"/>
      <c r="IV279" s="84"/>
      <c r="IW279" s="84"/>
      <c r="IX279" s="84"/>
      <c r="IY279" s="84"/>
      <c r="IZ279" s="84"/>
      <c r="JA279" s="84"/>
      <c r="JB279" s="84"/>
      <c r="JC279" s="84"/>
      <c r="JD279" s="84"/>
      <c r="JE279" s="84"/>
      <c r="JF279" s="84"/>
      <c r="JG279" s="84"/>
      <c r="JH279" s="84"/>
      <c r="JI279" s="84"/>
      <c r="JJ279" s="84"/>
      <c r="JK279" s="84"/>
      <c r="JL279" s="84"/>
      <c r="JM279" s="84"/>
      <c r="JN279" s="84"/>
      <c r="JO279" s="84"/>
      <c r="JP279" s="84"/>
      <c r="JQ279" s="84"/>
      <c r="JR279" s="84"/>
      <c r="JS279" s="84"/>
      <c r="JT279" s="84"/>
      <c r="JU279" s="84"/>
      <c r="JV279" s="84"/>
      <c r="JW279" s="84"/>
      <c r="JX279" s="84"/>
      <c r="JY279" s="84"/>
      <c r="JZ279" s="84"/>
      <c r="KA279" s="84"/>
      <c r="KB279" s="84"/>
      <c r="KC279" s="84"/>
      <c r="KD279" s="84"/>
      <c r="KE279" s="84"/>
      <c r="KF279" s="84"/>
      <c r="KG279" s="84"/>
      <c r="KH279" s="84"/>
      <c r="KI279" s="84"/>
      <c r="KJ279" s="84"/>
      <c r="KK279" s="84"/>
      <c r="KL279" s="84"/>
      <c r="KM279" s="84"/>
      <c r="KN279" s="84"/>
      <c r="KO279" s="84"/>
      <c r="KP279" s="84"/>
      <c r="KQ279" s="84"/>
      <c r="KR279" s="84"/>
      <c r="KS279" s="84"/>
      <c r="KT279" s="84"/>
      <c r="KU279" s="84"/>
      <c r="KV279" s="84"/>
      <c r="KW279" s="84"/>
      <c r="KX279" s="84"/>
      <c r="KY279" s="84"/>
      <c r="KZ279" s="84"/>
      <c r="LA279" s="84"/>
      <c r="LB279" s="84"/>
      <c r="LC279" s="84"/>
      <c r="LD279" s="84"/>
      <c r="LE279" s="84"/>
      <c r="LF279" s="84"/>
      <c r="LG279" s="84"/>
      <c r="LH279" s="84"/>
      <c r="LI279" s="84"/>
      <c r="LJ279" s="84"/>
      <c r="LK279" s="84"/>
      <c r="LL279" s="84"/>
      <c r="LM279" s="84"/>
      <c r="LN279" s="84"/>
      <c r="LO279" s="84"/>
      <c r="LP279" s="84"/>
      <c r="LQ279" s="84"/>
      <c r="LR279" s="84"/>
      <c r="LS279" s="84"/>
      <c r="LT279" s="84"/>
      <c r="LU279" s="84"/>
      <c r="LV279" s="84"/>
      <c r="LW279" s="84"/>
      <c r="LX279" s="84"/>
      <c r="LY279" s="84"/>
      <c r="LZ279" s="84"/>
      <c r="MA279" s="84"/>
      <c r="MB279" s="84"/>
      <c r="MC279" s="84"/>
      <c r="MD279" s="84"/>
      <c r="ME279" s="84"/>
      <c r="MF279" s="84"/>
      <c r="MG279" s="84"/>
      <c r="MH279" s="84"/>
      <c r="MI279" s="84"/>
      <c r="MJ279" s="84"/>
      <c r="MK279" s="84"/>
      <c r="ML279" s="84"/>
      <c r="MM279" s="84"/>
      <c r="MN279" s="84"/>
      <c r="MO279" s="84"/>
      <c r="MP279" s="84"/>
      <c r="MQ279" s="84"/>
      <c r="MR279" s="84"/>
      <c r="MS279" s="84"/>
      <c r="MT279" s="84"/>
      <c r="MU279" s="84"/>
      <c r="MV279" s="84"/>
      <c r="MW279" s="84"/>
      <c r="MX279" s="84"/>
      <c r="MY279" s="84"/>
      <c r="MZ279" s="84"/>
      <c r="NA279" s="84"/>
      <c r="NB279" s="84"/>
      <c r="NC279" s="84"/>
      <c r="ND279" s="84"/>
      <c r="NE279" s="84"/>
      <c r="NF279" s="84"/>
      <c r="NG279" s="84"/>
      <c r="NH279" s="84"/>
      <c r="NI279" s="84"/>
      <c r="NJ279" s="84"/>
      <c r="NK279" s="84"/>
      <c r="NL279" s="84"/>
      <c r="NM279" s="84"/>
      <c r="NN279" s="84"/>
      <c r="NO279" s="84"/>
      <c r="NP279" s="84"/>
      <c r="NQ279" s="84"/>
      <c r="NR279" s="84"/>
      <c r="NS279" s="84"/>
      <c r="NT279" s="84"/>
      <c r="NU279" s="84"/>
      <c r="NV279" s="84"/>
      <c r="NW279" s="84"/>
      <c r="NX279" s="84"/>
      <c r="NY279" s="84"/>
      <c r="NZ279" s="84"/>
      <c r="OA279" s="84"/>
      <c r="OB279" s="84"/>
      <c r="OC279" s="84"/>
      <c r="OD279" s="84"/>
      <c r="OE279" s="84"/>
      <c r="OF279" s="84"/>
      <c r="OG279" s="84"/>
      <c r="OH279" s="84"/>
      <c r="OI279" s="84"/>
      <c r="OJ279" s="84"/>
      <c r="OK279" s="84"/>
      <c r="OL279" s="84"/>
      <c r="OM279" s="84"/>
      <c r="ON279" s="84"/>
      <c r="OO279" s="84"/>
      <c r="OP279" s="84"/>
      <c r="OQ279" s="84"/>
      <c r="OR279" s="84"/>
      <c r="OS279" s="84"/>
      <c r="OT279" s="84"/>
      <c r="OU279" s="84"/>
      <c r="OV279" s="84"/>
      <c r="OW279" s="84"/>
      <c r="OX279" s="84"/>
      <c r="OY279" s="84"/>
      <c r="OZ279" s="84"/>
      <c r="PA279" s="84"/>
      <c r="PB279" s="84"/>
      <c r="PC279" s="84"/>
      <c r="PD279" s="84"/>
      <c r="PE279" s="84"/>
      <c r="PF279" s="84"/>
      <c r="PG279" s="84"/>
      <c r="PH279" s="84"/>
      <c r="PI279" s="84"/>
      <c r="PJ279" s="84"/>
      <c r="PK279" s="84"/>
      <c r="PL279" s="84"/>
      <c r="PM279" s="84"/>
      <c r="PN279" s="84"/>
      <c r="PO279" s="84"/>
      <c r="PP279" s="84"/>
      <c r="PQ279" s="84"/>
      <c r="PR279" s="84"/>
      <c r="PS279" s="84"/>
      <c r="PT279" s="84"/>
      <c r="PU279" s="84"/>
      <c r="PV279" s="84"/>
      <c r="PW279" s="84"/>
      <c r="PX279" s="84"/>
      <c r="PY279" s="84"/>
      <c r="PZ279" s="84"/>
      <c r="QA279" s="84"/>
      <c r="QB279" s="84"/>
      <c r="QC279" s="84"/>
      <c r="QD279" s="84"/>
      <c r="QE279" s="84"/>
      <c r="QF279" s="84"/>
      <c r="QG279" s="84"/>
      <c r="QH279" s="84"/>
      <c r="QI279" s="84"/>
      <c r="QJ279" s="84"/>
      <c r="QK279" s="84"/>
      <c r="QL279" s="84"/>
      <c r="QM279" s="84"/>
      <c r="QN279" s="84"/>
      <c r="QO279" s="84"/>
      <c r="QP279" s="84"/>
      <c r="QQ279" s="84"/>
      <c r="QR279" s="84"/>
      <c r="QS279" s="84"/>
      <c r="QT279" s="84"/>
      <c r="QU279" s="84"/>
      <c r="QV279" s="84"/>
      <c r="QW279" s="84"/>
      <c r="QX279" s="84"/>
      <c r="QY279" s="84"/>
      <c r="QZ279" s="84"/>
      <c r="RA279" s="84"/>
      <c r="RB279" s="84"/>
      <c r="RC279" s="84"/>
      <c r="RD279" s="84"/>
      <c r="RE279" s="84"/>
      <c r="RF279" s="84"/>
      <c r="RG279" s="84"/>
      <c r="RH279" s="84"/>
      <c r="RI279" s="84"/>
      <c r="RJ279" s="84"/>
      <c r="RK279" s="84"/>
      <c r="RL279" s="84"/>
      <c r="RM279" s="84"/>
      <c r="RN279" s="84"/>
      <c r="RO279" s="84"/>
      <c r="RP279" s="84"/>
      <c r="RQ279" s="84"/>
      <c r="RR279" s="84"/>
      <c r="RS279" s="84"/>
      <c r="RT279" s="84"/>
      <c r="RU279" s="84"/>
      <c r="RV279" s="84"/>
      <c r="RW279" s="84"/>
      <c r="RX279" s="84"/>
      <c r="RY279" s="84"/>
      <c r="RZ279" s="84"/>
      <c r="SA279" s="84"/>
      <c r="SB279" s="84"/>
      <c r="SC279" s="84"/>
      <c r="SD279" s="84"/>
      <c r="SE279" s="84"/>
      <c r="SF279" s="84"/>
      <c r="SG279" s="84"/>
      <c r="SH279" s="84"/>
      <c r="SI279" s="84"/>
      <c r="SJ279" s="84"/>
      <c r="SK279" s="84"/>
      <c r="SL279" s="84"/>
      <c r="SM279" s="84"/>
      <c r="SN279" s="84"/>
      <c r="SO279" s="84"/>
      <c r="SP279" s="84"/>
      <c r="SQ279" s="84"/>
      <c r="SR279" s="84"/>
      <c r="SS279" s="84"/>
      <c r="ST279" s="84"/>
      <c r="SU279" s="84"/>
      <c r="SV279" s="84"/>
      <c r="SW279" s="84"/>
      <c r="SX279" s="84"/>
      <c r="SY279" s="84"/>
      <c r="SZ279" s="84"/>
      <c r="TA279" s="84"/>
      <c r="TB279" s="84"/>
      <c r="TC279" s="84"/>
      <c r="TD279" s="84"/>
      <c r="TE279" s="84"/>
      <c r="TF279" s="84"/>
      <c r="TG279" s="84"/>
      <c r="TH279" s="84"/>
      <c r="TI279" s="84"/>
      <c r="TJ279" s="84"/>
      <c r="TK279" s="84"/>
      <c r="TL279" s="84"/>
      <c r="TM279" s="84"/>
      <c r="TN279" s="84"/>
      <c r="TO279" s="84"/>
      <c r="TP279" s="84"/>
      <c r="TQ279" s="84"/>
      <c r="TR279" s="84"/>
      <c r="TS279" s="84"/>
      <c r="TT279" s="84"/>
      <c r="TU279" s="84"/>
      <c r="TV279" s="84"/>
      <c r="TW279" s="84"/>
      <c r="TX279" s="84"/>
      <c r="TY279" s="84"/>
      <c r="TZ279" s="84"/>
      <c r="UA279" s="84"/>
      <c r="UB279" s="84"/>
      <c r="UC279" s="84"/>
      <c r="UD279" s="84"/>
      <c r="UE279" s="84"/>
      <c r="UF279" s="84"/>
      <c r="UG279" s="84"/>
      <c r="UH279" s="84"/>
      <c r="UI279" s="84"/>
      <c r="UJ279" s="84"/>
      <c r="UK279" s="84"/>
      <c r="UL279" s="84"/>
      <c r="UM279" s="84"/>
      <c r="UN279" s="84"/>
      <c r="UO279" s="84"/>
      <c r="UP279" s="84"/>
      <c r="UQ279" s="84"/>
      <c r="UR279" s="84"/>
      <c r="US279" s="84"/>
      <c r="UT279" s="84"/>
      <c r="UU279" s="84"/>
      <c r="UV279" s="84"/>
      <c r="UW279" s="84"/>
      <c r="UX279" s="84"/>
      <c r="UY279" s="84"/>
      <c r="UZ279" s="84"/>
      <c r="VA279" s="84"/>
      <c r="VB279" s="84"/>
      <c r="VC279" s="84"/>
      <c r="VD279" s="84"/>
      <c r="VE279" s="84"/>
      <c r="VF279" s="84"/>
      <c r="VG279" s="84"/>
      <c r="VH279" s="84"/>
      <c r="VI279" s="84"/>
      <c r="VJ279" s="84"/>
      <c r="VK279" s="84"/>
      <c r="VL279" s="84"/>
      <c r="VM279" s="84"/>
      <c r="VN279" s="84"/>
      <c r="VO279" s="84"/>
      <c r="VP279" s="84"/>
      <c r="VQ279" s="84"/>
      <c r="VR279" s="84"/>
      <c r="VS279" s="84"/>
      <c r="VT279" s="84"/>
      <c r="VU279" s="84"/>
      <c r="VV279" s="84"/>
      <c r="VW279" s="84"/>
      <c r="VX279" s="84"/>
      <c r="VY279" s="84"/>
      <c r="VZ279" s="84"/>
      <c r="WA279" s="84"/>
      <c r="WB279" s="84"/>
      <c r="WC279" s="84"/>
      <c r="WD279" s="84"/>
      <c r="WE279" s="84"/>
      <c r="WF279" s="84"/>
      <c r="WG279" s="84"/>
      <c r="WH279" s="84"/>
      <c r="WI279" s="84"/>
      <c r="WJ279" s="84"/>
      <c r="WK279" s="84"/>
      <c r="WL279" s="84"/>
      <c r="WM279" s="84"/>
      <c r="WN279" s="84"/>
      <c r="WO279" s="84"/>
      <c r="WP279" s="84"/>
      <c r="WQ279" s="84"/>
      <c r="WR279" s="84"/>
      <c r="WS279" s="84"/>
      <c r="WT279" s="84"/>
      <c r="WU279" s="84"/>
      <c r="WV279" s="84"/>
      <c r="WW279" s="84"/>
      <c r="WX279" s="84"/>
      <c r="WY279" s="84"/>
      <c r="WZ279" s="84"/>
      <c r="XA279" s="84"/>
      <c r="XB279" s="84"/>
      <c r="XC279" s="84"/>
      <c r="XD279" s="84"/>
      <c r="XE279" s="84"/>
      <c r="XF279" s="84"/>
      <c r="XG279" s="84"/>
      <c r="XH279" s="84"/>
      <c r="XI279" s="84"/>
      <c r="XJ279" s="84"/>
      <c r="XK279" s="84"/>
      <c r="XL279" s="84"/>
      <c r="XM279" s="84"/>
      <c r="XN279" s="84"/>
      <c r="XO279" s="84"/>
      <c r="XP279" s="84"/>
      <c r="XQ279" s="84"/>
      <c r="XR279" s="84"/>
      <c r="XS279" s="84"/>
      <c r="XT279" s="84"/>
      <c r="XU279" s="84"/>
      <c r="XV279" s="84"/>
      <c r="XW279" s="84"/>
      <c r="XX279" s="84"/>
      <c r="XY279" s="84"/>
      <c r="XZ279" s="84"/>
      <c r="YA279" s="84"/>
      <c r="YB279" s="84"/>
      <c r="YC279" s="84"/>
      <c r="YD279" s="84"/>
      <c r="YE279" s="84"/>
      <c r="YF279" s="84"/>
      <c r="YG279" s="84"/>
      <c r="YH279" s="84"/>
      <c r="YI279" s="84"/>
      <c r="YJ279" s="84"/>
      <c r="YK279" s="84"/>
      <c r="YL279" s="84"/>
      <c r="YM279" s="84"/>
      <c r="YN279" s="84"/>
      <c r="YO279" s="84"/>
      <c r="YP279" s="84"/>
      <c r="YQ279" s="84"/>
      <c r="YR279" s="84"/>
      <c r="YS279" s="84"/>
      <c r="YT279" s="84"/>
      <c r="YU279" s="84"/>
      <c r="YV279" s="84"/>
      <c r="YW279" s="84"/>
      <c r="YX279" s="84"/>
      <c r="YY279" s="84"/>
      <c r="YZ279" s="84"/>
      <c r="ZA279" s="84"/>
      <c r="ZB279" s="84"/>
      <c r="ZC279" s="84"/>
      <c r="ZD279" s="84"/>
      <c r="ZE279" s="84"/>
      <c r="ZF279" s="84"/>
      <c r="ZG279" s="84"/>
      <c r="ZH279" s="84"/>
      <c r="ZI279" s="84"/>
      <c r="ZJ279" s="84"/>
      <c r="ZK279" s="84"/>
      <c r="ZL279" s="84"/>
      <c r="ZM279" s="84"/>
      <c r="ZN279" s="84"/>
      <c r="ZO279" s="84"/>
      <c r="ZP279" s="84"/>
      <c r="ZQ279" s="84"/>
      <c r="ZR279" s="84"/>
      <c r="ZS279" s="84"/>
      <c r="ZT279" s="84"/>
      <c r="ZU279" s="84"/>
      <c r="ZV279" s="84"/>
      <c r="ZW279" s="84"/>
      <c r="ZX279" s="84"/>
      <c r="ZY279" s="84"/>
      <c r="ZZ279" s="84"/>
      <c r="AAA279" s="84"/>
      <c r="AAB279" s="84"/>
      <c r="AAC279" s="84"/>
      <c r="AAD279" s="84"/>
      <c r="AAE279" s="84"/>
      <c r="AAF279" s="84"/>
      <c r="AAG279" s="84"/>
      <c r="AAH279" s="84"/>
      <c r="AAI279" s="84"/>
      <c r="AAJ279" s="84"/>
      <c r="AAK279" s="84"/>
      <c r="AAL279" s="84"/>
      <c r="AAM279" s="84"/>
      <c r="AAN279" s="84"/>
      <c r="AAO279" s="84"/>
      <c r="AAP279" s="84"/>
      <c r="AAQ279" s="84"/>
      <c r="AAR279" s="84"/>
      <c r="AAS279" s="84"/>
      <c r="AAT279" s="84"/>
      <c r="AAU279" s="84"/>
      <c r="AAV279" s="84"/>
      <c r="AAW279" s="84"/>
      <c r="AAX279" s="84"/>
      <c r="AAY279" s="84"/>
      <c r="AAZ279" s="84"/>
      <c r="ABA279" s="84"/>
      <c r="ABB279" s="84"/>
      <c r="ABC279" s="84"/>
      <c r="ABD279" s="84"/>
      <c r="ABE279" s="84"/>
      <c r="ABF279" s="84"/>
      <c r="ABG279" s="84"/>
      <c r="ABH279" s="84"/>
      <c r="ABI279" s="84"/>
      <c r="ABJ279" s="84"/>
      <c r="ABK279" s="84"/>
      <c r="ABL279" s="84"/>
      <c r="ABM279" s="84"/>
      <c r="ABN279" s="84"/>
      <c r="ABO279" s="84"/>
      <c r="ABP279" s="84"/>
      <c r="ABQ279" s="84"/>
      <c r="ABR279" s="84"/>
      <c r="ABS279" s="84"/>
      <c r="ABT279" s="84"/>
      <c r="ABU279" s="84"/>
      <c r="ABV279" s="84"/>
      <c r="ABW279" s="84"/>
      <c r="ABX279" s="84"/>
      <c r="ABY279" s="84"/>
      <c r="ABZ279" s="84"/>
      <c r="ACA279" s="84"/>
      <c r="ACB279" s="84"/>
      <c r="ACC279" s="84"/>
      <c r="ACD279" s="84"/>
      <c r="ACE279" s="84"/>
      <c r="ACF279" s="84"/>
      <c r="ACG279" s="84"/>
      <c r="ACH279" s="84"/>
      <c r="ACI279" s="84"/>
      <c r="ACJ279" s="84"/>
      <c r="ACK279" s="84"/>
      <c r="ACL279" s="84"/>
      <c r="ACM279" s="84"/>
      <c r="ACN279" s="84"/>
      <c r="ACO279" s="84"/>
      <c r="ACP279" s="84"/>
      <c r="ACQ279" s="84"/>
      <c r="ACR279" s="84"/>
      <c r="ACS279" s="84"/>
      <c r="ACT279" s="84"/>
      <c r="ACU279" s="84"/>
      <c r="ACV279" s="84"/>
      <c r="ACW279" s="84"/>
      <c r="ACX279" s="84"/>
      <c r="ACY279" s="84"/>
      <c r="ACZ279" s="84"/>
      <c r="ADA279" s="84"/>
      <c r="ADB279" s="84"/>
      <c r="ADC279" s="84"/>
      <c r="ADD279" s="84"/>
      <c r="ADE279" s="84"/>
      <c r="ADF279" s="84"/>
      <c r="ADG279" s="84"/>
      <c r="ADH279" s="84"/>
      <c r="ADI279" s="84"/>
      <c r="ADJ279" s="84"/>
      <c r="ADK279" s="84"/>
      <c r="ADL279" s="84"/>
      <c r="ADM279" s="84"/>
      <c r="ADN279" s="84"/>
      <c r="ADO279" s="84"/>
      <c r="ADP279" s="84"/>
      <c r="ADQ279" s="84"/>
      <c r="ADR279" s="84"/>
      <c r="ADS279" s="84"/>
      <c r="ADT279" s="84"/>
      <c r="ADU279" s="84"/>
      <c r="ADV279" s="84"/>
      <c r="ADW279" s="84"/>
      <c r="ADX279" s="84"/>
      <c r="ADY279" s="84"/>
      <c r="ADZ279" s="84"/>
      <c r="AEA279" s="84"/>
      <c r="AEB279" s="84"/>
      <c r="AEC279" s="84"/>
      <c r="AED279" s="84"/>
      <c r="AEE279" s="84"/>
      <c r="AEF279" s="84"/>
      <c r="AEG279" s="84"/>
      <c r="AEH279" s="84"/>
      <c r="AEI279" s="84"/>
      <c r="AEJ279" s="84"/>
      <c r="AEK279" s="84"/>
      <c r="AEL279" s="84"/>
      <c r="AEM279" s="84"/>
      <c r="AEN279" s="84"/>
      <c r="AEO279" s="84"/>
      <c r="AEP279" s="84"/>
      <c r="AEQ279" s="84"/>
      <c r="AER279" s="84"/>
      <c r="AES279" s="84"/>
      <c r="AET279" s="84"/>
      <c r="AEU279" s="84"/>
      <c r="AEV279" s="84"/>
      <c r="AEW279" s="84"/>
      <c r="AEX279" s="84"/>
      <c r="AEY279" s="84"/>
      <c r="AEZ279" s="84"/>
      <c r="AFA279" s="84"/>
      <c r="AFB279" s="84"/>
      <c r="AFC279" s="84"/>
      <c r="AFD279" s="84"/>
      <c r="AFE279" s="84"/>
      <c r="AFF279" s="84"/>
      <c r="AFG279" s="84"/>
      <c r="AFH279" s="84"/>
      <c r="AFI279" s="84"/>
      <c r="AFJ279" s="84"/>
      <c r="AFK279" s="84"/>
      <c r="AFL279" s="84"/>
      <c r="AFM279" s="84"/>
      <c r="AFN279" s="84"/>
      <c r="AFO279" s="84"/>
      <c r="AFP279" s="84"/>
      <c r="AFQ279" s="84"/>
      <c r="AFR279" s="84"/>
      <c r="AFS279" s="84"/>
      <c r="AFT279" s="84"/>
      <c r="AFU279" s="84"/>
      <c r="AFV279" s="84"/>
      <c r="AFW279" s="84"/>
      <c r="AFX279" s="84"/>
      <c r="AFY279" s="84"/>
      <c r="AFZ279" s="84"/>
      <c r="AGA279" s="84"/>
      <c r="AGB279" s="84"/>
      <c r="AGC279" s="84"/>
      <c r="AGD279" s="84"/>
      <c r="AGE279" s="84"/>
      <c r="AGF279" s="84"/>
      <c r="AGG279" s="84"/>
      <c r="AGH279" s="84"/>
      <c r="AGI279" s="84"/>
      <c r="AGJ279" s="84"/>
      <c r="AGK279" s="84"/>
      <c r="AGL279" s="84"/>
      <c r="AGM279" s="84"/>
      <c r="AGN279" s="84"/>
      <c r="AGO279" s="84"/>
      <c r="AGP279" s="84"/>
      <c r="AGQ279" s="84"/>
      <c r="AGR279" s="84"/>
      <c r="AGS279" s="84"/>
      <c r="AGT279" s="84"/>
      <c r="AGU279" s="84"/>
      <c r="AGV279" s="84"/>
      <c r="AGW279" s="84"/>
      <c r="AGX279" s="84"/>
      <c r="AGY279" s="84"/>
      <c r="AGZ279" s="84"/>
      <c r="AHA279" s="84"/>
      <c r="AHB279" s="84"/>
      <c r="AHC279" s="84"/>
      <c r="AHD279" s="84"/>
      <c r="AHE279" s="84"/>
      <c r="AHF279" s="84"/>
      <c r="AHG279" s="84"/>
      <c r="AHH279" s="84"/>
      <c r="AHI279" s="84"/>
      <c r="AHJ279" s="84"/>
      <c r="AHK279" s="84"/>
      <c r="AHL279" s="84"/>
      <c r="AHM279" s="84"/>
      <c r="AHN279" s="84"/>
      <c r="AHO279" s="84"/>
      <c r="AHP279" s="84"/>
      <c r="AHQ279" s="84"/>
      <c r="AHR279" s="84"/>
      <c r="AHS279" s="84"/>
      <c r="AHT279" s="84"/>
      <c r="AHU279" s="84"/>
      <c r="AHV279" s="84"/>
      <c r="AHW279" s="84"/>
      <c r="AHX279" s="84"/>
      <c r="AHY279" s="84"/>
      <c r="AHZ279" s="84"/>
      <c r="AIA279" s="84"/>
      <c r="AIB279" s="84"/>
      <c r="AIC279" s="84"/>
      <c r="AID279" s="84"/>
      <c r="AIE279" s="84"/>
      <c r="AIF279" s="84"/>
      <c r="AIG279" s="84"/>
      <c r="AIH279" s="84"/>
      <c r="AII279" s="84"/>
      <c r="AIJ279" s="84"/>
      <c r="AIK279" s="84"/>
      <c r="AIL279" s="84"/>
      <c r="AIM279" s="84"/>
      <c r="AIN279" s="84"/>
      <c r="AIO279" s="84"/>
      <c r="AIP279" s="84"/>
      <c r="AIQ279" s="84"/>
      <c r="AIR279" s="84"/>
      <c r="AIS279" s="84"/>
      <c r="AIT279" s="84"/>
      <c r="AIU279" s="84"/>
      <c r="AIV279" s="84"/>
      <c r="AIW279" s="84"/>
      <c r="AIX279" s="84"/>
      <c r="AIY279" s="84"/>
      <c r="AIZ279" s="84"/>
      <c r="AJA279" s="84"/>
      <c r="AJB279" s="84"/>
      <c r="AJC279" s="84"/>
      <c r="AJD279" s="84"/>
      <c r="AJE279" s="84"/>
      <c r="AJF279" s="84"/>
      <c r="AJG279" s="84"/>
      <c r="AJH279" s="84"/>
      <c r="AJI279" s="84"/>
      <c r="AJJ279" s="84"/>
      <c r="AJK279" s="84"/>
      <c r="AJL279" s="84"/>
      <c r="AJM279" s="84"/>
      <c r="AJN279" s="84"/>
      <c r="AJO279" s="84"/>
      <c r="AJP279" s="84"/>
      <c r="AJQ279" s="84"/>
      <c r="AJR279" s="84"/>
      <c r="AJS279" s="84"/>
      <c r="AJT279" s="84"/>
      <c r="AJU279" s="84"/>
      <c r="AJV279" s="84"/>
      <c r="AJW279" s="84"/>
      <c r="AJX279" s="84"/>
      <c r="AJY279" s="84"/>
      <c r="AJZ279" s="84"/>
      <c r="AKA279" s="84"/>
      <c r="AKB279" s="84"/>
      <c r="AKC279" s="84"/>
      <c r="AKD279" s="84"/>
      <c r="AKE279" s="84"/>
      <c r="AKF279" s="84"/>
      <c r="AKG279" s="84"/>
      <c r="AKH279" s="84"/>
      <c r="AKI279" s="84"/>
      <c r="AKJ279" s="84"/>
      <c r="AKK279" s="84"/>
      <c r="AKL279" s="84"/>
      <c r="AKM279" s="84"/>
      <c r="AKN279" s="84"/>
      <c r="AKO279" s="84"/>
      <c r="AKP279" s="84"/>
      <c r="AKQ279" s="84"/>
      <c r="AKR279" s="84"/>
      <c r="AKS279" s="84"/>
      <c r="AKT279" s="84"/>
      <c r="AKU279" s="84"/>
      <c r="AKV279" s="84"/>
      <c r="AKW279" s="84"/>
      <c r="AKX279" s="84"/>
      <c r="AKY279" s="84"/>
      <c r="AKZ279" s="84"/>
      <c r="ALA279" s="84"/>
      <c r="ALB279" s="84"/>
      <c r="ALC279" s="84"/>
      <c r="ALD279" s="84"/>
      <c r="ALE279" s="84"/>
      <c r="ALF279" s="84"/>
      <c r="ALG279" s="84"/>
      <c r="ALH279" s="84"/>
      <c r="ALI279" s="84"/>
      <c r="ALJ279" s="84"/>
      <c r="ALK279" s="84"/>
      <c r="ALL279" s="84"/>
      <c r="ALM279" s="84"/>
      <c r="ALN279" s="84"/>
      <c r="ALO279" s="84"/>
      <c r="ALP279" s="84"/>
      <c r="ALQ279" s="84"/>
      <c r="ALR279" s="84"/>
      <c r="ALS279" s="84"/>
      <c r="ALT279" s="84"/>
      <c r="ALU279" s="84"/>
      <c r="ALV279" s="84"/>
      <c r="ALW279" s="84"/>
      <c r="ALX279" s="84"/>
      <c r="ALY279" s="84"/>
      <c r="ALZ279" s="84"/>
      <c r="AMA279" s="84"/>
      <c r="AMB279" s="84"/>
      <c r="AMC279" s="84"/>
      <c r="AMD279" s="84"/>
      <c r="AME279" s="84"/>
      <c r="AMF279" s="84"/>
      <c r="AMG279" s="84"/>
      <c r="AMH279" s="84"/>
      <c r="AMI279" s="84"/>
      <c r="AMJ279" s="84"/>
      <c r="AMK279" s="84"/>
    </row>
    <row r="280" customFormat="1" customHeight="1" spans="1:1025">
      <c r="A280" s="84"/>
      <c r="B280" s="369" t="s">
        <v>84</v>
      </c>
      <c r="C280" s="352">
        <f>SUMIF(PIBID_UFGD!$C$18:$C$54,programas_faculdade!$B280,PIBID_UFGD!E$18:E$54)</f>
        <v>3</v>
      </c>
      <c r="D280" s="352">
        <f>SUMIF(PIBID_UFGD!$C$18:$C$54,programas_faculdade!$B280,PIBID_UFGD!F$18:F$54)</f>
        <v>3</v>
      </c>
      <c r="E280" s="352">
        <f>SUMIF(PIBID_UFGD!$C$18:$C$54,programas_faculdade!$B280,PIBID_UFGD!G$18:G$54)</f>
        <v>3</v>
      </c>
      <c r="F280" s="352">
        <f>SUMIF(PIBID_UFGD!$C$18:$C$54,programas_faculdade!$B280,PIBID_UFGD!H$18:H$54)</f>
        <v>2</v>
      </c>
      <c r="G280" s="352">
        <f>SUMIF(PIBID_UFGD!$C$18:$C$54,programas_faculdade!$B280,PIBID_UFGD!I$18:I$54)</f>
        <v>2</v>
      </c>
      <c r="H280" s="352">
        <v>2</v>
      </c>
      <c r="I280" s="352">
        <f>SUMIF(PIBID_UFGD!$C$18:$C$54,programas_faculdade!$B280,PIBID_UFGD!K$18:K$54)</f>
        <v>2</v>
      </c>
      <c r="J280" s="352">
        <v>2</v>
      </c>
      <c r="K280" s="352">
        <f>SUMIF(PIBID_UFGD!$C$18:$C$54,programas_faculdade!$B280,PIBID_UFGD!M$18:M$54)</f>
        <v>2</v>
      </c>
      <c r="L280" s="352">
        <f>SUMIF(PIBID_UFGD!$C$18:$C$54,programas_faculdade!$B280,PIBID_UFGD!N$18:N$54)</f>
        <v>2</v>
      </c>
      <c r="M280" s="352">
        <f>SUMIF(PIBID_UFGD!$C$18:$C$54,programas_faculdade!$B280,PIBID_UFGD!O$18:O$54)</f>
        <v>2</v>
      </c>
      <c r="N280" s="352">
        <f>SUMIF(PIBID_UFGD!$C$18:$C$54,programas_faculdade!$B280,PIBID_UFGD!P$18:P$54)</f>
        <v>2</v>
      </c>
      <c r="O280" s="330"/>
      <c r="P280" s="330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8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8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84"/>
      <c r="DH280" s="84"/>
      <c r="DI280" s="84"/>
      <c r="DJ280" s="84"/>
      <c r="DK280" s="84"/>
      <c r="DL280" s="84"/>
      <c r="DM280" s="84"/>
      <c r="DN280" s="84"/>
      <c r="DO280" s="84"/>
      <c r="DP280" s="84"/>
      <c r="DQ280" s="84"/>
      <c r="DR280" s="84"/>
      <c r="DS280" s="84"/>
      <c r="DT280" s="84"/>
      <c r="DU280" s="84"/>
      <c r="DV280" s="84"/>
      <c r="DW280" s="84"/>
      <c r="DX280" s="84"/>
      <c r="DY280" s="84"/>
      <c r="DZ280" s="84"/>
      <c r="EA280" s="84"/>
      <c r="EB280" s="84"/>
      <c r="EC280" s="84"/>
      <c r="ED280" s="84"/>
      <c r="EE280" s="84"/>
      <c r="EF280" s="84"/>
      <c r="EG280" s="84"/>
      <c r="EH280" s="84"/>
      <c r="EI280" s="84"/>
      <c r="EJ280" s="84"/>
      <c r="EK280" s="84"/>
      <c r="EL280" s="84"/>
      <c r="EM280" s="84"/>
      <c r="EN280" s="84"/>
      <c r="EO280" s="84"/>
      <c r="EP280" s="84"/>
      <c r="EQ280" s="84"/>
      <c r="ER280" s="84"/>
      <c r="ES280" s="84"/>
      <c r="ET280" s="84"/>
      <c r="EU280" s="84"/>
      <c r="EV280" s="84"/>
      <c r="EW280" s="84"/>
      <c r="EX280" s="84"/>
      <c r="EY280" s="84"/>
      <c r="EZ280" s="84"/>
      <c r="FA280" s="84"/>
      <c r="FB280" s="84"/>
      <c r="FC280" s="84"/>
      <c r="FD280" s="84"/>
      <c r="FE280" s="84"/>
      <c r="FF280" s="84"/>
      <c r="FG280" s="84"/>
      <c r="FH280" s="84"/>
      <c r="FI280" s="84"/>
      <c r="FJ280" s="84"/>
      <c r="FK280" s="84"/>
      <c r="FL280" s="84"/>
      <c r="FM280" s="84"/>
      <c r="FN280" s="84"/>
      <c r="FO280" s="84"/>
      <c r="FP280" s="84"/>
      <c r="FQ280" s="84"/>
      <c r="FR280" s="84"/>
      <c r="FS280" s="84"/>
      <c r="FT280" s="84"/>
      <c r="FU280" s="84"/>
      <c r="FV280" s="84"/>
      <c r="FW280" s="84"/>
      <c r="FX280" s="84"/>
      <c r="FY280" s="84"/>
      <c r="FZ280" s="84"/>
      <c r="GA280" s="84"/>
      <c r="GB280" s="84"/>
      <c r="GC280" s="84"/>
      <c r="GD280" s="84"/>
      <c r="GE280" s="84"/>
      <c r="GF280" s="84"/>
      <c r="GG280" s="84"/>
      <c r="GH280" s="84"/>
      <c r="GI280" s="84"/>
      <c r="GJ280" s="84"/>
      <c r="GK280" s="84"/>
      <c r="GL280" s="84"/>
      <c r="GM280" s="84"/>
      <c r="GN280" s="84"/>
      <c r="GO280" s="84"/>
      <c r="GP280" s="84"/>
      <c r="GQ280" s="84"/>
      <c r="GR280" s="84"/>
      <c r="GS280" s="84"/>
      <c r="GT280" s="84"/>
      <c r="GU280" s="84"/>
      <c r="GV280" s="84"/>
      <c r="GW280" s="84"/>
      <c r="GX280" s="84"/>
      <c r="GY280" s="84"/>
      <c r="GZ280" s="84"/>
      <c r="HA280" s="84"/>
      <c r="HB280" s="84"/>
      <c r="HC280" s="84"/>
      <c r="HD280" s="84"/>
      <c r="HE280" s="84"/>
      <c r="HF280" s="84"/>
      <c r="HG280" s="84"/>
      <c r="HH280" s="84"/>
      <c r="HI280" s="84"/>
      <c r="HJ280" s="84"/>
      <c r="HK280" s="84"/>
      <c r="HL280" s="84"/>
      <c r="HM280" s="84"/>
      <c r="HN280" s="84"/>
      <c r="HO280" s="84"/>
      <c r="HP280" s="84"/>
      <c r="HQ280" s="84"/>
      <c r="HR280" s="84"/>
      <c r="HS280" s="84"/>
      <c r="HT280" s="84"/>
      <c r="HU280" s="84"/>
      <c r="HV280" s="84"/>
      <c r="HW280" s="84"/>
      <c r="HX280" s="84"/>
      <c r="HY280" s="84"/>
      <c r="HZ280" s="84"/>
      <c r="IA280" s="84"/>
      <c r="IB280" s="84"/>
      <c r="IC280" s="84"/>
      <c r="ID280" s="84"/>
      <c r="IE280" s="84"/>
      <c r="IF280" s="84"/>
      <c r="IG280" s="84"/>
      <c r="IH280" s="84"/>
      <c r="II280" s="84"/>
      <c r="IJ280" s="84"/>
      <c r="IK280" s="84"/>
      <c r="IL280" s="84"/>
      <c r="IM280" s="84"/>
      <c r="IN280" s="84"/>
      <c r="IO280" s="84"/>
      <c r="IP280" s="84"/>
      <c r="IQ280" s="84"/>
      <c r="IR280" s="84"/>
      <c r="IS280" s="84"/>
      <c r="IT280" s="84"/>
      <c r="IU280" s="84"/>
      <c r="IV280" s="84"/>
      <c r="IW280" s="84"/>
      <c r="IX280" s="84"/>
      <c r="IY280" s="84"/>
      <c r="IZ280" s="84"/>
      <c r="JA280" s="84"/>
      <c r="JB280" s="84"/>
      <c r="JC280" s="84"/>
      <c r="JD280" s="84"/>
      <c r="JE280" s="84"/>
      <c r="JF280" s="84"/>
      <c r="JG280" s="84"/>
      <c r="JH280" s="84"/>
      <c r="JI280" s="84"/>
      <c r="JJ280" s="84"/>
      <c r="JK280" s="84"/>
      <c r="JL280" s="84"/>
      <c r="JM280" s="84"/>
      <c r="JN280" s="84"/>
      <c r="JO280" s="84"/>
      <c r="JP280" s="84"/>
      <c r="JQ280" s="84"/>
      <c r="JR280" s="84"/>
      <c r="JS280" s="84"/>
      <c r="JT280" s="84"/>
      <c r="JU280" s="84"/>
      <c r="JV280" s="84"/>
      <c r="JW280" s="84"/>
      <c r="JX280" s="84"/>
      <c r="JY280" s="84"/>
      <c r="JZ280" s="84"/>
      <c r="KA280" s="84"/>
      <c r="KB280" s="84"/>
      <c r="KC280" s="84"/>
      <c r="KD280" s="84"/>
      <c r="KE280" s="84"/>
      <c r="KF280" s="84"/>
      <c r="KG280" s="84"/>
      <c r="KH280" s="84"/>
      <c r="KI280" s="84"/>
      <c r="KJ280" s="84"/>
      <c r="KK280" s="84"/>
      <c r="KL280" s="84"/>
      <c r="KM280" s="84"/>
      <c r="KN280" s="84"/>
      <c r="KO280" s="84"/>
      <c r="KP280" s="84"/>
      <c r="KQ280" s="84"/>
      <c r="KR280" s="84"/>
      <c r="KS280" s="84"/>
      <c r="KT280" s="84"/>
      <c r="KU280" s="84"/>
      <c r="KV280" s="84"/>
      <c r="KW280" s="84"/>
      <c r="KX280" s="84"/>
      <c r="KY280" s="84"/>
      <c r="KZ280" s="84"/>
      <c r="LA280" s="84"/>
      <c r="LB280" s="84"/>
      <c r="LC280" s="84"/>
      <c r="LD280" s="84"/>
      <c r="LE280" s="84"/>
      <c r="LF280" s="84"/>
      <c r="LG280" s="84"/>
      <c r="LH280" s="84"/>
      <c r="LI280" s="84"/>
      <c r="LJ280" s="84"/>
      <c r="LK280" s="84"/>
      <c r="LL280" s="84"/>
      <c r="LM280" s="84"/>
      <c r="LN280" s="84"/>
      <c r="LO280" s="84"/>
      <c r="LP280" s="84"/>
      <c r="LQ280" s="84"/>
      <c r="LR280" s="84"/>
      <c r="LS280" s="84"/>
      <c r="LT280" s="84"/>
      <c r="LU280" s="84"/>
      <c r="LV280" s="84"/>
      <c r="LW280" s="84"/>
      <c r="LX280" s="84"/>
      <c r="LY280" s="84"/>
      <c r="LZ280" s="84"/>
      <c r="MA280" s="84"/>
      <c r="MB280" s="84"/>
      <c r="MC280" s="84"/>
      <c r="MD280" s="84"/>
      <c r="ME280" s="84"/>
      <c r="MF280" s="84"/>
      <c r="MG280" s="84"/>
      <c r="MH280" s="84"/>
      <c r="MI280" s="84"/>
      <c r="MJ280" s="84"/>
      <c r="MK280" s="84"/>
      <c r="ML280" s="84"/>
      <c r="MM280" s="84"/>
      <c r="MN280" s="84"/>
      <c r="MO280" s="84"/>
      <c r="MP280" s="84"/>
      <c r="MQ280" s="84"/>
      <c r="MR280" s="84"/>
      <c r="MS280" s="84"/>
      <c r="MT280" s="84"/>
      <c r="MU280" s="84"/>
      <c r="MV280" s="84"/>
      <c r="MW280" s="84"/>
      <c r="MX280" s="84"/>
      <c r="MY280" s="84"/>
      <c r="MZ280" s="84"/>
      <c r="NA280" s="84"/>
      <c r="NB280" s="84"/>
      <c r="NC280" s="84"/>
      <c r="ND280" s="84"/>
      <c r="NE280" s="84"/>
      <c r="NF280" s="84"/>
      <c r="NG280" s="84"/>
      <c r="NH280" s="84"/>
      <c r="NI280" s="84"/>
      <c r="NJ280" s="84"/>
      <c r="NK280" s="84"/>
      <c r="NL280" s="84"/>
      <c r="NM280" s="84"/>
      <c r="NN280" s="84"/>
      <c r="NO280" s="84"/>
      <c r="NP280" s="84"/>
      <c r="NQ280" s="84"/>
      <c r="NR280" s="84"/>
      <c r="NS280" s="84"/>
      <c r="NT280" s="84"/>
      <c r="NU280" s="84"/>
      <c r="NV280" s="84"/>
      <c r="NW280" s="84"/>
      <c r="NX280" s="84"/>
      <c r="NY280" s="84"/>
      <c r="NZ280" s="84"/>
      <c r="OA280" s="84"/>
      <c r="OB280" s="84"/>
      <c r="OC280" s="84"/>
      <c r="OD280" s="84"/>
      <c r="OE280" s="84"/>
      <c r="OF280" s="84"/>
      <c r="OG280" s="84"/>
      <c r="OH280" s="84"/>
      <c r="OI280" s="84"/>
      <c r="OJ280" s="84"/>
      <c r="OK280" s="84"/>
      <c r="OL280" s="84"/>
      <c r="OM280" s="84"/>
      <c r="ON280" s="84"/>
      <c r="OO280" s="84"/>
      <c r="OP280" s="84"/>
      <c r="OQ280" s="84"/>
      <c r="OR280" s="84"/>
      <c r="OS280" s="84"/>
      <c r="OT280" s="84"/>
      <c r="OU280" s="84"/>
      <c r="OV280" s="84"/>
      <c r="OW280" s="84"/>
      <c r="OX280" s="84"/>
      <c r="OY280" s="84"/>
      <c r="OZ280" s="84"/>
      <c r="PA280" s="84"/>
      <c r="PB280" s="84"/>
      <c r="PC280" s="84"/>
      <c r="PD280" s="84"/>
      <c r="PE280" s="84"/>
      <c r="PF280" s="84"/>
      <c r="PG280" s="84"/>
      <c r="PH280" s="84"/>
      <c r="PI280" s="84"/>
      <c r="PJ280" s="84"/>
      <c r="PK280" s="84"/>
      <c r="PL280" s="84"/>
      <c r="PM280" s="84"/>
      <c r="PN280" s="84"/>
      <c r="PO280" s="84"/>
      <c r="PP280" s="84"/>
      <c r="PQ280" s="84"/>
      <c r="PR280" s="84"/>
      <c r="PS280" s="84"/>
      <c r="PT280" s="84"/>
      <c r="PU280" s="84"/>
      <c r="PV280" s="84"/>
      <c r="PW280" s="84"/>
      <c r="PX280" s="84"/>
      <c r="PY280" s="84"/>
      <c r="PZ280" s="84"/>
      <c r="QA280" s="84"/>
      <c r="QB280" s="84"/>
      <c r="QC280" s="84"/>
      <c r="QD280" s="84"/>
      <c r="QE280" s="84"/>
      <c r="QF280" s="84"/>
      <c r="QG280" s="84"/>
      <c r="QH280" s="84"/>
      <c r="QI280" s="84"/>
      <c r="QJ280" s="84"/>
      <c r="QK280" s="84"/>
      <c r="QL280" s="84"/>
      <c r="QM280" s="84"/>
      <c r="QN280" s="84"/>
      <c r="QO280" s="84"/>
      <c r="QP280" s="84"/>
      <c r="QQ280" s="84"/>
      <c r="QR280" s="84"/>
      <c r="QS280" s="84"/>
      <c r="QT280" s="84"/>
      <c r="QU280" s="84"/>
      <c r="QV280" s="84"/>
      <c r="QW280" s="84"/>
      <c r="QX280" s="84"/>
      <c r="QY280" s="84"/>
      <c r="QZ280" s="84"/>
      <c r="RA280" s="84"/>
      <c r="RB280" s="84"/>
      <c r="RC280" s="84"/>
      <c r="RD280" s="84"/>
      <c r="RE280" s="84"/>
      <c r="RF280" s="84"/>
      <c r="RG280" s="84"/>
      <c r="RH280" s="84"/>
      <c r="RI280" s="84"/>
      <c r="RJ280" s="84"/>
      <c r="RK280" s="84"/>
      <c r="RL280" s="84"/>
      <c r="RM280" s="84"/>
      <c r="RN280" s="84"/>
      <c r="RO280" s="84"/>
      <c r="RP280" s="84"/>
      <c r="RQ280" s="84"/>
      <c r="RR280" s="84"/>
      <c r="RS280" s="84"/>
      <c r="RT280" s="84"/>
      <c r="RU280" s="84"/>
      <c r="RV280" s="84"/>
      <c r="RW280" s="84"/>
      <c r="RX280" s="84"/>
      <c r="RY280" s="84"/>
      <c r="RZ280" s="84"/>
      <c r="SA280" s="84"/>
      <c r="SB280" s="84"/>
      <c r="SC280" s="84"/>
      <c r="SD280" s="84"/>
      <c r="SE280" s="84"/>
      <c r="SF280" s="84"/>
      <c r="SG280" s="84"/>
      <c r="SH280" s="84"/>
      <c r="SI280" s="84"/>
      <c r="SJ280" s="84"/>
      <c r="SK280" s="84"/>
      <c r="SL280" s="84"/>
      <c r="SM280" s="84"/>
      <c r="SN280" s="84"/>
      <c r="SO280" s="84"/>
      <c r="SP280" s="84"/>
      <c r="SQ280" s="84"/>
      <c r="SR280" s="84"/>
      <c r="SS280" s="84"/>
      <c r="ST280" s="84"/>
      <c r="SU280" s="84"/>
      <c r="SV280" s="84"/>
      <c r="SW280" s="84"/>
      <c r="SX280" s="84"/>
      <c r="SY280" s="84"/>
      <c r="SZ280" s="84"/>
      <c r="TA280" s="84"/>
      <c r="TB280" s="84"/>
      <c r="TC280" s="84"/>
      <c r="TD280" s="84"/>
      <c r="TE280" s="84"/>
      <c r="TF280" s="84"/>
      <c r="TG280" s="84"/>
      <c r="TH280" s="84"/>
      <c r="TI280" s="84"/>
      <c r="TJ280" s="84"/>
      <c r="TK280" s="84"/>
      <c r="TL280" s="84"/>
      <c r="TM280" s="84"/>
      <c r="TN280" s="84"/>
      <c r="TO280" s="84"/>
      <c r="TP280" s="84"/>
      <c r="TQ280" s="84"/>
      <c r="TR280" s="84"/>
      <c r="TS280" s="84"/>
      <c r="TT280" s="84"/>
      <c r="TU280" s="84"/>
      <c r="TV280" s="84"/>
      <c r="TW280" s="84"/>
      <c r="TX280" s="84"/>
      <c r="TY280" s="84"/>
      <c r="TZ280" s="84"/>
      <c r="UA280" s="84"/>
      <c r="UB280" s="84"/>
      <c r="UC280" s="84"/>
      <c r="UD280" s="84"/>
      <c r="UE280" s="84"/>
      <c r="UF280" s="84"/>
      <c r="UG280" s="84"/>
      <c r="UH280" s="84"/>
      <c r="UI280" s="84"/>
      <c r="UJ280" s="84"/>
      <c r="UK280" s="84"/>
      <c r="UL280" s="84"/>
      <c r="UM280" s="84"/>
      <c r="UN280" s="84"/>
      <c r="UO280" s="84"/>
      <c r="UP280" s="84"/>
      <c r="UQ280" s="84"/>
      <c r="UR280" s="84"/>
      <c r="US280" s="84"/>
      <c r="UT280" s="84"/>
      <c r="UU280" s="84"/>
      <c r="UV280" s="84"/>
      <c r="UW280" s="84"/>
      <c r="UX280" s="84"/>
      <c r="UY280" s="84"/>
      <c r="UZ280" s="84"/>
      <c r="VA280" s="84"/>
      <c r="VB280" s="84"/>
      <c r="VC280" s="84"/>
      <c r="VD280" s="84"/>
      <c r="VE280" s="84"/>
      <c r="VF280" s="84"/>
      <c r="VG280" s="84"/>
      <c r="VH280" s="84"/>
      <c r="VI280" s="84"/>
      <c r="VJ280" s="84"/>
      <c r="VK280" s="84"/>
      <c r="VL280" s="84"/>
      <c r="VM280" s="84"/>
      <c r="VN280" s="84"/>
      <c r="VO280" s="84"/>
      <c r="VP280" s="84"/>
      <c r="VQ280" s="84"/>
      <c r="VR280" s="84"/>
      <c r="VS280" s="84"/>
      <c r="VT280" s="84"/>
      <c r="VU280" s="84"/>
      <c r="VV280" s="84"/>
      <c r="VW280" s="84"/>
      <c r="VX280" s="84"/>
      <c r="VY280" s="84"/>
      <c r="VZ280" s="84"/>
      <c r="WA280" s="84"/>
      <c r="WB280" s="84"/>
      <c r="WC280" s="84"/>
      <c r="WD280" s="84"/>
      <c r="WE280" s="84"/>
      <c r="WF280" s="84"/>
      <c r="WG280" s="84"/>
      <c r="WH280" s="84"/>
      <c r="WI280" s="84"/>
      <c r="WJ280" s="84"/>
      <c r="WK280" s="84"/>
      <c r="WL280" s="84"/>
      <c r="WM280" s="84"/>
      <c r="WN280" s="84"/>
      <c r="WO280" s="84"/>
      <c r="WP280" s="84"/>
      <c r="WQ280" s="84"/>
      <c r="WR280" s="84"/>
      <c r="WS280" s="84"/>
      <c r="WT280" s="84"/>
      <c r="WU280" s="84"/>
      <c r="WV280" s="84"/>
      <c r="WW280" s="84"/>
      <c r="WX280" s="84"/>
      <c r="WY280" s="84"/>
      <c r="WZ280" s="84"/>
      <c r="XA280" s="84"/>
      <c r="XB280" s="84"/>
      <c r="XC280" s="84"/>
      <c r="XD280" s="84"/>
      <c r="XE280" s="84"/>
      <c r="XF280" s="84"/>
      <c r="XG280" s="84"/>
      <c r="XH280" s="84"/>
      <c r="XI280" s="84"/>
      <c r="XJ280" s="84"/>
      <c r="XK280" s="84"/>
      <c r="XL280" s="84"/>
      <c r="XM280" s="84"/>
      <c r="XN280" s="84"/>
      <c r="XO280" s="84"/>
      <c r="XP280" s="84"/>
      <c r="XQ280" s="84"/>
      <c r="XR280" s="84"/>
      <c r="XS280" s="84"/>
      <c r="XT280" s="84"/>
      <c r="XU280" s="84"/>
      <c r="XV280" s="84"/>
      <c r="XW280" s="84"/>
      <c r="XX280" s="84"/>
      <c r="XY280" s="84"/>
      <c r="XZ280" s="84"/>
      <c r="YA280" s="84"/>
      <c r="YB280" s="84"/>
      <c r="YC280" s="84"/>
      <c r="YD280" s="84"/>
      <c r="YE280" s="84"/>
      <c r="YF280" s="84"/>
      <c r="YG280" s="84"/>
      <c r="YH280" s="84"/>
      <c r="YI280" s="84"/>
      <c r="YJ280" s="84"/>
      <c r="YK280" s="84"/>
      <c r="YL280" s="84"/>
      <c r="YM280" s="84"/>
      <c r="YN280" s="84"/>
      <c r="YO280" s="84"/>
      <c r="YP280" s="84"/>
      <c r="YQ280" s="84"/>
      <c r="YR280" s="84"/>
      <c r="YS280" s="84"/>
      <c r="YT280" s="84"/>
      <c r="YU280" s="84"/>
      <c r="YV280" s="84"/>
      <c r="YW280" s="84"/>
      <c r="YX280" s="84"/>
      <c r="YY280" s="84"/>
      <c r="YZ280" s="84"/>
      <c r="ZA280" s="84"/>
      <c r="ZB280" s="84"/>
      <c r="ZC280" s="84"/>
      <c r="ZD280" s="84"/>
      <c r="ZE280" s="84"/>
      <c r="ZF280" s="84"/>
      <c r="ZG280" s="84"/>
      <c r="ZH280" s="84"/>
      <c r="ZI280" s="84"/>
      <c r="ZJ280" s="84"/>
      <c r="ZK280" s="84"/>
      <c r="ZL280" s="84"/>
      <c r="ZM280" s="84"/>
      <c r="ZN280" s="84"/>
      <c r="ZO280" s="84"/>
      <c r="ZP280" s="84"/>
      <c r="ZQ280" s="84"/>
      <c r="ZR280" s="84"/>
      <c r="ZS280" s="84"/>
      <c r="ZT280" s="84"/>
      <c r="ZU280" s="84"/>
      <c r="ZV280" s="84"/>
      <c r="ZW280" s="84"/>
      <c r="ZX280" s="84"/>
      <c r="ZY280" s="84"/>
      <c r="ZZ280" s="84"/>
      <c r="AAA280" s="84"/>
      <c r="AAB280" s="84"/>
      <c r="AAC280" s="84"/>
      <c r="AAD280" s="84"/>
      <c r="AAE280" s="84"/>
      <c r="AAF280" s="84"/>
      <c r="AAG280" s="84"/>
      <c r="AAH280" s="84"/>
      <c r="AAI280" s="84"/>
      <c r="AAJ280" s="84"/>
      <c r="AAK280" s="84"/>
      <c r="AAL280" s="84"/>
      <c r="AAM280" s="84"/>
      <c r="AAN280" s="84"/>
      <c r="AAO280" s="84"/>
      <c r="AAP280" s="84"/>
      <c r="AAQ280" s="84"/>
      <c r="AAR280" s="84"/>
      <c r="AAS280" s="84"/>
      <c r="AAT280" s="84"/>
      <c r="AAU280" s="84"/>
      <c r="AAV280" s="84"/>
      <c r="AAW280" s="84"/>
      <c r="AAX280" s="84"/>
      <c r="AAY280" s="84"/>
      <c r="AAZ280" s="84"/>
      <c r="ABA280" s="84"/>
      <c r="ABB280" s="84"/>
      <c r="ABC280" s="84"/>
      <c r="ABD280" s="84"/>
      <c r="ABE280" s="84"/>
      <c r="ABF280" s="84"/>
      <c r="ABG280" s="84"/>
      <c r="ABH280" s="84"/>
      <c r="ABI280" s="84"/>
      <c r="ABJ280" s="84"/>
      <c r="ABK280" s="84"/>
      <c r="ABL280" s="84"/>
      <c r="ABM280" s="84"/>
      <c r="ABN280" s="84"/>
      <c r="ABO280" s="84"/>
      <c r="ABP280" s="84"/>
      <c r="ABQ280" s="84"/>
      <c r="ABR280" s="84"/>
      <c r="ABS280" s="84"/>
      <c r="ABT280" s="84"/>
      <c r="ABU280" s="84"/>
      <c r="ABV280" s="84"/>
      <c r="ABW280" s="84"/>
      <c r="ABX280" s="84"/>
      <c r="ABY280" s="84"/>
      <c r="ABZ280" s="84"/>
      <c r="ACA280" s="84"/>
      <c r="ACB280" s="84"/>
      <c r="ACC280" s="84"/>
      <c r="ACD280" s="84"/>
      <c r="ACE280" s="84"/>
      <c r="ACF280" s="84"/>
      <c r="ACG280" s="84"/>
      <c r="ACH280" s="84"/>
      <c r="ACI280" s="84"/>
      <c r="ACJ280" s="84"/>
      <c r="ACK280" s="84"/>
      <c r="ACL280" s="84"/>
      <c r="ACM280" s="84"/>
      <c r="ACN280" s="84"/>
      <c r="ACO280" s="84"/>
      <c r="ACP280" s="84"/>
      <c r="ACQ280" s="84"/>
      <c r="ACR280" s="84"/>
      <c r="ACS280" s="84"/>
      <c r="ACT280" s="84"/>
      <c r="ACU280" s="84"/>
      <c r="ACV280" s="84"/>
      <c r="ACW280" s="84"/>
      <c r="ACX280" s="84"/>
      <c r="ACY280" s="84"/>
      <c r="ACZ280" s="84"/>
      <c r="ADA280" s="84"/>
      <c r="ADB280" s="84"/>
      <c r="ADC280" s="84"/>
      <c r="ADD280" s="84"/>
      <c r="ADE280" s="84"/>
      <c r="ADF280" s="84"/>
      <c r="ADG280" s="84"/>
      <c r="ADH280" s="84"/>
      <c r="ADI280" s="84"/>
      <c r="ADJ280" s="84"/>
      <c r="ADK280" s="84"/>
      <c r="ADL280" s="84"/>
      <c r="ADM280" s="84"/>
      <c r="ADN280" s="84"/>
      <c r="ADO280" s="84"/>
      <c r="ADP280" s="84"/>
      <c r="ADQ280" s="84"/>
      <c r="ADR280" s="84"/>
      <c r="ADS280" s="84"/>
      <c r="ADT280" s="84"/>
      <c r="ADU280" s="84"/>
      <c r="ADV280" s="84"/>
      <c r="ADW280" s="84"/>
      <c r="ADX280" s="84"/>
      <c r="ADY280" s="84"/>
      <c r="ADZ280" s="84"/>
      <c r="AEA280" s="84"/>
      <c r="AEB280" s="84"/>
      <c r="AEC280" s="84"/>
      <c r="AED280" s="84"/>
      <c r="AEE280" s="84"/>
      <c r="AEF280" s="84"/>
      <c r="AEG280" s="84"/>
      <c r="AEH280" s="84"/>
      <c r="AEI280" s="84"/>
      <c r="AEJ280" s="84"/>
      <c r="AEK280" s="84"/>
      <c r="AEL280" s="84"/>
      <c r="AEM280" s="84"/>
      <c r="AEN280" s="84"/>
      <c r="AEO280" s="84"/>
      <c r="AEP280" s="84"/>
      <c r="AEQ280" s="84"/>
      <c r="AER280" s="84"/>
      <c r="AES280" s="84"/>
      <c r="AET280" s="84"/>
      <c r="AEU280" s="84"/>
      <c r="AEV280" s="84"/>
      <c r="AEW280" s="84"/>
      <c r="AEX280" s="84"/>
      <c r="AEY280" s="84"/>
      <c r="AEZ280" s="84"/>
      <c r="AFA280" s="84"/>
      <c r="AFB280" s="84"/>
      <c r="AFC280" s="84"/>
      <c r="AFD280" s="84"/>
      <c r="AFE280" s="84"/>
      <c r="AFF280" s="84"/>
      <c r="AFG280" s="84"/>
      <c r="AFH280" s="84"/>
      <c r="AFI280" s="84"/>
      <c r="AFJ280" s="84"/>
      <c r="AFK280" s="84"/>
      <c r="AFL280" s="84"/>
      <c r="AFM280" s="84"/>
      <c r="AFN280" s="84"/>
      <c r="AFO280" s="84"/>
      <c r="AFP280" s="84"/>
      <c r="AFQ280" s="84"/>
      <c r="AFR280" s="84"/>
      <c r="AFS280" s="84"/>
      <c r="AFT280" s="84"/>
      <c r="AFU280" s="84"/>
      <c r="AFV280" s="84"/>
      <c r="AFW280" s="84"/>
      <c r="AFX280" s="84"/>
      <c r="AFY280" s="84"/>
      <c r="AFZ280" s="84"/>
      <c r="AGA280" s="84"/>
      <c r="AGB280" s="84"/>
      <c r="AGC280" s="84"/>
      <c r="AGD280" s="84"/>
      <c r="AGE280" s="84"/>
      <c r="AGF280" s="84"/>
      <c r="AGG280" s="84"/>
      <c r="AGH280" s="84"/>
      <c r="AGI280" s="84"/>
      <c r="AGJ280" s="84"/>
      <c r="AGK280" s="84"/>
      <c r="AGL280" s="84"/>
      <c r="AGM280" s="84"/>
      <c r="AGN280" s="84"/>
      <c r="AGO280" s="84"/>
      <c r="AGP280" s="84"/>
      <c r="AGQ280" s="84"/>
      <c r="AGR280" s="84"/>
      <c r="AGS280" s="84"/>
      <c r="AGT280" s="84"/>
      <c r="AGU280" s="84"/>
      <c r="AGV280" s="84"/>
      <c r="AGW280" s="84"/>
      <c r="AGX280" s="84"/>
      <c r="AGY280" s="84"/>
      <c r="AGZ280" s="84"/>
      <c r="AHA280" s="84"/>
      <c r="AHB280" s="84"/>
      <c r="AHC280" s="84"/>
      <c r="AHD280" s="84"/>
      <c r="AHE280" s="84"/>
      <c r="AHF280" s="84"/>
      <c r="AHG280" s="84"/>
      <c r="AHH280" s="84"/>
      <c r="AHI280" s="84"/>
      <c r="AHJ280" s="84"/>
      <c r="AHK280" s="84"/>
      <c r="AHL280" s="84"/>
      <c r="AHM280" s="84"/>
      <c r="AHN280" s="84"/>
      <c r="AHO280" s="84"/>
      <c r="AHP280" s="84"/>
      <c r="AHQ280" s="84"/>
      <c r="AHR280" s="84"/>
      <c r="AHS280" s="84"/>
      <c r="AHT280" s="84"/>
      <c r="AHU280" s="84"/>
      <c r="AHV280" s="84"/>
      <c r="AHW280" s="84"/>
      <c r="AHX280" s="84"/>
      <c r="AHY280" s="84"/>
      <c r="AHZ280" s="84"/>
      <c r="AIA280" s="84"/>
      <c r="AIB280" s="84"/>
      <c r="AIC280" s="84"/>
      <c r="AID280" s="84"/>
      <c r="AIE280" s="84"/>
      <c r="AIF280" s="84"/>
      <c r="AIG280" s="84"/>
      <c r="AIH280" s="84"/>
      <c r="AII280" s="84"/>
      <c r="AIJ280" s="84"/>
      <c r="AIK280" s="84"/>
      <c r="AIL280" s="84"/>
      <c r="AIM280" s="84"/>
      <c r="AIN280" s="84"/>
      <c r="AIO280" s="84"/>
      <c r="AIP280" s="84"/>
      <c r="AIQ280" s="84"/>
      <c r="AIR280" s="84"/>
      <c r="AIS280" s="84"/>
      <c r="AIT280" s="84"/>
      <c r="AIU280" s="84"/>
      <c r="AIV280" s="84"/>
      <c r="AIW280" s="84"/>
      <c r="AIX280" s="84"/>
      <c r="AIY280" s="84"/>
      <c r="AIZ280" s="84"/>
      <c r="AJA280" s="84"/>
      <c r="AJB280" s="84"/>
      <c r="AJC280" s="84"/>
      <c r="AJD280" s="84"/>
      <c r="AJE280" s="84"/>
      <c r="AJF280" s="84"/>
      <c r="AJG280" s="84"/>
      <c r="AJH280" s="84"/>
      <c r="AJI280" s="84"/>
      <c r="AJJ280" s="84"/>
      <c r="AJK280" s="84"/>
      <c r="AJL280" s="84"/>
      <c r="AJM280" s="84"/>
      <c r="AJN280" s="84"/>
      <c r="AJO280" s="84"/>
      <c r="AJP280" s="84"/>
      <c r="AJQ280" s="84"/>
      <c r="AJR280" s="84"/>
      <c r="AJS280" s="84"/>
      <c r="AJT280" s="84"/>
      <c r="AJU280" s="84"/>
      <c r="AJV280" s="84"/>
      <c r="AJW280" s="84"/>
      <c r="AJX280" s="84"/>
      <c r="AJY280" s="84"/>
      <c r="AJZ280" s="84"/>
      <c r="AKA280" s="84"/>
      <c r="AKB280" s="84"/>
      <c r="AKC280" s="84"/>
      <c r="AKD280" s="84"/>
      <c r="AKE280" s="84"/>
      <c r="AKF280" s="84"/>
      <c r="AKG280" s="84"/>
      <c r="AKH280" s="84"/>
      <c r="AKI280" s="84"/>
      <c r="AKJ280" s="84"/>
      <c r="AKK280" s="84"/>
      <c r="AKL280" s="84"/>
      <c r="AKM280" s="84"/>
      <c r="AKN280" s="84"/>
      <c r="AKO280" s="84"/>
      <c r="AKP280" s="84"/>
      <c r="AKQ280" s="84"/>
      <c r="AKR280" s="84"/>
      <c r="AKS280" s="84"/>
      <c r="AKT280" s="84"/>
      <c r="AKU280" s="84"/>
      <c r="AKV280" s="84"/>
      <c r="AKW280" s="84"/>
      <c r="AKX280" s="84"/>
      <c r="AKY280" s="84"/>
      <c r="AKZ280" s="84"/>
      <c r="ALA280" s="84"/>
      <c r="ALB280" s="84"/>
      <c r="ALC280" s="84"/>
      <c r="ALD280" s="84"/>
      <c r="ALE280" s="84"/>
      <c r="ALF280" s="84"/>
      <c r="ALG280" s="84"/>
      <c r="ALH280" s="84"/>
      <c r="ALI280" s="84"/>
      <c r="ALJ280" s="84"/>
      <c r="ALK280" s="84"/>
      <c r="ALL280" s="84"/>
      <c r="ALM280" s="84"/>
      <c r="ALN280" s="84"/>
      <c r="ALO280" s="84"/>
      <c r="ALP280" s="84"/>
      <c r="ALQ280" s="84"/>
      <c r="ALR280" s="84"/>
      <c r="ALS280" s="84"/>
      <c r="ALT280" s="84"/>
      <c r="ALU280" s="84"/>
      <c r="ALV280" s="84"/>
      <c r="ALW280" s="84"/>
      <c r="ALX280" s="84"/>
      <c r="ALY280" s="84"/>
      <c r="ALZ280" s="84"/>
      <c r="AMA280" s="84"/>
      <c r="AMB280" s="84"/>
      <c r="AMC280" s="84"/>
      <c r="AMD280" s="84"/>
      <c r="AME280" s="84"/>
      <c r="AMF280" s="84"/>
      <c r="AMG280" s="84"/>
      <c r="AMH280" s="84"/>
      <c r="AMI280" s="84"/>
      <c r="AMJ280" s="84"/>
      <c r="AMK280" s="84"/>
    </row>
    <row r="281" customFormat="1" customHeight="1" spans="1:1025">
      <c r="A281" s="84"/>
      <c r="B281" s="356" t="s">
        <v>85</v>
      </c>
      <c r="C281" s="354">
        <f>SUMIF(PIBID_UFGD!$C$18:$C$54,programas_faculdade!$B281,PIBID_UFGD!E$18:E$54)</f>
        <v>0</v>
      </c>
      <c r="D281" s="354">
        <f>SUMIF(PIBID_UFGD!$C$18:$C$54,programas_faculdade!$B281,PIBID_UFGD!F$18:F$54)</f>
        <v>0</v>
      </c>
      <c r="E281" s="354">
        <f>SUMIF(PIBID_UFGD!$C$18:$C$54,programas_faculdade!$B281,PIBID_UFGD!G$18:G$54)</f>
        <v>0</v>
      </c>
      <c r="F281" s="354">
        <f>SUMIF(PIBID_UFGD!$C$18:$C$54,programas_faculdade!$B281,PIBID_UFGD!H$18:H$54)</f>
        <v>0</v>
      </c>
      <c r="G281" s="354">
        <f>SUMIF(PIBID_UFGD!$C$18:$C$54,programas_faculdade!$B281,PIBID_UFGD!I$18:I$54)</f>
        <v>0</v>
      </c>
      <c r="H281" s="354">
        <f>SUMIF(PIBID_UFGD!$C$18:$C$54,programas_faculdade!$B281,PIBID_UFGD!J$18:J$54)</f>
        <v>0</v>
      </c>
      <c r="I281" s="354">
        <f>SUMIF(PIBID_UFGD!$C$18:$C$54,programas_faculdade!$B281,PIBID_UFGD!K$18:K$54)</f>
        <v>0</v>
      </c>
      <c r="J281" s="354">
        <f>SUMIF(PIBID_UFGD!$C$18:$C$54,programas_faculdade!$B281,PIBID_UFGD!L$18:L$54)</f>
        <v>0</v>
      </c>
      <c r="K281" s="354">
        <f>SUMIF(PIBID_UFGD!$C$18:$C$54,programas_faculdade!$B281,PIBID_UFGD!M$18:M$54)</f>
        <v>0</v>
      </c>
      <c r="L281" s="354">
        <f>SUMIF(PIBID_UFGD!$C$18:$C$54,programas_faculdade!$B281,PIBID_UFGD!N$18:N$54)</f>
        <v>0</v>
      </c>
      <c r="M281" s="354">
        <f>SUMIF(PIBID_UFGD!$C$18:$C$54,programas_faculdade!$B281,PIBID_UFGD!O$18:O$54)</f>
        <v>0</v>
      </c>
      <c r="N281" s="354">
        <f>SUMIF(PIBID_UFGD!$C$18:$C$54,programas_faculdade!$B281,PIBID_UFGD!P$18:P$54)</f>
        <v>0</v>
      </c>
      <c r="O281" s="330"/>
      <c r="P281" s="330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8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8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84"/>
      <c r="DH281" s="84"/>
      <c r="DI281" s="84"/>
      <c r="DJ281" s="84"/>
      <c r="DK281" s="84"/>
      <c r="DL281" s="84"/>
      <c r="DM281" s="84"/>
      <c r="DN281" s="84"/>
      <c r="DO281" s="84"/>
      <c r="DP281" s="84"/>
      <c r="DQ281" s="84"/>
      <c r="DR281" s="84"/>
      <c r="DS281" s="84"/>
      <c r="DT281" s="84"/>
      <c r="DU281" s="84"/>
      <c r="DV281" s="84"/>
      <c r="DW281" s="84"/>
      <c r="DX281" s="84"/>
      <c r="DY281" s="84"/>
      <c r="DZ281" s="84"/>
      <c r="EA281" s="84"/>
      <c r="EB281" s="84"/>
      <c r="EC281" s="84"/>
      <c r="ED281" s="84"/>
      <c r="EE281" s="84"/>
      <c r="EF281" s="84"/>
      <c r="EG281" s="84"/>
      <c r="EH281" s="84"/>
      <c r="EI281" s="84"/>
      <c r="EJ281" s="84"/>
      <c r="EK281" s="84"/>
      <c r="EL281" s="84"/>
      <c r="EM281" s="84"/>
      <c r="EN281" s="84"/>
      <c r="EO281" s="84"/>
      <c r="EP281" s="84"/>
      <c r="EQ281" s="84"/>
      <c r="ER281" s="84"/>
      <c r="ES281" s="84"/>
      <c r="ET281" s="84"/>
      <c r="EU281" s="84"/>
      <c r="EV281" s="84"/>
      <c r="EW281" s="84"/>
      <c r="EX281" s="84"/>
      <c r="EY281" s="84"/>
      <c r="EZ281" s="84"/>
      <c r="FA281" s="84"/>
      <c r="FB281" s="84"/>
      <c r="FC281" s="84"/>
      <c r="FD281" s="84"/>
      <c r="FE281" s="84"/>
      <c r="FF281" s="84"/>
      <c r="FG281" s="84"/>
      <c r="FH281" s="84"/>
      <c r="FI281" s="84"/>
      <c r="FJ281" s="84"/>
      <c r="FK281" s="84"/>
      <c r="FL281" s="84"/>
      <c r="FM281" s="84"/>
      <c r="FN281" s="84"/>
      <c r="FO281" s="84"/>
      <c r="FP281" s="84"/>
      <c r="FQ281" s="84"/>
      <c r="FR281" s="84"/>
      <c r="FS281" s="84"/>
      <c r="FT281" s="84"/>
      <c r="FU281" s="84"/>
      <c r="FV281" s="84"/>
      <c r="FW281" s="84"/>
      <c r="FX281" s="84"/>
      <c r="FY281" s="84"/>
      <c r="FZ281" s="84"/>
      <c r="GA281" s="84"/>
      <c r="GB281" s="84"/>
      <c r="GC281" s="84"/>
      <c r="GD281" s="84"/>
      <c r="GE281" s="84"/>
      <c r="GF281" s="84"/>
      <c r="GG281" s="84"/>
      <c r="GH281" s="84"/>
      <c r="GI281" s="84"/>
      <c r="GJ281" s="84"/>
      <c r="GK281" s="84"/>
      <c r="GL281" s="84"/>
      <c r="GM281" s="84"/>
      <c r="GN281" s="84"/>
      <c r="GO281" s="84"/>
      <c r="GP281" s="84"/>
      <c r="GQ281" s="84"/>
      <c r="GR281" s="84"/>
      <c r="GS281" s="84"/>
      <c r="GT281" s="84"/>
      <c r="GU281" s="84"/>
      <c r="GV281" s="84"/>
      <c r="GW281" s="84"/>
      <c r="GX281" s="84"/>
      <c r="GY281" s="84"/>
      <c r="GZ281" s="84"/>
      <c r="HA281" s="84"/>
      <c r="HB281" s="84"/>
      <c r="HC281" s="84"/>
      <c r="HD281" s="84"/>
      <c r="HE281" s="84"/>
      <c r="HF281" s="84"/>
      <c r="HG281" s="84"/>
      <c r="HH281" s="84"/>
      <c r="HI281" s="84"/>
      <c r="HJ281" s="84"/>
      <c r="HK281" s="84"/>
      <c r="HL281" s="84"/>
      <c r="HM281" s="84"/>
      <c r="HN281" s="84"/>
      <c r="HO281" s="84"/>
      <c r="HP281" s="84"/>
      <c r="HQ281" s="84"/>
      <c r="HR281" s="84"/>
      <c r="HS281" s="84"/>
      <c r="HT281" s="84"/>
      <c r="HU281" s="84"/>
      <c r="HV281" s="84"/>
      <c r="HW281" s="84"/>
      <c r="HX281" s="84"/>
      <c r="HY281" s="84"/>
      <c r="HZ281" s="84"/>
      <c r="IA281" s="84"/>
      <c r="IB281" s="84"/>
      <c r="IC281" s="84"/>
      <c r="ID281" s="84"/>
      <c r="IE281" s="84"/>
      <c r="IF281" s="84"/>
      <c r="IG281" s="84"/>
      <c r="IH281" s="84"/>
      <c r="II281" s="84"/>
      <c r="IJ281" s="84"/>
      <c r="IK281" s="84"/>
      <c r="IL281" s="84"/>
      <c r="IM281" s="84"/>
      <c r="IN281" s="84"/>
      <c r="IO281" s="84"/>
      <c r="IP281" s="84"/>
      <c r="IQ281" s="84"/>
      <c r="IR281" s="84"/>
      <c r="IS281" s="84"/>
      <c r="IT281" s="84"/>
      <c r="IU281" s="84"/>
      <c r="IV281" s="84"/>
      <c r="IW281" s="84"/>
      <c r="IX281" s="84"/>
      <c r="IY281" s="84"/>
      <c r="IZ281" s="84"/>
      <c r="JA281" s="84"/>
      <c r="JB281" s="84"/>
      <c r="JC281" s="84"/>
      <c r="JD281" s="84"/>
      <c r="JE281" s="84"/>
      <c r="JF281" s="84"/>
      <c r="JG281" s="84"/>
      <c r="JH281" s="84"/>
      <c r="JI281" s="84"/>
      <c r="JJ281" s="84"/>
      <c r="JK281" s="84"/>
      <c r="JL281" s="84"/>
      <c r="JM281" s="84"/>
      <c r="JN281" s="84"/>
      <c r="JO281" s="84"/>
      <c r="JP281" s="84"/>
      <c r="JQ281" s="84"/>
      <c r="JR281" s="84"/>
      <c r="JS281" s="84"/>
      <c r="JT281" s="84"/>
      <c r="JU281" s="84"/>
      <c r="JV281" s="84"/>
      <c r="JW281" s="84"/>
      <c r="JX281" s="84"/>
      <c r="JY281" s="84"/>
      <c r="JZ281" s="84"/>
      <c r="KA281" s="84"/>
      <c r="KB281" s="84"/>
      <c r="KC281" s="84"/>
      <c r="KD281" s="84"/>
      <c r="KE281" s="84"/>
      <c r="KF281" s="84"/>
      <c r="KG281" s="84"/>
      <c r="KH281" s="84"/>
      <c r="KI281" s="84"/>
      <c r="KJ281" s="84"/>
      <c r="KK281" s="84"/>
      <c r="KL281" s="84"/>
      <c r="KM281" s="84"/>
      <c r="KN281" s="84"/>
      <c r="KO281" s="84"/>
      <c r="KP281" s="84"/>
      <c r="KQ281" s="84"/>
      <c r="KR281" s="84"/>
      <c r="KS281" s="84"/>
      <c r="KT281" s="84"/>
      <c r="KU281" s="84"/>
      <c r="KV281" s="84"/>
      <c r="KW281" s="84"/>
      <c r="KX281" s="84"/>
      <c r="KY281" s="84"/>
      <c r="KZ281" s="84"/>
      <c r="LA281" s="84"/>
      <c r="LB281" s="84"/>
      <c r="LC281" s="84"/>
      <c r="LD281" s="84"/>
      <c r="LE281" s="84"/>
      <c r="LF281" s="84"/>
      <c r="LG281" s="84"/>
      <c r="LH281" s="84"/>
      <c r="LI281" s="84"/>
      <c r="LJ281" s="84"/>
      <c r="LK281" s="84"/>
      <c r="LL281" s="84"/>
      <c r="LM281" s="84"/>
      <c r="LN281" s="84"/>
      <c r="LO281" s="84"/>
      <c r="LP281" s="84"/>
      <c r="LQ281" s="84"/>
      <c r="LR281" s="84"/>
      <c r="LS281" s="84"/>
      <c r="LT281" s="84"/>
      <c r="LU281" s="84"/>
      <c r="LV281" s="84"/>
      <c r="LW281" s="84"/>
      <c r="LX281" s="84"/>
      <c r="LY281" s="84"/>
      <c r="LZ281" s="84"/>
      <c r="MA281" s="84"/>
      <c r="MB281" s="84"/>
      <c r="MC281" s="84"/>
      <c r="MD281" s="84"/>
      <c r="ME281" s="84"/>
      <c r="MF281" s="84"/>
      <c r="MG281" s="84"/>
      <c r="MH281" s="84"/>
      <c r="MI281" s="84"/>
      <c r="MJ281" s="84"/>
      <c r="MK281" s="84"/>
      <c r="ML281" s="84"/>
      <c r="MM281" s="84"/>
      <c r="MN281" s="84"/>
      <c r="MO281" s="84"/>
      <c r="MP281" s="84"/>
      <c r="MQ281" s="84"/>
      <c r="MR281" s="84"/>
      <c r="MS281" s="84"/>
      <c r="MT281" s="84"/>
      <c r="MU281" s="84"/>
      <c r="MV281" s="84"/>
      <c r="MW281" s="84"/>
      <c r="MX281" s="84"/>
      <c r="MY281" s="84"/>
      <c r="MZ281" s="84"/>
      <c r="NA281" s="84"/>
      <c r="NB281" s="84"/>
      <c r="NC281" s="84"/>
      <c r="ND281" s="84"/>
      <c r="NE281" s="84"/>
      <c r="NF281" s="84"/>
      <c r="NG281" s="84"/>
      <c r="NH281" s="84"/>
      <c r="NI281" s="84"/>
      <c r="NJ281" s="84"/>
      <c r="NK281" s="84"/>
      <c r="NL281" s="84"/>
      <c r="NM281" s="84"/>
      <c r="NN281" s="84"/>
      <c r="NO281" s="84"/>
      <c r="NP281" s="84"/>
      <c r="NQ281" s="84"/>
      <c r="NR281" s="84"/>
      <c r="NS281" s="84"/>
      <c r="NT281" s="84"/>
      <c r="NU281" s="84"/>
      <c r="NV281" s="84"/>
      <c r="NW281" s="84"/>
      <c r="NX281" s="84"/>
      <c r="NY281" s="84"/>
      <c r="NZ281" s="84"/>
      <c r="OA281" s="84"/>
      <c r="OB281" s="84"/>
      <c r="OC281" s="84"/>
      <c r="OD281" s="84"/>
      <c r="OE281" s="84"/>
      <c r="OF281" s="84"/>
      <c r="OG281" s="84"/>
      <c r="OH281" s="84"/>
      <c r="OI281" s="84"/>
      <c r="OJ281" s="84"/>
      <c r="OK281" s="84"/>
      <c r="OL281" s="84"/>
      <c r="OM281" s="84"/>
      <c r="ON281" s="84"/>
      <c r="OO281" s="84"/>
      <c r="OP281" s="84"/>
      <c r="OQ281" s="84"/>
      <c r="OR281" s="84"/>
      <c r="OS281" s="84"/>
      <c r="OT281" s="84"/>
      <c r="OU281" s="84"/>
      <c r="OV281" s="84"/>
      <c r="OW281" s="84"/>
      <c r="OX281" s="84"/>
      <c r="OY281" s="84"/>
      <c r="OZ281" s="84"/>
      <c r="PA281" s="84"/>
      <c r="PB281" s="84"/>
      <c r="PC281" s="84"/>
      <c r="PD281" s="84"/>
      <c r="PE281" s="84"/>
      <c r="PF281" s="84"/>
      <c r="PG281" s="84"/>
      <c r="PH281" s="84"/>
      <c r="PI281" s="84"/>
      <c r="PJ281" s="84"/>
      <c r="PK281" s="84"/>
      <c r="PL281" s="84"/>
      <c r="PM281" s="84"/>
      <c r="PN281" s="84"/>
      <c r="PO281" s="84"/>
      <c r="PP281" s="84"/>
      <c r="PQ281" s="84"/>
      <c r="PR281" s="84"/>
      <c r="PS281" s="84"/>
      <c r="PT281" s="84"/>
      <c r="PU281" s="84"/>
      <c r="PV281" s="84"/>
      <c r="PW281" s="84"/>
      <c r="PX281" s="84"/>
      <c r="PY281" s="84"/>
      <c r="PZ281" s="84"/>
      <c r="QA281" s="84"/>
      <c r="QB281" s="84"/>
      <c r="QC281" s="84"/>
      <c r="QD281" s="84"/>
      <c r="QE281" s="84"/>
      <c r="QF281" s="84"/>
      <c r="QG281" s="84"/>
      <c r="QH281" s="84"/>
      <c r="QI281" s="84"/>
      <c r="QJ281" s="84"/>
      <c r="QK281" s="84"/>
      <c r="QL281" s="84"/>
      <c r="QM281" s="84"/>
      <c r="QN281" s="84"/>
      <c r="QO281" s="84"/>
      <c r="QP281" s="84"/>
      <c r="QQ281" s="84"/>
      <c r="QR281" s="84"/>
      <c r="QS281" s="84"/>
      <c r="QT281" s="84"/>
      <c r="QU281" s="84"/>
      <c r="QV281" s="84"/>
      <c r="QW281" s="84"/>
      <c r="QX281" s="84"/>
      <c r="QY281" s="84"/>
      <c r="QZ281" s="84"/>
      <c r="RA281" s="84"/>
      <c r="RB281" s="84"/>
      <c r="RC281" s="84"/>
      <c r="RD281" s="84"/>
      <c r="RE281" s="84"/>
      <c r="RF281" s="84"/>
      <c r="RG281" s="84"/>
      <c r="RH281" s="84"/>
      <c r="RI281" s="84"/>
      <c r="RJ281" s="84"/>
      <c r="RK281" s="84"/>
      <c r="RL281" s="84"/>
      <c r="RM281" s="84"/>
      <c r="RN281" s="84"/>
      <c r="RO281" s="84"/>
      <c r="RP281" s="84"/>
      <c r="RQ281" s="84"/>
      <c r="RR281" s="84"/>
      <c r="RS281" s="84"/>
      <c r="RT281" s="84"/>
      <c r="RU281" s="84"/>
      <c r="RV281" s="84"/>
      <c r="RW281" s="84"/>
      <c r="RX281" s="84"/>
      <c r="RY281" s="84"/>
      <c r="RZ281" s="84"/>
      <c r="SA281" s="84"/>
      <c r="SB281" s="84"/>
      <c r="SC281" s="84"/>
      <c r="SD281" s="84"/>
      <c r="SE281" s="84"/>
      <c r="SF281" s="84"/>
      <c r="SG281" s="84"/>
      <c r="SH281" s="84"/>
      <c r="SI281" s="84"/>
      <c r="SJ281" s="84"/>
      <c r="SK281" s="84"/>
      <c r="SL281" s="84"/>
      <c r="SM281" s="84"/>
      <c r="SN281" s="84"/>
      <c r="SO281" s="84"/>
      <c r="SP281" s="84"/>
      <c r="SQ281" s="84"/>
      <c r="SR281" s="84"/>
      <c r="SS281" s="84"/>
      <c r="ST281" s="84"/>
      <c r="SU281" s="84"/>
      <c r="SV281" s="84"/>
      <c r="SW281" s="84"/>
      <c r="SX281" s="84"/>
      <c r="SY281" s="84"/>
      <c r="SZ281" s="84"/>
      <c r="TA281" s="84"/>
      <c r="TB281" s="84"/>
      <c r="TC281" s="84"/>
      <c r="TD281" s="84"/>
      <c r="TE281" s="84"/>
      <c r="TF281" s="84"/>
      <c r="TG281" s="84"/>
      <c r="TH281" s="84"/>
      <c r="TI281" s="84"/>
      <c r="TJ281" s="84"/>
      <c r="TK281" s="84"/>
      <c r="TL281" s="84"/>
      <c r="TM281" s="84"/>
      <c r="TN281" s="84"/>
      <c r="TO281" s="84"/>
      <c r="TP281" s="84"/>
      <c r="TQ281" s="84"/>
      <c r="TR281" s="84"/>
      <c r="TS281" s="84"/>
      <c r="TT281" s="84"/>
      <c r="TU281" s="84"/>
      <c r="TV281" s="84"/>
      <c r="TW281" s="84"/>
      <c r="TX281" s="84"/>
      <c r="TY281" s="84"/>
      <c r="TZ281" s="84"/>
      <c r="UA281" s="84"/>
      <c r="UB281" s="84"/>
      <c r="UC281" s="84"/>
      <c r="UD281" s="84"/>
      <c r="UE281" s="84"/>
      <c r="UF281" s="84"/>
      <c r="UG281" s="84"/>
      <c r="UH281" s="84"/>
      <c r="UI281" s="84"/>
      <c r="UJ281" s="84"/>
      <c r="UK281" s="84"/>
      <c r="UL281" s="84"/>
      <c r="UM281" s="84"/>
      <c r="UN281" s="84"/>
      <c r="UO281" s="84"/>
      <c r="UP281" s="84"/>
      <c r="UQ281" s="84"/>
      <c r="UR281" s="84"/>
      <c r="US281" s="84"/>
      <c r="UT281" s="84"/>
      <c r="UU281" s="84"/>
      <c r="UV281" s="84"/>
      <c r="UW281" s="84"/>
      <c r="UX281" s="84"/>
      <c r="UY281" s="84"/>
      <c r="UZ281" s="84"/>
      <c r="VA281" s="84"/>
      <c r="VB281" s="84"/>
      <c r="VC281" s="84"/>
      <c r="VD281" s="84"/>
      <c r="VE281" s="84"/>
      <c r="VF281" s="84"/>
      <c r="VG281" s="84"/>
      <c r="VH281" s="84"/>
      <c r="VI281" s="84"/>
      <c r="VJ281" s="84"/>
      <c r="VK281" s="84"/>
      <c r="VL281" s="84"/>
      <c r="VM281" s="84"/>
      <c r="VN281" s="84"/>
      <c r="VO281" s="84"/>
      <c r="VP281" s="84"/>
      <c r="VQ281" s="84"/>
      <c r="VR281" s="84"/>
      <c r="VS281" s="84"/>
      <c r="VT281" s="84"/>
      <c r="VU281" s="84"/>
      <c r="VV281" s="84"/>
      <c r="VW281" s="84"/>
      <c r="VX281" s="84"/>
      <c r="VY281" s="84"/>
      <c r="VZ281" s="84"/>
      <c r="WA281" s="84"/>
      <c r="WB281" s="84"/>
      <c r="WC281" s="84"/>
      <c r="WD281" s="84"/>
      <c r="WE281" s="84"/>
      <c r="WF281" s="84"/>
      <c r="WG281" s="84"/>
      <c r="WH281" s="84"/>
      <c r="WI281" s="84"/>
      <c r="WJ281" s="84"/>
      <c r="WK281" s="84"/>
      <c r="WL281" s="84"/>
      <c r="WM281" s="84"/>
      <c r="WN281" s="84"/>
      <c r="WO281" s="84"/>
      <c r="WP281" s="84"/>
      <c r="WQ281" s="84"/>
      <c r="WR281" s="84"/>
      <c r="WS281" s="84"/>
      <c r="WT281" s="84"/>
      <c r="WU281" s="84"/>
      <c r="WV281" s="84"/>
      <c r="WW281" s="84"/>
      <c r="WX281" s="84"/>
      <c r="WY281" s="84"/>
      <c r="WZ281" s="84"/>
      <c r="XA281" s="84"/>
      <c r="XB281" s="84"/>
      <c r="XC281" s="84"/>
      <c r="XD281" s="84"/>
      <c r="XE281" s="84"/>
      <c r="XF281" s="84"/>
      <c r="XG281" s="84"/>
      <c r="XH281" s="84"/>
      <c r="XI281" s="84"/>
      <c r="XJ281" s="84"/>
      <c r="XK281" s="84"/>
      <c r="XL281" s="84"/>
      <c r="XM281" s="84"/>
      <c r="XN281" s="84"/>
      <c r="XO281" s="84"/>
      <c r="XP281" s="84"/>
      <c r="XQ281" s="84"/>
      <c r="XR281" s="84"/>
      <c r="XS281" s="84"/>
      <c r="XT281" s="84"/>
      <c r="XU281" s="84"/>
      <c r="XV281" s="84"/>
      <c r="XW281" s="84"/>
      <c r="XX281" s="84"/>
      <c r="XY281" s="84"/>
      <c r="XZ281" s="84"/>
      <c r="YA281" s="84"/>
      <c r="YB281" s="84"/>
      <c r="YC281" s="84"/>
      <c r="YD281" s="84"/>
      <c r="YE281" s="84"/>
      <c r="YF281" s="84"/>
      <c r="YG281" s="84"/>
      <c r="YH281" s="84"/>
      <c r="YI281" s="84"/>
      <c r="YJ281" s="84"/>
      <c r="YK281" s="84"/>
      <c r="YL281" s="84"/>
      <c r="YM281" s="84"/>
      <c r="YN281" s="84"/>
      <c r="YO281" s="84"/>
      <c r="YP281" s="84"/>
      <c r="YQ281" s="84"/>
      <c r="YR281" s="84"/>
      <c r="YS281" s="84"/>
      <c r="YT281" s="84"/>
      <c r="YU281" s="84"/>
      <c r="YV281" s="84"/>
      <c r="YW281" s="84"/>
      <c r="YX281" s="84"/>
      <c r="YY281" s="84"/>
      <c r="YZ281" s="84"/>
      <c r="ZA281" s="84"/>
      <c r="ZB281" s="84"/>
      <c r="ZC281" s="84"/>
      <c r="ZD281" s="84"/>
      <c r="ZE281" s="84"/>
      <c r="ZF281" s="84"/>
      <c r="ZG281" s="84"/>
      <c r="ZH281" s="84"/>
      <c r="ZI281" s="84"/>
      <c r="ZJ281" s="84"/>
      <c r="ZK281" s="84"/>
      <c r="ZL281" s="84"/>
      <c r="ZM281" s="84"/>
      <c r="ZN281" s="84"/>
      <c r="ZO281" s="84"/>
      <c r="ZP281" s="84"/>
      <c r="ZQ281" s="84"/>
      <c r="ZR281" s="84"/>
      <c r="ZS281" s="84"/>
      <c r="ZT281" s="84"/>
      <c r="ZU281" s="84"/>
      <c r="ZV281" s="84"/>
      <c r="ZW281" s="84"/>
      <c r="ZX281" s="84"/>
      <c r="ZY281" s="84"/>
      <c r="ZZ281" s="84"/>
      <c r="AAA281" s="84"/>
      <c r="AAB281" s="84"/>
      <c r="AAC281" s="84"/>
      <c r="AAD281" s="84"/>
      <c r="AAE281" s="84"/>
      <c r="AAF281" s="84"/>
      <c r="AAG281" s="84"/>
      <c r="AAH281" s="84"/>
      <c r="AAI281" s="84"/>
      <c r="AAJ281" s="84"/>
      <c r="AAK281" s="84"/>
      <c r="AAL281" s="84"/>
      <c r="AAM281" s="84"/>
      <c r="AAN281" s="84"/>
      <c r="AAO281" s="84"/>
      <c r="AAP281" s="84"/>
      <c r="AAQ281" s="84"/>
      <c r="AAR281" s="84"/>
      <c r="AAS281" s="84"/>
      <c r="AAT281" s="84"/>
      <c r="AAU281" s="84"/>
      <c r="AAV281" s="84"/>
      <c r="AAW281" s="84"/>
      <c r="AAX281" s="84"/>
      <c r="AAY281" s="84"/>
      <c r="AAZ281" s="84"/>
      <c r="ABA281" s="84"/>
      <c r="ABB281" s="84"/>
      <c r="ABC281" s="84"/>
      <c r="ABD281" s="84"/>
      <c r="ABE281" s="84"/>
      <c r="ABF281" s="84"/>
      <c r="ABG281" s="84"/>
      <c r="ABH281" s="84"/>
      <c r="ABI281" s="84"/>
      <c r="ABJ281" s="84"/>
      <c r="ABK281" s="84"/>
      <c r="ABL281" s="84"/>
      <c r="ABM281" s="84"/>
      <c r="ABN281" s="84"/>
      <c r="ABO281" s="84"/>
      <c r="ABP281" s="84"/>
      <c r="ABQ281" s="84"/>
      <c r="ABR281" s="84"/>
      <c r="ABS281" s="84"/>
      <c r="ABT281" s="84"/>
      <c r="ABU281" s="84"/>
      <c r="ABV281" s="84"/>
      <c r="ABW281" s="84"/>
      <c r="ABX281" s="84"/>
      <c r="ABY281" s="84"/>
      <c r="ABZ281" s="84"/>
      <c r="ACA281" s="84"/>
      <c r="ACB281" s="84"/>
      <c r="ACC281" s="84"/>
      <c r="ACD281" s="84"/>
      <c r="ACE281" s="84"/>
      <c r="ACF281" s="84"/>
      <c r="ACG281" s="84"/>
      <c r="ACH281" s="84"/>
      <c r="ACI281" s="84"/>
      <c r="ACJ281" s="84"/>
      <c r="ACK281" s="84"/>
      <c r="ACL281" s="84"/>
      <c r="ACM281" s="84"/>
      <c r="ACN281" s="84"/>
      <c r="ACO281" s="84"/>
      <c r="ACP281" s="84"/>
      <c r="ACQ281" s="84"/>
      <c r="ACR281" s="84"/>
      <c r="ACS281" s="84"/>
      <c r="ACT281" s="84"/>
      <c r="ACU281" s="84"/>
      <c r="ACV281" s="84"/>
      <c r="ACW281" s="84"/>
      <c r="ACX281" s="84"/>
      <c r="ACY281" s="84"/>
      <c r="ACZ281" s="84"/>
      <c r="ADA281" s="84"/>
      <c r="ADB281" s="84"/>
      <c r="ADC281" s="84"/>
      <c r="ADD281" s="84"/>
      <c r="ADE281" s="84"/>
      <c r="ADF281" s="84"/>
      <c r="ADG281" s="84"/>
      <c r="ADH281" s="84"/>
      <c r="ADI281" s="84"/>
      <c r="ADJ281" s="84"/>
      <c r="ADK281" s="84"/>
      <c r="ADL281" s="84"/>
      <c r="ADM281" s="84"/>
      <c r="ADN281" s="84"/>
      <c r="ADO281" s="84"/>
      <c r="ADP281" s="84"/>
      <c r="ADQ281" s="84"/>
      <c r="ADR281" s="84"/>
      <c r="ADS281" s="84"/>
      <c r="ADT281" s="84"/>
      <c r="ADU281" s="84"/>
      <c r="ADV281" s="84"/>
      <c r="ADW281" s="84"/>
      <c r="ADX281" s="84"/>
      <c r="ADY281" s="84"/>
      <c r="ADZ281" s="84"/>
      <c r="AEA281" s="84"/>
      <c r="AEB281" s="84"/>
      <c r="AEC281" s="84"/>
      <c r="AED281" s="84"/>
      <c r="AEE281" s="84"/>
      <c r="AEF281" s="84"/>
      <c r="AEG281" s="84"/>
      <c r="AEH281" s="84"/>
      <c r="AEI281" s="84"/>
      <c r="AEJ281" s="84"/>
      <c r="AEK281" s="84"/>
      <c r="AEL281" s="84"/>
      <c r="AEM281" s="84"/>
      <c r="AEN281" s="84"/>
      <c r="AEO281" s="84"/>
      <c r="AEP281" s="84"/>
      <c r="AEQ281" s="84"/>
      <c r="AER281" s="84"/>
      <c r="AES281" s="84"/>
      <c r="AET281" s="84"/>
      <c r="AEU281" s="84"/>
      <c r="AEV281" s="84"/>
      <c r="AEW281" s="84"/>
      <c r="AEX281" s="84"/>
      <c r="AEY281" s="84"/>
      <c r="AEZ281" s="84"/>
      <c r="AFA281" s="84"/>
      <c r="AFB281" s="84"/>
      <c r="AFC281" s="84"/>
      <c r="AFD281" s="84"/>
      <c r="AFE281" s="84"/>
      <c r="AFF281" s="84"/>
      <c r="AFG281" s="84"/>
      <c r="AFH281" s="84"/>
      <c r="AFI281" s="84"/>
      <c r="AFJ281" s="84"/>
      <c r="AFK281" s="84"/>
      <c r="AFL281" s="84"/>
      <c r="AFM281" s="84"/>
      <c r="AFN281" s="84"/>
      <c r="AFO281" s="84"/>
      <c r="AFP281" s="84"/>
      <c r="AFQ281" s="84"/>
      <c r="AFR281" s="84"/>
      <c r="AFS281" s="84"/>
      <c r="AFT281" s="84"/>
      <c r="AFU281" s="84"/>
      <c r="AFV281" s="84"/>
      <c r="AFW281" s="84"/>
      <c r="AFX281" s="84"/>
      <c r="AFY281" s="84"/>
      <c r="AFZ281" s="84"/>
      <c r="AGA281" s="84"/>
      <c r="AGB281" s="84"/>
      <c r="AGC281" s="84"/>
      <c r="AGD281" s="84"/>
      <c r="AGE281" s="84"/>
      <c r="AGF281" s="84"/>
      <c r="AGG281" s="84"/>
      <c r="AGH281" s="84"/>
      <c r="AGI281" s="84"/>
      <c r="AGJ281" s="84"/>
      <c r="AGK281" s="84"/>
      <c r="AGL281" s="84"/>
      <c r="AGM281" s="84"/>
      <c r="AGN281" s="84"/>
      <c r="AGO281" s="84"/>
      <c r="AGP281" s="84"/>
      <c r="AGQ281" s="84"/>
      <c r="AGR281" s="84"/>
      <c r="AGS281" s="84"/>
      <c r="AGT281" s="84"/>
      <c r="AGU281" s="84"/>
      <c r="AGV281" s="84"/>
      <c r="AGW281" s="84"/>
      <c r="AGX281" s="84"/>
      <c r="AGY281" s="84"/>
      <c r="AGZ281" s="84"/>
      <c r="AHA281" s="84"/>
      <c r="AHB281" s="84"/>
      <c r="AHC281" s="84"/>
      <c r="AHD281" s="84"/>
      <c r="AHE281" s="84"/>
      <c r="AHF281" s="84"/>
      <c r="AHG281" s="84"/>
      <c r="AHH281" s="84"/>
      <c r="AHI281" s="84"/>
      <c r="AHJ281" s="84"/>
      <c r="AHK281" s="84"/>
      <c r="AHL281" s="84"/>
      <c r="AHM281" s="84"/>
      <c r="AHN281" s="84"/>
      <c r="AHO281" s="84"/>
      <c r="AHP281" s="84"/>
      <c r="AHQ281" s="84"/>
      <c r="AHR281" s="84"/>
      <c r="AHS281" s="84"/>
      <c r="AHT281" s="84"/>
      <c r="AHU281" s="84"/>
      <c r="AHV281" s="84"/>
      <c r="AHW281" s="84"/>
      <c r="AHX281" s="84"/>
      <c r="AHY281" s="84"/>
      <c r="AHZ281" s="84"/>
      <c r="AIA281" s="84"/>
      <c r="AIB281" s="84"/>
      <c r="AIC281" s="84"/>
      <c r="AID281" s="84"/>
      <c r="AIE281" s="84"/>
      <c r="AIF281" s="84"/>
      <c r="AIG281" s="84"/>
      <c r="AIH281" s="84"/>
      <c r="AII281" s="84"/>
      <c r="AIJ281" s="84"/>
      <c r="AIK281" s="84"/>
      <c r="AIL281" s="84"/>
      <c r="AIM281" s="84"/>
      <c r="AIN281" s="84"/>
      <c r="AIO281" s="84"/>
      <c r="AIP281" s="84"/>
      <c r="AIQ281" s="84"/>
      <c r="AIR281" s="84"/>
      <c r="AIS281" s="84"/>
      <c r="AIT281" s="84"/>
      <c r="AIU281" s="84"/>
      <c r="AIV281" s="84"/>
      <c r="AIW281" s="84"/>
      <c r="AIX281" s="84"/>
      <c r="AIY281" s="84"/>
      <c r="AIZ281" s="84"/>
      <c r="AJA281" s="84"/>
      <c r="AJB281" s="84"/>
      <c r="AJC281" s="84"/>
      <c r="AJD281" s="84"/>
      <c r="AJE281" s="84"/>
      <c r="AJF281" s="84"/>
      <c r="AJG281" s="84"/>
      <c r="AJH281" s="84"/>
      <c r="AJI281" s="84"/>
      <c r="AJJ281" s="84"/>
      <c r="AJK281" s="84"/>
      <c r="AJL281" s="84"/>
      <c r="AJM281" s="84"/>
      <c r="AJN281" s="84"/>
      <c r="AJO281" s="84"/>
      <c r="AJP281" s="84"/>
      <c r="AJQ281" s="84"/>
      <c r="AJR281" s="84"/>
      <c r="AJS281" s="84"/>
      <c r="AJT281" s="84"/>
      <c r="AJU281" s="84"/>
      <c r="AJV281" s="84"/>
      <c r="AJW281" s="84"/>
      <c r="AJX281" s="84"/>
      <c r="AJY281" s="84"/>
      <c r="AJZ281" s="84"/>
      <c r="AKA281" s="84"/>
      <c r="AKB281" s="84"/>
      <c r="AKC281" s="84"/>
      <c r="AKD281" s="84"/>
      <c r="AKE281" s="84"/>
      <c r="AKF281" s="84"/>
      <c r="AKG281" s="84"/>
      <c r="AKH281" s="84"/>
      <c r="AKI281" s="84"/>
      <c r="AKJ281" s="84"/>
      <c r="AKK281" s="84"/>
      <c r="AKL281" s="84"/>
      <c r="AKM281" s="84"/>
      <c r="AKN281" s="84"/>
      <c r="AKO281" s="84"/>
      <c r="AKP281" s="84"/>
      <c r="AKQ281" s="84"/>
      <c r="AKR281" s="84"/>
      <c r="AKS281" s="84"/>
      <c r="AKT281" s="84"/>
      <c r="AKU281" s="84"/>
      <c r="AKV281" s="84"/>
      <c r="AKW281" s="84"/>
      <c r="AKX281" s="84"/>
      <c r="AKY281" s="84"/>
      <c r="AKZ281" s="84"/>
      <c r="ALA281" s="84"/>
      <c r="ALB281" s="84"/>
      <c r="ALC281" s="84"/>
      <c r="ALD281" s="84"/>
      <c r="ALE281" s="84"/>
      <c r="ALF281" s="84"/>
      <c r="ALG281" s="84"/>
      <c r="ALH281" s="84"/>
      <c r="ALI281" s="84"/>
      <c r="ALJ281" s="84"/>
      <c r="ALK281" s="84"/>
      <c r="ALL281" s="84"/>
      <c r="ALM281" s="84"/>
      <c r="ALN281" s="84"/>
      <c r="ALO281" s="84"/>
      <c r="ALP281" s="84"/>
      <c r="ALQ281" s="84"/>
      <c r="ALR281" s="84"/>
      <c r="ALS281" s="84"/>
      <c r="ALT281" s="84"/>
      <c r="ALU281" s="84"/>
      <c r="ALV281" s="84"/>
      <c r="ALW281" s="84"/>
      <c r="ALX281" s="84"/>
      <c r="ALY281" s="84"/>
      <c r="ALZ281" s="84"/>
      <c r="AMA281" s="84"/>
      <c r="AMB281" s="84"/>
      <c r="AMC281" s="84"/>
      <c r="AMD281" s="84"/>
      <c r="AME281" s="84"/>
      <c r="AMF281" s="84"/>
      <c r="AMG281" s="84"/>
      <c r="AMH281" s="84"/>
      <c r="AMI281" s="84"/>
      <c r="AMJ281" s="84"/>
      <c r="AMK281" s="84"/>
    </row>
    <row r="282" customFormat="1" customHeight="1" spans="1:1025">
      <c r="A282" s="84"/>
      <c r="B282" s="356" t="s">
        <v>86</v>
      </c>
      <c r="C282" s="354">
        <f>SUMIF(PIBID_UFGD!$C$18:$C$54,programas_faculdade!$B282,PIBID_UFGD!E$18:E$54)</f>
        <v>0</v>
      </c>
      <c r="D282" s="354">
        <f>SUMIF(PIBID_UFGD!$C$18:$C$54,programas_faculdade!$B282,PIBID_UFGD!F$18:F$54)</f>
        <v>0</v>
      </c>
      <c r="E282" s="354">
        <f>SUMIF(PIBID_UFGD!$C$18:$C$54,programas_faculdade!$B282,PIBID_UFGD!G$18:G$54)</f>
        <v>0</v>
      </c>
      <c r="F282" s="354">
        <f>SUMIF(PIBID_UFGD!$C$18:$C$54,programas_faculdade!$B282,PIBID_UFGD!H$18:H$54)</f>
        <v>0</v>
      </c>
      <c r="G282" s="354">
        <f>SUMIF(PIBID_UFGD!$C$18:$C$54,programas_faculdade!$B282,PIBID_UFGD!I$18:I$54)</f>
        <v>0</v>
      </c>
      <c r="H282" s="354">
        <f>SUMIF(PIBID_UFGD!$C$18:$C$54,programas_faculdade!$B282,PIBID_UFGD!J$18:J$54)</f>
        <v>0</v>
      </c>
      <c r="I282" s="354">
        <f>SUMIF(PIBID_UFGD!$C$18:$C$54,programas_faculdade!$B282,PIBID_UFGD!K$18:K$54)</f>
        <v>0</v>
      </c>
      <c r="J282" s="354">
        <f>SUMIF(PIBID_UFGD!$C$18:$C$54,programas_faculdade!$B282,PIBID_UFGD!L$18:L$54)</f>
        <v>0</v>
      </c>
      <c r="K282" s="354">
        <f>SUMIF(PIBID_UFGD!$C$18:$C$54,programas_faculdade!$B282,PIBID_UFGD!M$18:M$54)</f>
        <v>0</v>
      </c>
      <c r="L282" s="354">
        <f>SUMIF(PIBID_UFGD!$C$18:$C$54,programas_faculdade!$B282,PIBID_UFGD!N$18:N$54)</f>
        <v>0</v>
      </c>
      <c r="M282" s="354">
        <f>SUMIF(PIBID_UFGD!$C$18:$C$54,programas_faculdade!$B282,PIBID_UFGD!O$18:O$54)</f>
        <v>0</v>
      </c>
      <c r="N282" s="354">
        <f>SUMIF(PIBID_UFGD!$C$18:$C$54,programas_faculdade!$B282,PIBID_UFGD!P$18:P$54)</f>
        <v>0</v>
      </c>
      <c r="O282" s="330"/>
      <c r="P282" s="330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8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8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8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84"/>
      <c r="DH282" s="84"/>
      <c r="DI282" s="84"/>
      <c r="DJ282" s="84"/>
      <c r="DK282" s="84"/>
      <c r="DL282" s="84"/>
      <c r="DM282" s="84"/>
      <c r="DN282" s="84"/>
      <c r="DO282" s="84"/>
      <c r="DP282" s="84"/>
      <c r="DQ282" s="84"/>
      <c r="DR282" s="84"/>
      <c r="DS282" s="84"/>
      <c r="DT282" s="84"/>
      <c r="DU282" s="84"/>
      <c r="DV282" s="84"/>
      <c r="DW282" s="84"/>
      <c r="DX282" s="84"/>
      <c r="DY282" s="84"/>
      <c r="DZ282" s="84"/>
      <c r="EA282" s="84"/>
      <c r="EB282" s="84"/>
      <c r="EC282" s="84"/>
      <c r="ED282" s="84"/>
      <c r="EE282" s="84"/>
      <c r="EF282" s="84"/>
      <c r="EG282" s="84"/>
      <c r="EH282" s="84"/>
      <c r="EI282" s="84"/>
      <c r="EJ282" s="84"/>
      <c r="EK282" s="84"/>
      <c r="EL282" s="84"/>
      <c r="EM282" s="84"/>
      <c r="EN282" s="84"/>
      <c r="EO282" s="84"/>
      <c r="EP282" s="84"/>
      <c r="EQ282" s="84"/>
      <c r="ER282" s="84"/>
      <c r="ES282" s="84"/>
      <c r="ET282" s="84"/>
      <c r="EU282" s="84"/>
      <c r="EV282" s="84"/>
      <c r="EW282" s="84"/>
      <c r="EX282" s="84"/>
      <c r="EY282" s="84"/>
      <c r="EZ282" s="84"/>
      <c r="FA282" s="84"/>
      <c r="FB282" s="84"/>
      <c r="FC282" s="84"/>
      <c r="FD282" s="84"/>
      <c r="FE282" s="84"/>
      <c r="FF282" s="84"/>
      <c r="FG282" s="84"/>
      <c r="FH282" s="84"/>
      <c r="FI282" s="84"/>
      <c r="FJ282" s="84"/>
      <c r="FK282" s="84"/>
      <c r="FL282" s="84"/>
      <c r="FM282" s="84"/>
      <c r="FN282" s="84"/>
      <c r="FO282" s="84"/>
      <c r="FP282" s="84"/>
      <c r="FQ282" s="84"/>
      <c r="FR282" s="84"/>
      <c r="FS282" s="84"/>
      <c r="FT282" s="84"/>
      <c r="FU282" s="84"/>
      <c r="FV282" s="84"/>
      <c r="FW282" s="84"/>
      <c r="FX282" s="84"/>
      <c r="FY282" s="84"/>
      <c r="FZ282" s="84"/>
      <c r="GA282" s="84"/>
      <c r="GB282" s="84"/>
      <c r="GC282" s="84"/>
      <c r="GD282" s="84"/>
      <c r="GE282" s="84"/>
      <c r="GF282" s="84"/>
      <c r="GG282" s="84"/>
      <c r="GH282" s="84"/>
      <c r="GI282" s="84"/>
      <c r="GJ282" s="84"/>
      <c r="GK282" s="84"/>
      <c r="GL282" s="84"/>
      <c r="GM282" s="84"/>
      <c r="GN282" s="84"/>
      <c r="GO282" s="84"/>
      <c r="GP282" s="84"/>
      <c r="GQ282" s="84"/>
      <c r="GR282" s="84"/>
      <c r="GS282" s="84"/>
      <c r="GT282" s="84"/>
      <c r="GU282" s="84"/>
      <c r="GV282" s="84"/>
      <c r="GW282" s="84"/>
      <c r="GX282" s="84"/>
      <c r="GY282" s="84"/>
      <c r="GZ282" s="84"/>
      <c r="HA282" s="84"/>
      <c r="HB282" s="84"/>
      <c r="HC282" s="84"/>
      <c r="HD282" s="84"/>
      <c r="HE282" s="84"/>
      <c r="HF282" s="84"/>
      <c r="HG282" s="84"/>
      <c r="HH282" s="84"/>
      <c r="HI282" s="84"/>
      <c r="HJ282" s="84"/>
      <c r="HK282" s="84"/>
      <c r="HL282" s="84"/>
      <c r="HM282" s="84"/>
      <c r="HN282" s="84"/>
      <c r="HO282" s="84"/>
      <c r="HP282" s="84"/>
      <c r="HQ282" s="84"/>
      <c r="HR282" s="84"/>
      <c r="HS282" s="84"/>
      <c r="HT282" s="84"/>
      <c r="HU282" s="84"/>
      <c r="HV282" s="84"/>
      <c r="HW282" s="84"/>
      <c r="HX282" s="84"/>
      <c r="HY282" s="84"/>
      <c r="HZ282" s="84"/>
      <c r="IA282" s="84"/>
      <c r="IB282" s="84"/>
      <c r="IC282" s="84"/>
      <c r="ID282" s="84"/>
      <c r="IE282" s="84"/>
      <c r="IF282" s="84"/>
      <c r="IG282" s="84"/>
      <c r="IH282" s="84"/>
      <c r="II282" s="84"/>
      <c r="IJ282" s="84"/>
      <c r="IK282" s="84"/>
      <c r="IL282" s="84"/>
      <c r="IM282" s="84"/>
      <c r="IN282" s="84"/>
      <c r="IO282" s="84"/>
      <c r="IP282" s="84"/>
      <c r="IQ282" s="84"/>
      <c r="IR282" s="84"/>
      <c r="IS282" s="84"/>
      <c r="IT282" s="84"/>
      <c r="IU282" s="84"/>
      <c r="IV282" s="84"/>
      <c r="IW282" s="84"/>
      <c r="IX282" s="84"/>
      <c r="IY282" s="84"/>
      <c r="IZ282" s="84"/>
      <c r="JA282" s="84"/>
      <c r="JB282" s="84"/>
      <c r="JC282" s="84"/>
      <c r="JD282" s="84"/>
      <c r="JE282" s="84"/>
      <c r="JF282" s="84"/>
      <c r="JG282" s="84"/>
      <c r="JH282" s="84"/>
      <c r="JI282" s="84"/>
      <c r="JJ282" s="84"/>
      <c r="JK282" s="84"/>
      <c r="JL282" s="84"/>
      <c r="JM282" s="84"/>
      <c r="JN282" s="84"/>
      <c r="JO282" s="84"/>
      <c r="JP282" s="84"/>
      <c r="JQ282" s="84"/>
      <c r="JR282" s="84"/>
      <c r="JS282" s="84"/>
      <c r="JT282" s="84"/>
      <c r="JU282" s="84"/>
      <c r="JV282" s="84"/>
      <c r="JW282" s="84"/>
      <c r="JX282" s="84"/>
      <c r="JY282" s="84"/>
      <c r="JZ282" s="84"/>
      <c r="KA282" s="84"/>
      <c r="KB282" s="84"/>
      <c r="KC282" s="84"/>
      <c r="KD282" s="84"/>
      <c r="KE282" s="84"/>
      <c r="KF282" s="84"/>
      <c r="KG282" s="84"/>
      <c r="KH282" s="84"/>
      <c r="KI282" s="84"/>
      <c r="KJ282" s="84"/>
      <c r="KK282" s="84"/>
      <c r="KL282" s="84"/>
      <c r="KM282" s="84"/>
      <c r="KN282" s="84"/>
      <c r="KO282" s="84"/>
      <c r="KP282" s="84"/>
      <c r="KQ282" s="84"/>
      <c r="KR282" s="84"/>
      <c r="KS282" s="84"/>
      <c r="KT282" s="84"/>
      <c r="KU282" s="84"/>
      <c r="KV282" s="84"/>
      <c r="KW282" s="84"/>
      <c r="KX282" s="84"/>
      <c r="KY282" s="84"/>
      <c r="KZ282" s="84"/>
      <c r="LA282" s="84"/>
      <c r="LB282" s="84"/>
      <c r="LC282" s="84"/>
      <c r="LD282" s="84"/>
      <c r="LE282" s="84"/>
      <c r="LF282" s="84"/>
      <c r="LG282" s="84"/>
      <c r="LH282" s="84"/>
      <c r="LI282" s="84"/>
      <c r="LJ282" s="84"/>
      <c r="LK282" s="84"/>
      <c r="LL282" s="84"/>
      <c r="LM282" s="84"/>
      <c r="LN282" s="84"/>
      <c r="LO282" s="84"/>
      <c r="LP282" s="84"/>
      <c r="LQ282" s="84"/>
      <c r="LR282" s="84"/>
      <c r="LS282" s="84"/>
      <c r="LT282" s="84"/>
      <c r="LU282" s="84"/>
      <c r="LV282" s="84"/>
      <c r="LW282" s="84"/>
      <c r="LX282" s="84"/>
      <c r="LY282" s="84"/>
      <c r="LZ282" s="84"/>
      <c r="MA282" s="84"/>
      <c r="MB282" s="84"/>
      <c r="MC282" s="84"/>
      <c r="MD282" s="84"/>
      <c r="ME282" s="84"/>
      <c r="MF282" s="84"/>
      <c r="MG282" s="84"/>
      <c r="MH282" s="84"/>
      <c r="MI282" s="84"/>
      <c r="MJ282" s="84"/>
      <c r="MK282" s="84"/>
      <c r="ML282" s="84"/>
      <c r="MM282" s="84"/>
      <c r="MN282" s="84"/>
      <c r="MO282" s="84"/>
      <c r="MP282" s="84"/>
      <c r="MQ282" s="84"/>
      <c r="MR282" s="84"/>
      <c r="MS282" s="84"/>
      <c r="MT282" s="84"/>
      <c r="MU282" s="84"/>
      <c r="MV282" s="84"/>
      <c r="MW282" s="84"/>
      <c r="MX282" s="84"/>
      <c r="MY282" s="84"/>
      <c r="MZ282" s="84"/>
      <c r="NA282" s="84"/>
      <c r="NB282" s="84"/>
      <c r="NC282" s="84"/>
      <c r="ND282" s="84"/>
      <c r="NE282" s="84"/>
      <c r="NF282" s="84"/>
      <c r="NG282" s="84"/>
      <c r="NH282" s="84"/>
      <c r="NI282" s="84"/>
      <c r="NJ282" s="84"/>
      <c r="NK282" s="84"/>
      <c r="NL282" s="84"/>
      <c r="NM282" s="84"/>
      <c r="NN282" s="84"/>
      <c r="NO282" s="84"/>
      <c r="NP282" s="84"/>
      <c r="NQ282" s="84"/>
      <c r="NR282" s="84"/>
      <c r="NS282" s="84"/>
      <c r="NT282" s="84"/>
      <c r="NU282" s="84"/>
      <c r="NV282" s="84"/>
      <c r="NW282" s="84"/>
      <c r="NX282" s="84"/>
      <c r="NY282" s="84"/>
      <c r="NZ282" s="84"/>
      <c r="OA282" s="84"/>
      <c r="OB282" s="84"/>
      <c r="OC282" s="84"/>
      <c r="OD282" s="84"/>
      <c r="OE282" s="84"/>
      <c r="OF282" s="84"/>
      <c r="OG282" s="84"/>
      <c r="OH282" s="84"/>
      <c r="OI282" s="84"/>
      <c r="OJ282" s="84"/>
      <c r="OK282" s="84"/>
      <c r="OL282" s="84"/>
      <c r="OM282" s="84"/>
      <c r="ON282" s="84"/>
      <c r="OO282" s="84"/>
      <c r="OP282" s="84"/>
      <c r="OQ282" s="84"/>
      <c r="OR282" s="84"/>
      <c r="OS282" s="84"/>
      <c r="OT282" s="84"/>
      <c r="OU282" s="84"/>
      <c r="OV282" s="84"/>
      <c r="OW282" s="84"/>
      <c r="OX282" s="84"/>
      <c r="OY282" s="84"/>
      <c r="OZ282" s="84"/>
      <c r="PA282" s="84"/>
      <c r="PB282" s="84"/>
      <c r="PC282" s="84"/>
      <c r="PD282" s="84"/>
      <c r="PE282" s="84"/>
      <c r="PF282" s="84"/>
      <c r="PG282" s="84"/>
      <c r="PH282" s="84"/>
      <c r="PI282" s="84"/>
      <c r="PJ282" s="84"/>
      <c r="PK282" s="84"/>
      <c r="PL282" s="84"/>
      <c r="PM282" s="84"/>
      <c r="PN282" s="84"/>
      <c r="PO282" s="84"/>
      <c r="PP282" s="84"/>
      <c r="PQ282" s="84"/>
      <c r="PR282" s="84"/>
      <c r="PS282" s="84"/>
      <c r="PT282" s="84"/>
      <c r="PU282" s="84"/>
      <c r="PV282" s="84"/>
      <c r="PW282" s="84"/>
      <c r="PX282" s="84"/>
      <c r="PY282" s="84"/>
      <c r="PZ282" s="84"/>
      <c r="QA282" s="84"/>
      <c r="QB282" s="84"/>
      <c r="QC282" s="84"/>
      <c r="QD282" s="84"/>
      <c r="QE282" s="84"/>
      <c r="QF282" s="84"/>
      <c r="QG282" s="84"/>
      <c r="QH282" s="84"/>
      <c r="QI282" s="84"/>
      <c r="QJ282" s="84"/>
      <c r="QK282" s="84"/>
      <c r="QL282" s="84"/>
      <c r="QM282" s="84"/>
      <c r="QN282" s="84"/>
      <c r="QO282" s="84"/>
      <c r="QP282" s="84"/>
      <c r="QQ282" s="84"/>
      <c r="QR282" s="84"/>
      <c r="QS282" s="84"/>
      <c r="QT282" s="84"/>
      <c r="QU282" s="84"/>
      <c r="QV282" s="84"/>
      <c r="QW282" s="84"/>
      <c r="QX282" s="84"/>
      <c r="QY282" s="84"/>
      <c r="QZ282" s="84"/>
      <c r="RA282" s="84"/>
      <c r="RB282" s="84"/>
      <c r="RC282" s="84"/>
      <c r="RD282" s="84"/>
      <c r="RE282" s="84"/>
      <c r="RF282" s="84"/>
      <c r="RG282" s="84"/>
      <c r="RH282" s="84"/>
      <c r="RI282" s="84"/>
      <c r="RJ282" s="84"/>
      <c r="RK282" s="84"/>
      <c r="RL282" s="84"/>
      <c r="RM282" s="84"/>
      <c r="RN282" s="84"/>
      <c r="RO282" s="84"/>
      <c r="RP282" s="84"/>
      <c r="RQ282" s="84"/>
      <c r="RR282" s="84"/>
      <c r="RS282" s="84"/>
      <c r="RT282" s="84"/>
      <c r="RU282" s="84"/>
      <c r="RV282" s="84"/>
      <c r="RW282" s="84"/>
      <c r="RX282" s="84"/>
      <c r="RY282" s="84"/>
      <c r="RZ282" s="84"/>
      <c r="SA282" s="84"/>
      <c r="SB282" s="84"/>
      <c r="SC282" s="84"/>
      <c r="SD282" s="84"/>
      <c r="SE282" s="84"/>
      <c r="SF282" s="84"/>
      <c r="SG282" s="84"/>
      <c r="SH282" s="84"/>
      <c r="SI282" s="84"/>
      <c r="SJ282" s="84"/>
      <c r="SK282" s="84"/>
      <c r="SL282" s="84"/>
      <c r="SM282" s="84"/>
      <c r="SN282" s="84"/>
      <c r="SO282" s="84"/>
      <c r="SP282" s="84"/>
      <c r="SQ282" s="84"/>
      <c r="SR282" s="84"/>
      <c r="SS282" s="84"/>
      <c r="ST282" s="84"/>
      <c r="SU282" s="84"/>
      <c r="SV282" s="84"/>
      <c r="SW282" s="84"/>
      <c r="SX282" s="84"/>
      <c r="SY282" s="84"/>
      <c r="SZ282" s="84"/>
      <c r="TA282" s="84"/>
      <c r="TB282" s="84"/>
      <c r="TC282" s="84"/>
      <c r="TD282" s="84"/>
      <c r="TE282" s="84"/>
      <c r="TF282" s="84"/>
      <c r="TG282" s="84"/>
      <c r="TH282" s="84"/>
      <c r="TI282" s="84"/>
      <c r="TJ282" s="84"/>
      <c r="TK282" s="84"/>
      <c r="TL282" s="84"/>
      <c r="TM282" s="84"/>
      <c r="TN282" s="84"/>
      <c r="TO282" s="84"/>
      <c r="TP282" s="84"/>
      <c r="TQ282" s="84"/>
      <c r="TR282" s="84"/>
      <c r="TS282" s="84"/>
      <c r="TT282" s="84"/>
      <c r="TU282" s="84"/>
      <c r="TV282" s="84"/>
      <c r="TW282" s="84"/>
      <c r="TX282" s="84"/>
      <c r="TY282" s="84"/>
      <c r="TZ282" s="84"/>
      <c r="UA282" s="84"/>
      <c r="UB282" s="84"/>
      <c r="UC282" s="84"/>
      <c r="UD282" s="84"/>
      <c r="UE282" s="84"/>
      <c r="UF282" s="84"/>
      <c r="UG282" s="84"/>
      <c r="UH282" s="84"/>
      <c r="UI282" s="84"/>
      <c r="UJ282" s="84"/>
      <c r="UK282" s="84"/>
      <c r="UL282" s="84"/>
      <c r="UM282" s="84"/>
      <c r="UN282" s="84"/>
      <c r="UO282" s="84"/>
      <c r="UP282" s="84"/>
      <c r="UQ282" s="84"/>
      <c r="UR282" s="84"/>
      <c r="US282" s="84"/>
      <c r="UT282" s="84"/>
      <c r="UU282" s="84"/>
      <c r="UV282" s="84"/>
      <c r="UW282" s="84"/>
      <c r="UX282" s="84"/>
      <c r="UY282" s="84"/>
      <c r="UZ282" s="84"/>
      <c r="VA282" s="84"/>
      <c r="VB282" s="84"/>
      <c r="VC282" s="84"/>
      <c r="VD282" s="84"/>
      <c r="VE282" s="84"/>
      <c r="VF282" s="84"/>
      <c r="VG282" s="84"/>
      <c r="VH282" s="84"/>
      <c r="VI282" s="84"/>
      <c r="VJ282" s="84"/>
      <c r="VK282" s="84"/>
      <c r="VL282" s="84"/>
      <c r="VM282" s="84"/>
      <c r="VN282" s="84"/>
      <c r="VO282" s="84"/>
      <c r="VP282" s="84"/>
      <c r="VQ282" s="84"/>
      <c r="VR282" s="84"/>
      <c r="VS282" s="84"/>
      <c r="VT282" s="84"/>
      <c r="VU282" s="84"/>
      <c r="VV282" s="84"/>
      <c r="VW282" s="84"/>
      <c r="VX282" s="84"/>
      <c r="VY282" s="84"/>
      <c r="VZ282" s="84"/>
      <c r="WA282" s="84"/>
      <c r="WB282" s="84"/>
      <c r="WC282" s="84"/>
      <c r="WD282" s="84"/>
      <c r="WE282" s="84"/>
      <c r="WF282" s="84"/>
      <c r="WG282" s="84"/>
      <c r="WH282" s="84"/>
      <c r="WI282" s="84"/>
      <c r="WJ282" s="84"/>
      <c r="WK282" s="84"/>
      <c r="WL282" s="84"/>
      <c r="WM282" s="84"/>
      <c r="WN282" s="84"/>
      <c r="WO282" s="84"/>
      <c r="WP282" s="84"/>
      <c r="WQ282" s="84"/>
      <c r="WR282" s="84"/>
      <c r="WS282" s="84"/>
      <c r="WT282" s="84"/>
      <c r="WU282" s="84"/>
      <c r="WV282" s="84"/>
      <c r="WW282" s="84"/>
      <c r="WX282" s="84"/>
      <c r="WY282" s="84"/>
      <c r="WZ282" s="84"/>
      <c r="XA282" s="84"/>
      <c r="XB282" s="84"/>
      <c r="XC282" s="84"/>
      <c r="XD282" s="84"/>
      <c r="XE282" s="84"/>
      <c r="XF282" s="84"/>
      <c r="XG282" s="84"/>
      <c r="XH282" s="84"/>
      <c r="XI282" s="84"/>
      <c r="XJ282" s="84"/>
      <c r="XK282" s="84"/>
      <c r="XL282" s="84"/>
      <c r="XM282" s="84"/>
      <c r="XN282" s="84"/>
      <c r="XO282" s="84"/>
      <c r="XP282" s="84"/>
      <c r="XQ282" s="84"/>
      <c r="XR282" s="84"/>
      <c r="XS282" s="84"/>
      <c r="XT282" s="84"/>
      <c r="XU282" s="84"/>
      <c r="XV282" s="84"/>
      <c r="XW282" s="84"/>
      <c r="XX282" s="84"/>
      <c r="XY282" s="84"/>
      <c r="XZ282" s="84"/>
      <c r="YA282" s="84"/>
      <c r="YB282" s="84"/>
      <c r="YC282" s="84"/>
      <c r="YD282" s="84"/>
      <c r="YE282" s="84"/>
      <c r="YF282" s="84"/>
      <c r="YG282" s="84"/>
      <c r="YH282" s="84"/>
      <c r="YI282" s="84"/>
      <c r="YJ282" s="84"/>
      <c r="YK282" s="84"/>
      <c r="YL282" s="84"/>
      <c r="YM282" s="84"/>
      <c r="YN282" s="84"/>
      <c r="YO282" s="84"/>
      <c r="YP282" s="84"/>
      <c r="YQ282" s="84"/>
      <c r="YR282" s="84"/>
      <c r="YS282" s="84"/>
      <c r="YT282" s="84"/>
      <c r="YU282" s="84"/>
      <c r="YV282" s="84"/>
      <c r="YW282" s="84"/>
      <c r="YX282" s="84"/>
      <c r="YY282" s="84"/>
      <c r="YZ282" s="84"/>
      <c r="ZA282" s="84"/>
      <c r="ZB282" s="84"/>
      <c r="ZC282" s="84"/>
      <c r="ZD282" s="84"/>
      <c r="ZE282" s="84"/>
      <c r="ZF282" s="84"/>
      <c r="ZG282" s="84"/>
      <c r="ZH282" s="84"/>
      <c r="ZI282" s="84"/>
      <c r="ZJ282" s="84"/>
      <c r="ZK282" s="84"/>
      <c r="ZL282" s="84"/>
      <c r="ZM282" s="84"/>
      <c r="ZN282" s="84"/>
      <c r="ZO282" s="84"/>
      <c r="ZP282" s="84"/>
      <c r="ZQ282" s="84"/>
      <c r="ZR282" s="84"/>
      <c r="ZS282" s="84"/>
      <c r="ZT282" s="84"/>
      <c r="ZU282" s="84"/>
      <c r="ZV282" s="84"/>
      <c r="ZW282" s="84"/>
      <c r="ZX282" s="84"/>
      <c r="ZY282" s="84"/>
      <c r="ZZ282" s="84"/>
      <c r="AAA282" s="84"/>
      <c r="AAB282" s="84"/>
      <c r="AAC282" s="84"/>
      <c r="AAD282" s="84"/>
      <c r="AAE282" s="84"/>
      <c r="AAF282" s="84"/>
      <c r="AAG282" s="84"/>
      <c r="AAH282" s="84"/>
      <c r="AAI282" s="84"/>
      <c r="AAJ282" s="84"/>
      <c r="AAK282" s="84"/>
      <c r="AAL282" s="84"/>
      <c r="AAM282" s="84"/>
      <c r="AAN282" s="84"/>
      <c r="AAO282" s="84"/>
      <c r="AAP282" s="84"/>
      <c r="AAQ282" s="84"/>
      <c r="AAR282" s="84"/>
      <c r="AAS282" s="84"/>
      <c r="AAT282" s="84"/>
      <c r="AAU282" s="84"/>
      <c r="AAV282" s="84"/>
      <c r="AAW282" s="84"/>
      <c r="AAX282" s="84"/>
      <c r="AAY282" s="84"/>
      <c r="AAZ282" s="84"/>
      <c r="ABA282" s="84"/>
      <c r="ABB282" s="84"/>
      <c r="ABC282" s="84"/>
      <c r="ABD282" s="84"/>
      <c r="ABE282" s="84"/>
      <c r="ABF282" s="84"/>
      <c r="ABG282" s="84"/>
      <c r="ABH282" s="84"/>
      <c r="ABI282" s="84"/>
      <c r="ABJ282" s="84"/>
      <c r="ABK282" s="84"/>
      <c r="ABL282" s="84"/>
      <c r="ABM282" s="84"/>
      <c r="ABN282" s="84"/>
      <c r="ABO282" s="84"/>
      <c r="ABP282" s="84"/>
      <c r="ABQ282" s="84"/>
      <c r="ABR282" s="84"/>
      <c r="ABS282" s="84"/>
      <c r="ABT282" s="84"/>
      <c r="ABU282" s="84"/>
      <c r="ABV282" s="84"/>
      <c r="ABW282" s="84"/>
      <c r="ABX282" s="84"/>
      <c r="ABY282" s="84"/>
      <c r="ABZ282" s="84"/>
      <c r="ACA282" s="84"/>
      <c r="ACB282" s="84"/>
      <c r="ACC282" s="84"/>
      <c r="ACD282" s="84"/>
      <c r="ACE282" s="84"/>
      <c r="ACF282" s="84"/>
      <c r="ACG282" s="84"/>
      <c r="ACH282" s="84"/>
      <c r="ACI282" s="84"/>
      <c r="ACJ282" s="84"/>
      <c r="ACK282" s="84"/>
      <c r="ACL282" s="84"/>
      <c r="ACM282" s="84"/>
      <c r="ACN282" s="84"/>
      <c r="ACO282" s="84"/>
      <c r="ACP282" s="84"/>
      <c r="ACQ282" s="84"/>
      <c r="ACR282" s="84"/>
      <c r="ACS282" s="84"/>
      <c r="ACT282" s="84"/>
      <c r="ACU282" s="84"/>
      <c r="ACV282" s="84"/>
      <c r="ACW282" s="84"/>
      <c r="ACX282" s="84"/>
      <c r="ACY282" s="84"/>
      <c r="ACZ282" s="84"/>
      <c r="ADA282" s="84"/>
      <c r="ADB282" s="84"/>
      <c r="ADC282" s="84"/>
      <c r="ADD282" s="84"/>
      <c r="ADE282" s="84"/>
      <c r="ADF282" s="84"/>
      <c r="ADG282" s="84"/>
      <c r="ADH282" s="84"/>
      <c r="ADI282" s="84"/>
      <c r="ADJ282" s="84"/>
      <c r="ADK282" s="84"/>
      <c r="ADL282" s="84"/>
      <c r="ADM282" s="84"/>
      <c r="ADN282" s="84"/>
      <c r="ADO282" s="84"/>
      <c r="ADP282" s="84"/>
      <c r="ADQ282" s="84"/>
      <c r="ADR282" s="84"/>
      <c r="ADS282" s="84"/>
      <c r="ADT282" s="84"/>
      <c r="ADU282" s="84"/>
      <c r="ADV282" s="84"/>
      <c r="ADW282" s="84"/>
      <c r="ADX282" s="84"/>
      <c r="ADY282" s="84"/>
      <c r="ADZ282" s="84"/>
      <c r="AEA282" s="84"/>
      <c r="AEB282" s="84"/>
      <c r="AEC282" s="84"/>
      <c r="AED282" s="84"/>
      <c r="AEE282" s="84"/>
      <c r="AEF282" s="84"/>
      <c r="AEG282" s="84"/>
      <c r="AEH282" s="84"/>
      <c r="AEI282" s="84"/>
      <c r="AEJ282" s="84"/>
      <c r="AEK282" s="84"/>
      <c r="AEL282" s="84"/>
      <c r="AEM282" s="84"/>
      <c r="AEN282" s="84"/>
      <c r="AEO282" s="84"/>
      <c r="AEP282" s="84"/>
      <c r="AEQ282" s="84"/>
      <c r="AER282" s="84"/>
      <c r="AES282" s="84"/>
      <c r="AET282" s="84"/>
      <c r="AEU282" s="84"/>
      <c r="AEV282" s="84"/>
      <c r="AEW282" s="84"/>
      <c r="AEX282" s="84"/>
      <c r="AEY282" s="84"/>
      <c r="AEZ282" s="84"/>
      <c r="AFA282" s="84"/>
      <c r="AFB282" s="84"/>
      <c r="AFC282" s="84"/>
      <c r="AFD282" s="84"/>
      <c r="AFE282" s="84"/>
      <c r="AFF282" s="84"/>
      <c r="AFG282" s="84"/>
      <c r="AFH282" s="84"/>
      <c r="AFI282" s="84"/>
      <c r="AFJ282" s="84"/>
      <c r="AFK282" s="84"/>
      <c r="AFL282" s="84"/>
      <c r="AFM282" s="84"/>
      <c r="AFN282" s="84"/>
      <c r="AFO282" s="84"/>
      <c r="AFP282" s="84"/>
      <c r="AFQ282" s="84"/>
      <c r="AFR282" s="84"/>
      <c r="AFS282" s="84"/>
      <c r="AFT282" s="84"/>
      <c r="AFU282" s="84"/>
      <c r="AFV282" s="84"/>
      <c r="AFW282" s="84"/>
      <c r="AFX282" s="84"/>
      <c r="AFY282" s="84"/>
      <c r="AFZ282" s="84"/>
      <c r="AGA282" s="84"/>
      <c r="AGB282" s="84"/>
      <c r="AGC282" s="84"/>
      <c r="AGD282" s="84"/>
      <c r="AGE282" s="84"/>
      <c r="AGF282" s="84"/>
      <c r="AGG282" s="84"/>
      <c r="AGH282" s="84"/>
      <c r="AGI282" s="84"/>
      <c r="AGJ282" s="84"/>
      <c r="AGK282" s="84"/>
      <c r="AGL282" s="84"/>
      <c r="AGM282" s="84"/>
      <c r="AGN282" s="84"/>
      <c r="AGO282" s="84"/>
      <c r="AGP282" s="84"/>
      <c r="AGQ282" s="84"/>
      <c r="AGR282" s="84"/>
      <c r="AGS282" s="84"/>
      <c r="AGT282" s="84"/>
      <c r="AGU282" s="84"/>
      <c r="AGV282" s="84"/>
      <c r="AGW282" s="84"/>
      <c r="AGX282" s="84"/>
      <c r="AGY282" s="84"/>
      <c r="AGZ282" s="84"/>
      <c r="AHA282" s="84"/>
      <c r="AHB282" s="84"/>
      <c r="AHC282" s="84"/>
      <c r="AHD282" s="84"/>
      <c r="AHE282" s="84"/>
      <c r="AHF282" s="84"/>
      <c r="AHG282" s="84"/>
      <c r="AHH282" s="84"/>
      <c r="AHI282" s="84"/>
      <c r="AHJ282" s="84"/>
      <c r="AHK282" s="84"/>
      <c r="AHL282" s="84"/>
      <c r="AHM282" s="84"/>
      <c r="AHN282" s="84"/>
      <c r="AHO282" s="84"/>
      <c r="AHP282" s="84"/>
      <c r="AHQ282" s="84"/>
      <c r="AHR282" s="84"/>
      <c r="AHS282" s="84"/>
      <c r="AHT282" s="84"/>
      <c r="AHU282" s="84"/>
      <c r="AHV282" s="84"/>
      <c r="AHW282" s="84"/>
      <c r="AHX282" s="84"/>
      <c r="AHY282" s="84"/>
      <c r="AHZ282" s="84"/>
      <c r="AIA282" s="84"/>
      <c r="AIB282" s="84"/>
      <c r="AIC282" s="84"/>
      <c r="AID282" s="84"/>
      <c r="AIE282" s="84"/>
      <c r="AIF282" s="84"/>
      <c r="AIG282" s="84"/>
      <c r="AIH282" s="84"/>
      <c r="AII282" s="84"/>
      <c r="AIJ282" s="84"/>
      <c r="AIK282" s="84"/>
      <c r="AIL282" s="84"/>
      <c r="AIM282" s="84"/>
      <c r="AIN282" s="84"/>
      <c r="AIO282" s="84"/>
      <c r="AIP282" s="84"/>
      <c r="AIQ282" s="84"/>
      <c r="AIR282" s="84"/>
      <c r="AIS282" s="84"/>
      <c r="AIT282" s="84"/>
      <c r="AIU282" s="84"/>
      <c r="AIV282" s="84"/>
      <c r="AIW282" s="84"/>
      <c r="AIX282" s="84"/>
      <c r="AIY282" s="84"/>
      <c r="AIZ282" s="84"/>
      <c r="AJA282" s="84"/>
      <c r="AJB282" s="84"/>
      <c r="AJC282" s="84"/>
      <c r="AJD282" s="84"/>
      <c r="AJE282" s="84"/>
      <c r="AJF282" s="84"/>
      <c r="AJG282" s="84"/>
      <c r="AJH282" s="84"/>
      <c r="AJI282" s="84"/>
      <c r="AJJ282" s="84"/>
      <c r="AJK282" s="84"/>
      <c r="AJL282" s="84"/>
      <c r="AJM282" s="84"/>
      <c r="AJN282" s="84"/>
      <c r="AJO282" s="84"/>
      <c r="AJP282" s="84"/>
      <c r="AJQ282" s="84"/>
      <c r="AJR282" s="84"/>
      <c r="AJS282" s="84"/>
      <c r="AJT282" s="84"/>
      <c r="AJU282" s="84"/>
      <c r="AJV282" s="84"/>
      <c r="AJW282" s="84"/>
      <c r="AJX282" s="84"/>
      <c r="AJY282" s="84"/>
      <c r="AJZ282" s="84"/>
      <c r="AKA282" s="84"/>
      <c r="AKB282" s="84"/>
      <c r="AKC282" s="84"/>
      <c r="AKD282" s="84"/>
      <c r="AKE282" s="84"/>
      <c r="AKF282" s="84"/>
      <c r="AKG282" s="84"/>
      <c r="AKH282" s="84"/>
      <c r="AKI282" s="84"/>
      <c r="AKJ282" s="84"/>
      <c r="AKK282" s="84"/>
      <c r="AKL282" s="84"/>
      <c r="AKM282" s="84"/>
      <c r="AKN282" s="84"/>
      <c r="AKO282" s="84"/>
      <c r="AKP282" s="84"/>
      <c r="AKQ282" s="84"/>
      <c r="AKR282" s="84"/>
      <c r="AKS282" s="84"/>
      <c r="AKT282" s="84"/>
      <c r="AKU282" s="84"/>
      <c r="AKV282" s="84"/>
      <c r="AKW282" s="84"/>
      <c r="AKX282" s="84"/>
      <c r="AKY282" s="84"/>
      <c r="AKZ282" s="84"/>
      <c r="ALA282" s="84"/>
      <c r="ALB282" s="84"/>
      <c r="ALC282" s="84"/>
      <c r="ALD282" s="84"/>
      <c r="ALE282" s="84"/>
      <c r="ALF282" s="84"/>
      <c r="ALG282" s="84"/>
      <c r="ALH282" s="84"/>
      <c r="ALI282" s="84"/>
      <c r="ALJ282" s="84"/>
      <c r="ALK282" s="84"/>
      <c r="ALL282" s="84"/>
      <c r="ALM282" s="84"/>
      <c r="ALN282" s="84"/>
      <c r="ALO282" s="84"/>
      <c r="ALP282" s="84"/>
      <c r="ALQ282" s="84"/>
      <c r="ALR282" s="84"/>
      <c r="ALS282" s="84"/>
      <c r="ALT282" s="84"/>
      <c r="ALU282" s="84"/>
      <c r="ALV282" s="84"/>
      <c r="ALW282" s="84"/>
      <c r="ALX282" s="84"/>
      <c r="ALY282" s="84"/>
      <c r="ALZ282" s="84"/>
      <c r="AMA282" s="84"/>
      <c r="AMB282" s="84"/>
      <c r="AMC282" s="84"/>
      <c r="AMD282" s="84"/>
      <c r="AME282" s="84"/>
      <c r="AMF282" s="84"/>
      <c r="AMG282" s="84"/>
      <c r="AMH282" s="84"/>
      <c r="AMI282" s="84"/>
      <c r="AMJ282" s="84"/>
      <c r="AMK282" s="84"/>
    </row>
    <row r="283" customFormat="1" customHeight="1" spans="1:1025">
      <c r="A283" s="84"/>
      <c r="B283" s="356" t="s">
        <v>87</v>
      </c>
      <c r="C283" s="354">
        <f>SUMIF(PIBID_UFGD!$C$18:$C$54,programas_faculdade!$B283,PIBID_UFGD!E$18:E$54)</f>
        <v>4</v>
      </c>
      <c r="D283" s="354">
        <f>SUMIF(PIBID_UFGD!$C$18:$C$54,programas_faculdade!$B283,PIBID_UFGD!F$18:F$54)</f>
        <v>4</v>
      </c>
      <c r="E283" s="354">
        <f>SUMIF(PIBID_UFGD!$C$18:$C$54,programas_faculdade!$B283,PIBID_UFGD!G$18:G$54)</f>
        <v>4</v>
      </c>
      <c r="F283" s="354">
        <f>SUMIF(PIBID_UFGD!$C$18:$C$54,programas_faculdade!$B283,PIBID_UFGD!H$18:H$54)</f>
        <v>4</v>
      </c>
      <c r="G283" s="354">
        <f>SUMIF(PIBID_UFGD!$C$18:$C$54,programas_faculdade!$B283,PIBID_UFGD!I$18:I$54)</f>
        <v>5</v>
      </c>
      <c r="H283" s="354">
        <f>SUMIF(PIBID_UFGD!$C$18:$C$54,programas_faculdade!$B283,PIBID_UFGD!J$18:J$54)</f>
        <v>4</v>
      </c>
      <c r="I283" s="354">
        <f>SUMIF(PIBID_UFGD!$C$18:$C$54,programas_faculdade!$B283,PIBID_UFGD!K$18:K$54)</f>
        <v>5</v>
      </c>
      <c r="J283" s="354">
        <f>SUMIF(PIBID_UFGD!$C$18:$C$54,programas_faculdade!$B283,PIBID_UFGD!L$18:L$54)</f>
        <v>4</v>
      </c>
      <c r="K283" s="354">
        <f>SUMIF(PIBID_UFGD!$C$18:$C$54,programas_faculdade!$B283,PIBID_UFGD!M$18:M$54)</f>
        <v>4</v>
      </c>
      <c r="L283" s="354">
        <f>SUMIF(PIBID_UFGD!$C$18:$C$54,programas_faculdade!$B283,PIBID_UFGD!N$18:N$54)</f>
        <v>4</v>
      </c>
      <c r="M283" s="354">
        <f>SUMIF(PIBID_UFGD!$C$18:$C$54,programas_faculdade!$B283,PIBID_UFGD!O$18:O$54)</f>
        <v>6</v>
      </c>
      <c r="N283" s="354">
        <f>SUMIF(PIBID_UFGD!$C$18:$C$54,programas_faculdade!$B283,PIBID_UFGD!P$18:P$54)</f>
        <v>6</v>
      </c>
      <c r="O283" s="330"/>
      <c r="P283" s="330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8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8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8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84"/>
      <c r="DH283" s="84"/>
      <c r="DI283" s="84"/>
      <c r="DJ283" s="84"/>
      <c r="DK283" s="84"/>
      <c r="DL283" s="84"/>
      <c r="DM283" s="84"/>
      <c r="DN283" s="84"/>
      <c r="DO283" s="84"/>
      <c r="DP283" s="84"/>
      <c r="DQ283" s="84"/>
      <c r="DR283" s="84"/>
      <c r="DS283" s="84"/>
      <c r="DT283" s="84"/>
      <c r="DU283" s="84"/>
      <c r="DV283" s="84"/>
      <c r="DW283" s="84"/>
      <c r="DX283" s="84"/>
      <c r="DY283" s="84"/>
      <c r="DZ283" s="84"/>
      <c r="EA283" s="84"/>
      <c r="EB283" s="84"/>
      <c r="EC283" s="84"/>
      <c r="ED283" s="84"/>
      <c r="EE283" s="84"/>
      <c r="EF283" s="84"/>
      <c r="EG283" s="84"/>
      <c r="EH283" s="84"/>
      <c r="EI283" s="84"/>
      <c r="EJ283" s="84"/>
      <c r="EK283" s="84"/>
      <c r="EL283" s="84"/>
      <c r="EM283" s="84"/>
      <c r="EN283" s="84"/>
      <c r="EO283" s="84"/>
      <c r="EP283" s="84"/>
      <c r="EQ283" s="84"/>
      <c r="ER283" s="84"/>
      <c r="ES283" s="84"/>
      <c r="ET283" s="84"/>
      <c r="EU283" s="84"/>
      <c r="EV283" s="84"/>
      <c r="EW283" s="84"/>
      <c r="EX283" s="84"/>
      <c r="EY283" s="84"/>
      <c r="EZ283" s="84"/>
      <c r="FA283" s="84"/>
      <c r="FB283" s="84"/>
      <c r="FC283" s="84"/>
      <c r="FD283" s="84"/>
      <c r="FE283" s="84"/>
      <c r="FF283" s="84"/>
      <c r="FG283" s="84"/>
      <c r="FH283" s="84"/>
      <c r="FI283" s="84"/>
      <c r="FJ283" s="84"/>
      <c r="FK283" s="84"/>
      <c r="FL283" s="84"/>
      <c r="FM283" s="84"/>
      <c r="FN283" s="84"/>
      <c r="FO283" s="84"/>
      <c r="FP283" s="84"/>
      <c r="FQ283" s="84"/>
      <c r="FR283" s="84"/>
      <c r="FS283" s="84"/>
      <c r="FT283" s="84"/>
      <c r="FU283" s="84"/>
      <c r="FV283" s="84"/>
      <c r="FW283" s="84"/>
      <c r="FX283" s="84"/>
      <c r="FY283" s="84"/>
      <c r="FZ283" s="84"/>
      <c r="GA283" s="84"/>
      <c r="GB283" s="84"/>
      <c r="GC283" s="84"/>
      <c r="GD283" s="84"/>
      <c r="GE283" s="84"/>
      <c r="GF283" s="84"/>
      <c r="GG283" s="84"/>
      <c r="GH283" s="84"/>
      <c r="GI283" s="84"/>
      <c r="GJ283" s="84"/>
      <c r="GK283" s="84"/>
      <c r="GL283" s="84"/>
      <c r="GM283" s="84"/>
      <c r="GN283" s="84"/>
      <c r="GO283" s="84"/>
      <c r="GP283" s="84"/>
      <c r="GQ283" s="84"/>
      <c r="GR283" s="84"/>
      <c r="GS283" s="84"/>
      <c r="GT283" s="84"/>
      <c r="GU283" s="84"/>
      <c r="GV283" s="84"/>
      <c r="GW283" s="84"/>
      <c r="GX283" s="84"/>
      <c r="GY283" s="84"/>
      <c r="GZ283" s="84"/>
      <c r="HA283" s="84"/>
      <c r="HB283" s="84"/>
      <c r="HC283" s="84"/>
      <c r="HD283" s="84"/>
      <c r="HE283" s="84"/>
      <c r="HF283" s="84"/>
      <c r="HG283" s="84"/>
      <c r="HH283" s="84"/>
      <c r="HI283" s="84"/>
      <c r="HJ283" s="84"/>
      <c r="HK283" s="84"/>
      <c r="HL283" s="84"/>
      <c r="HM283" s="84"/>
      <c r="HN283" s="84"/>
      <c r="HO283" s="84"/>
      <c r="HP283" s="84"/>
      <c r="HQ283" s="84"/>
      <c r="HR283" s="84"/>
      <c r="HS283" s="84"/>
      <c r="HT283" s="84"/>
      <c r="HU283" s="84"/>
      <c r="HV283" s="84"/>
      <c r="HW283" s="84"/>
      <c r="HX283" s="84"/>
      <c r="HY283" s="84"/>
      <c r="HZ283" s="84"/>
      <c r="IA283" s="84"/>
      <c r="IB283" s="84"/>
      <c r="IC283" s="84"/>
      <c r="ID283" s="84"/>
      <c r="IE283" s="84"/>
      <c r="IF283" s="84"/>
      <c r="IG283" s="84"/>
      <c r="IH283" s="84"/>
      <c r="II283" s="84"/>
      <c r="IJ283" s="84"/>
      <c r="IK283" s="84"/>
      <c r="IL283" s="84"/>
      <c r="IM283" s="84"/>
      <c r="IN283" s="84"/>
      <c r="IO283" s="84"/>
      <c r="IP283" s="84"/>
      <c r="IQ283" s="84"/>
      <c r="IR283" s="84"/>
      <c r="IS283" s="84"/>
      <c r="IT283" s="84"/>
      <c r="IU283" s="84"/>
      <c r="IV283" s="84"/>
      <c r="IW283" s="84"/>
      <c r="IX283" s="84"/>
      <c r="IY283" s="84"/>
      <c r="IZ283" s="84"/>
      <c r="JA283" s="84"/>
      <c r="JB283" s="84"/>
      <c r="JC283" s="84"/>
      <c r="JD283" s="84"/>
      <c r="JE283" s="84"/>
      <c r="JF283" s="84"/>
      <c r="JG283" s="84"/>
      <c r="JH283" s="84"/>
      <c r="JI283" s="84"/>
      <c r="JJ283" s="84"/>
      <c r="JK283" s="84"/>
      <c r="JL283" s="84"/>
      <c r="JM283" s="84"/>
      <c r="JN283" s="84"/>
      <c r="JO283" s="84"/>
      <c r="JP283" s="84"/>
      <c r="JQ283" s="84"/>
      <c r="JR283" s="84"/>
      <c r="JS283" s="84"/>
      <c r="JT283" s="84"/>
      <c r="JU283" s="84"/>
      <c r="JV283" s="84"/>
      <c r="JW283" s="84"/>
      <c r="JX283" s="84"/>
      <c r="JY283" s="84"/>
      <c r="JZ283" s="84"/>
      <c r="KA283" s="84"/>
      <c r="KB283" s="84"/>
      <c r="KC283" s="84"/>
      <c r="KD283" s="84"/>
      <c r="KE283" s="84"/>
      <c r="KF283" s="84"/>
      <c r="KG283" s="84"/>
      <c r="KH283" s="84"/>
      <c r="KI283" s="84"/>
      <c r="KJ283" s="84"/>
      <c r="KK283" s="84"/>
      <c r="KL283" s="84"/>
      <c r="KM283" s="84"/>
      <c r="KN283" s="84"/>
      <c r="KO283" s="84"/>
      <c r="KP283" s="84"/>
      <c r="KQ283" s="84"/>
      <c r="KR283" s="84"/>
      <c r="KS283" s="84"/>
      <c r="KT283" s="84"/>
      <c r="KU283" s="84"/>
      <c r="KV283" s="84"/>
      <c r="KW283" s="84"/>
      <c r="KX283" s="84"/>
      <c r="KY283" s="84"/>
      <c r="KZ283" s="84"/>
      <c r="LA283" s="84"/>
      <c r="LB283" s="84"/>
      <c r="LC283" s="84"/>
      <c r="LD283" s="84"/>
      <c r="LE283" s="84"/>
      <c r="LF283" s="84"/>
      <c r="LG283" s="84"/>
      <c r="LH283" s="84"/>
      <c r="LI283" s="84"/>
      <c r="LJ283" s="84"/>
      <c r="LK283" s="84"/>
      <c r="LL283" s="84"/>
      <c r="LM283" s="84"/>
      <c r="LN283" s="84"/>
      <c r="LO283" s="84"/>
      <c r="LP283" s="84"/>
      <c r="LQ283" s="84"/>
      <c r="LR283" s="84"/>
      <c r="LS283" s="84"/>
      <c r="LT283" s="84"/>
      <c r="LU283" s="84"/>
      <c r="LV283" s="84"/>
      <c r="LW283" s="84"/>
      <c r="LX283" s="84"/>
      <c r="LY283" s="84"/>
      <c r="LZ283" s="84"/>
      <c r="MA283" s="84"/>
      <c r="MB283" s="84"/>
      <c r="MC283" s="84"/>
      <c r="MD283" s="84"/>
      <c r="ME283" s="84"/>
      <c r="MF283" s="84"/>
      <c r="MG283" s="84"/>
      <c r="MH283" s="84"/>
      <c r="MI283" s="84"/>
      <c r="MJ283" s="84"/>
      <c r="MK283" s="84"/>
      <c r="ML283" s="84"/>
      <c r="MM283" s="84"/>
      <c r="MN283" s="84"/>
      <c r="MO283" s="84"/>
      <c r="MP283" s="84"/>
      <c r="MQ283" s="84"/>
      <c r="MR283" s="84"/>
      <c r="MS283" s="84"/>
      <c r="MT283" s="84"/>
      <c r="MU283" s="84"/>
      <c r="MV283" s="84"/>
      <c r="MW283" s="84"/>
      <c r="MX283" s="84"/>
      <c r="MY283" s="84"/>
      <c r="MZ283" s="84"/>
      <c r="NA283" s="84"/>
      <c r="NB283" s="84"/>
      <c r="NC283" s="84"/>
      <c r="ND283" s="84"/>
      <c r="NE283" s="84"/>
      <c r="NF283" s="84"/>
      <c r="NG283" s="84"/>
      <c r="NH283" s="84"/>
      <c r="NI283" s="84"/>
      <c r="NJ283" s="84"/>
      <c r="NK283" s="84"/>
      <c r="NL283" s="84"/>
      <c r="NM283" s="84"/>
      <c r="NN283" s="84"/>
      <c r="NO283" s="84"/>
      <c r="NP283" s="84"/>
      <c r="NQ283" s="84"/>
      <c r="NR283" s="84"/>
      <c r="NS283" s="84"/>
      <c r="NT283" s="84"/>
      <c r="NU283" s="84"/>
      <c r="NV283" s="84"/>
      <c r="NW283" s="84"/>
      <c r="NX283" s="84"/>
      <c r="NY283" s="84"/>
      <c r="NZ283" s="84"/>
      <c r="OA283" s="84"/>
      <c r="OB283" s="84"/>
      <c r="OC283" s="84"/>
      <c r="OD283" s="84"/>
      <c r="OE283" s="84"/>
      <c r="OF283" s="84"/>
      <c r="OG283" s="84"/>
      <c r="OH283" s="84"/>
      <c r="OI283" s="84"/>
      <c r="OJ283" s="84"/>
      <c r="OK283" s="84"/>
      <c r="OL283" s="84"/>
      <c r="OM283" s="84"/>
      <c r="ON283" s="84"/>
      <c r="OO283" s="84"/>
      <c r="OP283" s="84"/>
      <c r="OQ283" s="84"/>
      <c r="OR283" s="84"/>
      <c r="OS283" s="84"/>
      <c r="OT283" s="84"/>
      <c r="OU283" s="84"/>
      <c r="OV283" s="84"/>
      <c r="OW283" s="84"/>
      <c r="OX283" s="84"/>
      <c r="OY283" s="84"/>
      <c r="OZ283" s="84"/>
      <c r="PA283" s="84"/>
      <c r="PB283" s="84"/>
      <c r="PC283" s="84"/>
      <c r="PD283" s="84"/>
      <c r="PE283" s="84"/>
      <c r="PF283" s="84"/>
      <c r="PG283" s="84"/>
      <c r="PH283" s="84"/>
      <c r="PI283" s="84"/>
      <c r="PJ283" s="84"/>
      <c r="PK283" s="84"/>
      <c r="PL283" s="84"/>
      <c r="PM283" s="84"/>
      <c r="PN283" s="84"/>
      <c r="PO283" s="84"/>
      <c r="PP283" s="84"/>
      <c r="PQ283" s="84"/>
      <c r="PR283" s="84"/>
      <c r="PS283" s="84"/>
      <c r="PT283" s="84"/>
      <c r="PU283" s="84"/>
      <c r="PV283" s="84"/>
      <c r="PW283" s="84"/>
      <c r="PX283" s="84"/>
      <c r="PY283" s="84"/>
      <c r="PZ283" s="84"/>
      <c r="QA283" s="84"/>
      <c r="QB283" s="84"/>
      <c r="QC283" s="84"/>
      <c r="QD283" s="84"/>
      <c r="QE283" s="84"/>
      <c r="QF283" s="84"/>
      <c r="QG283" s="84"/>
      <c r="QH283" s="84"/>
      <c r="QI283" s="84"/>
      <c r="QJ283" s="84"/>
      <c r="QK283" s="84"/>
      <c r="QL283" s="84"/>
      <c r="QM283" s="84"/>
      <c r="QN283" s="84"/>
      <c r="QO283" s="84"/>
      <c r="QP283" s="84"/>
      <c r="QQ283" s="84"/>
      <c r="QR283" s="84"/>
      <c r="QS283" s="84"/>
      <c r="QT283" s="84"/>
      <c r="QU283" s="84"/>
      <c r="QV283" s="84"/>
      <c r="QW283" s="84"/>
      <c r="QX283" s="84"/>
      <c r="QY283" s="84"/>
      <c r="QZ283" s="84"/>
      <c r="RA283" s="84"/>
      <c r="RB283" s="84"/>
      <c r="RC283" s="84"/>
      <c r="RD283" s="84"/>
      <c r="RE283" s="84"/>
      <c r="RF283" s="84"/>
      <c r="RG283" s="84"/>
      <c r="RH283" s="84"/>
      <c r="RI283" s="84"/>
      <c r="RJ283" s="84"/>
      <c r="RK283" s="84"/>
      <c r="RL283" s="84"/>
      <c r="RM283" s="84"/>
      <c r="RN283" s="84"/>
      <c r="RO283" s="84"/>
      <c r="RP283" s="84"/>
      <c r="RQ283" s="84"/>
      <c r="RR283" s="84"/>
      <c r="RS283" s="84"/>
      <c r="RT283" s="84"/>
      <c r="RU283" s="84"/>
      <c r="RV283" s="84"/>
      <c r="RW283" s="84"/>
      <c r="RX283" s="84"/>
      <c r="RY283" s="84"/>
      <c r="RZ283" s="84"/>
      <c r="SA283" s="84"/>
      <c r="SB283" s="84"/>
      <c r="SC283" s="84"/>
      <c r="SD283" s="84"/>
      <c r="SE283" s="84"/>
      <c r="SF283" s="84"/>
      <c r="SG283" s="84"/>
      <c r="SH283" s="84"/>
      <c r="SI283" s="84"/>
      <c r="SJ283" s="84"/>
      <c r="SK283" s="84"/>
      <c r="SL283" s="84"/>
      <c r="SM283" s="84"/>
      <c r="SN283" s="84"/>
      <c r="SO283" s="84"/>
      <c r="SP283" s="84"/>
      <c r="SQ283" s="84"/>
      <c r="SR283" s="84"/>
      <c r="SS283" s="84"/>
      <c r="ST283" s="84"/>
      <c r="SU283" s="84"/>
      <c r="SV283" s="84"/>
      <c r="SW283" s="84"/>
      <c r="SX283" s="84"/>
      <c r="SY283" s="84"/>
      <c r="SZ283" s="84"/>
      <c r="TA283" s="84"/>
      <c r="TB283" s="84"/>
      <c r="TC283" s="84"/>
      <c r="TD283" s="84"/>
      <c r="TE283" s="84"/>
      <c r="TF283" s="84"/>
      <c r="TG283" s="84"/>
      <c r="TH283" s="84"/>
      <c r="TI283" s="84"/>
      <c r="TJ283" s="84"/>
      <c r="TK283" s="84"/>
      <c r="TL283" s="84"/>
      <c r="TM283" s="84"/>
      <c r="TN283" s="84"/>
      <c r="TO283" s="84"/>
      <c r="TP283" s="84"/>
      <c r="TQ283" s="84"/>
      <c r="TR283" s="84"/>
      <c r="TS283" s="84"/>
      <c r="TT283" s="84"/>
      <c r="TU283" s="84"/>
      <c r="TV283" s="84"/>
      <c r="TW283" s="84"/>
      <c r="TX283" s="84"/>
      <c r="TY283" s="84"/>
      <c r="TZ283" s="84"/>
      <c r="UA283" s="84"/>
      <c r="UB283" s="84"/>
      <c r="UC283" s="84"/>
      <c r="UD283" s="84"/>
      <c r="UE283" s="84"/>
      <c r="UF283" s="84"/>
      <c r="UG283" s="84"/>
      <c r="UH283" s="84"/>
      <c r="UI283" s="84"/>
      <c r="UJ283" s="84"/>
      <c r="UK283" s="84"/>
      <c r="UL283" s="84"/>
      <c r="UM283" s="84"/>
      <c r="UN283" s="84"/>
      <c r="UO283" s="84"/>
      <c r="UP283" s="84"/>
      <c r="UQ283" s="84"/>
      <c r="UR283" s="84"/>
      <c r="US283" s="84"/>
      <c r="UT283" s="84"/>
      <c r="UU283" s="84"/>
      <c r="UV283" s="84"/>
      <c r="UW283" s="84"/>
      <c r="UX283" s="84"/>
      <c r="UY283" s="84"/>
      <c r="UZ283" s="84"/>
      <c r="VA283" s="84"/>
      <c r="VB283" s="84"/>
      <c r="VC283" s="84"/>
      <c r="VD283" s="84"/>
      <c r="VE283" s="84"/>
      <c r="VF283" s="84"/>
      <c r="VG283" s="84"/>
      <c r="VH283" s="84"/>
      <c r="VI283" s="84"/>
      <c r="VJ283" s="84"/>
      <c r="VK283" s="84"/>
      <c r="VL283" s="84"/>
      <c r="VM283" s="84"/>
      <c r="VN283" s="84"/>
      <c r="VO283" s="84"/>
      <c r="VP283" s="84"/>
      <c r="VQ283" s="84"/>
      <c r="VR283" s="84"/>
      <c r="VS283" s="84"/>
      <c r="VT283" s="84"/>
      <c r="VU283" s="84"/>
      <c r="VV283" s="84"/>
      <c r="VW283" s="84"/>
      <c r="VX283" s="84"/>
      <c r="VY283" s="84"/>
      <c r="VZ283" s="84"/>
      <c r="WA283" s="84"/>
      <c r="WB283" s="84"/>
      <c r="WC283" s="84"/>
      <c r="WD283" s="84"/>
      <c r="WE283" s="84"/>
      <c r="WF283" s="84"/>
      <c r="WG283" s="84"/>
      <c r="WH283" s="84"/>
      <c r="WI283" s="84"/>
      <c r="WJ283" s="84"/>
      <c r="WK283" s="84"/>
      <c r="WL283" s="84"/>
      <c r="WM283" s="84"/>
      <c r="WN283" s="84"/>
      <c r="WO283" s="84"/>
      <c r="WP283" s="84"/>
      <c r="WQ283" s="84"/>
      <c r="WR283" s="84"/>
      <c r="WS283" s="84"/>
      <c r="WT283" s="84"/>
      <c r="WU283" s="84"/>
      <c r="WV283" s="84"/>
      <c r="WW283" s="84"/>
      <c r="WX283" s="84"/>
      <c r="WY283" s="84"/>
      <c r="WZ283" s="84"/>
      <c r="XA283" s="84"/>
      <c r="XB283" s="84"/>
      <c r="XC283" s="84"/>
      <c r="XD283" s="84"/>
      <c r="XE283" s="84"/>
      <c r="XF283" s="84"/>
      <c r="XG283" s="84"/>
      <c r="XH283" s="84"/>
      <c r="XI283" s="84"/>
      <c r="XJ283" s="84"/>
      <c r="XK283" s="84"/>
      <c r="XL283" s="84"/>
      <c r="XM283" s="84"/>
      <c r="XN283" s="84"/>
      <c r="XO283" s="84"/>
      <c r="XP283" s="84"/>
      <c r="XQ283" s="84"/>
      <c r="XR283" s="84"/>
      <c r="XS283" s="84"/>
      <c r="XT283" s="84"/>
      <c r="XU283" s="84"/>
      <c r="XV283" s="84"/>
      <c r="XW283" s="84"/>
      <c r="XX283" s="84"/>
      <c r="XY283" s="84"/>
      <c r="XZ283" s="84"/>
      <c r="YA283" s="84"/>
      <c r="YB283" s="84"/>
      <c r="YC283" s="84"/>
      <c r="YD283" s="84"/>
      <c r="YE283" s="84"/>
      <c r="YF283" s="84"/>
      <c r="YG283" s="84"/>
      <c r="YH283" s="84"/>
      <c r="YI283" s="84"/>
      <c r="YJ283" s="84"/>
      <c r="YK283" s="84"/>
      <c r="YL283" s="84"/>
      <c r="YM283" s="84"/>
      <c r="YN283" s="84"/>
      <c r="YO283" s="84"/>
      <c r="YP283" s="84"/>
      <c r="YQ283" s="84"/>
      <c r="YR283" s="84"/>
      <c r="YS283" s="84"/>
      <c r="YT283" s="84"/>
      <c r="YU283" s="84"/>
      <c r="YV283" s="84"/>
      <c r="YW283" s="84"/>
      <c r="YX283" s="84"/>
      <c r="YY283" s="84"/>
      <c r="YZ283" s="84"/>
      <c r="ZA283" s="84"/>
      <c r="ZB283" s="84"/>
      <c r="ZC283" s="84"/>
      <c r="ZD283" s="84"/>
      <c r="ZE283" s="84"/>
      <c r="ZF283" s="84"/>
      <c r="ZG283" s="84"/>
      <c r="ZH283" s="84"/>
      <c r="ZI283" s="84"/>
      <c r="ZJ283" s="84"/>
      <c r="ZK283" s="84"/>
      <c r="ZL283" s="84"/>
      <c r="ZM283" s="84"/>
      <c r="ZN283" s="84"/>
      <c r="ZO283" s="84"/>
      <c r="ZP283" s="84"/>
      <c r="ZQ283" s="84"/>
      <c r="ZR283" s="84"/>
      <c r="ZS283" s="84"/>
      <c r="ZT283" s="84"/>
      <c r="ZU283" s="84"/>
      <c r="ZV283" s="84"/>
      <c r="ZW283" s="84"/>
      <c r="ZX283" s="84"/>
      <c r="ZY283" s="84"/>
      <c r="ZZ283" s="84"/>
      <c r="AAA283" s="84"/>
      <c r="AAB283" s="84"/>
      <c r="AAC283" s="84"/>
      <c r="AAD283" s="84"/>
      <c r="AAE283" s="84"/>
      <c r="AAF283" s="84"/>
      <c r="AAG283" s="84"/>
      <c r="AAH283" s="84"/>
      <c r="AAI283" s="84"/>
      <c r="AAJ283" s="84"/>
      <c r="AAK283" s="84"/>
      <c r="AAL283" s="84"/>
      <c r="AAM283" s="84"/>
      <c r="AAN283" s="84"/>
      <c r="AAO283" s="84"/>
      <c r="AAP283" s="84"/>
      <c r="AAQ283" s="84"/>
      <c r="AAR283" s="84"/>
      <c r="AAS283" s="84"/>
      <c r="AAT283" s="84"/>
      <c r="AAU283" s="84"/>
      <c r="AAV283" s="84"/>
      <c r="AAW283" s="84"/>
      <c r="AAX283" s="84"/>
      <c r="AAY283" s="84"/>
      <c r="AAZ283" s="84"/>
      <c r="ABA283" s="84"/>
      <c r="ABB283" s="84"/>
      <c r="ABC283" s="84"/>
      <c r="ABD283" s="84"/>
      <c r="ABE283" s="84"/>
      <c r="ABF283" s="84"/>
      <c r="ABG283" s="84"/>
      <c r="ABH283" s="84"/>
      <c r="ABI283" s="84"/>
      <c r="ABJ283" s="84"/>
      <c r="ABK283" s="84"/>
      <c r="ABL283" s="84"/>
      <c r="ABM283" s="84"/>
      <c r="ABN283" s="84"/>
      <c r="ABO283" s="84"/>
      <c r="ABP283" s="84"/>
      <c r="ABQ283" s="84"/>
      <c r="ABR283" s="84"/>
      <c r="ABS283" s="84"/>
      <c r="ABT283" s="84"/>
      <c r="ABU283" s="84"/>
      <c r="ABV283" s="84"/>
      <c r="ABW283" s="84"/>
      <c r="ABX283" s="84"/>
      <c r="ABY283" s="84"/>
      <c r="ABZ283" s="84"/>
      <c r="ACA283" s="84"/>
      <c r="ACB283" s="84"/>
      <c r="ACC283" s="84"/>
      <c r="ACD283" s="84"/>
      <c r="ACE283" s="84"/>
      <c r="ACF283" s="84"/>
      <c r="ACG283" s="84"/>
      <c r="ACH283" s="84"/>
      <c r="ACI283" s="84"/>
      <c r="ACJ283" s="84"/>
      <c r="ACK283" s="84"/>
      <c r="ACL283" s="84"/>
      <c r="ACM283" s="84"/>
      <c r="ACN283" s="84"/>
      <c r="ACO283" s="84"/>
      <c r="ACP283" s="84"/>
      <c r="ACQ283" s="84"/>
      <c r="ACR283" s="84"/>
      <c r="ACS283" s="84"/>
      <c r="ACT283" s="84"/>
      <c r="ACU283" s="84"/>
      <c r="ACV283" s="84"/>
      <c r="ACW283" s="84"/>
      <c r="ACX283" s="84"/>
      <c r="ACY283" s="84"/>
      <c r="ACZ283" s="84"/>
      <c r="ADA283" s="84"/>
      <c r="ADB283" s="84"/>
      <c r="ADC283" s="84"/>
      <c r="ADD283" s="84"/>
      <c r="ADE283" s="84"/>
      <c r="ADF283" s="84"/>
      <c r="ADG283" s="84"/>
      <c r="ADH283" s="84"/>
      <c r="ADI283" s="84"/>
      <c r="ADJ283" s="84"/>
      <c r="ADK283" s="84"/>
      <c r="ADL283" s="84"/>
      <c r="ADM283" s="84"/>
      <c r="ADN283" s="84"/>
      <c r="ADO283" s="84"/>
      <c r="ADP283" s="84"/>
      <c r="ADQ283" s="84"/>
      <c r="ADR283" s="84"/>
      <c r="ADS283" s="84"/>
      <c r="ADT283" s="84"/>
      <c r="ADU283" s="84"/>
      <c r="ADV283" s="84"/>
      <c r="ADW283" s="84"/>
      <c r="ADX283" s="84"/>
      <c r="ADY283" s="84"/>
      <c r="ADZ283" s="84"/>
      <c r="AEA283" s="84"/>
      <c r="AEB283" s="84"/>
      <c r="AEC283" s="84"/>
      <c r="AED283" s="84"/>
      <c r="AEE283" s="84"/>
      <c r="AEF283" s="84"/>
      <c r="AEG283" s="84"/>
      <c r="AEH283" s="84"/>
      <c r="AEI283" s="84"/>
      <c r="AEJ283" s="84"/>
      <c r="AEK283" s="84"/>
      <c r="AEL283" s="84"/>
      <c r="AEM283" s="84"/>
      <c r="AEN283" s="84"/>
      <c r="AEO283" s="84"/>
      <c r="AEP283" s="84"/>
      <c r="AEQ283" s="84"/>
      <c r="AER283" s="84"/>
      <c r="AES283" s="84"/>
      <c r="AET283" s="84"/>
      <c r="AEU283" s="84"/>
      <c r="AEV283" s="84"/>
      <c r="AEW283" s="84"/>
      <c r="AEX283" s="84"/>
      <c r="AEY283" s="84"/>
      <c r="AEZ283" s="84"/>
      <c r="AFA283" s="84"/>
      <c r="AFB283" s="84"/>
      <c r="AFC283" s="84"/>
      <c r="AFD283" s="84"/>
      <c r="AFE283" s="84"/>
      <c r="AFF283" s="84"/>
      <c r="AFG283" s="84"/>
      <c r="AFH283" s="84"/>
      <c r="AFI283" s="84"/>
      <c r="AFJ283" s="84"/>
      <c r="AFK283" s="84"/>
      <c r="AFL283" s="84"/>
      <c r="AFM283" s="84"/>
      <c r="AFN283" s="84"/>
      <c r="AFO283" s="84"/>
      <c r="AFP283" s="84"/>
      <c r="AFQ283" s="84"/>
      <c r="AFR283" s="84"/>
      <c r="AFS283" s="84"/>
      <c r="AFT283" s="84"/>
      <c r="AFU283" s="84"/>
      <c r="AFV283" s="84"/>
      <c r="AFW283" s="84"/>
      <c r="AFX283" s="84"/>
      <c r="AFY283" s="84"/>
      <c r="AFZ283" s="84"/>
      <c r="AGA283" s="84"/>
      <c r="AGB283" s="84"/>
      <c r="AGC283" s="84"/>
      <c r="AGD283" s="84"/>
      <c r="AGE283" s="84"/>
      <c r="AGF283" s="84"/>
      <c r="AGG283" s="84"/>
      <c r="AGH283" s="84"/>
      <c r="AGI283" s="84"/>
      <c r="AGJ283" s="84"/>
      <c r="AGK283" s="84"/>
      <c r="AGL283" s="84"/>
      <c r="AGM283" s="84"/>
      <c r="AGN283" s="84"/>
      <c r="AGO283" s="84"/>
      <c r="AGP283" s="84"/>
      <c r="AGQ283" s="84"/>
      <c r="AGR283" s="84"/>
      <c r="AGS283" s="84"/>
      <c r="AGT283" s="84"/>
      <c r="AGU283" s="84"/>
      <c r="AGV283" s="84"/>
      <c r="AGW283" s="84"/>
      <c r="AGX283" s="84"/>
      <c r="AGY283" s="84"/>
      <c r="AGZ283" s="84"/>
      <c r="AHA283" s="84"/>
      <c r="AHB283" s="84"/>
      <c r="AHC283" s="84"/>
      <c r="AHD283" s="84"/>
      <c r="AHE283" s="84"/>
      <c r="AHF283" s="84"/>
      <c r="AHG283" s="84"/>
      <c r="AHH283" s="84"/>
      <c r="AHI283" s="84"/>
      <c r="AHJ283" s="84"/>
      <c r="AHK283" s="84"/>
      <c r="AHL283" s="84"/>
      <c r="AHM283" s="84"/>
      <c r="AHN283" s="84"/>
      <c r="AHO283" s="84"/>
      <c r="AHP283" s="84"/>
      <c r="AHQ283" s="84"/>
      <c r="AHR283" s="84"/>
      <c r="AHS283" s="84"/>
      <c r="AHT283" s="84"/>
      <c r="AHU283" s="84"/>
      <c r="AHV283" s="84"/>
      <c r="AHW283" s="84"/>
      <c r="AHX283" s="84"/>
      <c r="AHY283" s="84"/>
      <c r="AHZ283" s="84"/>
      <c r="AIA283" s="84"/>
      <c r="AIB283" s="84"/>
      <c r="AIC283" s="84"/>
      <c r="AID283" s="84"/>
      <c r="AIE283" s="84"/>
      <c r="AIF283" s="84"/>
      <c r="AIG283" s="84"/>
      <c r="AIH283" s="84"/>
      <c r="AII283" s="84"/>
      <c r="AIJ283" s="84"/>
      <c r="AIK283" s="84"/>
      <c r="AIL283" s="84"/>
      <c r="AIM283" s="84"/>
      <c r="AIN283" s="84"/>
      <c r="AIO283" s="84"/>
      <c r="AIP283" s="84"/>
      <c r="AIQ283" s="84"/>
      <c r="AIR283" s="84"/>
      <c r="AIS283" s="84"/>
      <c r="AIT283" s="84"/>
      <c r="AIU283" s="84"/>
      <c r="AIV283" s="84"/>
      <c r="AIW283" s="84"/>
      <c r="AIX283" s="84"/>
      <c r="AIY283" s="84"/>
      <c r="AIZ283" s="84"/>
      <c r="AJA283" s="84"/>
      <c r="AJB283" s="84"/>
      <c r="AJC283" s="84"/>
      <c r="AJD283" s="84"/>
      <c r="AJE283" s="84"/>
      <c r="AJF283" s="84"/>
      <c r="AJG283" s="84"/>
      <c r="AJH283" s="84"/>
      <c r="AJI283" s="84"/>
      <c r="AJJ283" s="84"/>
      <c r="AJK283" s="84"/>
      <c r="AJL283" s="84"/>
      <c r="AJM283" s="84"/>
      <c r="AJN283" s="84"/>
      <c r="AJO283" s="84"/>
      <c r="AJP283" s="84"/>
      <c r="AJQ283" s="84"/>
      <c r="AJR283" s="84"/>
      <c r="AJS283" s="84"/>
      <c r="AJT283" s="84"/>
      <c r="AJU283" s="84"/>
      <c r="AJV283" s="84"/>
      <c r="AJW283" s="84"/>
      <c r="AJX283" s="84"/>
      <c r="AJY283" s="84"/>
      <c r="AJZ283" s="84"/>
      <c r="AKA283" s="84"/>
      <c r="AKB283" s="84"/>
      <c r="AKC283" s="84"/>
      <c r="AKD283" s="84"/>
      <c r="AKE283" s="84"/>
      <c r="AKF283" s="84"/>
      <c r="AKG283" s="84"/>
      <c r="AKH283" s="84"/>
      <c r="AKI283" s="84"/>
      <c r="AKJ283" s="84"/>
      <c r="AKK283" s="84"/>
      <c r="AKL283" s="84"/>
      <c r="AKM283" s="84"/>
      <c r="AKN283" s="84"/>
      <c r="AKO283" s="84"/>
      <c r="AKP283" s="84"/>
      <c r="AKQ283" s="84"/>
      <c r="AKR283" s="84"/>
      <c r="AKS283" s="84"/>
      <c r="AKT283" s="84"/>
      <c r="AKU283" s="84"/>
      <c r="AKV283" s="84"/>
      <c r="AKW283" s="84"/>
      <c r="AKX283" s="84"/>
      <c r="AKY283" s="84"/>
      <c r="AKZ283" s="84"/>
      <c r="ALA283" s="84"/>
      <c r="ALB283" s="84"/>
      <c r="ALC283" s="84"/>
      <c r="ALD283" s="84"/>
      <c r="ALE283" s="84"/>
      <c r="ALF283" s="84"/>
      <c r="ALG283" s="84"/>
      <c r="ALH283" s="84"/>
      <c r="ALI283" s="84"/>
      <c r="ALJ283" s="84"/>
      <c r="ALK283" s="84"/>
      <c r="ALL283" s="84"/>
      <c r="ALM283" s="84"/>
      <c r="ALN283" s="84"/>
      <c r="ALO283" s="84"/>
      <c r="ALP283" s="84"/>
      <c r="ALQ283" s="84"/>
      <c r="ALR283" s="84"/>
      <c r="ALS283" s="84"/>
      <c r="ALT283" s="84"/>
      <c r="ALU283" s="84"/>
      <c r="ALV283" s="84"/>
      <c r="ALW283" s="84"/>
      <c r="ALX283" s="84"/>
      <c r="ALY283" s="84"/>
      <c r="ALZ283" s="84"/>
      <c r="AMA283" s="84"/>
      <c r="AMB283" s="84"/>
      <c r="AMC283" s="84"/>
      <c r="AMD283" s="84"/>
      <c r="AME283" s="84"/>
      <c r="AMF283" s="84"/>
      <c r="AMG283" s="84"/>
      <c r="AMH283" s="84"/>
      <c r="AMI283" s="84"/>
      <c r="AMJ283" s="84"/>
      <c r="AMK283" s="84"/>
    </row>
    <row r="284" customFormat="1" customHeight="1" spans="1:1025">
      <c r="A284" s="84"/>
      <c r="B284" s="356" t="s">
        <v>88</v>
      </c>
      <c r="C284" s="354">
        <f>SUMIF(PIBID_UFGD!$C$18:$C$54,programas_faculdade!$B284,PIBID_UFGD!E$18:E$54)</f>
        <v>0</v>
      </c>
      <c r="D284" s="354">
        <f>SUMIF(PIBID_UFGD!$C$18:$C$54,programas_faculdade!$B284,PIBID_UFGD!F$18:F$54)</f>
        <v>0</v>
      </c>
      <c r="E284" s="354">
        <f>SUMIF(PIBID_UFGD!$C$18:$C$54,programas_faculdade!$B284,PIBID_UFGD!G$18:G$54)</f>
        <v>0</v>
      </c>
      <c r="F284" s="354">
        <f>SUMIF(PIBID_UFGD!$C$18:$C$54,programas_faculdade!$B284,PIBID_UFGD!H$18:H$54)</f>
        <v>0</v>
      </c>
      <c r="G284" s="354">
        <f>SUMIF(PIBID_UFGD!$C$18:$C$54,programas_faculdade!$B284,PIBID_UFGD!I$18:I$54)</f>
        <v>0</v>
      </c>
      <c r="H284" s="354">
        <f>SUMIF(PIBID_UFGD!$C$18:$C$54,programas_faculdade!$B284,PIBID_UFGD!J$18:J$54)</f>
        <v>0</v>
      </c>
      <c r="I284" s="354">
        <f>SUMIF(PIBID_UFGD!$C$18:$C$54,programas_faculdade!$B284,PIBID_UFGD!K$18:K$54)</f>
        <v>0</v>
      </c>
      <c r="J284" s="354">
        <f>SUMIF(PIBID_UFGD!$C$18:$C$54,programas_faculdade!$B284,PIBID_UFGD!L$18:L$54)</f>
        <v>0</v>
      </c>
      <c r="K284" s="354">
        <f>SUMIF(PIBID_UFGD!$C$18:$C$54,programas_faculdade!$B284,PIBID_UFGD!M$18:M$54)</f>
        <v>0</v>
      </c>
      <c r="L284" s="354">
        <f>SUMIF(PIBID_UFGD!$C$18:$C$54,programas_faculdade!$B284,PIBID_UFGD!N$18:N$54)</f>
        <v>0</v>
      </c>
      <c r="M284" s="354">
        <f>SUMIF(PIBID_UFGD!$C$18:$C$54,programas_faculdade!$B284,PIBID_UFGD!O$18:O$54)</f>
        <v>0</v>
      </c>
      <c r="N284" s="354">
        <f>SUMIF(PIBID_UFGD!$C$18:$C$54,programas_faculdade!$B284,PIBID_UFGD!P$18:P$54)</f>
        <v>0</v>
      </c>
      <c r="O284" s="330"/>
      <c r="P284" s="330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8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8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8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84"/>
      <c r="DH284" s="84"/>
      <c r="DI284" s="84"/>
      <c r="DJ284" s="84"/>
      <c r="DK284" s="84"/>
      <c r="DL284" s="84"/>
      <c r="DM284" s="84"/>
      <c r="DN284" s="84"/>
      <c r="DO284" s="84"/>
      <c r="DP284" s="84"/>
      <c r="DQ284" s="84"/>
      <c r="DR284" s="84"/>
      <c r="DS284" s="84"/>
      <c r="DT284" s="84"/>
      <c r="DU284" s="84"/>
      <c r="DV284" s="84"/>
      <c r="DW284" s="84"/>
      <c r="DX284" s="84"/>
      <c r="DY284" s="84"/>
      <c r="DZ284" s="84"/>
      <c r="EA284" s="84"/>
      <c r="EB284" s="84"/>
      <c r="EC284" s="84"/>
      <c r="ED284" s="84"/>
      <c r="EE284" s="84"/>
      <c r="EF284" s="84"/>
      <c r="EG284" s="84"/>
      <c r="EH284" s="84"/>
      <c r="EI284" s="84"/>
      <c r="EJ284" s="84"/>
      <c r="EK284" s="84"/>
      <c r="EL284" s="84"/>
      <c r="EM284" s="84"/>
      <c r="EN284" s="84"/>
      <c r="EO284" s="84"/>
      <c r="EP284" s="84"/>
      <c r="EQ284" s="84"/>
      <c r="ER284" s="84"/>
      <c r="ES284" s="84"/>
      <c r="ET284" s="84"/>
      <c r="EU284" s="84"/>
      <c r="EV284" s="84"/>
      <c r="EW284" s="84"/>
      <c r="EX284" s="84"/>
      <c r="EY284" s="84"/>
      <c r="EZ284" s="84"/>
      <c r="FA284" s="84"/>
      <c r="FB284" s="84"/>
      <c r="FC284" s="84"/>
      <c r="FD284" s="84"/>
      <c r="FE284" s="84"/>
      <c r="FF284" s="84"/>
      <c r="FG284" s="84"/>
      <c r="FH284" s="84"/>
      <c r="FI284" s="84"/>
      <c r="FJ284" s="84"/>
      <c r="FK284" s="84"/>
      <c r="FL284" s="84"/>
      <c r="FM284" s="84"/>
      <c r="FN284" s="84"/>
      <c r="FO284" s="84"/>
      <c r="FP284" s="84"/>
      <c r="FQ284" s="84"/>
      <c r="FR284" s="84"/>
      <c r="FS284" s="84"/>
      <c r="FT284" s="84"/>
      <c r="FU284" s="84"/>
      <c r="FV284" s="84"/>
      <c r="FW284" s="84"/>
      <c r="FX284" s="84"/>
      <c r="FY284" s="84"/>
      <c r="FZ284" s="84"/>
      <c r="GA284" s="84"/>
      <c r="GB284" s="84"/>
      <c r="GC284" s="84"/>
      <c r="GD284" s="84"/>
      <c r="GE284" s="84"/>
      <c r="GF284" s="84"/>
      <c r="GG284" s="84"/>
      <c r="GH284" s="84"/>
      <c r="GI284" s="84"/>
      <c r="GJ284" s="84"/>
      <c r="GK284" s="84"/>
      <c r="GL284" s="84"/>
      <c r="GM284" s="84"/>
      <c r="GN284" s="84"/>
      <c r="GO284" s="84"/>
      <c r="GP284" s="84"/>
      <c r="GQ284" s="84"/>
      <c r="GR284" s="84"/>
      <c r="GS284" s="84"/>
      <c r="GT284" s="84"/>
      <c r="GU284" s="84"/>
      <c r="GV284" s="84"/>
      <c r="GW284" s="84"/>
      <c r="GX284" s="84"/>
      <c r="GY284" s="84"/>
      <c r="GZ284" s="84"/>
      <c r="HA284" s="84"/>
      <c r="HB284" s="84"/>
      <c r="HC284" s="84"/>
      <c r="HD284" s="84"/>
      <c r="HE284" s="84"/>
      <c r="HF284" s="84"/>
      <c r="HG284" s="84"/>
      <c r="HH284" s="84"/>
      <c r="HI284" s="84"/>
      <c r="HJ284" s="84"/>
      <c r="HK284" s="84"/>
      <c r="HL284" s="84"/>
      <c r="HM284" s="84"/>
      <c r="HN284" s="84"/>
      <c r="HO284" s="84"/>
      <c r="HP284" s="84"/>
      <c r="HQ284" s="84"/>
      <c r="HR284" s="84"/>
      <c r="HS284" s="84"/>
      <c r="HT284" s="84"/>
      <c r="HU284" s="84"/>
      <c r="HV284" s="84"/>
      <c r="HW284" s="84"/>
      <c r="HX284" s="84"/>
      <c r="HY284" s="84"/>
      <c r="HZ284" s="84"/>
      <c r="IA284" s="84"/>
      <c r="IB284" s="84"/>
      <c r="IC284" s="84"/>
      <c r="ID284" s="84"/>
      <c r="IE284" s="84"/>
      <c r="IF284" s="84"/>
      <c r="IG284" s="84"/>
      <c r="IH284" s="84"/>
      <c r="II284" s="84"/>
      <c r="IJ284" s="84"/>
      <c r="IK284" s="84"/>
      <c r="IL284" s="84"/>
      <c r="IM284" s="84"/>
      <c r="IN284" s="84"/>
      <c r="IO284" s="84"/>
      <c r="IP284" s="84"/>
      <c r="IQ284" s="84"/>
      <c r="IR284" s="84"/>
      <c r="IS284" s="84"/>
      <c r="IT284" s="84"/>
      <c r="IU284" s="84"/>
      <c r="IV284" s="84"/>
      <c r="IW284" s="84"/>
      <c r="IX284" s="84"/>
      <c r="IY284" s="84"/>
      <c r="IZ284" s="84"/>
      <c r="JA284" s="84"/>
      <c r="JB284" s="84"/>
      <c r="JC284" s="84"/>
      <c r="JD284" s="84"/>
      <c r="JE284" s="84"/>
      <c r="JF284" s="84"/>
      <c r="JG284" s="84"/>
      <c r="JH284" s="84"/>
      <c r="JI284" s="84"/>
      <c r="JJ284" s="84"/>
      <c r="JK284" s="84"/>
      <c r="JL284" s="84"/>
      <c r="JM284" s="84"/>
      <c r="JN284" s="84"/>
      <c r="JO284" s="84"/>
      <c r="JP284" s="84"/>
      <c r="JQ284" s="84"/>
      <c r="JR284" s="84"/>
      <c r="JS284" s="84"/>
      <c r="JT284" s="84"/>
      <c r="JU284" s="84"/>
      <c r="JV284" s="84"/>
      <c r="JW284" s="84"/>
      <c r="JX284" s="84"/>
      <c r="JY284" s="84"/>
      <c r="JZ284" s="84"/>
      <c r="KA284" s="84"/>
      <c r="KB284" s="84"/>
      <c r="KC284" s="84"/>
      <c r="KD284" s="84"/>
      <c r="KE284" s="84"/>
      <c r="KF284" s="84"/>
      <c r="KG284" s="84"/>
      <c r="KH284" s="84"/>
      <c r="KI284" s="84"/>
      <c r="KJ284" s="84"/>
      <c r="KK284" s="84"/>
      <c r="KL284" s="84"/>
      <c r="KM284" s="84"/>
      <c r="KN284" s="84"/>
      <c r="KO284" s="84"/>
      <c r="KP284" s="84"/>
      <c r="KQ284" s="84"/>
      <c r="KR284" s="84"/>
      <c r="KS284" s="84"/>
      <c r="KT284" s="84"/>
      <c r="KU284" s="84"/>
      <c r="KV284" s="84"/>
      <c r="KW284" s="84"/>
      <c r="KX284" s="84"/>
      <c r="KY284" s="84"/>
      <c r="KZ284" s="84"/>
      <c r="LA284" s="84"/>
      <c r="LB284" s="84"/>
      <c r="LC284" s="84"/>
      <c r="LD284" s="84"/>
      <c r="LE284" s="84"/>
      <c r="LF284" s="84"/>
      <c r="LG284" s="84"/>
      <c r="LH284" s="84"/>
      <c r="LI284" s="84"/>
      <c r="LJ284" s="84"/>
      <c r="LK284" s="84"/>
      <c r="LL284" s="84"/>
      <c r="LM284" s="84"/>
      <c r="LN284" s="84"/>
      <c r="LO284" s="84"/>
      <c r="LP284" s="84"/>
      <c r="LQ284" s="84"/>
      <c r="LR284" s="84"/>
      <c r="LS284" s="84"/>
      <c r="LT284" s="84"/>
      <c r="LU284" s="84"/>
      <c r="LV284" s="84"/>
      <c r="LW284" s="84"/>
      <c r="LX284" s="84"/>
      <c r="LY284" s="84"/>
      <c r="LZ284" s="84"/>
      <c r="MA284" s="84"/>
      <c r="MB284" s="84"/>
      <c r="MC284" s="84"/>
      <c r="MD284" s="84"/>
      <c r="ME284" s="84"/>
      <c r="MF284" s="84"/>
      <c r="MG284" s="84"/>
      <c r="MH284" s="84"/>
      <c r="MI284" s="84"/>
      <c r="MJ284" s="84"/>
      <c r="MK284" s="84"/>
      <c r="ML284" s="84"/>
      <c r="MM284" s="84"/>
      <c r="MN284" s="84"/>
      <c r="MO284" s="84"/>
      <c r="MP284" s="84"/>
      <c r="MQ284" s="84"/>
      <c r="MR284" s="84"/>
      <c r="MS284" s="84"/>
      <c r="MT284" s="84"/>
      <c r="MU284" s="84"/>
      <c r="MV284" s="84"/>
      <c r="MW284" s="84"/>
      <c r="MX284" s="84"/>
      <c r="MY284" s="84"/>
      <c r="MZ284" s="84"/>
      <c r="NA284" s="84"/>
      <c r="NB284" s="84"/>
      <c r="NC284" s="84"/>
      <c r="ND284" s="84"/>
      <c r="NE284" s="84"/>
      <c r="NF284" s="84"/>
      <c r="NG284" s="84"/>
      <c r="NH284" s="84"/>
      <c r="NI284" s="84"/>
      <c r="NJ284" s="84"/>
      <c r="NK284" s="84"/>
      <c r="NL284" s="84"/>
      <c r="NM284" s="84"/>
      <c r="NN284" s="84"/>
      <c r="NO284" s="84"/>
      <c r="NP284" s="84"/>
      <c r="NQ284" s="84"/>
      <c r="NR284" s="84"/>
      <c r="NS284" s="84"/>
      <c r="NT284" s="84"/>
      <c r="NU284" s="84"/>
      <c r="NV284" s="84"/>
      <c r="NW284" s="84"/>
      <c r="NX284" s="84"/>
      <c r="NY284" s="84"/>
      <c r="NZ284" s="84"/>
      <c r="OA284" s="84"/>
      <c r="OB284" s="84"/>
      <c r="OC284" s="84"/>
      <c r="OD284" s="84"/>
      <c r="OE284" s="84"/>
      <c r="OF284" s="84"/>
      <c r="OG284" s="84"/>
      <c r="OH284" s="84"/>
      <c r="OI284" s="84"/>
      <c r="OJ284" s="84"/>
      <c r="OK284" s="84"/>
      <c r="OL284" s="84"/>
      <c r="OM284" s="84"/>
      <c r="ON284" s="84"/>
      <c r="OO284" s="84"/>
      <c r="OP284" s="84"/>
      <c r="OQ284" s="84"/>
      <c r="OR284" s="84"/>
      <c r="OS284" s="84"/>
      <c r="OT284" s="84"/>
      <c r="OU284" s="84"/>
      <c r="OV284" s="84"/>
      <c r="OW284" s="84"/>
      <c r="OX284" s="84"/>
      <c r="OY284" s="84"/>
      <c r="OZ284" s="84"/>
      <c r="PA284" s="84"/>
      <c r="PB284" s="84"/>
      <c r="PC284" s="84"/>
      <c r="PD284" s="84"/>
      <c r="PE284" s="84"/>
      <c r="PF284" s="84"/>
      <c r="PG284" s="84"/>
      <c r="PH284" s="84"/>
      <c r="PI284" s="84"/>
      <c r="PJ284" s="84"/>
      <c r="PK284" s="84"/>
      <c r="PL284" s="84"/>
      <c r="PM284" s="84"/>
      <c r="PN284" s="84"/>
      <c r="PO284" s="84"/>
      <c r="PP284" s="84"/>
      <c r="PQ284" s="84"/>
      <c r="PR284" s="84"/>
      <c r="PS284" s="84"/>
      <c r="PT284" s="84"/>
      <c r="PU284" s="84"/>
      <c r="PV284" s="84"/>
      <c r="PW284" s="84"/>
      <c r="PX284" s="84"/>
      <c r="PY284" s="84"/>
      <c r="PZ284" s="84"/>
      <c r="QA284" s="84"/>
      <c r="QB284" s="84"/>
      <c r="QC284" s="84"/>
      <c r="QD284" s="84"/>
      <c r="QE284" s="84"/>
      <c r="QF284" s="84"/>
      <c r="QG284" s="84"/>
      <c r="QH284" s="84"/>
      <c r="QI284" s="84"/>
      <c r="QJ284" s="84"/>
      <c r="QK284" s="84"/>
      <c r="QL284" s="84"/>
      <c r="QM284" s="84"/>
      <c r="QN284" s="84"/>
      <c r="QO284" s="84"/>
      <c r="QP284" s="84"/>
      <c r="QQ284" s="84"/>
      <c r="QR284" s="84"/>
      <c r="QS284" s="84"/>
      <c r="QT284" s="84"/>
      <c r="QU284" s="84"/>
      <c r="QV284" s="84"/>
      <c r="QW284" s="84"/>
      <c r="QX284" s="84"/>
      <c r="QY284" s="84"/>
      <c r="QZ284" s="84"/>
      <c r="RA284" s="84"/>
      <c r="RB284" s="84"/>
      <c r="RC284" s="84"/>
      <c r="RD284" s="84"/>
      <c r="RE284" s="84"/>
      <c r="RF284" s="84"/>
      <c r="RG284" s="84"/>
      <c r="RH284" s="84"/>
      <c r="RI284" s="84"/>
      <c r="RJ284" s="84"/>
      <c r="RK284" s="84"/>
      <c r="RL284" s="84"/>
      <c r="RM284" s="84"/>
      <c r="RN284" s="84"/>
      <c r="RO284" s="84"/>
      <c r="RP284" s="84"/>
      <c r="RQ284" s="84"/>
      <c r="RR284" s="84"/>
      <c r="RS284" s="84"/>
      <c r="RT284" s="84"/>
      <c r="RU284" s="84"/>
      <c r="RV284" s="84"/>
      <c r="RW284" s="84"/>
      <c r="RX284" s="84"/>
      <c r="RY284" s="84"/>
      <c r="RZ284" s="84"/>
      <c r="SA284" s="84"/>
      <c r="SB284" s="84"/>
      <c r="SC284" s="84"/>
      <c r="SD284" s="84"/>
      <c r="SE284" s="84"/>
      <c r="SF284" s="84"/>
      <c r="SG284" s="84"/>
      <c r="SH284" s="84"/>
      <c r="SI284" s="84"/>
      <c r="SJ284" s="84"/>
      <c r="SK284" s="84"/>
      <c r="SL284" s="84"/>
      <c r="SM284" s="84"/>
      <c r="SN284" s="84"/>
      <c r="SO284" s="84"/>
      <c r="SP284" s="84"/>
      <c r="SQ284" s="84"/>
      <c r="SR284" s="84"/>
      <c r="SS284" s="84"/>
      <c r="ST284" s="84"/>
      <c r="SU284" s="84"/>
      <c r="SV284" s="84"/>
      <c r="SW284" s="84"/>
      <c r="SX284" s="84"/>
      <c r="SY284" s="84"/>
      <c r="SZ284" s="84"/>
      <c r="TA284" s="84"/>
      <c r="TB284" s="84"/>
      <c r="TC284" s="84"/>
      <c r="TD284" s="84"/>
      <c r="TE284" s="84"/>
      <c r="TF284" s="84"/>
      <c r="TG284" s="84"/>
      <c r="TH284" s="84"/>
      <c r="TI284" s="84"/>
      <c r="TJ284" s="84"/>
      <c r="TK284" s="84"/>
      <c r="TL284" s="84"/>
      <c r="TM284" s="84"/>
      <c r="TN284" s="84"/>
      <c r="TO284" s="84"/>
      <c r="TP284" s="84"/>
      <c r="TQ284" s="84"/>
      <c r="TR284" s="84"/>
      <c r="TS284" s="84"/>
      <c r="TT284" s="84"/>
      <c r="TU284" s="84"/>
      <c r="TV284" s="84"/>
      <c r="TW284" s="84"/>
      <c r="TX284" s="84"/>
      <c r="TY284" s="84"/>
      <c r="TZ284" s="84"/>
      <c r="UA284" s="84"/>
      <c r="UB284" s="84"/>
      <c r="UC284" s="84"/>
      <c r="UD284" s="84"/>
      <c r="UE284" s="84"/>
      <c r="UF284" s="84"/>
      <c r="UG284" s="84"/>
      <c r="UH284" s="84"/>
      <c r="UI284" s="84"/>
      <c r="UJ284" s="84"/>
      <c r="UK284" s="84"/>
      <c r="UL284" s="84"/>
      <c r="UM284" s="84"/>
      <c r="UN284" s="84"/>
      <c r="UO284" s="84"/>
      <c r="UP284" s="84"/>
      <c r="UQ284" s="84"/>
      <c r="UR284" s="84"/>
      <c r="US284" s="84"/>
      <c r="UT284" s="84"/>
      <c r="UU284" s="84"/>
      <c r="UV284" s="84"/>
      <c r="UW284" s="84"/>
      <c r="UX284" s="84"/>
      <c r="UY284" s="84"/>
      <c r="UZ284" s="84"/>
      <c r="VA284" s="84"/>
      <c r="VB284" s="84"/>
      <c r="VC284" s="84"/>
      <c r="VD284" s="84"/>
      <c r="VE284" s="84"/>
      <c r="VF284" s="84"/>
      <c r="VG284" s="84"/>
      <c r="VH284" s="84"/>
      <c r="VI284" s="84"/>
      <c r="VJ284" s="84"/>
      <c r="VK284" s="84"/>
      <c r="VL284" s="84"/>
      <c r="VM284" s="84"/>
      <c r="VN284" s="84"/>
      <c r="VO284" s="84"/>
      <c r="VP284" s="84"/>
      <c r="VQ284" s="84"/>
      <c r="VR284" s="84"/>
      <c r="VS284" s="84"/>
      <c r="VT284" s="84"/>
      <c r="VU284" s="84"/>
      <c r="VV284" s="84"/>
      <c r="VW284" s="84"/>
      <c r="VX284" s="84"/>
      <c r="VY284" s="84"/>
      <c r="VZ284" s="84"/>
      <c r="WA284" s="84"/>
      <c r="WB284" s="84"/>
      <c r="WC284" s="84"/>
      <c r="WD284" s="84"/>
      <c r="WE284" s="84"/>
      <c r="WF284" s="84"/>
      <c r="WG284" s="84"/>
      <c r="WH284" s="84"/>
      <c r="WI284" s="84"/>
      <c r="WJ284" s="84"/>
      <c r="WK284" s="84"/>
      <c r="WL284" s="84"/>
      <c r="WM284" s="84"/>
      <c r="WN284" s="84"/>
      <c r="WO284" s="84"/>
      <c r="WP284" s="84"/>
      <c r="WQ284" s="84"/>
      <c r="WR284" s="84"/>
      <c r="WS284" s="84"/>
      <c r="WT284" s="84"/>
      <c r="WU284" s="84"/>
      <c r="WV284" s="84"/>
      <c r="WW284" s="84"/>
      <c r="WX284" s="84"/>
      <c r="WY284" s="84"/>
      <c r="WZ284" s="84"/>
      <c r="XA284" s="84"/>
      <c r="XB284" s="84"/>
      <c r="XC284" s="84"/>
      <c r="XD284" s="84"/>
      <c r="XE284" s="84"/>
      <c r="XF284" s="84"/>
      <c r="XG284" s="84"/>
      <c r="XH284" s="84"/>
      <c r="XI284" s="84"/>
      <c r="XJ284" s="84"/>
      <c r="XK284" s="84"/>
      <c r="XL284" s="84"/>
      <c r="XM284" s="84"/>
      <c r="XN284" s="84"/>
      <c r="XO284" s="84"/>
      <c r="XP284" s="84"/>
      <c r="XQ284" s="84"/>
      <c r="XR284" s="84"/>
      <c r="XS284" s="84"/>
      <c r="XT284" s="84"/>
      <c r="XU284" s="84"/>
      <c r="XV284" s="84"/>
      <c r="XW284" s="84"/>
      <c r="XX284" s="84"/>
      <c r="XY284" s="84"/>
      <c r="XZ284" s="84"/>
      <c r="YA284" s="84"/>
      <c r="YB284" s="84"/>
      <c r="YC284" s="84"/>
      <c r="YD284" s="84"/>
      <c r="YE284" s="84"/>
      <c r="YF284" s="84"/>
      <c r="YG284" s="84"/>
      <c r="YH284" s="84"/>
      <c r="YI284" s="84"/>
      <c r="YJ284" s="84"/>
      <c r="YK284" s="84"/>
      <c r="YL284" s="84"/>
      <c r="YM284" s="84"/>
      <c r="YN284" s="84"/>
      <c r="YO284" s="84"/>
      <c r="YP284" s="84"/>
      <c r="YQ284" s="84"/>
      <c r="YR284" s="84"/>
      <c r="YS284" s="84"/>
      <c r="YT284" s="84"/>
      <c r="YU284" s="84"/>
      <c r="YV284" s="84"/>
      <c r="YW284" s="84"/>
      <c r="YX284" s="84"/>
      <c r="YY284" s="84"/>
      <c r="YZ284" s="84"/>
      <c r="ZA284" s="84"/>
      <c r="ZB284" s="84"/>
      <c r="ZC284" s="84"/>
      <c r="ZD284" s="84"/>
      <c r="ZE284" s="84"/>
      <c r="ZF284" s="84"/>
      <c r="ZG284" s="84"/>
      <c r="ZH284" s="84"/>
      <c r="ZI284" s="84"/>
      <c r="ZJ284" s="84"/>
      <c r="ZK284" s="84"/>
      <c r="ZL284" s="84"/>
      <c r="ZM284" s="84"/>
      <c r="ZN284" s="84"/>
      <c r="ZO284" s="84"/>
      <c r="ZP284" s="84"/>
      <c r="ZQ284" s="84"/>
      <c r="ZR284" s="84"/>
      <c r="ZS284" s="84"/>
      <c r="ZT284" s="84"/>
      <c r="ZU284" s="84"/>
      <c r="ZV284" s="84"/>
      <c r="ZW284" s="84"/>
      <c r="ZX284" s="84"/>
      <c r="ZY284" s="84"/>
      <c r="ZZ284" s="84"/>
      <c r="AAA284" s="84"/>
      <c r="AAB284" s="84"/>
      <c r="AAC284" s="84"/>
      <c r="AAD284" s="84"/>
      <c r="AAE284" s="84"/>
      <c r="AAF284" s="84"/>
      <c r="AAG284" s="84"/>
      <c r="AAH284" s="84"/>
      <c r="AAI284" s="84"/>
      <c r="AAJ284" s="84"/>
      <c r="AAK284" s="84"/>
      <c r="AAL284" s="84"/>
      <c r="AAM284" s="84"/>
      <c r="AAN284" s="84"/>
      <c r="AAO284" s="84"/>
      <c r="AAP284" s="84"/>
      <c r="AAQ284" s="84"/>
      <c r="AAR284" s="84"/>
      <c r="AAS284" s="84"/>
      <c r="AAT284" s="84"/>
      <c r="AAU284" s="84"/>
      <c r="AAV284" s="84"/>
      <c r="AAW284" s="84"/>
      <c r="AAX284" s="84"/>
      <c r="AAY284" s="84"/>
      <c r="AAZ284" s="84"/>
      <c r="ABA284" s="84"/>
      <c r="ABB284" s="84"/>
      <c r="ABC284" s="84"/>
      <c r="ABD284" s="84"/>
      <c r="ABE284" s="84"/>
      <c r="ABF284" s="84"/>
      <c r="ABG284" s="84"/>
      <c r="ABH284" s="84"/>
      <c r="ABI284" s="84"/>
      <c r="ABJ284" s="84"/>
      <c r="ABK284" s="84"/>
      <c r="ABL284" s="84"/>
      <c r="ABM284" s="84"/>
      <c r="ABN284" s="84"/>
      <c r="ABO284" s="84"/>
      <c r="ABP284" s="84"/>
      <c r="ABQ284" s="84"/>
      <c r="ABR284" s="84"/>
      <c r="ABS284" s="84"/>
      <c r="ABT284" s="84"/>
      <c r="ABU284" s="84"/>
      <c r="ABV284" s="84"/>
      <c r="ABW284" s="84"/>
      <c r="ABX284" s="84"/>
      <c r="ABY284" s="84"/>
      <c r="ABZ284" s="84"/>
      <c r="ACA284" s="84"/>
      <c r="ACB284" s="84"/>
      <c r="ACC284" s="84"/>
      <c r="ACD284" s="84"/>
      <c r="ACE284" s="84"/>
      <c r="ACF284" s="84"/>
      <c r="ACG284" s="84"/>
      <c r="ACH284" s="84"/>
      <c r="ACI284" s="84"/>
      <c r="ACJ284" s="84"/>
      <c r="ACK284" s="84"/>
      <c r="ACL284" s="84"/>
      <c r="ACM284" s="84"/>
      <c r="ACN284" s="84"/>
      <c r="ACO284" s="84"/>
      <c r="ACP284" s="84"/>
      <c r="ACQ284" s="84"/>
      <c r="ACR284" s="84"/>
      <c r="ACS284" s="84"/>
      <c r="ACT284" s="84"/>
      <c r="ACU284" s="84"/>
      <c r="ACV284" s="84"/>
      <c r="ACW284" s="84"/>
      <c r="ACX284" s="84"/>
      <c r="ACY284" s="84"/>
      <c r="ACZ284" s="84"/>
      <c r="ADA284" s="84"/>
      <c r="ADB284" s="84"/>
      <c r="ADC284" s="84"/>
      <c r="ADD284" s="84"/>
      <c r="ADE284" s="84"/>
      <c r="ADF284" s="84"/>
      <c r="ADG284" s="84"/>
      <c r="ADH284" s="84"/>
      <c r="ADI284" s="84"/>
      <c r="ADJ284" s="84"/>
      <c r="ADK284" s="84"/>
      <c r="ADL284" s="84"/>
      <c r="ADM284" s="84"/>
      <c r="ADN284" s="84"/>
      <c r="ADO284" s="84"/>
      <c r="ADP284" s="84"/>
      <c r="ADQ284" s="84"/>
      <c r="ADR284" s="84"/>
      <c r="ADS284" s="84"/>
      <c r="ADT284" s="84"/>
      <c r="ADU284" s="84"/>
      <c r="ADV284" s="84"/>
      <c r="ADW284" s="84"/>
      <c r="ADX284" s="84"/>
      <c r="ADY284" s="84"/>
      <c r="ADZ284" s="84"/>
      <c r="AEA284" s="84"/>
      <c r="AEB284" s="84"/>
      <c r="AEC284" s="84"/>
      <c r="AED284" s="84"/>
      <c r="AEE284" s="84"/>
      <c r="AEF284" s="84"/>
      <c r="AEG284" s="84"/>
      <c r="AEH284" s="84"/>
      <c r="AEI284" s="84"/>
      <c r="AEJ284" s="84"/>
      <c r="AEK284" s="84"/>
      <c r="AEL284" s="84"/>
      <c r="AEM284" s="84"/>
      <c r="AEN284" s="84"/>
      <c r="AEO284" s="84"/>
      <c r="AEP284" s="84"/>
      <c r="AEQ284" s="84"/>
      <c r="AER284" s="84"/>
      <c r="AES284" s="84"/>
      <c r="AET284" s="84"/>
      <c r="AEU284" s="84"/>
      <c r="AEV284" s="84"/>
      <c r="AEW284" s="84"/>
      <c r="AEX284" s="84"/>
      <c r="AEY284" s="84"/>
      <c r="AEZ284" s="84"/>
      <c r="AFA284" s="84"/>
      <c r="AFB284" s="84"/>
      <c r="AFC284" s="84"/>
      <c r="AFD284" s="84"/>
      <c r="AFE284" s="84"/>
      <c r="AFF284" s="84"/>
      <c r="AFG284" s="84"/>
      <c r="AFH284" s="84"/>
      <c r="AFI284" s="84"/>
      <c r="AFJ284" s="84"/>
      <c r="AFK284" s="84"/>
      <c r="AFL284" s="84"/>
      <c r="AFM284" s="84"/>
      <c r="AFN284" s="84"/>
      <c r="AFO284" s="84"/>
      <c r="AFP284" s="84"/>
      <c r="AFQ284" s="84"/>
      <c r="AFR284" s="84"/>
      <c r="AFS284" s="84"/>
      <c r="AFT284" s="84"/>
      <c r="AFU284" s="84"/>
      <c r="AFV284" s="84"/>
      <c r="AFW284" s="84"/>
      <c r="AFX284" s="84"/>
      <c r="AFY284" s="84"/>
      <c r="AFZ284" s="84"/>
      <c r="AGA284" s="84"/>
      <c r="AGB284" s="84"/>
      <c r="AGC284" s="84"/>
      <c r="AGD284" s="84"/>
      <c r="AGE284" s="84"/>
      <c r="AGF284" s="84"/>
      <c r="AGG284" s="84"/>
      <c r="AGH284" s="84"/>
      <c r="AGI284" s="84"/>
      <c r="AGJ284" s="84"/>
      <c r="AGK284" s="84"/>
      <c r="AGL284" s="84"/>
      <c r="AGM284" s="84"/>
      <c r="AGN284" s="84"/>
      <c r="AGO284" s="84"/>
      <c r="AGP284" s="84"/>
      <c r="AGQ284" s="84"/>
      <c r="AGR284" s="84"/>
      <c r="AGS284" s="84"/>
      <c r="AGT284" s="84"/>
      <c r="AGU284" s="84"/>
      <c r="AGV284" s="84"/>
      <c r="AGW284" s="84"/>
      <c r="AGX284" s="84"/>
      <c r="AGY284" s="84"/>
      <c r="AGZ284" s="84"/>
      <c r="AHA284" s="84"/>
      <c r="AHB284" s="84"/>
      <c r="AHC284" s="84"/>
      <c r="AHD284" s="84"/>
      <c r="AHE284" s="84"/>
      <c r="AHF284" s="84"/>
      <c r="AHG284" s="84"/>
      <c r="AHH284" s="84"/>
      <c r="AHI284" s="84"/>
      <c r="AHJ284" s="84"/>
      <c r="AHK284" s="84"/>
      <c r="AHL284" s="84"/>
      <c r="AHM284" s="84"/>
      <c r="AHN284" s="84"/>
      <c r="AHO284" s="84"/>
      <c r="AHP284" s="84"/>
      <c r="AHQ284" s="84"/>
      <c r="AHR284" s="84"/>
      <c r="AHS284" s="84"/>
      <c r="AHT284" s="84"/>
      <c r="AHU284" s="84"/>
      <c r="AHV284" s="84"/>
      <c r="AHW284" s="84"/>
      <c r="AHX284" s="84"/>
      <c r="AHY284" s="84"/>
      <c r="AHZ284" s="84"/>
      <c r="AIA284" s="84"/>
      <c r="AIB284" s="84"/>
      <c r="AIC284" s="84"/>
      <c r="AID284" s="84"/>
      <c r="AIE284" s="84"/>
      <c r="AIF284" s="84"/>
      <c r="AIG284" s="84"/>
      <c r="AIH284" s="84"/>
      <c r="AII284" s="84"/>
      <c r="AIJ284" s="84"/>
      <c r="AIK284" s="84"/>
      <c r="AIL284" s="84"/>
      <c r="AIM284" s="84"/>
      <c r="AIN284" s="84"/>
      <c r="AIO284" s="84"/>
      <c r="AIP284" s="84"/>
      <c r="AIQ284" s="84"/>
      <c r="AIR284" s="84"/>
      <c r="AIS284" s="84"/>
      <c r="AIT284" s="84"/>
      <c r="AIU284" s="84"/>
      <c r="AIV284" s="84"/>
      <c r="AIW284" s="84"/>
      <c r="AIX284" s="84"/>
      <c r="AIY284" s="84"/>
      <c r="AIZ284" s="84"/>
      <c r="AJA284" s="84"/>
      <c r="AJB284" s="84"/>
      <c r="AJC284" s="84"/>
      <c r="AJD284" s="84"/>
      <c r="AJE284" s="84"/>
      <c r="AJF284" s="84"/>
      <c r="AJG284" s="84"/>
      <c r="AJH284" s="84"/>
      <c r="AJI284" s="84"/>
      <c r="AJJ284" s="84"/>
      <c r="AJK284" s="84"/>
      <c r="AJL284" s="84"/>
      <c r="AJM284" s="84"/>
      <c r="AJN284" s="84"/>
      <c r="AJO284" s="84"/>
      <c r="AJP284" s="84"/>
      <c r="AJQ284" s="84"/>
      <c r="AJR284" s="84"/>
      <c r="AJS284" s="84"/>
      <c r="AJT284" s="84"/>
      <c r="AJU284" s="84"/>
      <c r="AJV284" s="84"/>
      <c r="AJW284" s="84"/>
      <c r="AJX284" s="84"/>
      <c r="AJY284" s="84"/>
      <c r="AJZ284" s="84"/>
      <c r="AKA284" s="84"/>
      <c r="AKB284" s="84"/>
      <c r="AKC284" s="84"/>
      <c r="AKD284" s="84"/>
      <c r="AKE284" s="84"/>
      <c r="AKF284" s="84"/>
      <c r="AKG284" s="84"/>
      <c r="AKH284" s="84"/>
      <c r="AKI284" s="84"/>
      <c r="AKJ284" s="84"/>
      <c r="AKK284" s="84"/>
      <c r="AKL284" s="84"/>
      <c r="AKM284" s="84"/>
      <c r="AKN284" s="84"/>
      <c r="AKO284" s="84"/>
      <c r="AKP284" s="84"/>
      <c r="AKQ284" s="84"/>
      <c r="AKR284" s="84"/>
      <c r="AKS284" s="84"/>
      <c r="AKT284" s="84"/>
      <c r="AKU284" s="84"/>
      <c r="AKV284" s="84"/>
      <c r="AKW284" s="84"/>
      <c r="AKX284" s="84"/>
      <c r="AKY284" s="84"/>
      <c r="AKZ284" s="84"/>
      <c r="ALA284" s="84"/>
      <c r="ALB284" s="84"/>
      <c r="ALC284" s="84"/>
      <c r="ALD284" s="84"/>
      <c r="ALE284" s="84"/>
      <c r="ALF284" s="84"/>
      <c r="ALG284" s="84"/>
      <c r="ALH284" s="84"/>
      <c r="ALI284" s="84"/>
      <c r="ALJ284" s="84"/>
      <c r="ALK284" s="84"/>
      <c r="ALL284" s="84"/>
      <c r="ALM284" s="84"/>
      <c r="ALN284" s="84"/>
      <c r="ALO284" s="84"/>
      <c r="ALP284" s="84"/>
      <c r="ALQ284" s="84"/>
      <c r="ALR284" s="84"/>
      <c r="ALS284" s="84"/>
      <c r="ALT284" s="84"/>
      <c r="ALU284" s="84"/>
      <c r="ALV284" s="84"/>
      <c r="ALW284" s="84"/>
      <c r="ALX284" s="84"/>
      <c r="ALY284" s="84"/>
      <c r="ALZ284" s="84"/>
      <c r="AMA284" s="84"/>
      <c r="AMB284" s="84"/>
      <c r="AMC284" s="84"/>
      <c r="AMD284" s="84"/>
      <c r="AME284" s="84"/>
      <c r="AMF284" s="84"/>
      <c r="AMG284" s="84"/>
      <c r="AMH284" s="84"/>
      <c r="AMI284" s="84"/>
      <c r="AMJ284" s="84"/>
      <c r="AMK284" s="84"/>
    </row>
    <row r="285" customFormat="1" customHeight="1" spans="1:1025">
      <c r="A285" s="84"/>
      <c r="B285" s="356" t="s">
        <v>89</v>
      </c>
      <c r="C285" s="354">
        <f>SUMIF(PIBID_UFGD!$C$18:$C$54,programas_faculdade!$B285,PIBID_UFGD!E$18:E$54)</f>
        <v>2</v>
      </c>
      <c r="D285" s="354">
        <f>SUMIF(PIBID_UFGD!$C$18:$C$54,programas_faculdade!$B285,PIBID_UFGD!F$18:F$54)</f>
        <v>2</v>
      </c>
      <c r="E285" s="354">
        <f>SUMIF(PIBID_UFGD!$C$18:$C$54,programas_faculdade!$B285,PIBID_UFGD!G$18:G$54)</f>
        <v>2</v>
      </c>
      <c r="F285" s="354">
        <f>SUMIF(PIBID_UFGD!$C$18:$C$54,programas_faculdade!$B285,PIBID_UFGD!H$18:H$54)</f>
        <v>2</v>
      </c>
      <c r="G285" s="354">
        <f>SUMIF(PIBID_UFGD!$C$18:$C$54,programas_faculdade!$B285,PIBID_UFGD!I$18:I$54)</f>
        <v>2</v>
      </c>
      <c r="H285" s="354">
        <f>SUMIF(PIBID_UFGD!$C$18:$C$54,programas_faculdade!$B285,PIBID_UFGD!J$18:J$54)</f>
        <v>2</v>
      </c>
      <c r="I285" s="354">
        <f>SUMIF(PIBID_UFGD!$C$18:$C$54,programas_faculdade!$B285,PIBID_UFGD!K$18:K$54)</f>
        <v>3</v>
      </c>
      <c r="J285" s="354">
        <f>SUMIF(PIBID_UFGD!$C$18:$C$54,programas_faculdade!$B285,PIBID_UFGD!L$18:L$54)</f>
        <v>2</v>
      </c>
      <c r="K285" s="354">
        <f>SUMIF(PIBID_UFGD!$C$18:$C$54,programas_faculdade!$B285,PIBID_UFGD!M$18:M$54)</f>
        <v>2</v>
      </c>
      <c r="L285" s="354">
        <f>SUMIF(PIBID_UFGD!$C$18:$C$54,programas_faculdade!$B285,PIBID_UFGD!N$18:N$54)</f>
        <v>2</v>
      </c>
      <c r="M285" s="354">
        <f>SUMIF(PIBID_UFGD!$C$18:$C$54,programas_faculdade!$B285,PIBID_UFGD!O$18:O$54)</f>
        <v>1</v>
      </c>
      <c r="N285" s="354">
        <f>SUMIF(PIBID_UFGD!$C$18:$C$54,programas_faculdade!$B285,PIBID_UFGD!P$18:P$54)</f>
        <v>1</v>
      </c>
      <c r="O285" s="330"/>
      <c r="P285" s="330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8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8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84"/>
      <c r="DH285" s="84"/>
      <c r="DI285" s="84"/>
      <c r="DJ285" s="84"/>
      <c r="DK285" s="84"/>
      <c r="DL285" s="84"/>
      <c r="DM285" s="84"/>
      <c r="DN285" s="84"/>
      <c r="DO285" s="84"/>
      <c r="DP285" s="84"/>
      <c r="DQ285" s="84"/>
      <c r="DR285" s="84"/>
      <c r="DS285" s="84"/>
      <c r="DT285" s="84"/>
      <c r="DU285" s="84"/>
      <c r="DV285" s="84"/>
      <c r="DW285" s="84"/>
      <c r="DX285" s="84"/>
      <c r="DY285" s="84"/>
      <c r="DZ285" s="84"/>
      <c r="EA285" s="84"/>
      <c r="EB285" s="84"/>
      <c r="EC285" s="84"/>
      <c r="ED285" s="84"/>
      <c r="EE285" s="84"/>
      <c r="EF285" s="84"/>
      <c r="EG285" s="84"/>
      <c r="EH285" s="84"/>
      <c r="EI285" s="84"/>
      <c r="EJ285" s="84"/>
      <c r="EK285" s="84"/>
      <c r="EL285" s="84"/>
      <c r="EM285" s="84"/>
      <c r="EN285" s="84"/>
      <c r="EO285" s="84"/>
      <c r="EP285" s="84"/>
      <c r="EQ285" s="84"/>
      <c r="ER285" s="84"/>
      <c r="ES285" s="84"/>
      <c r="ET285" s="84"/>
      <c r="EU285" s="84"/>
      <c r="EV285" s="84"/>
      <c r="EW285" s="84"/>
      <c r="EX285" s="84"/>
      <c r="EY285" s="84"/>
      <c r="EZ285" s="84"/>
      <c r="FA285" s="84"/>
      <c r="FB285" s="84"/>
      <c r="FC285" s="84"/>
      <c r="FD285" s="84"/>
      <c r="FE285" s="84"/>
      <c r="FF285" s="84"/>
      <c r="FG285" s="84"/>
      <c r="FH285" s="84"/>
      <c r="FI285" s="84"/>
      <c r="FJ285" s="84"/>
      <c r="FK285" s="84"/>
      <c r="FL285" s="84"/>
      <c r="FM285" s="84"/>
      <c r="FN285" s="84"/>
      <c r="FO285" s="84"/>
      <c r="FP285" s="84"/>
      <c r="FQ285" s="84"/>
      <c r="FR285" s="84"/>
      <c r="FS285" s="84"/>
      <c r="FT285" s="84"/>
      <c r="FU285" s="84"/>
      <c r="FV285" s="84"/>
      <c r="FW285" s="84"/>
      <c r="FX285" s="84"/>
      <c r="FY285" s="84"/>
      <c r="FZ285" s="84"/>
      <c r="GA285" s="84"/>
      <c r="GB285" s="84"/>
      <c r="GC285" s="84"/>
      <c r="GD285" s="84"/>
      <c r="GE285" s="84"/>
      <c r="GF285" s="84"/>
      <c r="GG285" s="84"/>
      <c r="GH285" s="84"/>
      <c r="GI285" s="84"/>
      <c r="GJ285" s="84"/>
      <c r="GK285" s="84"/>
      <c r="GL285" s="84"/>
      <c r="GM285" s="84"/>
      <c r="GN285" s="84"/>
      <c r="GO285" s="84"/>
      <c r="GP285" s="84"/>
      <c r="GQ285" s="84"/>
      <c r="GR285" s="84"/>
      <c r="GS285" s="84"/>
      <c r="GT285" s="84"/>
      <c r="GU285" s="84"/>
      <c r="GV285" s="84"/>
      <c r="GW285" s="84"/>
      <c r="GX285" s="84"/>
      <c r="GY285" s="84"/>
      <c r="GZ285" s="84"/>
      <c r="HA285" s="84"/>
      <c r="HB285" s="84"/>
      <c r="HC285" s="84"/>
      <c r="HD285" s="84"/>
      <c r="HE285" s="84"/>
      <c r="HF285" s="84"/>
      <c r="HG285" s="84"/>
      <c r="HH285" s="84"/>
      <c r="HI285" s="84"/>
      <c r="HJ285" s="84"/>
      <c r="HK285" s="84"/>
      <c r="HL285" s="84"/>
      <c r="HM285" s="84"/>
      <c r="HN285" s="84"/>
      <c r="HO285" s="84"/>
      <c r="HP285" s="84"/>
      <c r="HQ285" s="84"/>
      <c r="HR285" s="84"/>
      <c r="HS285" s="84"/>
      <c r="HT285" s="84"/>
      <c r="HU285" s="84"/>
      <c r="HV285" s="84"/>
      <c r="HW285" s="84"/>
      <c r="HX285" s="84"/>
      <c r="HY285" s="84"/>
      <c r="HZ285" s="84"/>
      <c r="IA285" s="84"/>
      <c r="IB285" s="84"/>
      <c r="IC285" s="84"/>
      <c r="ID285" s="84"/>
      <c r="IE285" s="84"/>
      <c r="IF285" s="84"/>
      <c r="IG285" s="84"/>
      <c r="IH285" s="84"/>
      <c r="II285" s="84"/>
      <c r="IJ285" s="84"/>
      <c r="IK285" s="84"/>
      <c r="IL285" s="84"/>
      <c r="IM285" s="84"/>
      <c r="IN285" s="84"/>
      <c r="IO285" s="84"/>
      <c r="IP285" s="84"/>
      <c r="IQ285" s="84"/>
      <c r="IR285" s="84"/>
      <c r="IS285" s="84"/>
      <c r="IT285" s="84"/>
      <c r="IU285" s="84"/>
      <c r="IV285" s="84"/>
      <c r="IW285" s="84"/>
      <c r="IX285" s="84"/>
      <c r="IY285" s="84"/>
      <c r="IZ285" s="84"/>
      <c r="JA285" s="84"/>
      <c r="JB285" s="84"/>
      <c r="JC285" s="84"/>
      <c r="JD285" s="84"/>
      <c r="JE285" s="84"/>
      <c r="JF285" s="84"/>
      <c r="JG285" s="84"/>
      <c r="JH285" s="84"/>
      <c r="JI285" s="84"/>
      <c r="JJ285" s="84"/>
      <c r="JK285" s="84"/>
      <c r="JL285" s="84"/>
      <c r="JM285" s="84"/>
      <c r="JN285" s="84"/>
      <c r="JO285" s="84"/>
      <c r="JP285" s="84"/>
      <c r="JQ285" s="84"/>
      <c r="JR285" s="84"/>
      <c r="JS285" s="84"/>
      <c r="JT285" s="84"/>
      <c r="JU285" s="84"/>
      <c r="JV285" s="84"/>
      <c r="JW285" s="84"/>
      <c r="JX285" s="84"/>
      <c r="JY285" s="84"/>
      <c r="JZ285" s="84"/>
      <c r="KA285" s="84"/>
      <c r="KB285" s="84"/>
      <c r="KC285" s="84"/>
      <c r="KD285" s="84"/>
      <c r="KE285" s="84"/>
      <c r="KF285" s="84"/>
      <c r="KG285" s="84"/>
      <c r="KH285" s="84"/>
      <c r="KI285" s="84"/>
      <c r="KJ285" s="84"/>
      <c r="KK285" s="84"/>
      <c r="KL285" s="84"/>
      <c r="KM285" s="84"/>
      <c r="KN285" s="84"/>
      <c r="KO285" s="84"/>
      <c r="KP285" s="84"/>
      <c r="KQ285" s="84"/>
      <c r="KR285" s="84"/>
      <c r="KS285" s="84"/>
      <c r="KT285" s="84"/>
      <c r="KU285" s="84"/>
      <c r="KV285" s="84"/>
      <c r="KW285" s="84"/>
      <c r="KX285" s="84"/>
      <c r="KY285" s="84"/>
      <c r="KZ285" s="84"/>
      <c r="LA285" s="84"/>
      <c r="LB285" s="84"/>
      <c r="LC285" s="84"/>
      <c r="LD285" s="84"/>
      <c r="LE285" s="84"/>
      <c r="LF285" s="84"/>
      <c r="LG285" s="84"/>
      <c r="LH285" s="84"/>
      <c r="LI285" s="84"/>
      <c r="LJ285" s="84"/>
      <c r="LK285" s="84"/>
      <c r="LL285" s="84"/>
      <c r="LM285" s="84"/>
      <c r="LN285" s="84"/>
      <c r="LO285" s="84"/>
      <c r="LP285" s="84"/>
      <c r="LQ285" s="84"/>
      <c r="LR285" s="84"/>
      <c r="LS285" s="84"/>
      <c r="LT285" s="84"/>
      <c r="LU285" s="84"/>
      <c r="LV285" s="84"/>
      <c r="LW285" s="84"/>
      <c r="LX285" s="84"/>
      <c r="LY285" s="84"/>
      <c r="LZ285" s="84"/>
      <c r="MA285" s="84"/>
      <c r="MB285" s="84"/>
      <c r="MC285" s="84"/>
      <c r="MD285" s="84"/>
      <c r="ME285" s="84"/>
      <c r="MF285" s="84"/>
      <c r="MG285" s="84"/>
      <c r="MH285" s="84"/>
      <c r="MI285" s="84"/>
      <c r="MJ285" s="84"/>
      <c r="MK285" s="84"/>
      <c r="ML285" s="84"/>
      <c r="MM285" s="84"/>
      <c r="MN285" s="84"/>
      <c r="MO285" s="84"/>
      <c r="MP285" s="84"/>
      <c r="MQ285" s="84"/>
      <c r="MR285" s="84"/>
      <c r="MS285" s="84"/>
      <c r="MT285" s="84"/>
      <c r="MU285" s="84"/>
      <c r="MV285" s="84"/>
      <c r="MW285" s="84"/>
      <c r="MX285" s="84"/>
      <c r="MY285" s="84"/>
      <c r="MZ285" s="84"/>
      <c r="NA285" s="84"/>
      <c r="NB285" s="84"/>
      <c r="NC285" s="84"/>
      <c r="ND285" s="84"/>
      <c r="NE285" s="84"/>
      <c r="NF285" s="84"/>
      <c r="NG285" s="84"/>
      <c r="NH285" s="84"/>
      <c r="NI285" s="84"/>
      <c r="NJ285" s="84"/>
      <c r="NK285" s="84"/>
      <c r="NL285" s="84"/>
      <c r="NM285" s="84"/>
      <c r="NN285" s="84"/>
      <c r="NO285" s="84"/>
      <c r="NP285" s="84"/>
      <c r="NQ285" s="84"/>
      <c r="NR285" s="84"/>
      <c r="NS285" s="84"/>
      <c r="NT285" s="84"/>
      <c r="NU285" s="84"/>
      <c r="NV285" s="84"/>
      <c r="NW285" s="84"/>
      <c r="NX285" s="84"/>
      <c r="NY285" s="84"/>
      <c r="NZ285" s="84"/>
      <c r="OA285" s="84"/>
      <c r="OB285" s="84"/>
      <c r="OC285" s="84"/>
      <c r="OD285" s="84"/>
      <c r="OE285" s="84"/>
      <c r="OF285" s="84"/>
      <c r="OG285" s="84"/>
      <c r="OH285" s="84"/>
      <c r="OI285" s="84"/>
      <c r="OJ285" s="84"/>
      <c r="OK285" s="84"/>
      <c r="OL285" s="84"/>
      <c r="OM285" s="84"/>
      <c r="ON285" s="84"/>
      <c r="OO285" s="84"/>
      <c r="OP285" s="84"/>
      <c r="OQ285" s="84"/>
      <c r="OR285" s="84"/>
      <c r="OS285" s="84"/>
      <c r="OT285" s="84"/>
      <c r="OU285" s="84"/>
      <c r="OV285" s="84"/>
      <c r="OW285" s="84"/>
      <c r="OX285" s="84"/>
      <c r="OY285" s="84"/>
      <c r="OZ285" s="84"/>
      <c r="PA285" s="84"/>
      <c r="PB285" s="84"/>
      <c r="PC285" s="84"/>
      <c r="PD285" s="84"/>
      <c r="PE285" s="84"/>
      <c r="PF285" s="84"/>
      <c r="PG285" s="84"/>
      <c r="PH285" s="84"/>
      <c r="PI285" s="84"/>
      <c r="PJ285" s="84"/>
      <c r="PK285" s="84"/>
      <c r="PL285" s="84"/>
      <c r="PM285" s="84"/>
      <c r="PN285" s="84"/>
      <c r="PO285" s="84"/>
      <c r="PP285" s="84"/>
      <c r="PQ285" s="84"/>
      <c r="PR285" s="84"/>
      <c r="PS285" s="84"/>
      <c r="PT285" s="84"/>
      <c r="PU285" s="84"/>
      <c r="PV285" s="84"/>
      <c r="PW285" s="84"/>
      <c r="PX285" s="84"/>
      <c r="PY285" s="84"/>
      <c r="PZ285" s="84"/>
      <c r="QA285" s="84"/>
      <c r="QB285" s="84"/>
      <c r="QC285" s="84"/>
      <c r="QD285" s="84"/>
      <c r="QE285" s="84"/>
      <c r="QF285" s="84"/>
      <c r="QG285" s="84"/>
      <c r="QH285" s="84"/>
      <c r="QI285" s="84"/>
      <c r="QJ285" s="84"/>
      <c r="QK285" s="84"/>
      <c r="QL285" s="84"/>
      <c r="QM285" s="84"/>
      <c r="QN285" s="84"/>
      <c r="QO285" s="84"/>
      <c r="QP285" s="84"/>
      <c r="QQ285" s="84"/>
      <c r="QR285" s="84"/>
      <c r="QS285" s="84"/>
      <c r="QT285" s="84"/>
      <c r="QU285" s="84"/>
      <c r="QV285" s="84"/>
      <c r="QW285" s="84"/>
      <c r="QX285" s="84"/>
      <c r="QY285" s="84"/>
      <c r="QZ285" s="84"/>
      <c r="RA285" s="84"/>
      <c r="RB285" s="84"/>
      <c r="RC285" s="84"/>
      <c r="RD285" s="84"/>
      <c r="RE285" s="84"/>
      <c r="RF285" s="84"/>
      <c r="RG285" s="84"/>
      <c r="RH285" s="84"/>
      <c r="RI285" s="84"/>
      <c r="RJ285" s="84"/>
      <c r="RK285" s="84"/>
      <c r="RL285" s="84"/>
      <c r="RM285" s="84"/>
      <c r="RN285" s="84"/>
      <c r="RO285" s="84"/>
      <c r="RP285" s="84"/>
      <c r="RQ285" s="84"/>
      <c r="RR285" s="84"/>
      <c r="RS285" s="84"/>
      <c r="RT285" s="84"/>
      <c r="RU285" s="84"/>
      <c r="RV285" s="84"/>
      <c r="RW285" s="84"/>
      <c r="RX285" s="84"/>
      <c r="RY285" s="84"/>
      <c r="RZ285" s="84"/>
      <c r="SA285" s="84"/>
      <c r="SB285" s="84"/>
      <c r="SC285" s="84"/>
      <c r="SD285" s="84"/>
      <c r="SE285" s="84"/>
      <c r="SF285" s="84"/>
      <c r="SG285" s="84"/>
      <c r="SH285" s="84"/>
      <c r="SI285" s="84"/>
      <c r="SJ285" s="84"/>
      <c r="SK285" s="84"/>
      <c r="SL285" s="84"/>
      <c r="SM285" s="84"/>
      <c r="SN285" s="84"/>
      <c r="SO285" s="84"/>
      <c r="SP285" s="84"/>
      <c r="SQ285" s="84"/>
      <c r="SR285" s="84"/>
      <c r="SS285" s="84"/>
      <c r="ST285" s="84"/>
      <c r="SU285" s="84"/>
      <c r="SV285" s="84"/>
      <c r="SW285" s="84"/>
      <c r="SX285" s="84"/>
      <c r="SY285" s="84"/>
      <c r="SZ285" s="84"/>
      <c r="TA285" s="84"/>
      <c r="TB285" s="84"/>
      <c r="TC285" s="84"/>
      <c r="TD285" s="84"/>
      <c r="TE285" s="84"/>
      <c r="TF285" s="84"/>
      <c r="TG285" s="84"/>
      <c r="TH285" s="84"/>
      <c r="TI285" s="84"/>
      <c r="TJ285" s="84"/>
      <c r="TK285" s="84"/>
      <c r="TL285" s="84"/>
      <c r="TM285" s="84"/>
      <c r="TN285" s="84"/>
      <c r="TO285" s="84"/>
      <c r="TP285" s="84"/>
      <c r="TQ285" s="84"/>
      <c r="TR285" s="84"/>
      <c r="TS285" s="84"/>
      <c r="TT285" s="84"/>
      <c r="TU285" s="84"/>
      <c r="TV285" s="84"/>
      <c r="TW285" s="84"/>
      <c r="TX285" s="84"/>
      <c r="TY285" s="84"/>
      <c r="TZ285" s="84"/>
      <c r="UA285" s="84"/>
      <c r="UB285" s="84"/>
      <c r="UC285" s="84"/>
      <c r="UD285" s="84"/>
      <c r="UE285" s="84"/>
      <c r="UF285" s="84"/>
      <c r="UG285" s="84"/>
      <c r="UH285" s="84"/>
      <c r="UI285" s="84"/>
      <c r="UJ285" s="84"/>
      <c r="UK285" s="84"/>
      <c r="UL285" s="84"/>
      <c r="UM285" s="84"/>
      <c r="UN285" s="84"/>
      <c r="UO285" s="84"/>
      <c r="UP285" s="84"/>
      <c r="UQ285" s="84"/>
      <c r="UR285" s="84"/>
      <c r="US285" s="84"/>
      <c r="UT285" s="84"/>
      <c r="UU285" s="84"/>
      <c r="UV285" s="84"/>
      <c r="UW285" s="84"/>
      <c r="UX285" s="84"/>
      <c r="UY285" s="84"/>
      <c r="UZ285" s="84"/>
      <c r="VA285" s="84"/>
      <c r="VB285" s="84"/>
      <c r="VC285" s="84"/>
      <c r="VD285" s="84"/>
      <c r="VE285" s="84"/>
      <c r="VF285" s="84"/>
      <c r="VG285" s="84"/>
      <c r="VH285" s="84"/>
      <c r="VI285" s="84"/>
      <c r="VJ285" s="84"/>
      <c r="VK285" s="84"/>
      <c r="VL285" s="84"/>
      <c r="VM285" s="84"/>
      <c r="VN285" s="84"/>
      <c r="VO285" s="84"/>
      <c r="VP285" s="84"/>
      <c r="VQ285" s="84"/>
      <c r="VR285" s="84"/>
      <c r="VS285" s="84"/>
      <c r="VT285" s="84"/>
      <c r="VU285" s="84"/>
      <c r="VV285" s="84"/>
      <c r="VW285" s="84"/>
      <c r="VX285" s="84"/>
      <c r="VY285" s="84"/>
      <c r="VZ285" s="84"/>
      <c r="WA285" s="84"/>
      <c r="WB285" s="84"/>
      <c r="WC285" s="84"/>
      <c r="WD285" s="84"/>
      <c r="WE285" s="84"/>
      <c r="WF285" s="84"/>
      <c r="WG285" s="84"/>
      <c r="WH285" s="84"/>
      <c r="WI285" s="84"/>
      <c r="WJ285" s="84"/>
      <c r="WK285" s="84"/>
      <c r="WL285" s="84"/>
      <c r="WM285" s="84"/>
      <c r="WN285" s="84"/>
      <c r="WO285" s="84"/>
      <c r="WP285" s="84"/>
      <c r="WQ285" s="84"/>
      <c r="WR285" s="84"/>
      <c r="WS285" s="84"/>
      <c r="WT285" s="84"/>
      <c r="WU285" s="84"/>
      <c r="WV285" s="84"/>
      <c r="WW285" s="84"/>
      <c r="WX285" s="84"/>
      <c r="WY285" s="84"/>
      <c r="WZ285" s="84"/>
      <c r="XA285" s="84"/>
      <c r="XB285" s="84"/>
      <c r="XC285" s="84"/>
      <c r="XD285" s="84"/>
      <c r="XE285" s="84"/>
      <c r="XF285" s="84"/>
      <c r="XG285" s="84"/>
      <c r="XH285" s="84"/>
      <c r="XI285" s="84"/>
      <c r="XJ285" s="84"/>
      <c r="XK285" s="84"/>
      <c r="XL285" s="84"/>
      <c r="XM285" s="84"/>
      <c r="XN285" s="84"/>
      <c r="XO285" s="84"/>
      <c r="XP285" s="84"/>
      <c r="XQ285" s="84"/>
      <c r="XR285" s="84"/>
      <c r="XS285" s="84"/>
      <c r="XT285" s="84"/>
      <c r="XU285" s="84"/>
      <c r="XV285" s="84"/>
      <c r="XW285" s="84"/>
      <c r="XX285" s="84"/>
      <c r="XY285" s="84"/>
      <c r="XZ285" s="84"/>
      <c r="YA285" s="84"/>
      <c r="YB285" s="84"/>
      <c r="YC285" s="84"/>
      <c r="YD285" s="84"/>
      <c r="YE285" s="84"/>
      <c r="YF285" s="84"/>
      <c r="YG285" s="84"/>
      <c r="YH285" s="84"/>
      <c r="YI285" s="84"/>
      <c r="YJ285" s="84"/>
      <c r="YK285" s="84"/>
      <c r="YL285" s="84"/>
      <c r="YM285" s="84"/>
      <c r="YN285" s="84"/>
      <c r="YO285" s="84"/>
      <c r="YP285" s="84"/>
      <c r="YQ285" s="84"/>
      <c r="YR285" s="84"/>
      <c r="YS285" s="84"/>
      <c r="YT285" s="84"/>
      <c r="YU285" s="84"/>
      <c r="YV285" s="84"/>
      <c r="YW285" s="84"/>
      <c r="YX285" s="84"/>
      <c r="YY285" s="84"/>
      <c r="YZ285" s="84"/>
      <c r="ZA285" s="84"/>
      <c r="ZB285" s="84"/>
      <c r="ZC285" s="84"/>
      <c r="ZD285" s="84"/>
      <c r="ZE285" s="84"/>
      <c r="ZF285" s="84"/>
      <c r="ZG285" s="84"/>
      <c r="ZH285" s="84"/>
      <c r="ZI285" s="84"/>
      <c r="ZJ285" s="84"/>
      <c r="ZK285" s="84"/>
      <c r="ZL285" s="84"/>
      <c r="ZM285" s="84"/>
      <c r="ZN285" s="84"/>
      <c r="ZO285" s="84"/>
      <c r="ZP285" s="84"/>
      <c r="ZQ285" s="84"/>
      <c r="ZR285" s="84"/>
      <c r="ZS285" s="84"/>
      <c r="ZT285" s="84"/>
      <c r="ZU285" s="84"/>
      <c r="ZV285" s="84"/>
      <c r="ZW285" s="84"/>
      <c r="ZX285" s="84"/>
      <c r="ZY285" s="84"/>
      <c r="ZZ285" s="84"/>
      <c r="AAA285" s="84"/>
      <c r="AAB285" s="84"/>
      <c r="AAC285" s="84"/>
      <c r="AAD285" s="84"/>
      <c r="AAE285" s="84"/>
      <c r="AAF285" s="84"/>
      <c r="AAG285" s="84"/>
      <c r="AAH285" s="84"/>
      <c r="AAI285" s="84"/>
      <c r="AAJ285" s="84"/>
      <c r="AAK285" s="84"/>
      <c r="AAL285" s="84"/>
      <c r="AAM285" s="84"/>
      <c r="AAN285" s="84"/>
      <c r="AAO285" s="84"/>
      <c r="AAP285" s="84"/>
      <c r="AAQ285" s="84"/>
      <c r="AAR285" s="84"/>
      <c r="AAS285" s="84"/>
      <c r="AAT285" s="84"/>
      <c r="AAU285" s="84"/>
      <c r="AAV285" s="84"/>
      <c r="AAW285" s="84"/>
      <c r="AAX285" s="84"/>
      <c r="AAY285" s="84"/>
      <c r="AAZ285" s="84"/>
      <c r="ABA285" s="84"/>
      <c r="ABB285" s="84"/>
      <c r="ABC285" s="84"/>
      <c r="ABD285" s="84"/>
      <c r="ABE285" s="84"/>
      <c r="ABF285" s="84"/>
      <c r="ABG285" s="84"/>
      <c r="ABH285" s="84"/>
      <c r="ABI285" s="84"/>
      <c r="ABJ285" s="84"/>
      <c r="ABK285" s="84"/>
      <c r="ABL285" s="84"/>
      <c r="ABM285" s="84"/>
      <c r="ABN285" s="84"/>
      <c r="ABO285" s="84"/>
      <c r="ABP285" s="84"/>
      <c r="ABQ285" s="84"/>
      <c r="ABR285" s="84"/>
      <c r="ABS285" s="84"/>
      <c r="ABT285" s="84"/>
      <c r="ABU285" s="84"/>
      <c r="ABV285" s="84"/>
      <c r="ABW285" s="84"/>
      <c r="ABX285" s="84"/>
      <c r="ABY285" s="84"/>
      <c r="ABZ285" s="84"/>
      <c r="ACA285" s="84"/>
      <c r="ACB285" s="84"/>
      <c r="ACC285" s="84"/>
      <c r="ACD285" s="84"/>
      <c r="ACE285" s="84"/>
      <c r="ACF285" s="84"/>
      <c r="ACG285" s="84"/>
      <c r="ACH285" s="84"/>
      <c r="ACI285" s="84"/>
      <c r="ACJ285" s="84"/>
      <c r="ACK285" s="84"/>
      <c r="ACL285" s="84"/>
      <c r="ACM285" s="84"/>
      <c r="ACN285" s="84"/>
      <c r="ACO285" s="84"/>
      <c r="ACP285" s="84"/>
      <c r="ACQ285" s="84"/>
      <c r="ACR285" s="84"/>
      <c r="ACS285" s="84"/>
      <c r="ACT285" s="84"/>
      <c r="ACU285" s="84"/>
      <c r="ACV285" s="84"/>
      <c r="ACW285" s="84"/>
      <c r="ACX285" s="84"/>
      <c r="ACY285" s="84"/>
      <c r="ACZ285" s="84"/>
      <c r="ADA285" s="84"/>
      <c r="ADB285" s="84"/>
      <c r="ADC285" s="84"/>
      <c r="ADD285" s="84"/>
      <c r="ADE285" s="84"/>
      <c r="ADF285" s="84"/>
      <c r="ADG285" s="84"/>
      <c r="ADH285" s="84"/>
      <c r="ADI285" s="84"/>
      <c r="ADJ285" s="84"/>
      <c r="ADK285" s="84"/>
      <c r="ADL285" s="84"/>
      <c r="ADM285" s="84"/>
      <c r="ADN285" s="84"/>
      <c r="ADO285" s="84"/>
      <c r="ADP285" s="84"/>
      <c r="ADQ285" s="84"/>
      <c r="ADR285" s="84"/>
      <c r="ADS285" s="84"/>
      <c r="ADT285" s="84"/>
      <c r="ADU285" s="84"/>
      <c r="ADV285" s="84"/>
      <c r="ADW285" s="84"/>
      <c r="ADX285" s="84"/>
      <c r="ADY285" s="84"/>
      <c r="ADZ285" s="84"/>
      <c r="AEA285" s="84"/>
      <c r="AEB285" s="84"/>
      <c r="AEC285" s="84"/>
      <c r="AED285" s="84"/>
      <c r="AEE285" s="84"/>
      <c r="AEF285" s="84"/>
      <c r="AEG285" s="84"/>
      <c r="AEH285" s="84"/>
      <c r="AEI285" s="84"/>
      <c r="AEJ285" s="84"/>
      <c r="AEK285" s="84"/>
      <c r="AEL285" s="84"/>
      <c r="AEM285" s="84"/>
      <c r="AEN285" s="84"/>
      <c r="AEO285" s="84"/>
      <c r="AEP285" s="84"/>
      <c r="AEQ285" s="84"/>
      <c r="AER285" s="84"/>
      <c r="AES285" s="84"/>
      <c r="AET285" s="84"/>
      <c r="AEU285" s="84"/>
      <c r="AEV285" s="84"/>
      <c r="AEW285" s="84"/>
      <c r="AEX285" s="84"/>
      <c r="AEY285" s="84"/>
      <c r="AEZ285" s="84"/>
      <c r="AFA285" s="84"/>
      <c r="AFB285" s="84"/>
      <c r="AFC285" s="84"/>
      <c r="AFD285" s="84"/>
      <c r="AFE285" s="84"/>
      <c r="AFF285" s="84"/>
      <c r="AFG285" s="84"/>
      <c r="AFH285" s="84"/>
      <c r="AFI285" s="84"/>
      <c r="AFJ285" s="84"/>
      <c r="AFK285" s="84"/>
      <c r="AFL285" s="84"/>
      <c r="AFM285" s="84"/>
      <c r="AFN285" s="84"/>
      <c r="AFO285" s="84"/>
      <c r="AFP285" s="84"/>
      <c r="AFQ285" s="84"/>
      <c r="AFR285" s="84"/>
      <c r="AFS285" s="84"/>
      <c r="AFT285" s="84"/>
      <c r="AFU285" s="84"/>
      <c r="AFV285" s="84"/>
      <c r="AFW285" s="84"/>
      <c r="AFX285" s="84"/>
      <c r="AFY285" s="84"/>
      <c r="AFZ285" s="84"/>
      <c r="AGA285" s="84"/>
      <c r="AGB285" s="84"/>
      <c r="AGC285" s="84"/>
      <c r="AGD285" s="84"/>
      <c r="AGE285" s="84"/>
      <c r="AGF285" s="84"/>
      <c r="AGG285" s="84"/>
      <c r="AGH285" s="84"/>
      <c r="AGI285" s="84"/>
      <c r="AGJ285" s="84"/>
      <c r="AGK285" s="84"/>
      <c r="AGL285" s="84"/>
      <c r="AGM285" s="84"/>
      <c r="AGN285" s="84"/>
      <c r="AGO285" s="84"/>
      <c r="AGP285" s="84"/>
      <c r="AGQ285" s="84"/>
      <c r="AGR285" s="84"/>
      <c r="AGS285" s="84"/>
      <c r="AGT285" s="84"/>
      <c r="AGU285" s="84"/>
      <c r="AGV285" s="84"/>
      <c r="AGW285" s="84"/>
      <c r="AGX285" s="84"/>
      <c r="AGY285" s="84"/>
      <c r="AGZ285" s="84"/>
      <c r="AHA285" s="84"/>
      <c r="AHB285" s="84"/>
      <c r="AHC285" s="84"/>
      <c r="AHD285" s="84"/>
      <c r="AHE285" s="84"/>
      <c r="AHF285" s="84"/>
      <c r="AHG285" s="84"/>
      <c r="AHH285" s="84"/>
      <c r="AHI285" s="84"/>
      <c r="AHJ285" s="84"/>
      <c r="AHK285" s="84"/>
      <c r="AHL285" s="84"/>
      <c r="AHM285" s="84"/>
      <c r="AHN285" s="84"/>
      <c r="AHO285" s="84"/>
      <c r="AHP285" s="84"/>
      <c r="AHQ285" s="84"/>
      <c r="AHR285" s="84"/>
      <c r="AHS285" s="84"/>
      <c r="AHT285" s="84"/>
      <c r="AHU285" s="84"/>
      <c r="AHV285" s="84"/>
      <c r="AHW285" s="84"/>
      <c r="AHX285" s="84"/>
      <c r="AHY285" s="84"/>
      <c r="AHZ285" s="84"/>
      <c r="AIA285" s="84"/>
      <c r="AIB285" s="84"/>
      <c r="AIC285" s="84"/>
      <c r="AID285" s="84"/>
      <c r="AIE285" s="84"/>
      <c r="AIF285" s="84"/>
      <c r="AIG285" s="84"/>
      <c r="AIH285" s="84"/>
      <c r="AII285" s="84"/>
      <c r="AIJ285" s="84"/>
      <c r="AIK285" s="84"/>
      <c r="AIL285" s="84"/>
      <c r="AIM285" s="84"/>
      <c r="AIN285" s="84"/>
      <c r="AIO285" s="84"/>
      <c r="AIP285" s="84"/>
      <c r="AIQ285" s="84"/>
      <c r="AIR285" s="84"/>
      <c r="AIS285" s="84"/>
      <c r="AIT285" s="84"/>
      <c r="AIU285" s="84"/>
      <c r="AIV285" s="84"/>
      <c r="AIW285" s="84"/>
      <c r="AIX285" s="84"/>
      <c r="AIY285" s="84"/>
      <c r="AIZ285" s="84"/>
      <c r="AJA285" s="84"/>
      <c r="AJB285" s="84"/>
      <c r="AJC285" s="84"/>
      <c r="AJD285" s="84"/>
      <c r="AJE285" s="84"/>
      <c r="AJF285" s="84"/>
      <c r="AJG285" s="84"/>
      <c r="AJH285" s="84"/>
      <c r="AJI285" s="84"/>
      <c r="AJJ285" s="84"/>
      <c r="AJK285" s="84"/>
      <c r="AJL285" s="84"/>
      <c r="AJM285" s="84"/>
      <c r="AJN285" s="84"/>
      <c r="AJO285" s="84"/>
      <c r="AJP285" s="84"/>
      <c r="AJQ285" s="84"/>
      <c r="AJR285" s="84"/>
      <c r="AJS285" s="84"/>
      <c r="AJT285" s="84"/>
      <c r="AJU285" s="84"/>
      <c r="AJV285" s="84"/>
      <c r="AJW285" s="84"/>
      <c r="AJX285" s="84"/>
      <c r="AJY285" s="84"/>
      <c r="AJZ285" s="84"/>
      <c r="AKA285" s="84"/>
      <c r="AKB285" s="84"/>
      <c r="AKC285" s="84"/>
      <c r="AKD285" s="84"/>
      <c r="AKE285" s="84"/>
      <c r="AKF285" s="84"/>
      <c r="AKG285" s="84"/>
      <c r="AKH285" s="84"/>
      <c r="AKI285" s="84"/>
      <c r="AKJ285" s="84"/>
      <c r="AKK285" s="84"/>
      <c r="AKL285" s="84"/>
      <c r="AKM285" s="84"/>
      <c r="AKN285" s="84"/>
      <c r="AKO285" s="84"/>
      <c r="AKP285" s="84"/>
      <c r="AKQ285" s="84"/>
      <c r="AKR285" s="84"/>
      <c r="AKS285" s="84"/>
      <c r="AKT285" s="84"/>
      <c r="AKU285" s="84"/>
      <c r="AKV285" s="84"/>
      <c r="AKW285" s="84"/>
      <c r="AKX285" s="84"/>
      <c r="AKY285" s="84"/>
      <c r="AKZ285" s="84"/>
      <c r="ALA285" s="84"/>
      <c r="ALB285" s="84"/>
      <c r="ALC285" s="84"/>
      <c r="ALD285" s="84"/>
      <c r="ALE285" s="84"/>
      <c r="ALF285" s="84"/>
      <c r="ALG285" s="84"/>
      <c r="ALH285" s="84"/>
      <c r="ALI285" s="84"/>
      <c r="ALJ285" s="84"/>
      <c r="ALK285" s="84"/>
      <c r="ALL285" s="84"/>
      <c r="ALM285" s="84"/>
      <c r="ALN285" s="84"/>
      <c r="ALO285" s="84"/>
      <c r="ALP285" s="84"/>
      <c r="ALQ285" s="84"/>
      <c r="ALR285" s="84"/>
      <c r="ALS285" s="84"/>
      <c r="ALT285" s="84"/>
      <c r="ALU285" s="84"/>
      <c r="ALV285" s="84"/>
      <c r="ALW285" s="84"/>
      <c r="ALX285" s="84"/>
      <c r="ALY285" s="84"/>
      <c r="ALZ285" s="84"/>
      <c r="AMA285" s="84"/>
      <c r="AMB285" s="84"/>
      <c r="AMC285" s="84"/>
      <c r="AMD285" s="84"/>
      <c r="AME285" s="84"/>
      <c r="AMF285" s="84"/>
      <c r="AMG285" s="84"/>
      <c r="AMH285" s="84"/>
      <c r="AMI285" s="84"/>
      <c r="AMJ285" s="84"/>
      <c r="AMK285" s="84"/>
    </row>
    <row r="286" customFormat="1" customHeight="1" spans="1:1025">
      <c r="A286" s="84"/>
      <c r="B286" s="356" t="s">
        <v>90</v>
      </c>
      <c r="C286" s="354">
        <f>SUMIF(PIBID_UFGD!$C$18:$C$54,programas_faculdade!$B286,PIBID_UFGD!E$18:E$54)</f>
        <v>0</v>
      </c>
      <c r="D286" s="354">
        <f>SUMIF(PIBID_UFGD!$C$18:$C$54,programas_faculdade!$B286,PIBID_UFGD!F$18:F$54)</f>
        <v>0</v>
      </c>
      <c r="E286" s="354">
        <f>SUMIF(PIBID_UFGD!$C$18:$C$54,programas_faculdade!$B286,PIBID_UFGD!G$18:G$54)</f>
        <v>0</v>
      </c>
      <c r="F286" s="354">
        <f>SUMIF(PIBID_UFGD!$C$18:$C$54,programas_faculdade!$B286,PIBID_UFGD!H$18:H$54)</f>
        <v>0</v>
      </c>
      <c r="G286" s="354">
        <f>SUMIF(PIBID_UFGD!$C$18:$C$54,programas_faculdade!$B286,PIBID_UFGD!I$18:I$54)</f>
        <v>0</v>
      </c>
      <c r="H286" s="354">
        <f>SUMIF(PIBID_UFGD!$C$18:$C$54,programas_faculdade!$B286,PIBID_UFGD!J$18:J$54)</f>
        <v>0</v>
      </c>
      <c r="I286" s="354">
        <f>SUMIF(PIBID_UFGD!$C$18:$C$54,programas_faculdade!$B286,PIBID_UFGD!K$18:K$54)</f>
        <v>0</v>
      </c>
      <c r="J286" s="354">
        <f>SUMIF(PIBID_UFGD!$C$18:$C$54,programas_faculdade!$B286,PIBID_UFGD!L$18:L$54)</f>
        <v>0</v>
      </c>
      <c r="K286" s="354">
        <f>SUMIF(PIBID_UFGD!$C$18:$C$54,programas_faculdade!$B286,PIBID_UFGD!M$18:M$54)</f>
        <v>0</v>
      </c>
      <c r="L286" s="354">
        <f>SUMIF(PIBID_UFGD!$C$18:$C$54,programas_faculdade!$B286,PIBID_UFGD!N$18:N$54)</f>
        <v>0</v>
      </c>
      <c r="M286" s="354">
        <f>SUMIF(PIBID_UFGD!$C$18:$C$54,programas_faculdade!$B286,PIBID_UFGD!O$18:O$54)</f>
        <v>0</v>
      </c>
      <c r="N286" s="354">
        <f>SUMIF(PIBID_UFGD!$C$18:$C$54,programas_faculdade!$B286,PIBID_UFGD!P$18:P$54)</f>
        <v>0</v>
      </c>
      <c r="O286" s="330"/>
      <c r="P286" s="330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8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8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84"/>
      <c r="DH286" s="84"/>
      <c r="DI286" s="84"/>
      <c r="DJ286" s="84"/>
      <c r="DK286" s="84"/>
      <c r="DL286" s="84"/>
      <c r="DM286" s="84"/>
      <c r="DN286" s="84"/>
      <c r="DO286" s="84"/>
      <c r="DP286" s="84"/>
      <c r="DQ286" s="84"/>
      <c r="DR286" s="84"/>
      <c r="DS286" s="84"/>
      <c r="DT286" s="84"/>
      <c r="DU286" s="84"/>
      <c r="DV286" s="84"/>
      <c r="DW286" s="84"/>
      <c r="DX286" s="84"/>
      <c r="DY286" s="84"/>
      <c r="DZ286" s="84"/>
      <c r="EA286" s="84"/>
      <c r="EB286" s="84"/>
      <c r="EC286" s="84"/>
      <c r="ED286" s="84"/>
      <c r="EE286" s="84"/>
      <c r="EF286" s="84"/>
      <c r="EG286" s="84"/>
      <c r="EH286" s="84"/>
      <c r="EI286" s="84"/>
      <c r="EJ286" s="84"/>
      <c r="EK286" s="84"/>
      <c r="EL286" s="84"/>
      <c r="EM286" s="84"/>
      <c r="EN286" s="84"/>
      <c r="EO286" s="84"/>
      <c r="EP286" s="84"/>
      <c r="EQ286" s="84"/>
      <c r="ER286" s="84"/>
      <c r="ES286" s="84"/>
      <c r="ET286" s="84"/>
      <c r="EU286" s="84"/>
      <c r="EV286" s="84"/>
      <c r="EW286" s="84"/>
      <c r="EX286" s="84"/>
      <c r="EY286" s="84"/>
      <c r="EZ286" s="84"/>
      <c r="FA286" s="84"/>
      <c r="FB286" s="84"/>
      <c r="FC286" s="84"/>
      <c r="FD286" s="84"/>
      <c r="FE286" s="84"/>
      <c r="FF286" s="84"/>
      <c r="FG286" s="84"/>
      <c r="FH286" s="84"/>
      <c r="FI286" s="84"/>
      <c r="FJ286" s="84"/>
      <c r="FK286" s="84"/>
      <c r="FL286" s="84"/>
      <c r="FM286" s="84"/>
      <c r="FN286" s="84"/>
      <c r="FO286" s="84"/>
      <c r="FP286" s="84"/>
      <c r="FQ286" s="84"/>
      <c r="FR286" s="84"/>
      <c r="FS286" s="84"/>
      <c r="FT286" s="84"/>
      <c r="FU286" s="84"/>
      <c r="FV286" s="84"/>
      <c r="FW286" s="84"/>
      <c r="FX286" s="84"/>
      <c r="FY286" s="84"/>
      <c r="FZ286" s="84"/>
      <c r="GA286" s="84"/>
      <c r="GB286" s="84"/>
      <c r="GC286" s="84"/>
      <c r="GD286" s="84"/>
      <c r="GE286" s="84"/>
      <c r="GF286" s="84"/>
      <c r="GG286" s="84"/>
      <c r="GH286" s="84"/>
      <c r="GI286" s="84"/>
      <c r="GJ286" s="84"/>
      <c r="GK286" s="84"/>
      <c r="GL286" s="84"/>
      <c r="GM286" s="84"/>
      <c r="GN286" s="84"/>
      <c r="GO286" s="84"/>
      <c r="GP286" s="84"/>
      <c r="GQ286" s="84"/>
      <c r="GR286" s="84"/>
      <c r="GS286" s="84"/>
      <c r="GT286" s="84"/>
      <c r="GU286" s="84"/>
      <c r="GV286" s="84"/>
      <c r="GW286" s="84"/>
      <c r="GX286" s="84"/>
      <c r="GY286" s="84"/>
      <c r="GZ286" s="84"/>
      <c r="HA286" s="84"/>
      <c r="HB286" s="84"/>
      <c r="HC286" s="84"/>
      <c r="HD286" s="84"/>
      <c r="HE286" s="84"/>
      <c r="HF286" s="84"/>
      <c r="HG286" s="84"/>
      <c r="HH286" s="84"/>
      <c r="HI286" s="84"/>
      <c r="HJ286" s="84"/>
      <c r="HK286" s="84"/>
      <c r="HL286" s="84"/>
      <c r="HM286" s="84"/>
      <c r="HN286" s="84"/>
      <c r="HO286" s="84"/>
      <c r="HP286" s="84"/>
      <c r="HQ286" s="84"/>
      <c r="HR286" s="84"/>
      <c r="HS286" s="84"/>
      <c r="HT286" s="84"/>
      <c r="HU286" s="84"/>
      <c r="HV286" s="84"/>
      <c r="HW286" s="84"/>
      <c r="HX286" s="84"/>
      <c r="HY286" s="84"/>
      <c r="HZ286" s="84"/>
      <c r="IA286" s="84"/>
      <c r="IB286" s="84"/>
      <c r="IC286" s="84"/>
      <c r="ID286" s="84"/>
      <c r="IE286" s="84"/>
      <c r="IF286" s="84"/>
      <c r="IG286" s="84"/>
      <c r="IH286" s="84"/>
      <c r="II286" s="84"/>
      <c r="IJ286" s="84"/>
      <c r="IK286" s="84"/>
      <c r="IL286" s="84"/>
      <c r="IM286" s="84"/>
      <c r="IN286" s="84"/>
      <c r="IO286" s="84"/>
      <c r="IP286" s="84"/>
      <c r="IQ286" s="84"/>
      <c r="IR286" s="84"/>
      <c r="IS286" s="84"/>
      <c r="IT286" s="84"/>
      <c r="IU286" s="84"/>
      <c r="IV286" s="84"/>
      <c r="IW286" s="84"/>
      <c r="IX286" s="84"/>
      <c r="IY286" s="84"/>
      <c r="IZ286" s="84"/>
      <c r="JA286" s="84"/>
      <c r="JB286" s="84"/>
      <c r="JC286" s="84"/>
      <c r="JD286" s="84"/>
      <c r="JE286" s="84"/>
      <c r="JF286" s="84"/>
      <c r="JG286" s="84"/>
      <c r="JH286" s="84"/>
      <c r="JI286" s="84"/>
      <c r="JJ286" s="84"/>
      <c r="JK286" s="84"/>
      <c r="JL286" s="84"/>
      <c r="JM286" s="84"/>
      <c r="JN286" s="84"/>
      <c r="JO286" s="84"/>
      <c r="JP286" s="84"/>
      <c r="JQ286" s="84"/>
      <c r="JR286" s="84"/>
      <c r="JS286" s="84"/>
      <c r="JT286" s="84"/>
      <c r="JU286" s="84"/>
      <c r="JV286" s="84"/>
      <c r="JW286" s="84"/>
      <c r="JX286" s="84"/>
      <c r="JY286" s="84"/>
      <c r="JZ286" s="84"/>
      <c r="KA286" s="84"/>
      <c r="KB286" s="84"/>
      <c r="KC286" s="84"/>
      <c r="KD286" s="84"/>
      <c r="KE286" s="84"/>
      <c r="KF286" s="84"/>
      <c r="KG286" s="84"/>
      <c r="KH286" s="84"/>
      <c r="KI286" s="84"/>
      <c r="KJ286" s="84"/>
      <c r="KK286" s="84"/>
      <c r="KL286" s="84"/>
      <c r="KM286" s="84"/>
      <c r="KN286" s="84"/>
      <c r="KO286" s="84"/>
      <c r="KP286" s="84"/>
      <c r="KQ286" s="84"/>
      <c r="KR286" s="84"/>
      <c r="KS286" s="84"/>
      <c r="KT286" s="84"/>
      <c r="KU286" s="84"/>
      <c r="KV286" s="84"/>
      <c r="KW286" s="84"/>
      <c r="KX286" s="84"/>
      <c r="KY286" s="84"/>
      <c r="KZ286" s="84"/>
      <c r="LA286" s="84"/>
      <c r="LB286" s="84"/>
      <c r="LC286" s="84"/>
      <c r="LD286" s="84"/>
      <c r="LE286" s="84"/>
      <c r="LF286" s="84"/>
      <c r="LG286" s="84"/>
      <c r="LH286" s="84"/>
      <c r="LI286" s="84"/>
      <c r="LJ286" s="84"/>
      <c r="LK286" s="84"/>
      <c r="LL286" s="84"/>
      <c r="LM286" s="84"/>
      <c r="LN286" s="84"/>
      <c r="LO286" s="84"/>
      <c r="LP286" s="84"/>
      <c r="LQ286" s="84"/>
      <c r="LR286" s="84"/>
      <c r="LS286" s="84"/>
      <c r="LT286" s="84"/>
      <c r="LU286" s="84"/>
      <c r="LV286" s="84"/>
      <c r="LW286" s="84"/>
      <c r="LX286" s="84"/>
      <c r="LY286" s="84"/>
      <c r="LZ286" s="84"/>
      <c r="MA286" s="84"/>
      <c r="MB286" s="84"/>
      <c r="MC286" s="84"/>
      <c r="MD286" s="84"/>
      <c r="ME286" s="84"/>
      <c r="MF286" s="84"/>
      <c r="MG286" s="84"/>
      <c r="MH286" s="84"/>
      <c r="MI286" s="84"/>
      <c r="MJ286" s="84"/>
      <c r="MK286" s="84"/>
      <c r="ML286" s="84"/>
      <c r="MM286" s="84"/>
      <c r="MN286" s="84"/>
      <c r="MO286" s="84"/>
      <c r="MP286" s="84"/>
      <c r="MQ286" s="84"/>
      <c r="MR286" s="84"/>
      <c r="MS286" s="84"/>
      <c r="MT286" s="84"/>
      <c r="MU286" s="84"/>
      <c r="MV286" s="84"/>
      <c r="MW286" s="84"/>
      <c r="MX286" s="84"/>
      <c r="MY286" s="84"/>
      <c r="MZ286" s="84"/>
      <c r="NA286" s="84"/>
      <c r="NB286" s="84"/>
      <c r="NC286" s="84"/>
      <c r="ND286" s="84"/>
      <c r="NE286" s="84"/>
      <c r="NF286" s="84"/>
      <c r="NG286" s="84"/>
      <c r="NH286" s="84"/>
      <c r="NI286" s="84"/>
      <c r="NJ286" s="84"/>
      <c r="NK286" s="84"/>
      <c r="NL286" s="84"/>
      <c r="NM286" s="84"/>
      <c r="NN286" s="84"/>
      <c r="NO286" s="84"/>
      <c r="NP286" s="84"/>
      <c r="NQ286" s="84"/>
      <c r="NR286" s="84"/>
      <c r="NS286" s="84"/>
      <c r="NT286" s="84"/>
      <c r="NU286" s="84"/>
      <c r="NV286" s="84"/>
      <c r="NW286" s="84"/>
      <c r="NX286" s="84"/>
      <c r="NY286" s="84"/>
      <c r="NZ286" s="84"/>
      <c r="OA286" s="84"/>
      <c r="OB286" s="84"/>
      <c r="OC286" s="84"/>
      <c r="OD286" s="84"/>
      <c r="OE286" s="84"/>
      <c r="OF286" s="84"/>
      <c r="OG286" s="84"/>
      <c r="OH286" s="84"/>
      <c r="OI286" s="84"/>
      <c r="OJ286" s="84"/>
      <c r="OK286" s="84"/>
      <c r="OL286" s="84"/>
      <c r="OM286" s="84"/>
      <c r="ON286" s="84"/>
      <c r="OO286" s="84"/>
      <c r="OP286" s="84"/>
      <c r="OQ286" s="84"/>
      <c r="OR286" s="84"/>
      <c r="OS286" s="84"/>
      <c r="OT286" s="84"/>
      <c r="OU286" s="84"/>
      <c r="OV286" s="84"/>
      <c r="OW286" s="84"/>
      <c r="OX286" s="84"/>
      <c r="OY286" s="84"/>
      <c r="OZ286" s="84"/>
      <c r="PA286" s="84"/>
      <c r="PB286" s="84"/>
      <c r="PC286" s="84"/>
      <c r="PD286" s="84"/>
      <c r="PE286" s="84"/>
      <c r="PF286" s="84"/>
      <c r="PG286" s="84"/>
      <c r="PH286" s="84"/>
      <c r="PI286" s="84"/>
      <c r="PJ286" s="84"/>
      <c r="PK286" s="84"/>
      <c r="PL286" s="84"/>
      <c r="PM286" s="84"/>
      <c r="PN286" s="84"/>
      <c r="PO286" s="84"/>
      <c r="PP286" s="84"/>
      <c r="PQ286" s="84"/>
      <c r="PR286" s="84"/>
      <c r="PS286" s="84"/>
      <c r="PT286" s="84"/>
      <c r="PU286" s="84"/>
      <c r="PV286" s="84"/>
      <c r="PW286" s="84"/>
      <c r="PX286" s="84"/>
      <c r="PY286" s="84"/>
      <c r="PZ286" s="84"/>
      <c r="QA286" s="84"/>
      <c r="QB286" s="84"/>
      <c r="QC286" s="84"/>
      <c r="QD286" s="84"/>
      <c r="QE286" s="84"/>
      <c r="QF286" s="84"/>
      <c r="QG286" s="84"/>
      <c r="QH286" s="84"/>
      <c r="QI286" s="84"/>
      <c r="QJ286" s="84"/>
      <c r="QK286" s="84"/>
      <c r="QL286" s="84"/>
      <c r="QM286" s="84"/>
      <c r="QN286" s="84"/>
      <c r="QO286" s="84"/>
      <c r="QP286" s="84"/>
      <c r="QQ286" s="84"/>
      <c r="QR286" s="84"/>
      <c r="QS286" s="84"/>
      <c r="QT286" s="84"/>
      <c r="QU286" s="84"/>
      <c r="QV286" s="84"/>
      <c r="QW286" s="84"/>
      <c r="QX286" s="84"/>
      <c r="QY286" s="84"/>
      <c r="QZ286" s="84"/>
      <c r="RA286" s="84"/>
      <c r="RB286" s="84"/>
      <c r="RC286" s="84"/>
      <c r="RD286" s="84"/>
      <c r="RE286" s="84"/>
      <c r="RF286" s="84"/>
      <c r="RG286" s="84"/>
      <c r="RH286" s="84"/>
      <c r="RI286" s="84"/>
      <c r="RJ286" s="84"/>
      <c r="RK286" s="84"/>
      <c r="RL286" s="84"/>
      <c r="RM286" s="84"/>
      <c r="RN286" s="84"/>
      <c r="RO286" s="84"/>
      <c r="RP286" s="84"/>
      <c r="RQ286" s="84"/>
      <c r="RR286" s="84"/>
      <c r="RS286" s="84"/>
      <c r="RT286" s="84"/>
      <c r="RU286" s="84"/>
      <c r="RV286" s="84"/>
      <c r="RW286" s="84"/>
      <c r="RX286" s="84"/>
      <c r="RY286" s="84"/>
      <c r="RZ286" s="84"/>
      <c r="SA286" s="84"/>
      <c r="SB286" s="84"/>
      <c r="SC286" s="84"/>
      <c r="SD286" s="84"/>
      <c r="SE286" s="84"/>
      <c r="SF286" s="84"/>
      <c r="SG286" s="84"/>
      <c r="SH286" s="84"/>
      <c r="SI286" s="84"/>
      <c r="SJ286" s="84"/>
      <c r="SK286" s="84"/>
      <c r="SL286" s="84"/>
      <c r="SM286" s="84"/>
      <c r="SN286" s="84"/>
      <c r="SO286" s="84"/>
      <c r="SP286" s="84"/>
      <c r="SQ286" s="84"/>
      <c r="SR286" s="84"/>
      <c r="SS286" s="84"/>
      <c r="ST286" s="84"/>
      <c r="SU286" s="84"/>
      <c r="SV286" s="84"/>
      <c r="SW286" s="84"/>
      <c r="SX286" s="84"/>
      <c r="SY286" s="84"/>
      <c r="SZ286" s="84"/>
      <c r="TA286" s="84"/>
      <c r="TB286" s="84"/>
      <c r="TC286" s="84"/>
      <c r="TD286" s="84"/>
      <c r="TE286" s="84"/>
      <c r="TF286" s="84"/>
      <c r="TG286" s="84"/>
      <c r="TH286" s="84"/>
      <c r="TI286" s="84"/>
      <c r="TJ286" s="84"/>
      <c r="TK286" s="84"/>
      <c r="TL286" s="84"/>
      <c r="TM286" s="84"/>
      <c r="TN286" s="84"/>
      <c r="TO286" s="84"/>
      <c r="TP286" s="84"/>
      <c r="TQ286" s="84"/>
      <c r="TR286" s="84"/>
      <c r="TS286" s="84"/>
      <c r="TT286" s="84"/>
      <c r="TU286" s="84"/>
      <c r="TV286" s="84"/>
      <c r="TW286" s="84"/>
      <c r="TX286" s="84"/>
      <c r="TY286" s="84"/>
      <c r="TZ286" s="84"/>
      <c r="UA286" s="84"/>
      <c r="UB286" s="84"/>
      <c r="UC286" s="84"/>
      <c r="UD286" s="84"/>
      <c r="UE286" s="84"/>
      <c r="UF286" s="84"/>
      <c r="UG286" s="84"/>
      <c r="UH286" s="84"/>
      <c r="UI286" s="84"/>
      <c r="UJ286" s="84"/>
      <c r="UK286" s="84"/>
      <c r="UL286" s="84"/>
      <c r="UM286" s="84"/>
      <c r="UN286" s="84"/>
      <c r="UO286" s="84"/>
      <c r="UP286" s="84"/>
      <c r="UQ286" s="84"/>
      <c r="UR286" s="84"/>
      <c r="US286" s="84"/>
      <c r="UT286" s="84"/>
      <c r="UU286" s="84"/>
      <c r="UV286" s="84"/>
      <c r="UW286" s="84"/>
      <c r="UX286" s="84"/>
      <c r="UY286" s="84"/>
      <c r="UZ286" s="84"/>
      <c r="VA286" s="84"/>
      <c r="VB286" s="84"/>
      <c r="VC286" s="84"/>
      <c r="VD286" s="84"/>
      <c r="VE286" s="84"/>
      <c r="VF286" s="84"/>
      <c r="VG286" s="84"/>
      <c r="VH286" s="84"/>
      <c r="VI286" s="84"/>
      <c r="VJ286" s="84"/>
      <c r="VK286" s="84"/>
      <c r="VL286" s="84"/>
      <c r="VM286" s="84"/>
      <c r="VN286" s="84"/>
      <c r="VO286" s="84"/>
      <c r="VP286" s="84"/>
      <c r="VQ286" s="84"/>
      <c r="VR286" s="84"/>
      <c r="VS286" s="84"/>
      <c r="VT286" s="84"/>
      <c r="VU286" s="84"/>
      <c r="VV286" s="84"/>
      <c r="VW286" s="84"/>
      <c r="VX286" s="84"/>
      <c r="VY286" s="84"/>
      <c r="VZ286" s="84"/>
      <c r="WA286" s="84"/>
      <c r="WB286" s="84"/>
      <c r="WC286" s="84"/>
      <c r="WD286" s="84"/>
      <c r="WE286" s="84"/>
      <c r="WF286" s="84"/>
      <c r="WG286" s="84"/>
      <c r="WH286" s="84"/>
      <c r="WI286" s="84"/>
      <c r="WJ286" s="84"/>
      <c r="WK286" s="84"/>
      <c r="WL286" s="84"/>
      <c r="WM286" s="84"/>
      <c r="WN286" s="84"/>
      <c r="WO286" s="84"/>
      <c r="WP286" s="84"/>
      <c r="WQ286" s="84"/>
      <c r="WR286" s="84"/>
      <c r="WS286" s="84"/>
      <c r="WT286" s="84"/>
      <c r="WU286" s="84"/>
      <c r="WV286" s="84"/>
      <c r="WW286" s="84"/>
      <c r="WX286" s="84"/>
      <c r="WY286" s="84"/>
      <c r="WZ286" s="84"/>
      <c r="XA286" s="84"/>
      <c r="XB286" s="84"/>
      <c r="XC286" s="84"/>
      <c r="XD286" s="84"/>
      <c r="XE286" s="84"/>
      <c r="XF286" s="84"/>
      <c r="XG286" s="84"/>
      <c r="XH286" s="84"/>
      <c r="XI286" s="84"/>
      <c r="XJ286" s="84"/>
      <c r="XK286" s="84"/>
      <c r="XL286" s="84"/>
      <c r="XM286" s="84"/>
      <c r="XN286" s="84"/>
      <c r="XO286" s="84"/>
      <c r="XP286" s="84"/>
      <c r="XQ286" s="84"/>
      <c r="XR286" s="84"/>
      <c r="XS286" s="84"/>
      <c r="XT286" s="84"/>
      <c r="XU286" s="84"/>
      <c r="XV286" s="84"/>
      <c r="XW286" s="84"/>
      <c r="XX286" s="84"/>
      <c r="XY286" s="84"/>
      <c r="XZ286" s="84"/>
      <c r="YA286" s="84"/>
      <c r="YB286" s="84"/>
      <c r="YC286" s="84"/>
      <c r="YD286" s="84"/>
      <c r="YE286" s="84"/>
      <c r="YF286" s="84"/>
      <c r="YG286" s="84"/>
      <c r="YH286" s="84"/>
      <c r="YI286" s="84"/>
      <c r="YJ286" s="84"/>
      <c r="YK286" s="84"/>
      <c r="YL286" s="84"/>
      <c r="YM286" s="84"/>
      <c r="YN286" s="84"/>
      <c r="YO286" s="84"/>
      <c r="YP286" s="84"/>
      <c r="YQ286" s="84"/>
      <c r="YR286" s="84"/>
      <c r="YS286" s="84"/>
      <c r="YT286" s="84"/>
      <c r="YU286" s="84"/>
      <c r="YV286" s="84"/>
      <c r="YW286" s="84"/>
      <c r="YX286" s="84"/>
      <c r="YY286" s="84"/>
      <c r="YZ286" s="84"/>
      <c r="ZA286" s="84"/>
      <c r="ZB286" s="84"/>
      <c r="ZC286" s="84"/>
      <c r="ZD286" s="84"/>
      <c r="ZE286" s="84"/>
      <c r="ZF286" s="84"/>
      <c r="ZG286" s="84"/>
      <c r="ZH286" s="84"/>
      <c r="ZI286" s="84"/>
      <c r="ZJ286" s="84"/>
      <c r="ZK286" s="84"/>
      <c r="ZL286" s="84"/>
      <c r="ZM286" s="84"/>
      <c r="ZN286" s="84"/>
      <c r="ZO286" s="84"/>
      <c r="ZP286" s="84"/>
      <c r="ZQ286" s="84"/>
      <c r="ZR286" s="84"/>
      <c r="ZS286" s="84"/>
      <c r="ZT286" s="84"/>
      <c r="ZU286" s="84"/>
      <c r="ZV286" s="84"/>
      <c r="ZW286" s="84"/>
      <c r="ZX286" s="84"/>
      <c r="ZY286" s="84"/>
      <c r="ZZ286" s="84"/>
      <c r="AAA286" s="84"/>
      <c r="AAB286" s="84"/>
      <c r="AAC286" s="84"/>
      <c r="AAD286" s="84"/>
      <c r="AAE286" s="84"/>
      <c r="AAF286" s="84"/>
      <c r="AAG286" s="84"/>
      <c r="AAH286" s="84"/>
      <c r="AAI286" s="84"/>
      <c r="AAJ286" s="84"/>
      <c r="AAK286" s="84"/>
      <c r="AAL286" s="84"/>
      <c r="AAM286" s="84"/>
      <c r="AAN286" s="84"/>
      <c r="AAO286" s="84"/>
      <c r="AAP286" s="84"/>
      <c r="AAQ286" s="84"/>
      <c r="AAR286" s="84"/>
      <c r="AAS286" s="84"/>
      <c r="AAT286" s="84"/>
      <c r="AAU286" s="84"/>
      <c r="AAV286" s="84"/>
      <c r="AAW286" s="84"/>
      <c r="AAX286" s="84"/>
      <c r="AAY286" s="84"/>
      <c r="AAZ286" s="84"/>
      <c r="ABA286" s="84"/>
      <c r="ABB286" s="84"/>
      <c r="ABC286" s="84"/>
      <c r="ABD286" s="84"/>
      <c r="ABE286" s="84"/>
      <c r="ABF286" s="84"/>
      <c r="ABG286" s="84"/>
      <c r="ABH286" s="84"/>
      <c r="ABI286" s="84"/>
      <c r="ABJ286" s="84"/>
      <c r="ABK286" s="84"/>
      <c r="ABL286" s="84"/>
      <c r="ABM286" s="84"/>
      <c r="ABN286" s="84"/>
      <c r="ABO286" s="84"/>
      <c r="ABP286" s="84"/>
      <c r="ABQ286" s="84"/>
      <c r="ABR286" s="84"/>
      <c r="ABS286" s="84"/>
      <c r="ABT286" s="84"/>
      <c r="ABU286" s="84"/>
      <c r="ABV286" s="84"/>
      <c r="ABW286" s="84"/>
      <c r="ABX286" s="84"/>
      <c r="ABY286" s="84"/>
      <c r="ABZ286" s="84"/>
      <c r="ACA286" s="84"/>
      <c r="ACB286" s="84"/>
      <c r="ACC286" s="84"/>
      <c r="ACD286" s="84"/>
      <c r="ACE286" s="84"/>
      <c r="ACF286" s="84"/>
      <c r="ACG286" s="84"/>
      <c r="ACH286" s="84"/>
      <c r="ACI286" s="84"/>
      <c r="ACJ286" s="84"/>
      <c r="ACK286" s="84"/>
      <c r="ACL286" s="84"/>
      <c r="ACM286" s="84"/>
      <c r="ACN286" s="84"/>
      <c r="ACO286" s="84"/>
      <c r="ACP286" s="84"/>
      <c r="ACQ286" s="84"/>
      <c r="ACR286" s="84"/>
      <c r="ACS286" s="84"/>
      <c r="ACT286" s="84"/>
      <c r="ACU286" s="84"/>
      <c r="ACV286" s="84"/>
      <c r="ACW286" s="84"/>
      <c r="ACX286" s="84"/>
      <c r="ACY286" s="84"/>
      <c r="ACZ286" s="84"/>
      <c r="ADA286" s="84"/>
      <c r="ADB286" s="84"/>
      <c r="ADC286" s="84"/>
      <c r="ADD286" s="84"/>
      <c r="ADE286" s="84"/>
      <c r="ADF286" s="84"/>
      <c r="ADG286" s="84"/>
      <c r="ADH286" s="84"/>
      <c r="ADI286" s="84"/>
      <c r="ADJ286" s="84"/>
      <c r="ADK286" s="84"/>
      <c r="ADL286" s="84"/>
      <c r="ADM286" s="84"/>
      <c r="ADN286" s="84"/>
      <c r="ADO286" s="84"/>
      <c r="ADP286" s="84"/>
      <c r="ADQ286" s="84"/>
      <c r="ADR286" s="84"/>
      <c r="ADS286" s="84"/>
      <c r="ADT286" s="84"/>
      <c r="ADU286" s="84"/>
      <c r="ADV286" s="84"/>
      <c r="ADW286" s="84"/>
      <c r="ADX286" s="84"/>
      <c r="ADY286" s="84"/>
      <c r="ADZ286" s="84"/>
      <c r="AEA286" s="84"/>
      <c r="AEB286" s="84"/>
      <c r="AEC286" s="84"/>
      <c r="AED286" s="84"/>
      <c r="AEE286" s="84"/>
      <c r="AEF286" s="84"/>
      <c r="AEG286" s="84"/>
      <c r="AEH286" s="84"/>
      <c r="AEI286" s="84"/>
      <c r="AEJ286" s="84"/>
      <c r="AEK286" s="84"/>
      <c r="AEL286" s="84"/>
      <c r="AEM286" s="84"/>
      <c r="AEN286" s="84"/>
      <c r="AEO286" s="84"/>
      <c r="AEP286" s="84"/>
      <c r="AEQ286" s="84"/>
      <c r="AER286" s="84"/>
      <c r="AES286" s="84"/>
      <c r="AET286" s="84"/>
      <c r="AEU286" s="84"/>
      <c r="AEV286" s="84"/>
      <c r="AEW286" s="84"/>
      <c r="AEX286" s="84"/>
      <c r="AEY286" s="84"/>
      <c r="AEZ286" s="84"/>
      <c r="AFA286" s="84"/>
      <c r="AFB286" s="84"/>
      <c r="AFC286" s="84"/>
      <c r="AFD286" s="84"/>
      <c r="AFE286" s="84"/>
      <c r="AFF286" s="84"/>
      <c r="AFG286" s="84"/>
      <c r="AFH286" s="84"/>
      <c r="AFI286" s="84"/>
      <c r="AFJ286" s="84"/>
      <c r="AFK286" s="84"/>
      <c r="AFL286" s="84"/>
      <c r="AFM286" s="84"/>
      <c r="AFN286" s="84"/>
      <c r="AFO286" s="84"/>
      <c r="AFP286" s="84"/>
      <c r="AFQ286" s="84"/>
      <c r="AFR286" s="84"/>
      <c r="AFS286" s="84"/>
      <c r="AFT286" s="84"/>
      <c r="AFU286" s="84"/>
      <c r="AFV286" s="84"/>
      <c r="AFW286" s="84"/>
      <c r="AFX286" s="84"/>
      <c r="AFY286" s="84"/>
      <c r="AFZ286" s="84"/>
      <c r="AGA286" s="84"/>
      <c r="AGB286" s="84"/>
      <c r="AGC286" s="84"/>
      <c r="AGD286" s="84"/>
      <c r="AGE286" s="84"/>
      <c r="AGF286" s="84"/>
      <c r="AGG286" s="84"/>
      <c r="AGH286" s="84"/>
      <c r="AGI286" s="84"/>
      <c r="AGJ286" s="84"/>
      <c r="AGK286" s="84"/>
      <c r="AGL286" s="84"/>
      <c r="AGM286" s="84"/>
      <c r="AGN286" s="84"/>
      <c r="AGO286" s="84"/>
      <c r="AGP286" s="84"/>
      <c r="AGQ286" s="84"/>
      <c r="AGR286" s="84"/>
      <c r="AGS286" s="84"/>
      <c r="AGT286" s="84"/>
      <c r="AGU286" s="84"/>
      <c r="AGV286" s="84"/>
      <c r="AGW286" s="84"/>
      <c r="AGX286" s="84"/>
      <c r="AGY286" s="84"/>
      <c r="AGZ286" s="84"/>
      <c r="AHA286" s="84"/>
      <c r="AHB286" s="84"/>
      <c r="AHC286" s="84"/>
      <c r="AHD286" s="84"/>
      <c r="AHE286" s="84"/>
      <c r="AHF286" s="84"/>
      <c r="AHG286" s="84"/>
      <c r="AHH286" s="84"/>
      <c r="AHI286" s="84"/>
      <c r="AHJ286" s="84"/>
      <c r="AHK286" s="84"/>
      <c r="AHL286" s="84"/>
      <c r="AHM286" s="84"/>
      <c r="AHN286" s="84"/>
      <c r="AHO286" s="84"/>
      <c r="AHP286" s="84"/>
      <c r="AHQ286" s="84"/>
      <c r="AHR286" s="84"/>
      <c r="AHS286" s="84"/>
      <c r="AHT286" s="84"/>
      <c r="AHU286" s="84"/>
      <c r="AHV286" s="84"/>
      <c r="AHW286" s="84"/>
      <c r="AHX286" s="84"/>
      <c r="AHY286" s="84"/>
      <c r="AHZ286" s="84"/>
      <c r="AIA286" s="84"/>
      <c r="AIB286" s="84"/>
      <c r="AIC286" s="84"/>
      <c r="AID286" s="84"/>
      <c r="AIE286" s="84"/>
      <c r="AIF286" s="84"/>
      <c r="AIG286" s="84"/>
      <c r="AIH286" s="84"/>
      <c r="AII286" s="84"/>
      <c r="AIJ286" s="84"/>
      <c r="AIK286" s="84"/>
      <c r="AIL286" s="84"/>
      <c r="AIM286" s="84"/>
      <c r="AIN286" s="84"/>
      <c r="AIO286" s="84"/>
      <c r="AIP286" s="84"/>
      <c r="AIQ286" s="84"/>
      <c r="AIR286" s="84"/>
      <c r="AIS286" s="84"/>
      <c r="AIT286" s="84"/>
      <c r="AIU286" s="84"/>
      <c r="AIV286" s="84"/>
      <c r="AIW286" s="84"/>
      <c r="AIX286" s="84"/>
      <c r="AIY286" s="84"/>
      <c r="AIZ286" s="84"/>
      <c r="AJA286" s="84"/>
      <c r="AJB286" s="84"/>
      <c r="AJC286" s="84"/>
      <c r="AJD286" s="84"/>
      <c r="AJE286" s="84"/>
      <c r="AJF286" s="84"/>
      <c r="AJG286" s="84"/>
      <c r="AJH286" s="84"/>
      <c r="AJI286" s="84"/>
      <c r="AJJ286" s="84"/>
      <c r="AJK286" s="84"/>
      <c r="AJL286" s="84"/>
      <c r="AJM286" s="84"/>
      <c r="AJN286" s="84"/>
      <c r="AJO286" s="84"/>
      <c r="AJP286" s="84"/>
      <c r="AJQ286" s="84"/>
      <c r="AJR286" s="84"/>
      <c r="AJS286" s="84"/>
      <c r="AJT286" s="84"/>
      <c r="AJU286" s="84"/>
      <c r="AJV286" s="84"/>
      <c r="AJW286" s="84"/>
      <c r="AJX286" s="84"/>
      <c r="AJY286" s="84"/>
      <c r="AJZ286" s="84"/>
      <c r="AKA286" s="84"/>
      <c r="AKB286" s="84"/>
      <c r="AKC286" s="84"/>
      <c r="AKD286" s="84"/>
      <c r="AKE286" s="84"/>
      <c r="AKF286" s="84"/>
      <c r="AKG286" s="84"/>
      <c r="AKH286" s="84"/>
      <c r="AKI286" s="84"/>
      <c r="AKJ286" s="84"/>
      <c r="AKK286" s="84"/>
      <c r="AKL286" s="84"/>
      <c r="AKM286" s="84"/>
      <c r="AKN286" s="84"/>
      <c r="AKO286" s="84"/>
      <c r="AKP286" s="84"/>
      <c r="AKQ286" s="84"/>
      <c r="AKR286" s="84"/>
      <c r="AKS286" s="84"/>
      <c r="AKT286" s="84"/>
      <c r="AKU286" s="84"/>
      <c r="AKV286" s="84"/>
      <c r="AKW286" s="84"/>
      <c r="AKX286" s="84"/>
      <c r="AKY286" s="84"/>
      <c r="AKZ286" s="84"/>
      <c r="ALA286" s="84"/>
      <c r="ALB286" s="84"/>
      <c r="ALC286" s="84"/>
      <c r="ALD286" s="84"/>
      <c r="ALE286" s="84"/>
      <c r="ALF286" s="84"/>
      <c r="ALG286" s="84"/>
      <c r="ALH286" s="84"/>
      <c r="ALI286" s="84"/>
      <c r="ALJ286" s="84"/>
      <c r="ALK286" s="84"/>
      <c r="ALL286" s="84"/>
      <c r="ALM286" s="84"/>
      <c r="ALN286" s="84"/>
      <c r="ALO286" s="84"/>
      <c r="ALP286" s="84"/>
      <c r="ALQ286" s="84"/>
      <c r="ALR286" s="84"/>
      <c r="ALS286" s="84"/>
      <c r="ALT286" s="84"/>
      <c r="ALU286" s="84"/>
      <c r="ALV286" s="84"/>
      <c r="ALW286" s="84"/>
      <c r="ALX286" s="84"/>
      <c r="ALY286" s="84"/>
      <c r="ALZ286" s="84"/>
      <c r="AMA286" s="84"/>
      <c r="AMB286" s="84"/>
      <c r="AMC286" s="84"/>
      <c r="AMD286" s="84"/>
      <c r="AME286" s="84"/>
      <c r="AMF286" s="84"/>
      <c r="AMG286" s="84"/>
      <c r="AMH286" s="84"/>
      <c r="AMI286" s="84"/>
      <c r="AMJ286" s="84"/>
      <c r="AMK286" s="84"/>
    </row>
    <row r="287" customFormat="1" customHeight="1" spans="1:1025">
      <c r="A287" s="84"/>
      <c r="B287" s="356" t="s">
        <v>91</v>
      </c>
      <c r="C287" s="354">
        <f>SUMIF(PIBID_UFGD!$C$18:$C$54,programas_faculdade!$B287,PIBID_UFGD!E$18:E$54)</f>
        <v>0</v>
      </c>
      <c r="D287" s="354">
        <f>SUMIF(PIBID_UFGD!$C$18:$C$54,programas_faculdade!$B287,PIBID_UFGD!F$18:F$54)</f>
        <v>0</v>
      </c>
      <c r="E287" s="354">
        <f>SUMIF(PIBID_UFGD!$C$18:$C$54,programas_faculdade!$B287,PIBID_UFGD!G$18:G$54)</f>
        <v>0</v>
      </c>
      <c r="F287" s="354">
        <f>SUMIF(PIBID_UFGD!$C$18:$C$54,programas_faculdade!$B287,PIBID_UFGD!H$18:H$54)</f>
        <v>0</v>
      </c>
      <c r="G287" s="354">
        <f>SUMIF(PIBID_UFGD!$C$18:$C$54,programas_faculdade!$B287,PIBID_UFGD!I$18:I$54)</f>
        <v>0</v>
      </c>
      <c r="H287" s="354">
        <f>SUMIF(PIBID_UFGD!$C$18:$C$54,programas_faculdade!$B287,PIBID_UFGD!J$18:J$54)</f>
        <v>0</v>
      </c>
      <c r="I287" s="354">
        <f>SUMIF(PIBID_UFGD!$C$18:$C$54,programas_faculdade!$B287,PIBID_UFGD!K$18:K$54)</f>
        <v>0</v>
      </c>
      <c r="J287" s="354">
        <f>SUMIF(PIBID_UFGD!$C$18:$C$54,programas_faculdade!$B287,PIBID_UFGD!L$18:L$54)</f>
        <v>0</v>
      </c>
      <c r="K287" s="354">
        <v>0</v>
      </c>
      <c r="L287" s="354">
        <f>SUMIF(PIBID_UFGD!$C$18:$C$54,programas_faculdade!$B287,PIBID_UFGD!N$18:N$54)</f>
        <v>0</v>
      </c>
      <c r="M287" s="354">
        <f>SUMIF(PIBID_UFGD!$C$18:$C$54,programas_faculdade!$B287,PIBID_UFGD!O$18:O$54)</f>
        <v>0</v>
      </c>
      <c r="N287" s="354">
        <f>SUMIF(PIBID_UFGD!$C$18:$C$54,programas_faculdade!$B287,PIBID_UFGD!P$18:P$54)</f>
        <v>0</v>
      </c>
      <c r="O287" s="330"/>
      <c r="P287" s="330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8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8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84"/>
      <c r="DH287" s="84"/>
      <c r="DI287" s="84"/>
      <c r="DJ287" s="84"/>
      <c r="DK287" s="84"/>
      <c r="DL287" s="84"/>
      <c r="DM287" s="84"/>
      <c r="DN287" s="84"/>
      <c r="DO287" s="84"/>
      <c r="DP287" s="84"/>
      <c r="DQ287" s="84"/>
      <c r="DR287" s="84"/>
      <c r="DS287" s="84"/>
      <c r="DT287" s="84"/>
      <c r="DU287" s="84"/>
      <c r="DV287" s="84"/>
      <c r="DW287" s="84"/>
      <c r="DX287" s="84"/>
      <c r="DY287" s="84"/>
      <c r="DZ287" s="84"/>
      <c r="EA287" s="84"/>
      <c r="EB287" s="84"/>
      <c r="EC287" s="84"/>
      <c r="ED287" s="84"/>
      <c r="EE287" s="84"/>
      <c r="EF287" s="84"/>
      <c r="EG287" s="84"/>
      <c r="EH287" s="84"/>
      <c r="EI287" s="84"/>
      <c r="EJ287" s="84"/>
      <c r="EK287" s="84"/>
      <c r="EL287" s="84"/>
      <c r="EM287" s="84"/>
      <c r="EN287" s="84"/>
      <c r="EO287" s="84"/>
      <c r="EP287" s="84"/>
      <c r="EQ287" s="84"/>
      <c r="ER287" s="84"/>
      <c r="ES287" s="84"/>
      <c r="ET287" s="84"/>
      <c r="EU287" s="84"/>
      <c r="EV287" s="84"/>
      <c r="EW287" s="84"/>
      <c r="EX287" s="84"/>
      <c r="EY287" s="84"/>
      <c r="EZ287" s="84"/>
      <c r="FA287" s="84"/>
      <c r="FB287" s="84"/>
      <c r="FC287" s="84"/>
      <c r="FD287" s="84"/>
      <c r="FE287" s="84"/>
      <c r="FF287" s="84"/>
      <c r="FG287" s="84"/>
      <c r="FH287" s="84"/>
      <c r="FI287" s="84"/>
      <c r="FJ287" s="84"/>
      <c r="FK287" s="84"/>
      <c r="FL287" s="84"/>
      <c r="FM287" s="84"/>
      <c r="FN287" s="84"/>
      <c r="FO287" s="84"/>
      <c r="FP287" s="84"/>
      <c r="FQ287" s="84"/>
      <c r="FR287" s="84"/>
      <c r="FS287" s="84"/>
      <c r="FT287" s="84"/>
      <c r="FU287" s="84"/>
      <c r="FV287" s="84"/>
      <c r="FW287" s="84"/>
      <c r="FX287" s="84"/>
      <c r="FY287" s="84"/>
      <c r="FZ287" s="84"/>
      <c r="GA287" s="84"/>
      <c r="GB287" s="84"/>
      <c r="GC287" s="84"/>
      <c r="GD287" s="84"/>
      <c r="GE287" s="84"/>
      <c r="GF287" s="84"/>
      <c r="GG287" s="84"/>
      <c r="GH287" s="84"/>
      <c r="GI287" s="84"/>
      <c r="GJ287" s="84"/>
      <c r="GK287" s="84"/>
      <c r="GL287" s="84"/>
      <c r="GM287" s="84"/>
      <c r="GN287" s="84"/>
      <c r="GO287" s="84"/>
      <c r="GP287" s="84"/>
      <c r="GQ287" s="84"/>
      <c r="GR287" s="84"/>
      <c r="GS287" s="84"/>
      <c r="GT287" s="84"/>
      <c r="GU287" s="84"/>
      <c r="GV287" s="84"/>
      <c r="GW287" s="84"/>
      <c r="GX287" s="84"/>
      <c r="GY287" s="84"/>
      <c r="GZ287" s="84"/>
      <c r="HA287" s="84"/>
      <c r="HB287" s="84"/>
      <c r="HC287" s="84"/>
      <c r="HD287" s="84"/>
      <c r="HE287" s="84"/>
      <c r="HF287" s="84"/>
      <c r="HG287" s="84"/>
      <c r="HH287" s="84"/>
      <c r="HI287" s="84"/>
      <c r="HJ287" s="84"/>
      <c r="HK287" s="84"/>
      <c r="HL287" s="84"/>
      <c r="HM287" s="84"/>
      <c r="HN287" s="84"/>
      <c r="HO287" s="84"/>
      <c r="HP287" s="84"/>
      <c r="HQ287" s="84"/>
      <c r="HR287" s="84"/>
      <c r="HS287" s="84"/>
      <c r="HT287" s="84"/>
      <c r="HU287" s="84"/>
      <c r="HV287" s="84"/>
      <c r="HW287" s="84"/>
      <c r="HX287" s="84"/>
      <c r="HY287" s="84"/>
      <c r="HZ287" s="84"/>
      <c r="IA287" s="84"/>
      <c r="IB287" s="84"/>
      <c r="IC287" s="84"/>
      <c r="ID287" s="84"/>
      <c r="IE287" s="84"/>
      <c r="IF287" s="84"/>
      <c r="IG287" s="84"/>
      <c r="IH287" s="84"/>
      <c r="II287" s="84"/>
      <c r="IJ287" s="84"/>
      <c r="IK287" s="84"/>
      <c r="IL287" s="84"/>
      <c r="IM287" s="84"/>
      <c r="IN287" s="84"/>
      <c r="IO287" s="84"/>
      <c r="IP287" s="84"/>
      <c r="IQ287" s="84"/>
      <c r="IR287" s="84"/>
      <c r="IS287" s="84"/>
      <c r="IT287" s="84"/>
      <c r="IU287" s="84"/>
      <c r="IV287" s="84"/>
      <c r="IW287" s="84"/>
      <c r="IX287" s="84"/>
      <c r="IY287" s="84"/>
      <c r="IZ287" s="84"/>
      <c r="JA287" s="84"/>
      <c r="JB287" s="84"/>
      <c r="JC287" s="84"/>
      <c r="JD287" s="84"/>
      <c r="JE287" s="84"/>
      <c r="JF287" s="84"/>
      <c r="JG287" s="84"/>
      <c r="JH287" s="84"/>
      <c r="JI287" s="84"/>
      <c r="JJ287" s="84"/>
      <c r="JK287" s="84"/>
      <c r="JL287" s="84"/>
      <c r="JM287" s="84"/>
      <c r="JN287" s="84"/>
      <c r="JO287" s="84"/>
      <c r="JP287" s="84"/>
      <c r="JQ287" s="84"/>
      <c r="JR287" s="84"/>
      <c r="JS287" s="84"/>
      <c r="JT287" s="84"/>
      <c r="JU287" s="84"/>
      <c r="JV287" s="84"/>
      <c r="JW287" s="84"/>
      <c r="JX287" s="84"/>
      <c r="JY287" s="84"/>
      <c r="JZ287" s="84"/>
      <c r="KA287" s="84"/>
      <c r="KB287" s="84"/>
      <c r="KC287" s="84"/>
      <c r="KD287" s="84"/>
      <c r="KE287" s="84"/>
      <c r="KF287" s="84"/>
      <c r="KG287" s="84"/>
      <c r="KH287" s="84"/>
      <c r="KI287" s="84"/>
      <c r="KJ287" s="84"/>
      <c r="KK287" s="84"/>
      <c r="KL287" s="84"/>
      <c r="KM287" s="84"/>
      <c r="KN287" s="84"/>
      <c r="KO287" s="84"/>
      <c r="KP287" s="84"/>
      <c r="KQ287" s="84"/>
      <c r="KR287" s="84"/>
      <c r="KS287" s="84"/>
      <c r="KT287" s="84"/>
      <c r="KU287" s="84"/>
      <c r="KV287" s="84"/>
      <c r="KW287" s="84"/>
      <c r="KX287" s="84"/>
      <c r="KY287" s="84"/>
      <c r="KZ287" s="84"/>
      <c r="LA287" s="84"/>
      <c r="LB287" s="84"/>
      <c r="LC287" s="84"/>
      <c r="LD287" s="84"/>
      <c r="LE287" s="84"/>
      <c r="LF287" s="84"/>
      <c r="LG287" s="84"/>
      <c r="LH287" s="84"/>
      <c r="LI287" s="84"/>
      <c r="LJ287" s="84"/>
      <c r="LK287" s="84"/>
      <c r="LL287" s="84"/>
      <c r="LM287" s="84"/>
      <c r="LN287" s="84"/>
      <c r="LO287" s="84"/>
      <c r="LP287" s="84"/>
      <c r="LQ287" s="84"/>
      <c r="LR287" s="84"/>
      <c r="LS287" s="84"/>
      <c r="LT287" s="84"/>
      <c r="LU287" s="84"/>
      <c r="LV287" s="84"/>
      <c r="LW287" s="84"/>
      <c r="LX287" s="84"/>
      <c r="LY287" s="84"/>
      <c r="LZ287" s="84"/>
      <c r="MA287" s="84"/>
      <c r="MB287" s="84"/>
      <c r="MC287" s="84"/>
      <c r="MD287" s="84"/>
      <c r="ME287" s="84"/>
      <c r="MF287" s="84"/>
      <c r="MG287" s="84"/>
      <c r="MH287" s="84"/>
      <c r="MI287" s="84"/>
      <c r="MJ287" s="84"/>
      <c r="MK287" s="84"/>
      <c r="ML287" s="84"/>
      <c r="MM287" s="84"/>
      <c r="MN287" s="84"/>
      <c r="MO287" s="84"/>
      <c r="MP287" s="84"/>
      <c r="MQ287" s="84"/>
      <c r="MR287" s="84"/>
      <c r="MS287" s="84"/>
      <c r="MT287" s="84"/>
      <c r="MU287" s="84"/>
      <c r="MV287" s="84"/>
      <c r="MW287" s="84"/>
      <c r="MX287" s="84"/>
      <c r="MY287" s="84"/>
      <c r="MZ287" s="84"/>
      <c r="NA287" s="84"/>
      <c r="NB287" s="84"/>
      <c r="NC287" s="84"/>
      <c r="ND287" s="84"/>
      <c r="NE287" s="84"/>
      <c r="NF287" s="84"/>
      <c r="NG287" s="84"/>
      <c r="NH287" s="84"/>
      <c r="NI287" s="84"/>
      <c r="NJ287" s="84"/>
      <c r="NK287" s="84"/>
      <c r="NL287" s="84"/>
      <c r="NM287" s="84"/>
      <c r="NN287" s="84"/>
      <c r="NO287" s="84"/>
      <c r="NP287" s="84"/>
      <c r="NQ287" s="84"/>
      <c r="NR287" s="84"/>
      <c r="NS287" s="84"/>
      <c r="NT287" s="84"/>
      <c r="NU287" s="84"/>
      <c r="NV287" s="84"/>
      <c r="NW287" s="84"/>
      <c r="NX287" s="84"/>
      <c r="NY287" s="84"/>
      <c r="NZ287" s="84"/>
      <c r="OA287" s="84"/>
      <c r="OB287" s="84"/>
      <c r="OC287" s="84"/>
      <c r="OD287" s="84"/>
      <c r="OE287" s="84"/>
      <c r="OF287" s="84"/>
      <c r="OG287" s="84"/>
      <c r="OH287" s="84"/>
      <c r="OI287" s="84"/>
      <c r="OJ287" s="84"/>
      <c r="OK287" s="84"/>
      <c r="OL287" s="84"/>
      <c r="OM287" s="84"/>
      <c r="ON287" s="84"/>
      <c r="OO287" s="84"/>
      <c r="OP287" s="84"/>
      <c r="OQ287" s="84"/>
      <c r="OR287" s="84"/>
      <c r="OS287" s="84"/>
      <c r="OT287" s="84"/>
      <c r="OU287" s="84"/>
      <c r="OV287" s="84"/>
      <c r="OW287" s="84"/>
      <c r="OX287" s="84"/>
      <c r="OY287" s="84"/>
      <c r="OZ287" s="84"/>
      <c r="PA287" s="84"/>
      <c r="PB287" s="84"/>
      <c r="PC287" s="84"/>
      <c r="PD287" s="84"/>
      <c r="PE287" s="84"/>
      <c r="PF287" s="84"/>
      <c r="PG287" s="84"/>
      <c r="PH287" s="84"/>
      <c r="PI287" s="84"/>
      <c r="PJ287" s="84"/>
      <c r="PK287" s="84"/>
      <c r="PL287" s="84"/>
      <c r="PM287" s="84"/>
      <c r="PN287" s="84"/>
      <c r="PO287" s="84"/>
      <c r="PP287" s="84"/>
      <c r="PQ287" s="84"/>
      <c r="PR287" s="84"/>
      <c r="PS287" s="84"/>
      <c r="PT287" s="84"/>
      <c r="PU287" s="84"/>
      <c r="PV287" s="84"/>
      <c r="PW287" s="84"/>
      <c r="PX287" s="84"/>
      <c r="PY287" s="84"/>
      <c r="PZ287" s="84"/>
      <c r="QA287" s="84"/>
      <c r="QB287" s="84"/>
      <c r="QC287" s="84"/>
      <c r="QD287" s="84"/>
      <c r="QE287" s="84"/>
      <c r="QF287" s="84"/>
      <c r="QG287" s="84"/>
      <c r="QH287" s="84"/>
      <c r="QI287" s="84"/>
      <c r="QJ287" s="84"/>
      <c r="QK287" s="84"/>
      <c r="QL287" s="84"/>
      <c r="QM287" s="84"/>
      <c r="QN287" s="84"/>
      <c r="QO287" s="84"/>
      <c r="QP287" s="84"/>
      <c r="QQ287" s="84"/>
      <c r="QR287" s="84"/>
      <c r="QS287" s="84"/>
      <c r="QT287" s="84"/>
      <c r="QU287" s="84"/>
      <c r="QV287" s="84"/>
      <c r="QW287" s="84"/>
      <c r="QX287" s="84"/>
      <c r="QY287" s="84"/>
      <c r="QZ287" s="84"/>
      <c r="RA287" s="84"/>
      <c r="RB287" s="84"/>
      <c r="RC287" s="84"/>
      <c r="RD287" s="84"/>
      <c r="RE287" s="84"/>
      <c r="RF287" s="84"/>
      <c r="RG287" s="84"/>
      <c r="RH287" s="84"/>
      <c r="RI287" s="84"/>
      <c r="RJ287" s="84"/>
      <c r="RK287" s="84"/>
      <c r="RL287" s="84"/>
      <c r="RM287" s="84"/>
      <c r="RN287" s="84"/>
      <c r="RO287" s="84"/>
      <c r="RP287" s="84"/>
      <c r="RQ287" s="84"/>
      <c r="RR287" s="84"/>
      <c r="RS287" s="84"/>
      <c r="RT287" s="84"/>
      <c r="RU287" s="84"/>
      <c r="RV287" s="84"/>
      <c r="RW287" s="84"/>
      <c r="RX287" s="84"/>
      <c r="RY287" s="84"/>
      <c r="RZ287" s="84"/>
      <c r="SA287" s="84"/>
      <c r="SB287" s="84"/>
      <c r="SC287" s="84"/>
      <c r="SD287" s="84"/>
      <c r="SE287" s="84"/>
      <c r="SF287" s="84"/>
      <c r="SG287" s="84"/>
      <c r="SH287" s="84"/>
      <c r="SI287" s="84"/>
      <c r="SJ287" s="84"/>
      <c r="SK287" s="84"/>
      <c r="SL287" s="84"/>
      <c r="SM287" s="84"/>
      <c r="SN287" s="84"/>
      <c r="SO287" s="84"/>
      <c r="SP287" s="84"/>
      <c r="SQ287" s="84"/>
      <c r="SR287" s="84"/>
      <c r="SS287" s="84"/>
      <c r="ST287" s="84"/>
      <c r="SU287" s="84"/>
      <c r="SV287" s="84"/>
      <c r="SW287" s="84"/>
      <c r="SX287" s="84"/>
      <c r="SY287" s="84"/>
      <c r="SZ287" s="84"/>
      <c r="TA287" s="84"/>
      <c r="TB287" s="84"/>
      <c r="TC287" s="84"/>
      <c r="TD287" s="84"/>
      <c r="TE287" s="84"/>
      <c r="TF287" s="84"/>
      <c r="TG287" s="84"/>
      <c r="TH287" s="84"/>
      <c r="TI287" s="84"/>
      <c r="TJ287" s="84"/>
      <c r="TK287" s="84"/>
      <c r="TL287" s="84"/>
      <c r="TM287" s="84"/>
      <c r="TN287" s="84"/>
      <c r="TO287" s="84"/>
      <c r="TP287" s="84"/>
      <c r="TQ287" s="84"/>
      <c r="TR287" s="84"/>
      <c r="TS287" s="84"/>
      <c r="TT287" s="84"/>
      <c r="TU287" s="84"/>
      <c r="TV287" s="84"/>
      <c r="TW287" s="84"/>
      <c r="TX287" s="84"/>
      <c r="TY287" s="84"/>
      <c r="TZ287" s="84"/>
      <c r="UA287" s="84"/>
      <c r="UB287" s="84"/>
      <c r="UC287" s="84"/>
      <c r="UD287" s="84"/>
      <c r="UE287" s="84"/>
      <c r="UF287" s="84"/>
      <c r="UG287" s="84"/>
      <c r="UH287" s="84"/>
      <c r="UI287" s="84"/>
      <c r="UJ287" s="84"/>
      <c r="UK287" s="84"/>
      <c r="UL287" s="84"/>
      <c r="UM287" s="84"/>
      <c r="UN287" s="84"/>
      <c r="UO287" s="84"/>
      <c r="UP287" s="84"/>
      <c r="UQ287" s="84"/>
      <c r="UR287" s="84"/>
      <c r="US287" s="84"/>
      <c r="UT287" s="84"/>
      <c r="UU287" s="84"/>
      <c r="UV287" s="84"/>
      <c r="UW287" s="84"/>
      <c r="UX287" s="84"/>
      <c r="UY287" s="84"/>
      <c r="UZ287" s="84"/>
      <c r="VA287" s="84"/>
      <c r="VB287" s="84"/>
      <c r="VC287" s="84"/>
      <c r="VD287" s="84"/>
      <c r="VE287" s="84"/>
      <c r="VF287" s="84"/>
      <c r="VG287" s="84"/>
      <c r="VH287" s="84"/>
      <c r="VI287" s="84"/>
      <c r="VJ287" s="84"/>
      <c r="VK287" s="84"/>
      <c r="VL287" s="84"/>
      <c r="VM287" s="84"/>
      <c r="VN287" s="84"/>
      <c r="VO287" s="84"/>
      <c r="VP287" s="84"/>
      <c r="VQ287" s="84"/>
      <c r="VR287" s="84"/>
      <c r="VS287" s="84"/>
      <c r="VT287" s="84"/>
      <c r="VU287" s="84"/>
      <c r="VV287" s="84"/>
      <c r="VW287" s="84"/>
      <c r="VX287" s="84"/>
      <c r="VY287" s="84"/>
      <c r="VZ287" s="84"/>
      <c r="WA287" s="84"/>
      <c r="WB287" s="84"/>
      <c r="WC287" s="84"/>
      <c r="WD287" s="84"/>
      <c r="WE287" s="84"/>
      <c r="WF287" s="84"/>
      <c r="WG287" s="84"/>
      <c r="WH287" s="84"/>
      <c r="WI287" s="84"/>
      <c r="WJ287" s="84"/>
      <c r="WK287" s="84"/>
      <c r="WL287" s="84"/>
      <c r="WM287" s="84"/>
      <c r="WN287" s="84"/>
      <c r="WO287" s="84"/>
      <c r="WP287" s="84"/>
      <c r="WQ287" s="84"/>
      <c r="WR287" s="84"/>
      <c r="WS287" s="84"/>
      <c r="WT287" s="84"/>
      <c r="WU287" s="84"/>
      <c r="WV287" s="84"/>
      <c r="WW287" s="84"/>
      <c r="WX287" s="84"/>
      <c r="WY287" s="84"/>
      <c r="WZ287" s="84"/>
      <c r="XA287" s="84"/>
      <c r="XB287" s="84"/>
      <c r="XC287" s="84"/>
      <c r="XD287" s="84"/>
      <c r="XE287" s="84"/>
      <c r="XF287" s="84"/>
      <c r="XG287" s="84"/>
      <c r="XH287" s="84"/>
      <c r="XI287" s="84"/>
      <c r="XJ287" s="84"/>
      <c r="XK287" s="84"/>
      <c r="XL287" s="84"/>
      <c r="XM287" s="84"/>
      <c r="XN287" s="84"/>
      <c r="XO287" s="84"/>
      <c r="XP287" s="84"/>
      <c r="XQ287" s="84"/>
      <c r="XR287" s="84"/>
      <c r="XS287" s="84"/>
      <c r="XT287" s="84"/>
      <c r="XU287" s="84"/>
      <c r="XV287" s="84"/>
      <c r="XW287" s="84"/>
      <c r="XX287" s="84"/>
      <c r="XY287" s="84"/>
      <c r="XZ287" s="84"/>
      <c r="YA287" s="84"/>
      <c r="YB287" s="84"/>
      <c r="YC287" s="84"/>
      <c r="YD287" s="84"/>
      <c r="YE287" s="84"/>
      <c r="YF287" s="84"/>
      <c r="YG287" s="84"/>
      <c r="YH287" s="84"/>
      <c r="YI287" s="84"/>
      <c r="YJ287" s="84"/>
      <c r="YK287" s="84"/>
      <c r="YL287" s="84"/>
      <c r="YM287" s="84"/>
      <c r="YN287" s="84"/>
      <c r="YO287" s="84"/>
      <c r="YP287" s="84"/>
      <c r="YQ287" s="84"/>
      <c r="YR287" s="84"/>
      <c r="YS287" s="84"/>
      <c r="YT287" s="84"/>
      <c r="YU287" s="84"/>
      <c r="YV287" s="84"/>
      <c r="YW287" s="84"/>
      <c r="YX287" s="84"/>
      <c r="YY287" s="84"/>
      <c r="YZ287" s="84"/>
      <c r="ZA287" s="84"/>
      <c r="ZB287" s="84"/>
      <c r="ZC287" s="84"/>
      <c r="ZD287" s="84"/>
      <c r="ZE287" s="84"/>
      <c r="ZF287" s="84"/>
      <c r="ZG287" s="84"/>
      <c r="ZH287" s="84"/>
      <c r="ZI287" s="84"/>
      <c r="ZJ287" s="84"/>
      <c r="ZK287" s="84"/>
      <c r="ZL287" s="84"/>
      <c r="ZM287" s="84"/>
      <c r="ZN287" s="84"/>
      <c r="ZO287" s="84"/>
      <c r="ZP287" s="84"/>
      <c r="ZQ287" s="84"/>
      <c r="ZR287" s="84"/>
      <c r="ZS287" s="84"/>
      <c r="ZT287" s="84"/>
      <c r="ZU287" s="84"/>
      <c r="ZV287" s="84"/>
      <c r="ZW287" s="84"/>
      <c r="ZX287" s="84"/>
      <c r="ZY287" s="84"/>
      <c r="ZZ287" s="84"/>
      <c r="AAA287" s="84"/>
      <c r="AAB287" s="84"/>
      <c r="AAC287" s="84"/>
      <c r="AAD287" s="84"/>
      <c r="AAE287" s="84"/>
      <c r="AAF287" s="84"/>
      <c r="AAG287" s="84"/>
      <c r="AAH287" s="84"/>
      <c r="AAI287" s="84"/>
      <c r="AAJ287" s="84"/>
      <c r="AAK287" s="84"/>
      <c r="AAL287" s="84"/>
      <c r="AAM287" s="84"/>
      <c r="AAN287" s="84"/>
      <c r="AAO287" s="84"/>
      <c r="AAP287" s="84"/>
      <c r="AAQ287" s="84"/>
      <c r="AAR287" s="84"/>
      <c r="AAS287" s="84"/>
      <c r="AAT287" s="84"/>
      <c r="AAU287" s="84"/>
      <c r="AAV287" s="84"/>
      <c r="AAW287" s="84"/>
      <c r="AAX287" s="84"/>
      <c r="AAY287" s="84"/>
      <c r="AAZ287" s="84"/>
      <c r="ABA287" s="84"/>
      <c r="ABB287" s="84"/>
      <c r="ABC287" s="84"/>
      <c r="ABD287" s="84"/>
      <c r="ABE287" s="84"/>
      <c r="ABF287" s="84"/>
      <c r="ABG287" s="84"/>
      <c r="ABH287" s="84"/>
      <c r="ABI287" s="84"/>
      <c r="ABJ287" s="84"/>
      <c r="ABK287" s="84"/>
      <c r="ABL287" s="84"/>
      <c r="ABM287" s="84"/>
      <c r="ABN287" s="84"/>
      <c r="ABO287" s="84"/>
      <c r="ABP287" s="84"/>
      <c r="ABQ287" s="84"/>
      <c r="ABR287" s="84"/>
      <c r="ABS287" s="84"/>
      <c r="ABT287" s="84"/>
      <c r="ABU287" s="84"/>
      <c r="ABV287" s="84"/>
      <c r="ABW287" s="84"/>
      <c r="ABX287" s="84"/>
      <c r="ABY287" s="84"/>
      <c r="ABZ287" s="84"/>
      <c r="ACA287" s="84"/>
      <c r="ACB287" s="84"/>
      <c r="ACC287" s="84"/>
      <c r="ACD287" s="84"/>
      <c r="ACE287" s="84"/>
      <c r="ACF287" s="84"/>
      <c r="ACG287" s="84"/>
      <c r="ACH287" s="84"/>
      <c r="ACI287" s="84"/>
      <c r="ACJ287" s="84"/>
      <c r="ACK287" s="84"/>
      <c r="ACL287" s="84"/>
      <c r="ACM287" s="84"/>
      <c r="ACN287" s="84"/>
      <c r="ACO287" s="84"/>
      <c r="ACP287" s="84"/>
      <c r="ACQ287" s="84"/>
      <c r="ACR287" s="84"/>
      <c r="ACS287" s="84"/>
      <c r="ACT287" s="84"/>
      <c r="ACU287" s="84"/>
      <c r="ACV287" s="84"/>
      <c r="ACW287" s="84"/>
      <c r="ACX287" s="84"/>
      <c r="ACY287" s="84"/>
      <c r="ACZ287" s="84"/>
      <c r="ADA287" s="84"/>
      <c r="ADB287" s="84"/>
      <c r="ADC287" s="84"/>
      <c r="ADD287" s="84"/>
      <c r="ADE287" s="84"/>
      <c r="ADF287" s="84"/>
      <c r="ADG287" s="84"/>
      <c r="ADH287" s="84"/>
      <c r="ADI287" s="84"/>
      <c r="ADJ287" s="84"/>
      <c r="ADK287" s="84"/>
      <c r="ADL287" s="84"/>
      <c r="ADM287" s="84"/>
      <c r="ADN287" s="84"/>
      <c r="ADO287" s="84"/>
      <c r="ADP287" s="84"/>
      <c r="ADQ287" s="84"/>
      <c r="ADR287" s="84"/>
      <c r="ADS287" s="84"/>
      <c r="ADT287" s="84"/>
      <c r="ADU287" s="84"/>
      <c r="ADV287" s="84"/>
      <c r="ADW287" s="84"/>
      <c r="ADX287" s="84"/>
      <c r="ADY287" s="84"/>
      <c r="ADZ287" s="84"/>
      <c r="AEA287" s="84"/>
      <c r="AEB287" s="84"/>
      <c r="AEC287" s="84"/>
      <c r="AED287" s="84"/>
      <c r="AEE287" s="84"/>
      <c r="AEF287" s="84"/>
      <c r="AEG287" s="84"/>
      <c r="AEH287" s="84"/>
      <c r="AEI287" s="84"/>
      <c r="AEJ287" s="84"/>
      <c r="AEK287" s="84"/>
      <c r="AEL287" s="84"/>
      <c r="AEM287" s="84"/>
      <c r="AEN287" s="84"/>
      <c r="AEO287" s="84"/>
      <c r="AEP287" s="84"/>
      <c r="AEQ287" s="84"/>
      <c r="AER287" s="84"/>
      <c r="AES287" s="84"/>
      <c r="AET287" s="84"/>
      <c r="AEU287" s="84"/>
      <c r="AEV287" s="84"/>
      <c r="AEW287" s="84"/>
      <c r="AEX287" s="84"/>
      <c r="AEY287" s="84"/>
      <c r="AEZ287" s="84"/>
      <c r="AFA287" s="84"/>
      <c r="AFB287" s="84"/>
      <c r="AFC287" s="84"/>
      <c r="AFD287" s="84"/>
      <c r="AFE287" s="84"/>
      <c r="AFF287" s="84"/>
      <c r="AFG287" s="84"/>
      <c r="AFH287" s="84"/>
      <c r="AFI287" s="84"/>
      <c r="AFJ287" s="84"/>
      <c r="AFK287" s="84"/>
      <c r="AFL287" s="84"/>
      <c r="AFM287" s="84"/>
      <c r="AFN287" s="84"/>
      <c r="AFO287" s="84"/>
      <c r="AFP287" s="84"/>
      <c r="AFQ287" s="84"/>
      <c r="AFR287" s="84"/>
      <c r="AFS287" s="84"/>
      <c r="AFT287" s="84"/>
      <c r="AFU287" s="84"/>
      <c r="AFV287" s="84"/>
      <c r="AFW287" s="84"/>
      <c r="AFX287" s="84"/>
      <c r="AFY287" s="84"/>
      <c r="AFZ287" s="84"/>
      <c r="AGA287" s="84"/>
      <c r="AGB287" s="84"/>
      <c r="AGC287" s="84"/>
      <c r="AGD287" s="84"/>
      <c r="AGE287" s="84"/>
      <c r="AGF287" s="84"/>
      <c r="AGG287" s="84"/>
      <c r="AGH287" s="84"/>
      <c r="AGI287" s="84"/>
      <c r="AGJ287" s="84"/>
      <c r="AGK287" s="84"/>
      <c r="AGL287" s="84"/>
      <c r="AGM287" s="84"/>
      <c r="AGN287" s="84"/>
      <c r="AGO287" s="84"/>
      <c r="AGP287" s="84"/>
      <c r="AGQ287" s="84"/>
      <c r="AGR287" s="84"/>
      <c r="AGS287" s="84"/>
      <c r="AGT287" s="84"/>
      <c r="AGU287" s="84"/>
      <c r="AGV287" s="84"/>
      <c r="AGW287" s="84"/>
      <c r="AGX287" s="84"/>
      <c r="AGY287" s="84"/>
      <c r="AGZ287" s="84"/>
      <c r="AHA287" s="84"/>
      <c r="AHB287" s="84"/>
      <c r="AHC287" s="84"/>
      <c r="AHD287" s="84"/>
      <c r="AHE287" s="84"/>
      <c r="AHF287" s="84"/>
      <c r="AHG287" s="84"/>
      <c r="AHH287" s="84"/>
      <c r="AHI287" s="84"/>
      <c r="AHJ287" s="84"/>
      <c r="AHK287" s="84"/>
      <c r="AHL287" s="84"/>
      <c r="AHM287" s="84"/>
      <c r="AHN287" s="84"/>
      <c r="AHO287" s="84"/>
      <c r="AHP287" s="84"/>
      <c r="AHQ287" s="84"/>
      <c r="AHR287" s="84"/>
      <c r="AHS287" s="84"/>
      <c r="AHT287" s="84"/>
      <c r="AHU287" s="84"/>
      <c r="AHV287" s="84"/>
      <c r="AHW287" s="84"/>
      <c r="AHX287" s="84"/>
      <c r="AHY287" s="84"/>
      <c r="AHZ287" s="84"/>
      <c r="AIA287" s="84"/>
      <c r="AIB287" s="84"/>
      <c r="AIC287" s="84"/>
      <c r="AID287" s="84"/>
      <c r="AIE287" s="84"/>
      <c r="AIF287" s="84"/>
      <c r="AIG287" s="84"/>
      <c r="AIH287" s="84"/>
      <c r="AII287" s="84"/>
      <c r="AIJ287" s="84"/>
      <c r="AIK287" s="84"/>
      <c r="AIL287" s="84"/>
      <c r="AIM287" s="84"/>
      <c r="AIN287" s="84"/>
      <c r="AIO287" s="84"/>
      <c r="AIP287" s="84"/>
      <c r="AIQ287" s="84"/>
      <c r="AIR287" s="84"/>
      <c r="AIS287" s="84"/>
      <c r="AIT287" s="84"/>
      <c r="AIU287" s="84"/>
      <c r="AIV287" s="84"/>
      <c r="AIW287" s="84"/>
      <c r="AIX287" s="84"/>
      <c r="AIY287" s="84"/>
      <c r="AIZ287" s="84"/>
      <c r="AJA287" s="84"/>
      <c r="AJB287" s="84"/>
      <c r="AJC287" s="84"/>
      <c r="AJD287" s="84"/>
      <c r="AJE287" s="84"/>
      <c r="AJF287" s="84"/>
      <c r="AJG287" s="84"/>
      <c r="AJH287" s="84"/>
      <c r="AJI287" s="84"/>
      <c r="AJJ287" s="84"/>
      <c r="AJK287" s="84"/>
      <c r="AJL287" s="84"/>
      <c r="AJM287" s="84"/>
      <c r="AJN287" s="84"/>
      <c r="AJO287" s="84"/>
      <c r="AJP287" s="84"/>
      <c r="AJQ287" s="84"/>
      <c r="AJR287" s="84"/>
      <c r="AJS287" s="84"/>
      <c r="AJT287" s="84"/>
      <c r="AJU287" s="84"/>
      <c r="AJV287" s="84"/>
      <c r="AJW287" s="84"/>
      <c r="AJX287" s="84"/>
      <c r="AJY287" s="84"/>
      <c r="AJZ287" s="84"/>
      <c r="AKA287" s="84"/>
      <c r="AKB287" s="84"/>
      <c r="AKC287" s="84"/>
      <c r="AKD287" s="84"/>
      <c r="AKE287" s="84"/>
      <c r="AKF287" s="84"/>
      <c r="AKG287" s="84"/>
      <c r="AKH287" s="84"/>
      <c r="AKI287" s="84"/>
      <c r="AKJ287" s="84"/>
      <c r="AKK287" s="84"/>
      <c r="AKL287" s="84"/>
      <c r="AKM287" s="84"/>
      <c r="AKN287" s="84"/>
      <c r="AKO287" s="84"/>
      <c r="AKP287" s="84"/>
      <c r="AKQ287" s="84"/>
      <c r="AKR287" s="84"/>
      <c r="AKS287" s="84"/>
      <c r="AKT287" s="84"/>
      <c r="AKU287" s="84"/>
      <c r="AKV287" s="84"/>
      <c r="AKW287" s="84"/>
      <c r="AKX287" s="84"/>
      <c r="AKY287" s="84"/>
      <c r="AKZ287" s="84"/>
      <c r="ALA287" s="84"/>
      <c r="ALB287" s="84"/>
      <c r="ALC287" s="84"/>
      <c r="ALD287" s="84"/>
      <c r="ALE287" s="84"/>
      <c r="ALF287" s="84"/>
      <c r="ALG287" s="84"/>
      <c r="ALH287" s="84"/>
      <c r="ALI287" s="84"/>
      <c r="ALJ287" s="84"/>
      <c r="ALK287" s="84"/>
      <c r="ALL287" s="84"/>
      <c r="ALM287" s="84"/>
      <c r="ALN287" s="84"/>
      <c r="ALO287" s="84"/>
      <c r="ALP287" s="84"/>
      <c r="ALQ287" s="84"/>
      <c r="ALR287" s="84"/>
      <c r="ALS287" s="84"/>
      <c r="ALT287" s="84"/>
      <c r="ALU287" s="84"/>
      <c r="ALV287" s="84"/>
      <c r="ALW287" s="84"/>
      <c r="ALX287" s="84"/>
      <c r="ALY287" s="84"/>
      <c r="ALZ287" s="84"/>
      <c r="AMA287" s="84"/>
      <c r="AMB287" s="84"/>
      <c r="AMC287" s="84"/>
      <c r="AMD287" s="84"/>
      <c r="AME287" s="84"/>
      <c r="AMF287" s="84"/>
      <c r="AMG287" s="84"/>
      <c r="AMH287" s="84"/>
      <c r="AMI287" s="84"/>
      <c r="AMJ287" s="84"/>
      <c r="AMK287" s="84"/>
    </row>
    <row r="288" customFormat="1" customHeight="1" spans="1:1025">
      <c r="A288" s="84"/>
      <c r="B288" s="356" t="s">
        <v>92</v>
      </c>
      <c r="C288" s="354">
        <f>SUMIF(PIBID_UFGD!$C$18:$C$54,programas_faculdade!$B288,PIBID_UFGD!E$18:E$54)</f>
        <v>0</v>
      </c>
      <c r="D288" s="354">
        <f>SUMIF(PIBID_UFGD!$C$18:$C$54,programas_faculdade!$B288,PIBID_UFGD!F$18:F$54)</f>
        <v>0</v>
      </c>
      <c r="E288" s="354">
        <f>SUMIF(PIBID_UFGD!$C$18:$C$54,programas_faculdade!$B288,PIBID_UFGD!G$18:G$54)</f>
        <v>0</v>
      </c>
      <c r="F288" s="354">
        <f>SUMIF(PIBID_UFGD!$C$18:$C$54,programas_faculdade!$B288,PIBID_UFGD!H$18:H$54)</f>
        <v>0</v>
      </c>
      <c r="G288" s="354">
        <f>SUMIF(PIBID_UFGD!$C$18:$C$54,programas_faculdade!$B288,PIBID_UFGD!I$18:I$54)</f>
        <v>0</v>
      </c>
      <c r="H288" s="354">
        <f>SUMIF(PIBID_UFGD!$C$18:$C$54,programas_faculdade!$B288,PIBID_UFGD!J$18:J$54)</f>
        <v>0</v>
      </c>
      <c r="I288" s="354">
        <f>SUMIF(PIBID_UFGD!$C$18:$C$54,programas_faculdade!$B288,PIBID_UFGD!K$18:K$54)</f>
        <v>0</v>
      </c>
      <c r="J288" s="354">
        <f>SUMIF(PIBID_UFGD!$C$18:$C$54,programas_faculdade!$B288,PIBID_UFGD!L$18:L$54)</f>
        <v>0</v>
      </c>
      <c r="K288" s="354">
        <f>SUMIF(PIBID_UFGD!$C$18:$C$54,programas_faculdade!$B288,PIBID_UFGD!M$18:M$54)</f>
        <v>0</v>
      </c>
      <c r="L288" s="354">
        <f>SUMIF(PIBID_UFGD!$C$18:$C$54,programas_faculdade!$B288,PIBID_UFGD!N$18:N$54)</f>
        <v>0</v>
      </c>
      <c r="M288" s="354">
        <f>SUMIF(PIBID_UFGD!$C$18:$C$54,programas_faculdade!$B288,PIBID_UFGD!O$18:O$54)</f>
        <v>0</v>
      </c>
      <c r="N288" s="354">
        <f>SUMIF(PIBID_UFGD!$C$18:$C$54,programas_faculdade!$B288,PIBID_UFGD!P$18:P$54)</f>
        <v>0</v>
      </c>
      <c r="O288" s="330"/>
      <c r="P288" s="330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8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8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84"/>
      <c r="DH288" s="84"/>
      <c r="DI288" s="84"/>
      <c r="DJ288" s="84"/>
      <c r="DK288" s="84"/>
      <c r="DL288" s="84"/>
      <c r="DM288" s="84"/>
      <c r="DN288" s="84"/>
      <c r="DO288" s="84"/>
      <c r="DP288" s="84"/>
      <c r="DQ288" s="84"/>
      <c r="DR288" s="84"/>
      <c r="DS288" s="84"/>
      <c r="DT288" s="84"/>
      <c r="DU288" s="84"/>
      <c r="DV288" s="84"/>
      <c r="DW288" s="84"/>
      <c r="DX288" s="84"/>
      <c r="DY288" s="84"/>
      <c r="DZ288" s="84"/>
      <c r="EA288" s="84"/>
      <c r="EB288" s="84"/>
      <c r="EC288" s="84"/>
      <c r="ED288" s="84"/>
      <c r="EE288" s="84"/>
      <c r="EF288" s="84"/>
      <c r="EG288" s="84"/>
      <c r="EH288" s="84"/>
      <c r="EI288" s="84"/>
      <c r="EJ288" s="84"/>
      <c r="EK288" s="84"/>
      <c r="EL288" s="84"/>
      <c r="EM288" s="84"/>
      <c r="EN288" s="84"/>
      <c r="EO288" s="84"/>
      <c r="EP288" s="84"/>
      <c r="EQ288" s="84"/>
      <c r="ER288" s="84"/>
      <c r="ES288" s="84"/>
      <c r="ET288" s="84"/>
      <c r="EU288" s="84"/>
      <c r="EV288" s="84"/>
      <c r="EW288" s="84"/>
      <c r="EX288" s="84"/>
      <c r="EY288" s="84"/>
      <c r="EZ288" s="84"/>
      <c r="FA288" s="84"/>
      <c r="FB288" s="84"/>
      <c r="FC288" s="84"/>
      <c r="FD288" s="84"/>
      <c r="FE288" s="84"/>
      <c r="FF288" s="84"/>
      <c r="FG288" s="84"/>
      <c r="FH288" s="84"/>
      <c r="FI288" s="84"/>
      <c r="FJ288" s="84"/>
      <c r="FK288" s="84"/>
      <c r="FL288" s="84"/>
      <c r="FM288" s="84"/>
      <c r="FN288" s="84"/>
      <c r="FO288" s="84"/>
      <c r="FP288" s="84"/>
      <c r="FQ288" s="84"/>
      <c r="FR288" s="84"/>
      <c r="FS288" s="84"/>
      <c r="FT288" s="84"/>
      <c r="FU288" s="84"/>
      <c r="FV288" s="84"/>
      <c r="FW288" s="84"/>
      <c r="FX288" s="84"/>
      <c r="FY288" s="84"/>
      <c r="FZ288" s="84"/>
      <c r="GA288" s="84"/>
      <c r="GB288" s="84"/>
      <c r="GC288" s="84"/>
      <c r="GD288" s="84"/>
      <c r="GE288" s="84"/>
      <c r="GF288" s="84"/>
      <c r="GG288" s="84"/>
      <c r="GH288" s="84"/>
      <c r="GI288" s="84"/>
      <c r="GJ288" s="84"/>
      <c r="GK288" s="84"/>
      <c r="GL288" s="84"/>
      <c r="GM288" s="84"/>
      <c r="GN288" s="84"/>
      <c r="GO288" s="84"/>
      <c r="GP288" s="84"/>
      <c r="GQ288" s="84"/>
      <c r="GR288" s="84"/>
      <c r="GS288" s="84"/>
      <c r="GT288" s="84"/>
      <c r="GU288" s="84"/>
      <c r="GV288" s="84"/>
      <c r="GW288" s="84"/>
      <c r="GX288" s="84"/>
      <c r="GY288" s="84"/>
      <c r="GZ288" s="84"/>
      <c r="HA288" s="84"/>
      <c r="HB288" s="84"/>
      <c r="HC288" s="84"/>
      <c r="HD288" s="84"/>
      <c r="HE288" s="84"/>
      <c r="HF288" s="84"/>
      <c r="HG288" s="84"/>
      <c r="HH288" s="84"/>
      <c r="HI288" s="84"/>
      <c r="HJ288" s="84"/>
      <c r="HK288" s="84"/>
      <c r="HL288" s="84"/>
      <c r="HM288" s="84"/>
      <c r="HN288" s="84"/>
      <c r="HO288" s="84"/>
      <c r="HP288" s="84"/>
      <c r="HQ288" s="84"/>
      <c r="HR288" s="84"/>
      <c r="HS288" s="84"/>
      <c r="HT288" s="84"/>
      <c r="HU288" s="84"/>
      <c r="HV288" s="84"/>
      <c r="HW288" s="84"/>
      <c r="HX288" s="84"/>
      <c r="HY288" s="84"/>
      <c r="HZ288" s="84"/>
      <c r="IA288" s="84"/>
      <c r="IB288" s="84"/>
      <c r="IC288" s="84"/>
      <c r="ID288" s="84"/>
      <c r="IE288" s="84"/>
      <c r="IF288" s="84"/>
      <c r="IG288" s="84"/>
      <c r="IH288" s="84"/>
      <c r="II288" s="84"/>
      <c r="IJ288" s="84"/>
      <c r="IK288" s="84"/>
      <c r="IL288" s="84"/>
      <c r="IM288" s="84"/>
      <c r="IN288" s="84"/>
      <c r="IO288" s="84"/>
      <c r="IP288" s="84"/>
      <c r="IQ288" s="84"/>
      <c r="IR288" s="84"/>
      <c r="IS288" s="84"/>
      <c r="IT288" s="84"/>
      <c r="IU288" s="84"/>
      <c r="IV288" s="84"/>
      <c r="IW288" s="84"/>
      <c r="IX288" s="84"/>
      <c r="IY288" s="84"/>
      <c r="IZ288" s="84"/>
      <c r="JA288" s="84"/>
      <c r="JB288" s="84"/>
      <c r="JC288" s="84"/>
      <c r="JD288" s="84"/>
      <c r="JE288" s="84"/>
      <c r="JF288" s="84"/>
      <c r="JG288" s="84"/>
      <c r="JH288" s="84"/>
      <c r="JI288" s="84"/>
      <c r="JJ288" s="84"/>
      <c r="JK288" s="84"/>
      <c r="JL288" s="84"/>
      <c r="JM288" s="84"/>
      <c r="JN288" s="84"/>
      <c r="JO288" s="84"/>
      <c r="JP288" s="84"/>
      <c r="JQ288" s="84"/>
      <c r="JR288" s="84"/>
      <c r="JS288" s="84"/>
      <c r="JT288" s="84"/>
      <c r="JU288" s="84"/>
      <c r="JV288" s="84"/>
      <c r="JW288" s="84"/>
      <c r="JX288" s="84"/>
      <c r="JY288" s="84"/>
      <c r="JZ288" s="84"/>
      <c r="KA288" s="84"/>
      <c r="KB288" s="84"/>
      <c r="KC288" s="84"/>
      <c r="KD288" s="84"/>
      <c r="KE288" s="84"/>
      <c r="KF288" s="84"/>
      <c r="KG288" s="84"/>
      <c r="KH288" s="84"/>
      <c r="KI288" s="84"/>
      <c r="KJ288" s="84"/>
      <c r="KK288" s="84"/>
      <c r="KL288" s="84"/>
      <c r="KM288" s="84"/>
      <c r="KN288" s="84"/>
      <c r="KO288" s="84"/>
      <c r="KP288" s="84"/>
      <c r="KQ288" s="84"/>
      <c r="KR288" s="84"/>
      <c r="KS288" s="84"/>
      <c r="KT288" s="84"/>
      <c r="KU288" s="84"/>
      <c r="KV288" s="84"/>
      <c r="KW288" s="84"/>
      <c r="KX288" s="84"/>
      <c r="KY288" s="84"/>
      <c r="KZ288" s="84"/>
      <c r="LA288" s="84"/>
      <c r="LB288" s="84"/>
      <c r="LC288" s="84"/>
      <c r="LD288" s="84"/>
      <c r="LE288" s="84"/>
      <c r="LF288" s="84"/>
      <c r="LG288" s="84"/>
      <c r="LH288" s="84"/>
      <c r="LI288" s="84"/>
      <c r="LJ288" s="84"/>
      <c r="LK288" s="84"/>
      <c r="LL288" s="84"/>
      <c r="LM288" s="84"/>
      <c r="LN288" s="84"/>
      <c r="LO288" s="84"/>
      <c r="LP288" s="84"/>
      <c r="LQ288" s="84"/>
      <c r="LR288" s="84"/>
      <c r="LS288" s="84"/>
      <c r="LT288" s="84"/>
      <c r="LU288" s="84"/>
      <c r="LV288" s="84"/>
      <c r="LW288" s="84"/>
      <c r="LX288" s="84"/>
      <c r="LY288" s="84"/>
      <c r="LZ288" s="84"/>
      <c r="MA288" s="84"/>
      <c r="MB288" s="84"/>
      <c r="MC288" s="84"/>
      <c r="MD288" s="84"/>
      <c r="ME288" s="84"/>
      <c r="MF288" s="84"/>
      <c r="MG288" s="84"/>
      <c r="MH288" s="84"/>
      <c r="MI288" s="84"/>
      <c r="MJ288" s="84"/>
      <c r="MK288" s="84"/>
      <c r="ML288" s="84"/>
      <c r="MM288" s="84"/>
      <c r="MN288" s="84"/>
      <c r="MO288" s="84"/>
      <c r="MP288" s="84"/>
      <c r="MQ288" s="84"/>
      <c r="MR288" s="84"/>
      <c r="MS288" s="84"/>
      <c r="MT288" s="84"/>
      <c r="MU288" s="84"/>
      <c r="MV288" s="84"/>
      <c r="MW288" s="84"/>
      <c r="MX288" s="84"/>
      <c r="MY288" s="84"/>
      <c r="MZ288" s="84"/>
      <c r="NA288" s="84"/>
      <c r="NB288" s="84"/>
      <c r="NC288" s="84"/>
      <c r="ND288" s="84"/>
      <c r="NE288" s="84"/>
      <c r="NF288" s="84"/>
      <c r="NG288" s="84"/>
      <c r="NH288" s="84"/>
      <c r="NI288" s="84"/>
      <c r="NJ288" s="84"/>
      <c r="NK288" s="84"/>
      <c r="NL288" s="84"/>
      <c r="NM288" s="84"/>
      <c r="NN288" s="84"/>
      <c r="NO288" s="84"/>
      <c r="NP288" s="84"/>
      <c r="NQ288" s="84"/>
      <c r="NR288" s="84"/>
      <c r="NS288" s="84"/>
      <c r="NT288" s="84"/>
      <c r="NU288" s="84"/>
      <c r="NV288" s="84"/>
      <c r="NW288" s="84"/>
      <c r="NX288" s="84"/>
      <c r="NY288" s="84"/>
      <c r="NZ288" s="84"/>
      <c r="OA288" s="84"/>
      <c r="OB288" s="84"/>
      <c r="OC288" s="84"/>
      <c r="OD288" s="84"/>
      <c r="OE288" s="84"/>
      <c r="OF288" s="84"/>
      <c r="OG288" s="84"/>
      <c r="OH288" s="84"/>
      <c r="OI288" s="84"/>
      <c r="OJ288" s="84"/>
      <c r="OK288" s="84"/>
      <c r="OL288" s="84"/>
      <c r="OM288" s="84"/>
      <c r="ON288" s="84"/>
      <c r="OO288" s="84"/>
      <c r="OP288" s="84"/>
      <c r="OQ288" s="84"/>
      <c r="OR288" s="84"/>
      <c r="OS288" s="84"/>
      <c r="OT288" s="84"/>
      <c r="OU288" s="84"/>
      <c r="OV288" s="84"/>
      <c r="OW288" s="84"/>
      <c r="OX288" s="84"/>
      <c r="OY288" s="84"/>
      <c r="OZ288" s="84"/>
      <c r="PA288" s="84"/>
      <c r="PB288" s="84"/>
      <c r="PC288" s="84"/>
      <c r="PD288" s="84"/>
      <c r="PE288" s="84"/>
      <c r="PF288" s="84"/>
      <c r="PG288" s="84"/>
      <c r="PH288" s="84"/>
      <c r="PI288" s="84"/>
      <c r="PJ288" s="84"/>
      <c r="PK288" s="84"/>
      <c r="PL288" s="84"/>
      <c r="PM288" s="84"/>
      <c r="PN288" s="84"/>
      <c r="PO288" s="84"/>
      <c r="PP288" s="84"/>
      <c r="PQ288" s="84"/>
      <c r="PR288" s="84"/>
      <c r="PS288" s="84"/>
      <c r="PT288" s="84"/>
      <c r="PU288" s="84"/>
      <c r="PV288" s="84"/>
      <c r="PW288" s="84"/>
      <c r="PX288" s="84"/>
      <c r="PY288" s="84"/>
      <c r="PZ288" s="84"/>
      <c r="QA288" s="84"/>
      <c r="QB288" s="84"/>
      <c r="QC288" s="84"/>
      <c r="QD288" s="84"/>
      <c r="QE288" s="84"/>
      <c r="QF288" s="84"/>
      <c r="QG288" s="84"/>
      <c r="QH288" s="84"/>
      <c r="QI288" s="84"/>
      <c r="QJ288" s="84"/>
      <c r="QK288" s="84"/>
      <c r="QL288" s="84"/>
      <c r="QM288" s="84"/>
      <c r="QN288" s="84"/>
      <c r="QO288" s="84"/>
      <c r="QP288" s="84"/>
      <c r="QQ288" s="84"/>
      <c r="QR288" s="84"/>
      <c r="QS288" s="84"/>
      <c r="QT288" s="84"/>
      <c r="QU288" s="84"/>
      <c r="QV288" s="84"/>
      <c r="QW288" s="84"/>
      <c r="QX288" s="84"/>
      <c r="QY288" s="84"/>
      <c r="QZ288" s="84"/>
      <c r="RA288" s="84"/>
      <c r="RB288" s="84"/>
      <c r="RC288" s="84"/>
      <c r="RD288" s="84"/>
      <c r="RE288" s="84"/>
      <c r="RF288" s="84"/>
      <c r="RG288" s="84"/>
      <c r="RH288" s="84"/>
      <c r="RI288" s="84"/>
      <c r="RJ288" s="84"/>
      <c r="RK288" s="84"/>
      <c r="RL288" s="84"/>
      <c r="RM288" s="84"/>
      <c r="RN288" s="84"/>
      <c r="RO288" s="84"/>
      <c r="RP288" s="84"/>
      <c r="RQ288" s="84"/>
      <c r="RR288" s="84"/>
      <c r="RS288" s="84"/>
      <c r="RT288" s="84"/>
      <c r="RU288" s="84"/>
      <c r="RV288" s="84"/>
      <c r="RW288" s="84"/>
      <c r="RX288" s="84"/>
      <c r="RY288" s="84"/>
      <c r="RZ288" s="84"/>
      <c r="SA288" s="84"/>
      <c r="SB288" s="84"/>
      <c r="SC288" s="84"/>
      <c r="SD288" s="84"/>
      <c r="SE288" s="84"/>
      <c r="SF288" s="84"/>
      <c r="SG288" s="84"/>
      <c r="SH288" s="84"/>
      <c r="SI288" s="84"/>
      <c r="SJ288" s="84"/>
      <c r="SK288" s="84"/>
      <c r="SL288" s="84"/>
      <c r="SM288" s="84"/>
      <c r="SN288" s="84"/>
      <c r="SO288" s="84"/>
      <c r="SP288" s="84"/>
      <c r="SQ288" s="84"/>
      <c r="SR288" s="84"/>
      <c r="SS288" s="84"/>
      <c r="ST288" s="84"/>
      <c r="SU288" s="84"/>
      <c r="SV288" s="84"/>
      <c r="SW288" s="84"/>
      <c r="SX288" s="84"/>
      <c r="SY288" s="84"/>
      <c r="SZ288" s="84"/>
      <c r="TA288" s="84"/>
      <c r="TB288" s="84"/>
      <c r="TC288" s="84"/>
      <c r="TD288" s="84"/>
      <c r="TE288" s="84"/>
      <c r="TF288" s="84"/>
      <c r="TG288" s="84"/>
      <c r="TH288" s="84"/>
      <c r="TI288" s="84"/>
      <c r="TJ288" s="84"/>
      <c r="TK288" s="84"/>
      <c r="TL288" s="84"/>
      <c r="TM288" s="84"/>
      <c r="TN288" s="84"/>
      <c r="TO288" s="84"/>
      <c r="TP288" s="84"/>
      <c r="TQ288" s="84"/>
      <c r="TR288" s="84"/>
      <c r="TS288" s="84"/>
      <c r="TT288" s="84"/>
      <c r="TU288" s="84"/>
      <c r="TV288" s="84"/>
      <c r="TW288" s="84"/>
      <c r="TX288" s="84"/>
      <c r="TY288" s="84"/>
      <c r="TZ288" s="84"/>
      <c r="UA288" s="84"/>
      <c r="UB288" s="84"/>
      <c r="UC288" s="84"/>
      <c r="UD288" s="84"/>
      <c r="UE288" s="84"/>
      <c r="UF288" s="84"/>
      <c r="UG288" s="84"/>
      <c r="UH288" s="84"/>
      <c r="UI288" s="84"/>
      <c r="UJ288" s="84"/>
      <c r="UK288" s="84"/>
      <c r="UL288" s="84"/>
      <c r="UM288" s="84"/>
      <c r="UN288" s="84"/>
      <c r="UO288" s="84"/>
      <c r="UP288" s="84"/>
      <c r="UQ288" s="84"/>
      <c r="UR288" s="84"/>
      <c r="US288" s="84"/>
      <c r="UT288" s="84"/>
      <c r="UU288" s="84"/>
      <c r="UV288" s="84"/>
      <c r="UW288" s="84"/>
      <c r="UX288" s="84"/>
      <c r="UY288" s="84"/>
      <c r="UZ288" s="84"/>
      <c r="VA288" s="84"/>
      <c r="VB288" s="84"/>
      <c r="VC288" s="84"/>
      <c r="VD288" s="84"/>
      <c r="VE288" s="84"/>
      <c r="VF288" s="84"/>
      <c r="VG288" s="84"/>
      <c r="VH288" s="84"/>
      <c r="VI288" s="84"/>
      <c r="VJ288" s="84"/>
      <c r="VK288" s="84"/>
      <c r="VL288" s="84"/>
      <c r="VM288" s="84"/>
      <c r="VN288" s="84"/>
      <c r="VO288" s="84"/>
      <c r="VP288" s="84"/>
      <c r="VQ288" s="84"/>
      <c r="VR288" s="84"/>
      <c r="VS288" s="84"/>
      <c r="VT288" s="84"/>
      <c r="VU288" s="84"/>
      <c r="VV288" s="84"/>
      <c r="VW288" s="84"/>
      <c r="VX288" s="84"/>
      <c r="VY288" s="84"/>
      <c r="VZ288" s="84"/>
      <c r="WA288" s="84"/>
      <c r="WB288" s="84"/>
      <c r="WC288" s="84"/>
      <c r="WD288" s="84"/>
      <c r="WE288" s="84"/>
      <c r="WF288" s="84"/>
      <c r="WG288" s="84"/>
      <c r="WH288" s="84"/>
      <c r="WI288" s="84"/>
      <c r="WJ288" s="84"/>
      <c r="WK288" s="84"/>
      <c r="WL288" s="84"/>
      <c r="WM288" s="84"/>
      <c r="WN288" s="84"/>
      <c r="WO288" s="84"/>
      <c r="WP288" s="84"/>
      <c r="WQ288" s="84"/>
      <c r="WR288" s="84"/>
      <c r="WS288" s="84"/>
      <c r="WT288" s="84"/>
      <c r="WU288" s="84"/>
      <c r="WV288" s="84"/>
      <c r="WW288" s="84"/>
      <c r="WX288" s="84"/>
      <c r="WY288" s="84"/>
      <c r="WZ288" s="84"/>
      <c r="XA288" s="84"/>
      <c r="XB288" s="84"/>
      <c r="XC288" s="84"/>
      <c r="XD288" s="84"/>
      <c r="XE288" s="84"/>
      <c r="XF288" s="84"/>
      <c r="XG288" s="84"/>
      <c r="XH288" s="84"/>
      <c r="XI288" s="84"/>
      <c r="XJ288" s="84"/>
      <c r="XK288" s="84"/>
      <c r="XL288" s="84"/>
      <c r="XM288" s="84"/>
      <c r="XN288" s="84"/>
      <c r="XO288" s="84"/>
      <c r="XP288" s="84"/>
      <c r="XQ288" s="84"/>
      <c r="XR288" s="84"/>
      <c r="XS288" s="84"/>
      <c r="XT288" s="84"/>
      <c r="XU288" s="84"/>
      <c r="XV288" s="84"/>
      <c r="XW288" s="84"/>
      <c r="XX288" s="84"/>
      <c r="XY288" s="84"/>
      <c r="XZ288" s="84"/>
      <c r="YA288" s="84"/>
      <c r="YB288" s="84"/>
      <c r="YC288" s="84"/>
      <c r="YD288" s="84"/>
      <c r="YE288" s="84"/>
      <c r="YF288" s="84"/>
      <c r="YG288" s="84"/>
      <c r="YH288" s="84"/>
      <c r="YI288" s="84"/>
      <c r="YJ288" s="84"/>
      <c r="YK288" s="84"/>
      <c r="YL288" s="84"/>
      <c r="YM288" s="84"/>
      <c r="YN288" s="84"/>
      <c r="YO288" s="84"/>
      <c r="YP288" s="84"/>
      <c r="YQ288" s="84"/>
      <c r="YR288" s="84"/>
      <c r="YS288" s="84"/>
      <c r="YT288" s="84"/>
      <c r="YU288" s="84"/>
      <c r="YV288" s="84"/>
      <c r="YW288" s="84"/>
      <c r="YX288" s="84"/>
      <c r="YY288" s="84"/>
      <c r="YZ288" s="84"/>
      <c r="ZA288" s="84"/>
      <c r="ZB288" s="84"/>
      <c r="ZC288" s="84"/>
      <c r="ZD288" s="84"/>
      <c r="ZE288" s="84"/>
      <c r="ZF288" s="84"/>
      <c r="ZG288" s="84"/>
      <c r="ZH288" s="84"/>
      <c r="ZI288" s="84"/>
      <c r="ZJ288" s="84"/>
      <c r="ZK288" s="84"/>
      <c r="ZL288" s="84"/>
      <c r="ZM288" s="84"/>
      <c r="ZN288" s="84"/>
      <c r="ZO288" s="84"/>
      <c r="ZP288" s="84"/>
      <c r="ZQ288" s="84"/>
      <c r="ZR288" s="84"/>
      <c r="ZS288" s="84"/>
      <c r="ZT288" s="84"/>
      <c r="ZU288" s="84"/>
      <c r="ZV288" s="84"/>
      <c r="ZW288" s="84"/>
      <c r="ZX288" s="84"/>
      <c r="ZY288" s="84"/>
      <c r="ZZ288" s="84"/>
      <c r="AAA288" s="84"/>
      <c r="AAB288" s="84"/>
      <c r="AAC288" s="84"/>
      <c r="AAD288" s="84"/>
      <c r="AAE288" s="84"/>
      <c r="AAF288" s="84"/>
      <c r="AAG288" s="84"/>
      <c r="AAH288" s="84"/>
      <c r="AAI288" s="84"/>
      <c r="AAJ288" s="84"/>
      <c r="AAK288" s="84"/>
      <c r="AAL288" s="84"/>
      <c r="AAM288" s="84"/>
      <c r="AAN288" s="84"/>
      <c r="AAO288" s="84"/>
      <c r="AAP288" s="84"/>
      <c r="AAQ288" s="84"/>
      <c r="AAR288" s="84"/>
      <c r="AAS288" s="84"/>
      <c r="AAT288" s="84"/>
      <c r="AAU288" s="84"/>
      <c r="AAV288" s="84"/>
      <c r="AAW288" s="84"/>
      <c r="AAX288" s="84"/>
      <c r="AAY288" s="84"/>
      <c r="AAZ288" s="84"/>
      <c r="ABA288" s="84"/>
      <c r="ABB288" s="84"/>
      <c r="ABC288" s="84"/>
      <c r="ABD288" s="84"/>
      <c r="ABE288" s="84"/>
      <c r="ABF288" s="84"/>
      <c r="ABG288" s="84"/>
      <c r="ABH288" s="84"/>
      <c r="ABI288" s="84"/>
      <c r="ABJ288" s="84"/>
      <c r="ABK288" s="84"/>
      <c r="ABL288" s="84"/>
      <c r="ABM288" s="84"/>
      <c r="ABN288" s="84"/>
      <c r="ABO288" s="84"/>
      <c r="ABP288" s="84"/>
      <c r="ABQ288" s="84"/>
      <c r="ABR288" s="84"/>
      <c r="ABS288" s="84"/>
      <c r="ABT288" s="84"/>
      <c r="ABU288" s="84"/>
      <c r="ABV288" s="84"/>
      <c r="ABW288" s="84"/>
      <c r="ABX288" s="84"/>
      <c r="ABY288" s="84"/>
      <c r="ABZ288" s="84"/>
      <c r="ACA288" s="84"/>
      <c r="ACB288" s="84"/>
      <c r="ACC288" s="84"/>
      <c r="ACD288" s="84"/>
      <c r="ACE288" s="84"/>
      <c r="ACF288" s="84"/>
      <c r="ACG288" s="84"/>
      <c r="ACH288" s="84"/>
      <c r="ACI288" s="84"/>
      <c r="ACJ288" s="84"/>
      <c r="ACK288" s="84"/>
      <c r="ACL288" s="84"/>
      <c r="ACM288" s="84"/>
      <c r="ACN288" s="84"/>
      <c r="ACO288" s="84"/>
      <c r="ACP288" s="84"/>
      <c r="ACQ288" s="84"/>
      <c r="ACR288" s="84"/>
      <c r="ACS288" s="84"/>
      <c r="ACT288" s="84"/>
      <c r="ACU288" s="84"/>
      <c r="ACV288" s="84"/>
      <c r="ACW288" s="84"/>
      <c r="ACX288" s="84"/>
      <c r="ACY288" s="84"/>
      <c r="ACZ288" s="84"/>
      <c r="ADA288" s="84"/>
      <c r="ADB288" s="84"/>
      <c r="ADC288" s="84"/>
      <c r="ADD288" s="84"/>
      <c r="ADE288" s="84"/>
      <c r="ADF288" s="84"/>
      <c r="ADG288" s="84"/>
      <c r="ADH288" s="84"/>
      <c r="ADI288" s="84"/>
      <c r="ADJ288" s="84"/>
      <c r="ADK288" s="84"/>
      <c r="ADL288" s="84"/>
      <c r="ADM288" s="84"/>
      <c r="ADN288" s="84"/>
      <c r="ADO288" s="84"/>
      <c r="ADP288" s="84"/>
      <c r="ADQ288" s="84"/>
      <c r="ADR288" s="84"/>
      <c r="ADS288" s="84"/>
      <c r="ADT288" s="84"/>
      <c r="ADU288" s="84"/>
      <c r="ADV288" s="84"/>
      <c r="ADW288" s="84"/>
      <c r="ADX288" s="84"/>
      <c r="ADY288" s="84"/>
      <c r="ADZ288" s="84"/>
      <c r="AEA288" s="84"/>
      <c r="AEB288" s="84"/>
      <c r="AEC288" s="84"/>
      <c r="AED288" s="84"/>
      <c r="AEE288" s="84"/>
      <c r="AEF288" s="84"/>
      <c r="AEG288" s="84"/>
      <c r="AEH288" s="84"/>
      <c r="AEI288" s="84"/>
      <c r="AEJ288" s="84"/>
      <c r="AEK288" s="84"/>
      <c r="AEL288" s="84"/>
      <c r="AEM288" s="84"/>
      <c r="AEN288" s="84"/>
      <c r="AEO288" s="84"/>
      <c r="AEP288" s="84"/>
      <c r="AEQ288" s="84"/>
      <c r="AER288" s="84"/>
      <c r="AES288" s="84"/>
      <c r="AET288" s="84"/>
      <c r="AEU288" s="84"/>
      <c r="AEV288" s="84"/>
      <c r="AEW288" s="84"/>
      <c r="AEX288" s="84"/>
      <c r="AEY288" s="84"/>
      <c r="AEZ288" s="84"/>
      <c r="AFA288" s="84"/>
      <c r="AFB288" s="84"/>
      <c r="AFC288" s="84"/>
      <c r="AFD288" s="84"/>
      <c r="AFE288" s="84"/>
      <c r="AFF288" s="84"/>
      <c r="AFG288" s="84"/>
      <c r="AFH288" s="84"/>
      <c r="AFI288" s="84"/>
      <c r="AFJ288" s="84"/>
      <c r="AFK288" s="84"/>
      <c r="AFL288" s="84"/>
      <c r="AFM288" s="84"/>
      <c r="AFN288" s="84"/>
      <c r="AFO288" s="84"/>
      <c r="AFP288" s="84"/>
      <c r="AFQ288" s="84"/>
      <c r="AFR288" s="84"/>
      <c r="AFS288" s="84"/>
      <c r="AFT288" s="84"/>
      <c r="AFU288" s="84"/>
      <c r="AFV288" s="84"/>
      <c r="AFW288" s="84"/>
      <c r="AFX288" s="84"/>
      <c r="AFY288" s="84"/>
      <c r="AFZ288" s="84"/>
      <c r="AGA288" s="84"/>
      <c r="AGB288" s="84"/>
      <c r="AGC288" s="84"/>
      <c r="AGD288" s="84"/>
      <c r="AGE288" s="84"/>
      <c r="AGF288" s="84"/>
      <c r="AGG288" s="84"/>
      <c r="AGH288" s="84"/>
      <c r="AGI288" s="84"/>
      <c r="AGJ288" s="84"/>
      <c r="AGK288" s="84"/>
      <c r="AGL288" s="84"/>
      <c r="AGM288" s="84"/>
      <c r="AGN288" s="84"/>
      <c r="AGO288" s="84"/>
      <c r="AGP288" s="84"/>
      <c r="AGQ288" s="84"/>
      <c r="AGR288" s="84"/>
      <c r="AGS288" s="84"/>
      <c r="AGT288" s="84"/>
      <c r="AGU288" s="84"/>
      <c r="AGV288" s="84"/>
      <c r="AGW288" s="84"/>
      <c r="AGX288" s="84"/>
      <c r="AGY288" s="84"/>
      <c r="AGZ288" s="84"/>
      <c r="AHA288" s="84"/>
      <c r="AHB288" s="84"/>
      <c r="AHC288" s="84"/>
      <c r="AHD288" s="84"/>
      <c r="AHE288" s="84"/>
      <c r="AHF288" s="84"/>
      <c r="AHG288" s="84"/>
      <c r="AHH288" s="84"/>
      <c r="AHI288" s="84"/>
      <c r="AHJ288" s="84"/>
      <c r="AHK288" s="84"/>
      <c r="AHL288" s="84"/>
      <c r="AHM288" s="84"/>
      <c r="AHN288" s="84"/>
      <c r="AHO288" s="84"/>
      <c r="AHP288" s="84"/>
      <c r="AHQ288" s="84"/>
      <c r="AHR288" s="84"/>
      <c r="AHS288" s="84"/>
      <c r="AHT288" s="84"/>
      <c r="AHU288" s="84"/>
      <c r="AHV288" s="84"/>
      <c r="AHW288" s="84"/>
      <c r="AHX288" s="84"/>
      <c r="AHY288" s="84"/>
      <c r="AHZ288" s="84"/>
      <c r="AIA288" s="84"/>
      <c r="AIB288" s="84"/>
      <c r="AIC288" s="84"/>
      <c r="AID288" s="84"/>
      <c r="AIE288" s="84"/>
      <c r="AIF288" s="84"/>
      <c r="AIG288" s="84"/>
      <c r="AIH288" s="84"/>
      <c r="AII288" s="84"/>
      <c r="AIJ288" s="84"/>
      <c r="AIK288" s="84"/>
      <c r="AIL288" s="84"/>
      <c r="AIM288" s="84"/>
      <c r="AIN288" s="84"/>
      <c r="AIO288" s="84"/>
      <c r="AIP288" s="84"/>
      <c r="AIQ288" s="84"/>
      <c r="AIR288" s="84"/>
      <c r="AIS288" s="84"/>
      <c r="AIT288" s="84"/>
      <c r="AIU288" s="84"/>
      <c r="AIV288" s="84"/>
      <c r="AIW288" s="84"/>
      <c r="AIX288" s="84"/>
      <c r="AIY288" s="84"/>
      <c r="AIZ288" s="84"/>
      <c r="AJA288" s="84"/>
      <c r="AJB288" s="84"/>
      <c r="AJC288" s="84"/>
      <c r="AJD288" s="84"/>
      <c r="AJE288" s="84"/>
      <c r="AJF288" s="84"/>
      <c r="AJG288" s="84"/>
      <c r="AJH288" s="84"/>
      <c r="AJI288" s="84"/>
      <c r="AJJ288" s="84"/>
      <c r="AJK288" s="84"/>
      <c r="AJL288" s="84"/>
      <c r="AJM288" s="84"/>
      <c r="AJN288" s="84"/>
      <c r="AJO288" s="84"/>
      <c r="AJP288" s="84"/>
      <c r="AJQ288" s="84"/>
      <c r="AJR288" s="84"/>
      <c r="AJS288" s="84"/>
      <c r="AJT288" s="84"/>
      <c r="AJU288" s="84"/>
      <c r="AJV288" s="84"/>
      <c r="AJW288" s="84"/>
      <c r="AJX288" s="84"/>
      <c r="AJY288" s="84"/>
      <c r="AJZ288" s="84"/>
      <c r="AKA288" s="84"/>
      <c r="AKB288" s="84"/>
      <c r="AKC288" s="84"/>
      <c r="AKD288" s="84"/>
      <c r="AKE288" s="84"/>
      <c r="AKF288" s="84"/>
      <c r="AKG288" s="84"/>
      <c r="AKH288" s="84"/>
      <c r="AKI288" s="84"/>
      <c r="AKJ288" s="84"/>
      <c r="AKK288" s="84"/>
      <c r="AKL288" s="84"/>
      <c r="AKM288" s="84"/>
      <c r="AKN288" s="84"/>
      <c r="AKO288" s="84"/>
      <c r="AKP288" s="84"/>
      <c r="AKQ288" s="84"/>
      <c r="AKR288" s="84"/>
      <c r="AKS288" s="84"/>
      <c r="AKT288" s="84"/>
      <c r="AKU288" s="84"/>
      <c r="AKV288" s="84"/>
      <c r="AKW288" s="84"/>
      <c r="AKX288" s="84"/>
      <c r="AKY288" s="84"/>
      <c r="AKZ288" s="84"/>
      <c r="ALA288" s="84"/>
      <c r="ALB288" s="84"/>
      <c r="ALC288" s="84"/>
      <c r="ALD288" s="84"/>
      <c r="ALE288" s="84"/>
      <c r="ALF288" s="84"/>
      <c r="ALG288" s="84"/>
      <c r="ALH288" s="84"/>
      <c r="ALI288" s="84"/>
      <c r="ALJ288" s="84"/>
      <c r="ALK288" s="84"/>
      <c r="ALL288" s="84"/>
      <c r="ALM288" s="84"/>
      <c r="ALN288" s="84"/>
      <c r="ALO288" s="84"/>
      <c r="ALP288" s="84"/>
      <c r="ALQ288" s="84"/>
      <c r="ALR288" s="84"/>
      <c r="ALS288" s="84"/>
      <c r="ALT288" s="84"/>
      <c r="ALU288" s="84"/>
      <c r="ALV288" s="84"/>
      <c r="ALW288" s="84"/>
      <c r="ALX288" s="84"/>
      <c r="ALY288" s="84"/>
      <c r="ALZ288" s="84"/>
      <c r="AMA288" s="84"/>
      <c r="AMB288" s="84"/>
      <c r="AMC288" s="84"/>
      <c r="AMD288" s="84"/>
      <c r="AME288" s="84"/>
      <c r="AMF288" s="84"/>
      <c r="AMG288" s="84"/>
      <c r="AMH288" s="84"/>
      <c r="AMI288" s="84"/>
      <c r="AMJ288" s="84"/>
      <c r="AMK288" s="84"/>
    </row>
    <row r="289" customFormat="1" customHeight="1" spans="1:1025">
      <c r="A289" s="84"/>
      <c r="B289" s="356" t="s">
        <v>93</v>
      </c>
      <c r="C289" s="354">
        <f>SUMIF(PIBID_UFGD!$C$18:$C$54,programas_faculdade!$B289,PIBID_UFGD!E$18:E$54)</f>
        <v>1</v>
      </c>
      <c r="D289" s="354">
        <f>SUMIF(PIBID_UFGD!$C$18:$C$54,programas_faculdade!$B289,PIBID_UFGD!F$18:F$54)</f>
        <v>1</v>
      </c>
      <c r="E289" s="354">
        <f>SUMIF(PIBID_UFGD!$C$18:$C$54,programas_faculdade!$B289,PIBID_UFGD!G$18:G$54)</f>
        <v>1</v>
      </c>
      <c r="F289" s="354">
        <f>SUMIF(PIBID_UFGD!$C$18:$C$54,programas_faculdade!$B289,PIBID_UFGD!H$18:H$54)</f>
        <v>1</v>
      </c>
      <c r="G289" s="354">
        <f>SUMIF(PIBID_UFGD!$C$18:$C$54,programas_faculdade!$B289,PIBID_UFGD!I$18:I$54)</f>
        <v>1</v>
      </c>
      <c r="H289" s="354">
        <f>SUMIF(PIBID_UFGD!$C$18:$C$54,programas_faculdade!$B289,PIBID_UFGD!J$18:J$54)</f>
        <v>1</v>
      </c>
      <c r="I289" s="354">
        <f>SUMIF(PIBID_UFGD!$C$18:$C$54,programas_faculdade!$B289,PIBID_UFGD!K$18:K$54)</f>
        <v>0</v>
      </c>
      <c r="J289" s="354">
        <f>SUMIF(PIBID_UFGD!$C$18:$C$54,programas_faculdade!$B289,PIBID_UFGD!L$18:L$54)</f>
        <v>1</v>
      </c>
      <c r="K289" s="354">
        <f>SUMIF(PIBID_UFGD!$C$18:$C$54,programas_faculdade!$B289,PIBID_UFGD!M$18:M$54)</f>
        <v>1</v>
      </c>
      <c r="L289" s="354">
        <v>1</v>
      </c>
      <c r="M289" s="354">
        <f>SUMIF(PIBID_UFGD!$C$18:$C$54,programas_faculdade!$B289,PIBID_UFGD!O$18:O$54)</f>
        <v>2</v>
      </c>
      <c r="N289" s="354">
        <f>SUMIF(PIBID_UFGD!$C$18:$C$54,programas_faculdade!$B289,PIBID_UFGD!P$18:P$54)</f>
        <v>2</v>
      </c>
      <c r="O289" s="330"/>
      <c r="P289" s="330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8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8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8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84"/>
      <c r="DH289" s="84"/>
      <c r="DI289" s="84"/>
      <c r="DJ289" s="84"/>
      <c r="DK289" s="84"/>
      <c r="DL289" s="84"/>
      <c r="DM289" s="84"/>
      <c r="DN289" s="84"/>
      <c r="DO289" s="84"/>
      <c r="DP289" s="84"/>
      <c r="DQ289" s="84"/>
      <c r="DR289" s="84"/>
      <c r="DS289" s="84"/>
      <c r="DT289" s="84"/>
      <c r="DU289" s="84"/>
      <c r="DV289" s="84"/>
      <c r="DW289" s="84"/>
      <c r="DX289" s="84"/>
      <c r="DY289" s="84"/>
      <c r="DZ289" s="84"/>
      <c r="EA289" s="84"/>
      <c r="EB289" s="84"/>
      <c r="EC289" s="84"/>
      <c r="ED289" s="84"/>
      <c r="EE289" s="84"/>
      <c r="EF289" s="84"/>
      <c r="EG289" s="84"/>
      <c r="EH289" s="84"/>
      <c r="EI289" s="84"/>
      <c r="EJ289" s="84"/>
      <c r="EK289" s="84"/>
      <c r="EL289" s="84"/>
      <c r="EM289" s="84"/>
      <c r="EN289" s="84"/>
      <c r="EO289" s="84"/>
      <c r="EP289" s="84"/>
      <c r="EQ289" s="84"/>
      <c r="ER289" s="84"/>
      <c r="ES289" s="84"/>
      <c r="ET289" s="84"/>
      <c r="EU289" s="84"/>
      <c r="EV289" s="84"/>
      <c r="EW289" s="84"/>
      <c r="EX289" s="84"/>
      <c r="EY289" s="84"/>
      <c r="EZ289" s="84"/>
      <c r="FA289" s="84"/>
      <c r="FB289" s="84"/>
      <c r="FC289" s="84"/>
      <c r="FD289" s="84"/>
      <c r="FE289" s="84"/>
      <c r="FF289" s="84"/>
      <c r="FG289" s="84"/>
      <c r="FH289" s="84"/>
      <c r="FI289" s="84"/>
      <c r="FJ289" s="84"/>
      <c r="FK289" s="84"/>
      <c r="FL289" s="84"/>
      <c r="FM289" s="84"/>
      <c r="FN289" s="84"/>
      <c r="FO289" s="84"/>
      <c r="FP289" s="84"/>
      <c r="FQ289" s="84"/>
      <c r="FR289" s="84"/>
      <c r="FS289" s="84"/>
      <c r="FT289" s="84"/>
      <c r="FU289" s="84"/>
      <c r="FV289" s="84"/>
      <c r="FW289" s="84"/>
      <c r="FX289" s="84"/>
      <c r="FY289" s="84"/>
      <c r="FZ289" s="84"/>
      <c r="GA289" s="84"/>
      <c r="GB289" s="84"/>
      <c r="GC289" s="84"/>
      <c r="GD289" s="84"/>
      <c r="GE289" s="84"/>
      <c r="GF289" s="84"/>
      <c r="GG289" s="84"/>
      <c r="GH289" s="84"/>
      <c r="GI289" s="84"/>
      <c r="GJ289" s="84"/>
      <c r="GK289" s="84"/>
      <c r="GL289" s="84"/>
      <c r="GM289" s="84"/>
      <c r="GN289" s="84"/>
      <c r="GO289" s="84"/>
      <c r="GP289" s="84"/>
      <c r="GQ289" s="84"/>
      <c r="GR289" s="84"/>
      <c r="GS289" s="84"/>
      <c r="GT289" s="84"/>
      <c r="GU289" s="84"/>
      <c r="GV289" s="84"/>
      <c r="GW289" s="84"/>
      <c r="GX289" s="84"/>
      <c r="GY289" s="84"/>
      <c r="GZ289" s="84"/>
      <c r="HA289" s="84"/>
      <c r="HB289" s="84"/>
      <c r="HC289" s="84"/>
      <c r="HD289" s="84"/>
      <c r="HE289" s="84"/>
      <c r="HF289" s="84"/>
      <c r="HG289" s="84"/>
      <c r="HH289" s="84"/>
      <c r="HI289" s="84"/>
      <c r="HJ289" s="84"/>
      <c r="HK289" s="84"/>
      <c r="HL289" s="84"/>
      <c r="HM289" s="84"/>
      <c r="HN289" s="84"/>
      <c r="HO289" s="84"/>
      <c r="HP289" s="84"/>
      <c r="HQ289" s="84"/>
      <c r="HR289" s="84"/>
      <c r="HS289" s="84"/>
      <c r="HT289" s="84"/>
      <c r="HU289" s="84"/>
      <c r="HV289" s="84"/>
      <c r="HW289" s="84"/>
      <c r="HX289" s="84"/>
      <c r="HY289" s="84"/>
      <c r="HZ289" s="84"/>
      <c r="IA289" s="84"/>
      <c r="IB289" s="84"/>
      <c r="IC289" s="84"/>
      <c r="ID289" s="84"/>
      <c r="IE289" s="84"/>
      <c r="IF289" s="84"/>
      <c r="IG289" s="84"/>
      <c r="IH289" s="84"/>
      <c r="II289" s="84"/>
      <c r="IJ289" s="84"/>
      <c r="IK289" s="84"/>
      <c r="IL289" s="84"/>
      <c r="IM289" s="84"/>
      <c r="IN289" s="84"/>
      <c r="IO289" s="84"/>
      <c r="IP289" s="84"/>
      <c r="IQ289" s="84"/>
      <c r="IR289" s="84"/>
      <c r="IS289" s="84"/>
      <c r="IT289" s="84"/>
      <c r="IU289" s="84"/>
      <c r="IV289" s="84"/>
      <c r="IW289" s="84"/>
      <c r="IX289" s="84"/>
      <c r="IY289" s="84"/>
      <c r="IZ289" s="84"/>
      <c r="JA289" s="84"/>
      <c r="JB289" s="84"/>
      <c r="JC289" s="84"/>
      <c r="JD289" s="84"/>
      <c r="JE289" s="84"/>
      <c r="JF289" s="84"/>
      <c r="JG289" s="84"/>
      <c r="JH289" s="84"/>
      <c r="JI289" s="84"/>
      <c r="JJ289" s="84"/>
      <c r="JK289" s="84"/>
      <c r="JL289" s="84"/>
      <c r="JM289" s="84"/>
      <c r="JN289" s="84"/>
      <c r="JO289" s="84"/>
      <c r="JP289" s="84"/>
      <c r="JQ289" s="84"/>
      <c r="JR289" s="84"/>
      <c r="JS289" s="84"/>
      <c r="JT289" s="84"/>
      <c r="JU289" s="84"/>
      <c r="JV289" s="84"/>
      <c r="JW289" s="84"/>
      <c r="JX289" s="84"/>
      <c r="JY289" s="84"/>
      <c r="JZ289" s="84"/>
      <c r="KA289" s="84"/>
      <c r="KB289" s="84"/>
      <c r="KC289" s="84"/>
      <c r="KD289" s="84"/>
      <c r="KE289" s="84"/>
      <c r="KF289" s="84"/>
      <c r="KG289" s="84"/>
      <c r="KH289" s="84"/>
      <c r="KI289" s="84"/>
      <c r="KJ289" s="84"/>
      <c r="KK289" s="84"/>
      <c r="KL289" s="84"/>
      <c r="KM289" s="84"/>
      <c r="KN289" s="84"/>
      <c r="KO289" s="84"/>
      <c r="KP289" s="84"/>
      <c r="KQ289" s="84"/>
      <c r="KR289" s="84"/>
      <c r="KS289" s="84"/>
      <c r="KT289" s="84"/>
      <c r="KU289" s="84"/>
      <c r="KV289" s="84"/>
      <c r="KW289" s="84"/>
      <c r="KX289" s="84"/>
      <c r="KY289" s="84"/>
      <c r="KZ289" s="84"/>
      <c r="LA289" s="84"/>
      <c r="LB289" s="84"/>
      <c r="LC289" s="84"/>
      <c r="LD289" s="84"/>
      <c r="LE289" s="84"/>
      <c r="LF289" s="84"/>
      <c r="LG289" s="84"/>
      <c r="LH289" s="84"/>
      <c r="LI289" s="84"/>
      <c r="LJ289" s="84"/>
      <c r="LK289" s="84"/>
      <c r="LL289" s="84"/>
      <c r="LM289" s="84"/>
      <c r="LN289" s="84"/>
      <c r="LO289" s="84"/>
      <c r="LP289" s="84"/>
      <c r="LQ289" s="84"/>
      <c r="LR289" s="84"/>
      <c r="LS289" s="84"/>
      <c r="LT289" s="84"/>
      <c r="LU289" s="84"/>
      <c r="LV289" s="84"/>
      <c r="LW289" s="84"/>
      <c r="LX289" s="84"/>
      <c r="LY289" s="84"/>
      <c r="LZ289" s="84"/>
      <c r="MA289" s="84"/>
      <c r="MB289" s="84"/>
      <c r="MC289" s="84"/>
      <c r="MD289" s="84"/>
      <c r="ME289" s="84"/>
      <c r="MF289" s="84"/>
      <c r="MG289" s="84"/>
      <c r="MH289" s="84"/>
      <c r="MI289" s="84"/>
      <c r="MJ289" s="84"/>
      <c r="MK289" s="84"/>
      <c r="ML289" s="84"/>
      <c r="MM289" s="84"/>
      <c r="MN289" s="84"/>
      <c r="MO289" s="84"/>
      <c r="MP289" s="84"/>
      <c r="MQ289" s="84"/>
      <c r="MR289" s="84"/>
      <c r="MS289" s="84"/>
      <c r="MT289" s="84"/>
      <c r="MU289" s="84"/>
      <c r="MV289" s="84"/>
      <c r="MW289" s="84"/>
      <c r="MX289" s="84"/>
      <c r="MY289" s="84"/>
      <c r="MZ289" s="84"/>
      <c r="NA289" s="84"/>
      <c r="NB289" s="84"/>
      <c r="NC289" s="84"/>
      <c r="ND289" s="84"/>
      <c r="NE289" s="84"/>
      <c r="NF289" s="84"/>
      <c r="NG289" s="84"/>
      <c r="NH289" s="84"/>
      <c r="NI289" s="84"/>
      <c r="NJ289" s="84"/>
      <c r="NK289" s="84"/>
      <c r="NL289" s="84"/>
      <c r="NM289" s="84"/>
      <c r="NN289" s="84"/>
      <c r="NO289" s="84"/>
      <c r="NP289" s="84"/>
      <c r="NQ289" s="84"/>
      <c r="NR289" s="84"/>
      <c r="NS289" s="84"/>
      <c r="NT289" s="84"/>
      <c r="NU289" s="84"/>
      <c r="NV289" s="84"/>
      <c r="NW289" s="84"/>
      <c r="NX289" s="84"/>
      <c r="NY289" s="84"/>
      <c r="NZ289" s="84"/>
      <c r="OA289" s="84"/>
      <c r="OB289" s="84"/>
      <c r="OC289" s="84"/>
      <c r="OD289" s="84"/>
      <c r="OE289" s="84"/>
      <c r="OF289" s="84"/>
      <c r="OG289" s="84"/>
      <c r="OH289" s="84"/>
      <c r="OI289" s="84"/>
      <c r="OJ289" s="84"/>
      <c r="OK289" s="84"/>
      <c r="OL289" s="84"/>
      <c r="OM289" s="84"/>
      <c r="ON289" s="84"/>
      <c r="OO289" s="84"/>
      <c r="OP289" s="84"/>
      <c r="OQ289" s="84"/>
      <c r="OR289" s="84"/>
      <c r="OS289" s="84"/>
      <c r="OT289" s="84"/>
      <c r="OU289" s="84"/>
      <c r="OV289" s="84"/>
      <c r="OW289" s="84"/>
      <c r="OX289" s="84"/>
      <c r="OY289" s="84"/>
      <c r="OZ289" s="84"/>
      <c r="PA289" s="84"/>
      <c r="PB289" s="84"/>
      <c r="PC289" s="84"/>
      <c r="PD289" s="84"/>
      <c r="PE289" s="84"/>
      <c r="PF289" s="84"/>
      <c r="PG289" s="84"/>
      <c r="PH289" s="84"/>
      <c r="PI289" s="84"/>
      <c r="PJ289" s="84"/>
      <c r="PK289" s="84"/>
      <c r="PL289" s="84"/>
      <c r="PM289" s="84"/>
      <c r="PN289" s="84"/>
      <c r="PO289" s="84"/>
      <c r="PP289" s="84"/>
      <c r="PQ289" s="84"/>
      <c r="PR289" s="84"/>
      <c r="PS289" s="84"/>
      <c r="PT289" s="84"/>
      <c r="PU289" s="84"/>
      <c r="PV289" s="84"/>
      <c r="PW289" s="84"/>
      <c r="PX289" s="84"/>
      <c r="PY289" s="84"/>
      <c r="PZ289" s="84"/>
      <c r="QA289" s="84"/>
      <c r="QB289" s="84"/>
      <c r="QC289" s="84"/>
      <c r="QD289" s="84"/>
      <c r="QE289" s="84"/>
      <c r="QF289" s="84"/>
      <c r="QG289" s="84"/>
      <c r="QH289" s="84"/>
      <c r="QI289" s="84"/>
      <c r="QJ289" s="84"/>
      <c r="QK289" s="84"/>
      <c r="QL289" s="84"/>
      <c r="QM289" s="84"/>
      <c r="QN289" s="84"/>
      <c r="QO289" s="84"/>
      <c r="QP289" s="84"/>
      <c r="QQ289" s="84"/>
      <c r="QR289" s="84"/>
      <c r="QS289" s="84"/>
      <c r="QT289" s="84"/>
      <c r="QU289" s="84"/>
      <c r="QV289" s="84"/>
      <c r="QW289" s="84"/>
      <c r="QX289" s="84"/>
      <c r="QY289" s="84"/>
      <c r="QZ289" s="84"/>
      <c r="RA289" s="84"/>
      <c r="RB289" s="84"/>
      <c r="RC289" s="84"/>
      <c r="RD289" s="84"/>
      <c r="RE289" s="84"/>
      <c r="RF289" s="84"/>
      <c r="RG289" s="84"/>
      <c r="RH289" s="84"/>
      <c r="RI289" s="84"/>
      <c r="RJ289" s="84"/>
      <c r="RK289" s="84"/>
      <c r="RL289" s="84"/>
      <c r="RM289" s="84"/>
      <c r="RN289" s="84"/>
      <c r="RO289" s="84"/>
      <c r="RP289" s="84"/>
      <c r="RQ289" s="84"/>
      <c r="RR289" s="84"/>
      <c r="RS289" s="84"/>
      <c r="RT289" s="84"/>
      <c r="RU289" s="84"/>
      <c r="RV289" s="84"/>
      <c r="RW289" s="84"/>
      <c r="RX289" s="84"/>
      <c r="RY289" s="84"/>
      <c r="RZ289" s="84"/>
      <c r="SA289" s="84"/>
      <c r="SB289" s="84"/>
      <c r="SC289" s="84"/>
      <c r="SD289" s="84"/>
      <c r="SE289" s="84"/>
      <c r="SF289" s="84"/>
      <c r="SG289" s="84"/>
      <c r="SH289" s="84"/>
      <c r="SI289" s="84"/>
      <c r="SJ289" s="84"/>
      <c r="SK289" s="84"/>
      <c r="SL289" s="84"/>
      <c r="SM289" s="84"/>
      <c r="SN289" s="84"/>
      <c r="SO289" s="84"/>
      <c r="SP289" s="84"/>
      <c r="SQ289" s="84"/>
      <c r="SR289" s="84"/>
      <c r="SS289" s="84"/>
      <c r="ST289" s="84"/>
      <c r="SU289" s="84"/>
      <c r="SV289" s="84"/>
      <c r="SW289" s="84"/>
      <c r="SX289" s="84"/>
      <c r="SY289" s="84"/>
      <c r="SZ289" s="84"/>
      <c r="TA289" s="84"/>
      <c r="TB289" s="84"/>
      <c r="TC289" s="84"/>
      <c r="TD289" s="84"/>
      <c r="TE289" s="84"/>
      <c r="TF289" s="84"/>
      <c r="TG289" s="84"/>
      <c r="TH289" s="84"/>
      <c r="TI289" s="84"/>
      <c r="TJ289" s="84"/>
      <c r="TK289" s="84"/>
      <c r="TL289" s="84"/>
      <c r="TM289" s="84"/>
      <c r="TN289" s="84"/>
      <c r="TO289" s="84"/>
      <c r="TP289" s="84"/>
      <c r="TQ289" s="84"/>
      <c r="TR289" s="84"/>
      <c r="TS289" s="84"/>
      <c r="TT289" s="84"/>
      <c r="TU289" s="84"/>
      <c r="TV289" s="84"/>
      <c r="TW289" s="84"/>
      <c r="TX289" s="84"/>
      <c r="TY289" s="84"/>
      <c r="TZ289" s="84"/>
      <c r="UA289" s="84"/>
      <c r="UB289" s="84"/>
      <c r="UC289" s="84"/>
      <c r="UD289" s="84"/>
      <c r="UE289" s="84"/>
      <c r="UF289" s="84"/>
      <c r="UG289" s="84"/>
      <c r="UH289" s="84"/>
      <c r="UI289" s="84"/>
      <c r="UJ289" s="84"/>
      <c r="UK289" s="84"/>
      <c r="UL289" s="84"/>
      <c r="UM289" s="84"/>
      <c r="UN289" s="84"/>
      <c r="UO289" s="84"/>
      <c r="UP289" s="84"/>
      <c r="UQ289" s="84"/>
      <c r="UR289" s="84"/>
      <c r="US289" s="84"/>
      <c r="UT289" s="84"/>
      <c r="UU289" s="84"/>
      <c r="UV289" s="84"/>
      <c r="UW289" s="84"/>
      <c r="UX289" s="84"/>
      <c r="UY289" s="84"/>
      <c r="UZ289" s="84"/>
      <c r="VA289" s="84"/>
      <c r="VB289" s="84"/>
      <c r="VC289" s="84"/>
      <c r="VD289" s="84"/>
      <c r="VE289" s="84"/>
      <c r="VF289" s="84"/>
      <c r="VG289" s="84"/>
      <c r="VH289" s="84"/>
      <c r="VI289" s="84"/>
      <c r="VJ289" s="84"/>
      <c r="VK289" s="84"/>
      <c r="VL289" s="84"/>
      <c r="VM289" s="84"/>
      <c r="VN289" s="84"/>
      <c r="VO289" s="84"/>
      <c r="VP289" s="84"/>
      <c r="VQ289" s="84"/>
      <c r="VR289" s="84"/>
      <c r="VS289" s="84"/>
      <c r="VT289" s="84"/>
      <c r="VU289" s="84"/>
      <c r="VV289" s="84"/>
      <c r="VW289" s="84"/>
      <c r="VX289" s="84"/>
      <c r="VY289" s="84"/>
      <c r="VZ289" s="84"/>
      <c r="WA289" s="84"/>
      <c r="WB289" s="84"/>
      <c r="WC289" s="84"/>
      <c r="WD289" s="84"/>
      <c r="WE289" s="84"/>
      <c r="WF289" s="84"/>
      <c r="WG289" s="84"/>
      <c r="WH289" s="84"/>
      <c r="WI289" s="84"/>
      <c r="WJ289" s="84"/>
      <c r="WK289" s="84"/>
      <c r="WL289" s="84"/>
      <c r="WM289" s="84"/>
      <c r="WN289" s="84"/>
      <c r="WO289" s="84"/>
      <c r="WP289" s="84"/>
      <c r="WQ289" s="84"/>
      <c r="WR289" s="84"/>
      <c r="WS289" s="84"/>
      <c r="WT289" s="84"/>
      <c r="WU289" s="84"/>
      <c r="WV289" s="84"/>
      <c r="WW289" s="84"/>
      <c r="WX289" s="84"/>
      <c r="WY289" s="84"/>
      <c r="WZ289" s="84"/>
      <c r="XA289" s="84"/>
      <c r="XB289" s="84"/>
      <c r="XC289" s="84"/>
      <c r="XD289" s="84"/>
      <c r="XE289" s="84"/>
      <c r="XF289" s="84"/>
      <c r="XG289" s="84"/>
      <c r="XH289" s="84"/>
      <c r="XI289" s="84"/>
      <c r="XJ289" s="84"/>
      <c r="XK289" s="84"/>
      <c r="XL289" s="84"/>
      <c r="XM289" s="84"/>
      <c r="XN289" s="84"/>
      <c r="XO289" s="84"/>
      <c r="XP289" s="84"/>
      <c r="XQ289" s="84"/>
      <c r="XR289" s="84"/>
      <c r="XS289" s="84"/>
      <c r="XT289" s="84"/>
      <c r="XU289" s="84"/>
      <c r="XV289" s="84"/>
      <c r="XW289" s="84"/>
      <c r="XX289" s="84"/>
      <c r="XY289" s="84"/>
      <c r="XZ289" s="84"/>
      <c r="YA289" s="84"/>
      <c r="YB289" s="84"/>
      <c r="YC289" s="84"/>
      <c r="YD289" s="84"/>
      <c r="YE289" s="84"/>
      <c r="YF289" s="84"/>
      <c r="YG289" s="84"/>
      <c r="YH289" s="84"/>
      <c r="YI289" s="84"/>
      <c r="YJ289" s="84"/>
      <c r="YK289" s="84"/>
      <c r="YL289" s="84"/>
      <c r="YM289" s="84"/>
      <c r="YN289" s="84"/>
      <c r="YO289" s="84"/>
      <c r="YP289" s="84"/>
      <c r="YQ289" s="84"/>
      <c r="YR289" s="84"/>
      <c r="YS289" s="84"/>
      <c r="YT289" s="84"/>
      <c r="YU289" s="84"/>
      <c r="YV289" s="84"/>
      <c r="YW289" s="84"/>
      <c r="YX289" s="84"/>
      <c r="YY289" s="84"/>
      <c r="YZ289" s="84"/>
      <c r="ZA289" s="84"/>
      <c r="ZB289" s="84"/>
      <c r="ZC289" s="84"/>
      <c r="ZD289" s="84"/>
      <c r="ZE289" s="84"/>
      <c r="ZF289" s="84"/>
      <c r="ZG289" s="84"/>
      <c r="ZH289" s="84"/>
      <c r="ZI289" s="84"/>
      <c r="ZJ289" s="84"/>
      <c r="ZK289" s="84"/>
      <c r="ZL289" s="84"/>
      <c r="ZM289" s="84"/>
      <c r="ZN289" s="84"/>
      <c r="ZO289" s="84"/>
      <c r="ZP289" s="84"/>
      <c r="ZQ289" s="84"/>
      <c r="ZR289" s="84"/>
      <c r="ZS289" s="84"/>
      <c r="ZT289" s="84"/>
      <c r="ZU289" s="84"/>
      <c r="ZV289" s="84"/>
      <c r="ZW289" s="84"/>
      <c r="ZX289" s="84"/>
      <c r="ZY289" s="84"/>
      <c r="ZZ289" s="84"/>
      <c r="AAA289" s="84"/>
      <c r="AAB289" s="84"/>
      <c r="AAC289" s="84"/>
      <c r="AAD289" s="84"/>
      <c r="AAE289" s="84"/>
      <c r="AAF289" s="84"/>
      <c r="AAG289" s="84"/>
      <c r="AAH289" s="84"/>
      <c r="AAI289" s="84"/>
      <c r="AAJ289" s="84"/>
      <c r="AAK289" s="84"/>
      <c r="AAL289" s="84"/>
      <c r="AAM289" s="84"/>
      <c r="AAN289" s="84"/>
      <c r="AAO289" s="84"/>
      <c r="AAP289" s="84"/>
      <c r="AAQ289" s="84"/>
      <c r="AAR289" s="84"/>
      <c r="AAS289" s="84"/>
      <c r="AAT289" s="84"/>
      <c r="AAU289" s="84"/>
      <c r="AAV289" s="84"/>
      <c r="AAW289" s="84"/>
      <c r="AAX289" s="84"/>
      <c r="AAY289" s="84"/>
      <c r="AAZ289" s="84"/>
      <c r="ABA289" s="84"/>
      <c r="ABB289" s="84"/>
      <c r="ABC289" s="84"/>
      <c r="ABD289" s="84"/>
      <c r="ABE289" s="84"/>
      <c r="ABF289" s="84"/>
      <c r="ABG289" s="84"/>
      <c r="ABH289" s="84"/>
      <c r="ABI289" s="84"/>
      <c r="ABJ289" s="84"/>
      <c r="ABK289" s="84"/>
      <c r="ABL289" s="84"/>
      <c r="ABM289" s="84"/>
      <c r="ABN289" s="84"/>
      <c r="ABO289" s="84"/>
      <c r="ABP289" s="84"/>
      <c r="ABQ289" s="84"/>
      <c r="ABR289" s="84"/>
      <c r="ABS289" s="84"/>
      <c r="ABT289" s="84"/>
      <c r="ABU289" s="84"/>
      <c r="ABV289" s="84"/>
      <c r="ABW289" s="84"/>
      <c r="ABX289" s="84"/>
      <c r="ABY289" s="84"/>
      <c r="ABZ289" s="84"/>
      <c r="ACA289" s="84"/>
      <c r="ACB289" s="84"/>
      <c r="ACC289" s="84"/>
      <c r="ACD289" s="84"/>
      <c r="ACE289" s="84"/>
      <c r="ACF289" s="84"/>
      <c r="ACG289" s="84"/>
      <c r="ACH289" s="84"/>
      <c r="ACI289" s="84"/>
      <c r="ACJ289" s="84"/>
      <c r="ACK289" s="84"/>
      <c r="ACL289" s="84"/>
      <c r="ACM289" s="84"/>
      <c r="ACN289" s="84"/>
      <c r="ACO289" s="84"/>
      <c r="ACP289" s="84"/>
      <c r="ACQ289" s="84"/>
      <c r="ACR289" s="84"/>
      <c r="ACS289" s="84"/>
      <c r="ACT289" s="84"/>
      <c r="ACU289" s="84"/>
      <c r="ACV289" s="84"/>
      <c r="ACW289" s="84"/>
      <c r="ACX289" s="84"/>
      <c r="ACY289" s="84"/>
      <c r="ACZ289" s="84"/>
      <c r="ADA289" s="84"/>
      <c r="ADB289" s="84"/>
      <c r="ADC289" s="84"/>
      <c r="ADD289" s="84"/>
      <c r="ADE289" s="84"/>
      <c r="ADF289" s="84"/>
      <c r="ADG289" s="84"/>
      <c r="ADH289" s="84"/>
      <c r="ADI289" s="84"/>
      <c r="ADJ289" s="84"/>
      <c r="ADK289" s="84"/>
      <c r="ADL289" s="84"/>
      <c r="ADM289" s="84"/>
      <c r="ADN289" s="84"/>
      <c r="ADO289" s="84"/>
      <c r="ADP289" s="84"/>
      <c r="ADQ289" s="84"/>
      <c r="ADR289" s="84"/>
      <c r="ADS289" s="84"/>
      <c r="ADT289" s="84"/>
      <c r="ADU289" s="84"/>
      <c r="ADV289" s="84"/>
      <c r="ADW289" s="84"/>
      <c r="ADX289" s="84"/>
      <c r="ADY289" s="84"/>
      <c r="ADZ289" s="84"/>
      <c r="AEA289" s="84"/>
      <c r="AEB289" s="84"/>
      <c r="AEC289" s="84"/>
      <c r="AED289" s="84"/>
      <c r="AEE289" s="84"/>
      <c r="AEF289" s="84"/>
      <c r="AEG289" s="84"/>
      <c r="AEH289" s="84"/>
      <c r="AEI289" s="84"/>
      <c r="AEJ289" s="84"/>
      <c r="AEK289" s="84"/>
      <c r="AEL289" s="84"/>
      <c r="AEM289" s="84"/>
      <c r="AEN289" s="84"/>
      <c r="AEO289" s="84"/>
      <c r="AEP289" s="84"/>
      <c r="AEQ289" s="84"/>
      <c r="AER289" s="84"/>
      <c r="AES289" s="84"/>
      <c r="AET289" s="84"/>
      <c r="AEU289" s="84"/>
      <c r="AEV289" s="84"/>
      <c r="AEW289" s="84"/>
      <c r="AEX289" s="84"/>
      <c r="AEY289" s="84"/>
      <c r="AEZ289" s="84"/>
      <c r="AFA289" s="84"/>
      <c r="AFB289" s="84"/>
      <c r="AFC289" s="84"/>
      <c r="AFD289" s="84"/>
      <c r="AFE289" s="84"/>
      <c r="AFF289" s="84"/>
      <c r="AFG289" s="84"/>
      <c r="AFH289" s="84"/>
      <c r="AFI289" s="84"/>
      <c r="AFJ289" s="84"/>
      <c r="AFK289" s="84"/>
      <c r="AFL289" s="84"/>
      <c r="AFM289" s="84"/>
      <c r="AFN289" s="84"/>
      <c r="AFO289" s="84"/>
      <c r="AFP289" s="84"/>
      <c r="AFQ289" s="84"/>
      <c r="AFR289" s="84"/>
      <c r="AFS289" s="84"/>
      <c r="AFT289" s="84"/>
      <c r="AFU289" s="84"/>
      <c r="AFV289" s="84"/>
      <c r="AFW289" s="84"/>
      <c r="AFX289" s="84"/>
      <c r="AFY289" s="84"/>
      <c r="AFZ289" s="84"/>
      <c r="AGA289" s="84"/>
      <c r="AGB289" s="84"/>
      <c r="AGC289" s="84"/>
      <c r="AGD289" s="84"/>
      <c r="AGE289" s="84"/>
      <c r="AGF289" s="84"/>
      <c r="AGG289" s="84"/>
      <c r="AGH289" s="84"/>
      <c r="AGI289" s="84"/>
      <c r="AGJ289" s="84"/>
      <c r="AGK289" s="84"/>
      <c r="AGL289" s="84"/>
      <c r="AGM289" s="84"/>
      <c r="AGN289" s="84"/>
      <c r="AGO289" s="84"/>
      <c r="AGP289" s="84"/>
      <c r="AGQ289" s="84"/>
      <c r="AGR289" s="84"/>
      <c r="AGS289" s="84"/>
      <c r="AGT289" s="84"/>
      <c r="AGU289" s="84"/>
      <c r="AGV289" s="84"/>
      <c r="AGW289" s="84"/>
      <c r="AGX289" s="84"/>
      <c r="AGY289" s="84"/>
      <c r="AGZ289" s="84"/>
      <c r="AHA289" s="84"/>
      <c r="AHB289" s="84"/>
      <c r="AHC289" s="84"/>
      <c r="AHD289" s="84"/>
      <c r="AHE289" s="84"/>
      <c r="AHF289" s="84"/>
      <c r="AHG289" s="84"/>
      <c r="AHH289" s="84"/>
      <c r="AHI289" s="84"/>
      <c r="AHJ289" s="84"/>
      <c r="AHK289" s="84"/>
      <c r="AHL289" s="84"/>
      <c r="AHM289" s="84"/>
      <c r="AHN289" s="84"/>
      <c r="AHO289" s="84"/>
      <c r="AHP289" s="84"/>
      <c r="AHQ289" s="84"/>
      <c r="AHR289" s="84"/>
      <c r="AHS289" s="84"/>
      <c r="AHT289" s="84"/>
      <c r="AHU289" s="84"/>
      <c r="AHV289" s="84"/>
      <c r="AHW289" s="84"/>
      <c r="AHX289" s="84"/>
      <c r="AHY289" s="84"/>
      <c r="AHZ289" s="84"/>
      <c r="AIA289" s="84"/>
      <c r="AIB289" s="84"/>
      <c r="AIC289" s="84"/>
      <c r="AID289" s="84"/>
      <c r="AIE289" s="84"/>
      <c r="AIF289" s="84"/>
      <c r="AIG289" s="84"/>
      <c r="AIH289" s="84"/>
      <c r="AII289" s="84"/>
      <c r="AIJ289" s="84"/>
      <c r="AIK289" s="84"/>
      <c r="AIL289" s="84"/>
      <c r="AIM289" s="84"/>
      <c r="AIN289" s="84"/>
      <c r="AIO289" s="84"/>
      <c r="AIP289" s="84"/>
      <c r="AIQ289" s="84"/>
      <c r="AIR289" s="84"/>
      <c r="AIS289" s="84"/>
      <c r="AIT289" s="84"/>
      <c r="AIU289" s="84"/>
      <c r="AIV289" s="84"/>
      <c r="AIW289" s="84"/>
      <c r="AIX289" s="84"/>
      <c r="AIY289" s="84"/>
      <c r="AIZ289" s="84"/>
      <c r="AJA289" s="84"/>
      <c r="AJB289" s="84"/>
      <c r="AJC289" s="84"/>
      <c r="AJD289" s="84"/>
      <c r="AJE289" s="84"/>
      <c r="AJF289" s="84"/>
      <c r="AJG289" s="84"/>
      <c r="AJH289" s="84"/>
      <c r="AJI289" s="84"/>
      <c r="AJJ289" s="84"/>
      <c r="AJK289" s="84"/>
      <c r="AJL289" s="84"/>
      <c r="AJM289" s="84"/>
      <c r="AJN289" s="84"/>
      <c r="AJO289" s="84"/>
      <c r="AJP289" s="84"/>
      <c r="AJQ289" s="84"/>
      <c r="AJR289" s="84"/>
      <c r="AJS289" s="84"/>
      <c r="AJT289" s="84"/>
      <c r="AJU289" s="84"/>
      <c r="AJV289" s="84"/>
      <c r="AJW289" s="84"/>
      <c r="AJX289" s="84"/>
      <c r="AJY289" s="84"/>
      <c r="AJZ289" s="84"/>
      <c r="AKA289" s="84"/>
      <c r="AKB289" s="84"/>
      <c r="AKC289" s="84"/>
      <c r="AKD289" s="84"/>
      <c r="AKE289" s="84"/>
      <c r="AKF289" s="84"/>
      <c r="AKG289" s="84"/>
      <c r="AKH289" s="84"/>
      <c r="AKI289" s="84"/>
      <c r="AKJ289" s="84"/>
      <c r="AKK289" s="84"/>
      <c r="AKL289" s="84"/>
      <c r="AKM289" s="84"/>
      <c r="AKN289" s="84"/>
      <c r="AKO289" s="84"/>
      <c r="AKP289" s="84"/>
      <c r="AKQ289" s="84"/>
      <c r="AKR289" s="84"/>
      <c r="AKS289" s="84"/>
      <c r="AKT289" s="84"/>
      <c r="AKU289" s="84"/>
      <c r="AKV289" s="84"/>
      <c r="AKW289" s="84"/>
      <c r="AKX289" s="84"/>
      <c r="AKY289" s="84"/>
      <c r="AKZ289" s="84"/>
      <c r="ALA289" s="84"/>
      <c r="ALB289" s="84"/>
      <c r="ALC289" s="84"/>
      <c r="ALD289" s="84"/>
      <c r="ALE289" s="84"/>
      <c r="ALF289" s="84"/>
      <c r="ALG289" s="84"/>
      <c r="ALH289" s="84"/>
      <c r="ALI289" s="84"/>
      <c r="ALJ289" s="84"/>
      <c r="ALK289" s="84"/>
      <c r="ALL289" s="84"/>
      <c r="ALM289" s="84"/>
      <c r="ALN289" s="84"/>
      <c r="ALO289" s="84"/>
      <c r="ALP289" s="84"/>
      <c r="ALQ289" s="84"/>
      <c r="ALR289" s="84"/>
      <c r="ALS289" s="84"/>
      <c r="ALT289" s="84"/>
      <c r="ALU289" s="84"/>
      <c r="ALV289" s="84"/>
      <c r="ALW289" s="84"/>
      <c r="ALX289" s="84"/>
      <c r="ALY289" s="84"/>
      <c r="ALZ289" s="84"/>
      <c r="AMA289" s="84"/>
      <c r="AMB289" s="84"/>
      <c r="AMC289" s="84"/>
      <c r="AMD289" s="84"/>
      <c r="AME289" s="84"/>
      <c r="AMF289" s="84"/>
      <c r="AMG289" s="84"/>
      <c r="AMH289" s="84"/>
      <c r="AMI289" s="84"/>
      <c r="AMJ289" s="84"/>
      <c r="AMK289" s="84"/>
    </row>
    <row r="290" customFormat="1" customHeight="1" spans="1:1025">
      <c r="A290" s="84"/>
      <c r="B290" s="356" t="s">
        <v>94</v>
      </c>
      <c r="C290" s="354">
        <f>SUMIF(PIBID_UFGD!$C$18:$C$54,programas_faculdade!$B290,PIBID_UFGD!E$18:E$54)</f>
        <v>4</v>
      </c>
      <c r="D290" s="354">
        <f>SUMIF(PIBID_UFGD!$C$18:$C$54,programas_faculdade!$B290,PIBID_UFGD!F$18:F$54)</f>
        <v>4</v>
      </c>
      <c r="E290" s="354">
        <f>SUMIF(PIBID_UFGD!$C$18:$C$54,programas_faculdade!$B290,PIBID_UFGD!G$18:G$54)</f>
        <v>4</v>
      </c>
      <c r="F290" s="354">
        <f>SUMIF(PIBID_UFGD!$C$18:$C$54,programas_faculdade!$B290,PIBID_UFGD!H$18:H$54)</f>
        <v>3</v>
      </c>
      <c r="G290" s="354">
        <f>SUMIF(PIBID_UFGD!$C$18:$C$54,programas_faculdade!$B290,PIBID_UFGD!I$18:I$54)</f>
        <v>3</v>
      </c>
      <c r="H290" s="354">
        <f>SUMIF(PIBID_UFGD!$C$18:$C$54,programas_faculdade!$B290,PIBID_UFGD!J$18:J$54)</f>
        <v>3</v>
      </c>
      <c r="I290" s="354">
        <f>SUMIF(PIBID_UFGD!$C$18:$C$54,programas_faculdade!$B290,PIBID_UFGD!K$18:K$54)</f>
        <v>4</v>
      </c>
      <c r="J290" s="354">
        <f>SUMIF(PIBID_UFGD!$C$18:$C$54,programas_faculdade!$B290,PIBID_UFGD!L$18:L$54)</f>
        <v>3</v>
      </c>
      <c r="K290" s="354">
        <f>SUMIF(PIBID_UFGD!$C$18:$C$54,programas_faculdade!$B290,PIBID_UFGD!M$18:M$54)</f>
        <v>2</v>
      </c>
      <c r="L290" s="354">
        <f>SUMIF(PIBID_UFGD!$C$18:$C$54,programas_faculdade!$B290,PIBID_UFGD!N$18:N$54)</f>
        <v>2</v>
      </c>
      <c r="M290" s="354">
        <f>SUMIF(PIBID_UFGD!$C$18:$C$54,programas_faculdade!$B290,PIBID_UFGD!O$18:O$54)</f>
        <v>4</v>
      </c>
      <c r="N290" s="354">
        <f>SUMIF(PIBID_UFGD!$C$18:$C$54,programas_faculdade!$B290,PIBID_UFGD!P$18:P$54)</f>
        <v>4</v>
      </c>
      <c r="O290" s="330"/>
      <c r="P290" s="330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8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8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84"/>
      <c r="DH290" s="84"/>
      <c r="DI290" s="84"/>
      <c r="DJ290" s="84"/>
      <c r="DK290" s="84"/>
      <c r="DL290" s="84"/>
      <c r="DM290" s="84"/>
      <c r="DN290" s="84"/>
      <c r="DO290" s="84"/>
      <c r="DP290" s="84"/>
      <c r="DQ290" s="84"/>
      <c r="DR290" s="84"/>
      <c r="DS290" s="84"/>
      <c r="DT290" s="84"/>
      <c r="DU290" s="84"/>
      <c r="DV290" s="84"/>
      <c r="DW290" s="84"/>
      <c r="DX290" s="84"/>
      <c r="DY290" s="84"/>
      <c r="DZ290" s="84"/>
      <c r="EA290" s="84"/>
      <c r="EB290" s="84"/>
      <c r="EC290" s="84"/>
      <c r="ED290" s="84"/>
      <c r="EE290" s="84"/>
      <c r="EF290" s="84"/>
      <c r="EG290" s="84"/>
      <c r="EH290" s="84"/>
      <c r="EI290" s="84"/>
      <c r="EJ290" s="84"/>
      <c r="EK290" s="84"/>
      <c r="EL290" s="84"/>
      <c r="EM290" s="84"/>
      <c r="EN290" s="84"/>
      <c r="EO290" s="84"/>
      <c r="EP290" s="84"/>
      <c r="EQ290" s="84"/>
      <c r="ER290" s="84"/>
      <c r="ES290" s="84"/>
      <c r="ET290" s="84"/>
      <c r="EU290" s="84"/>
      <c r="EV290" s="84"/>
      <c r="EW290" s="84"/>
      <c r="EX290" s="84"/>
      <c r="EY290" s="84"/>
      <c r="EZ290" s="84"/>
      <c r="FA290" s="84"/>
      <c r="FB290" s="84"/>
      <c r="FC290" s="84"/>
      <c r="FD290" s="84"/>
      <c r="FE290" s="84"/>
      <c r="FF290" s="84"/>
      <c r="FG290" s="84"/>
      <c r="FH290" s="84"/>
      <c r="FI290" s="84"/>
      <c r="FJ290" s="84"/>
      <c r="FK290" s="84"/>
      <c r="FL290" s="84"/>
      <c r="FM290" s="84"/>
      <c r="FN290" s="84"/>
      <c r="FO290" s="84"/>
      <c r="FP290" s="84"/>
      <c r="FQ290" s="84"/>
      <c r="FR290" s="84"/>
      <c r="FS290" s="84"/>
      <c r="FT290" s="84"/>
      <c r="FU290" s="84"/>
      <c r="FV290" s="84"/>
      <c r="FW290" s="84"/>
      <c r="FX290" s="84"/>
      <c r="FY290" s="84"/>
      <c r="FZ290" s="84"/>
      <c r="GA290" s="84"/>
      <c r="GB290" s="84"/>
      <c r="GC290" s="84"/>
      <c r="GD290" s="84"/>
      <c r="GE290" s="84"/>
      <c r="GF290" s="84"/>
      <c r="GG290" s="84"/>
      <c r="GH290" s="84"/>
      <c r="GI290" s="84"/>
      <c r="GJ290" s="84"/>
      <c r="GK290" s="84"/>
      <c r="GL290" s="84"/>
      <c r="GM290" s="84"/>
      <c r="GN290" s="84"/>
      <c r="GO290" s="84"/>
      <c r="GP290" s="84"/>
      <c r="GQ290" s="84"/>
      <c r="GR290" s="84"/>
      <c r="GS290" s="84"/>
      <c r="GT290" s="84"/>
      <c r="GU290" s="84"/>
      <c r="GV290" s="84"/>
      <c r="GW290" s="84"/>
      <c r="GX290" s="84"/>
      <c r="GY290" s="84"/>
      <c r="GZ290" s="84"/>
      <c r="HA290" s="84"/>
      <c r="HB290" s="84"/>
      <c r="HC290" s="84"/>
      <c r="HD290" s="84"/>
      <c r="HE290" s="84"/>
      <c r="HF290" s="84"/>
      <c r="HG290" s="84"/>
      <c r="HH290" s="84"/>
      <c r="HI290" s="84"/>
      <c r="HJ290" s="84"/>
      <c r="HK290" s="84"/>
      <c r="HL290" s="84"/>
      <c r="HM290" s="84"/>
      <c r="HN290" s="84"/>
      <c r="HO290" s="84"/>
      <c r="HP290" s="84"/>
      <c r="HQ290" s="84"/>
      <c r="HR290" s="84"/>
      <c r="HS290" s="84"/>
      <c r="HT290" s="84"/>
      <c r="HU290" s="84"/>
      <c r="HV290" s="84"/>
      <c r="HW290" s="84"/>
      <c r="HX290" s="84"/>
      <c r="HY290" s="84"/>
      <c r="HZ290" s="84"/>
      <c r="IA290" s="84"/>
      <c r="IB290" s="84"/>
      <c r="IC290" s="84"/>
      <c r="ID290" s="84"/>
      <c r="IE290" s="84"/>
      <c r="IF290" s="84"/>
      <c r="IG290" s="84"/>
      <c r="IH290" s="84"/>
      <c r="II290" s="84"/>
      <c r="IJ290" s="84"/>
      <c r="IK290" s="84"/>
      <c r="IL290" s="84"/>
      <c r="IM290" s="84"/>
      <c r="IN290" s="84"/>
      <c r="IO290" s="84"/>
      <c r="IP290" s="84"/>
      <c r="IQ290" s="84"/>
      <c r="IR290" s="84"/>
      <c r="IS290" s="84"/>
      <c r="IT290" s="84"/>
      <c r="IU290" s="84"/>
      <c r="IV290" s="84"/>
      <c r="IW290" s="84"/>
      <c r="IX290" s="84"/>
      <c r="IY290" s="84"/>
      <c r="IZ290" s="84"/>
      <c r="JA290" s="84"/>
      <c r="JB290" s="84"/>
      <c r="JC290" s="84"/>
      <c r="JD290" s="84"/>
      <c r="JE290" s="84"/>
      <c r="JF290" s="84"/>
      <c r="JG290" s="84"/>
      <c r="JH290" s="84"/>
      <c r="JI290" s="84"/>
      <c r="JJ290" s="84"/>
      <c r="JK290" s="84"/>
      <c r="JL290" s="84"/>
      <c r="JM290" s="84"/>
      <c r="JN290" s="84"/>
      <c r="JO290" s="84"/>
      <c r="JP290" s="84"/>
      <c r="JQ290" s="84"/>
      <c r="JR290" s="84"/>
      <c r="JS290" s="84"/>
      <c r="JT290" s="84"/>
      <c r="JU290" s="84"/>
      <c r="JV290" s="84"/>
      <c r="JW290" s="84"/>
      <c r="JX290" s="84"/>
      <c r="JY290" s="84"/>
      <c r="JZ290" s="84"/>
      <c r="KA290" s="84"/>
      <c r="KB290" s="84"/>
      <c r="KC290" s="84"/>
      <c r="KD290" s="84"/>
      <c r="KE290" s="84"/>
      <c r="KF290" s="84"/>
      <c r="KG290" s="84"/>
      <c r="KH290" s="84"/>
      <c r="KI290" s="84"/>
      <c r="KJ290" s="84"/>
      <c r="KK290" s="84"/>
      <c r="KL290" s="84"/>
      <c r="KM290" s="84"/>
      <c r="KN290" s="84"/>
      <c r="KO290" s="84"/>
      <c r="KP290" s="84"/>
      <c r="KQ290" s="84"/>
      <c r="KR290" s="84"/>
      <c r="KS290" s="84"/>
      <c r="KT290" s="84"/>
      <c r="KU290" s="84"/>
      <c r="KV290" s="84"/>
      <c r="KW290" s="84"/>
      <c r="KX290" s="84"/>
      <c r="KY290" s="84"/>
      <c r="KZ290" s="84"/>
      <c r="LA290" s="84"/>
      <c r="LB290" s="84"/>
      <c r="LC290" s="84"/>
      <c r="LD290" s="84"/>
      <c r="LE290" s="84"/>
      <c r="LF290" s="84"/>
      <c r="LG290" s="84"/>
      <c r="LH290" s="84"/>
      <c r="LI290" s="84"/>
      <c r="LJ290" s="84"/>
      <c r="LK290" s="84"/>
      <c r="LL290" s="84"/>
      <c r="LM290" s="84"/>
      <c r="LN290" s="84"/>
      <c r="LO290" s="84"/>
      <c r="LP290" s="84"/>
      <c r="LQ290" s="84"/>
      <c r="LR290" s="84"/>
      <c r="LS290" s="84"/>
      <c r="LT290" s="84"/>
      <c r="LU290" s="84"/>
      <c r="LV290" s="84"/>
      <c r="LW290" s="84"/>
      <c r="LX290" s="84"/>
      <c r="LY290" s="84"/>
      <c r="LZ290" s="84"/>
      <c r="MA290" s="84"/>
      <c r="MB290" s="84"/>
      <c r="MC290" s="84"/>
      <c r="MD290" s="84"/>
      <c r="ME290" s="84"/>
      <c r="MF290" s="84"/>
      <c r="MG290" s="84"/>
      <c r="MH290" s="84"/>
      <c r="MI290" s="84"/>
      <c r="MJ290" s="84"/>
      <c r="MK290" s="84"/>
      <c r="ML290" s="84"/>
      <c r="MM290" s="84"/>
      <c r="MN290" s="84"/>
      <c r="MO290" s="84"/>
      <c r="MP290" s="84"/>
      <c r="MQ290" s="84"/>
      <c r="MR290" s="84"/>
      <c r="MS290" s="84"/>
      <c r="MT290" s="84"/>
      <c r="MU290" s="84"/>
      <c r="MV290" s="84"/>
      <c r="MW290" s="84"/>
      <c r="MX290" s="84"/>
      <c r="MY290" s="84"/>
      <c r="MZ290" s="84"/>
      <c r="NA290" s="84"/>
      <c r="NB290" s="84"/>
      <c r="NC290" s="84"/>
      <c r="ND290" s="84"/>
      <c r="NE290" s="84"/>
      <c r="NF290" s="84"/>
      <c r="NG290" s="84"/>
      <c r="NH290" s="84"/>
      <c r="NI290" s="84"/>
      <c r="NJ290" s="84"/>
      <c r="NK290" s="84"/>
      <c r="NL290" s="84"/>
      <c r="NM290" s="84"/>
      <c r="NN290" s="84"/>
      <c r="NO290" s="84"/>
      <c r="NP290" s="84"/>
      <c r="NQ290" s="84"/>
      <c r="NR290" s="84"/>
      <c r="NS290" s="84"/>
      <c r="NT290" s="84"/>
      <c r="NU290" s="84"/>
      <c r="NV290" s="84"/>
      <c r="NW290" s="84"/>
      <c r="NX290" s="84"/>
      <c r="NY290" s="84"/>
      <c r="NZ290" s="84"/>
      <c r="OA290" s="84"/>
      <c r="OB290" s="84"/>
      <c r="OC290" s="84"/>
      <c r="OD290" s="84"/>
      <c r="OE290" s="84"/>
      <c r="OF290" s="84"/>
      <c r="OG290" s="84"/>
      <c r="OH290" s="84"/>
      <c r="OI290" s="84"/>
      <c r="OJ290" s="84"/>
      <c r="OK290" s="84"/>
      <c r="OL290" s="84"/>
      <c r="OM290" s="84"/>
      <c r="ON290" s="84"/>
      <c r="OO290" s="84"/>
      <c r="OP290" s="84"/>
      <c r="OQ290" s="84"/>
      <c r="OR290" s="84"/>
      <c r="OS290" s="84"/>
      <c r="OT290" s="84"/>
      <c r="OU290" s="84"/>
      <c r="OV290" s="84"/>
      <c r="OW290" s="84"/>
      <c r="OX290" s="84"/>
      <c r="OY290" s="84"/>
      <c r="OZ290" s="84"/>
      <c r="PA290" s="84"/>
      <c r="PB290" s="84"/>
      <c r="PC290" s="84"/>
      <c r="PD290" s="84"/>
      <c r="PE290" s="84"/>
      <c r="PF290" s="84"/>
      <c r="PG290" s="84"/>
      <c r="PH290" s="84"/>
      <c r="PI290" s="84"/>
      <c r="PJ290" s="84"/>
      <c r="PK290" s="84"/>
      <c r="PL290" s="84"/>
      <c r="PM290" s="84"/>
      <c r="PN290" s="84"/>
      <c r="PO290" s="84"/>
      <c r="PP290" s="84"/>
      <c r="PQ290" s="84"/>
      <c r="PR290" s="84"/>
      <c r="PS290" s="84"/>
      <c r="PT290" s="84"/>
      <c r="PU290" s="84"/>
      <c r="PV290" s="84"/>
      <c r="PW290" s="84"/>
      <c r="PX290" s="84"/>
      <c r="PY290" s="84"/>
      <c r="PZ290" s="84"/>
      <c r="QA290" s="84"/>
      <c r="QB290" s="84"/>
      <c r="QC290" s="84"/>
      <c r="QD290" s="84"/>
      <c r="QE290" s="84"/>
      <c r="QF290" s="84"/>
      <c r="QG290" s="84"/>
      <c r="QH290" s="84"/>
      <c r="QI290" s="84"/>
      <c r="QJ290" s="84"/>
      <c r="QK290" s="84"/>
      <c r="QL290" s="84"/>
      <c r="QM290" s="84"/>
      <c r="QN290" s="84"/>
      <c r="QO290" s="84"/>
      <c r="QP290" s="84"/>
      <c r="QQ290" s="84"/>
      <c r="QR290" s="84"/>
      <c r="QS290" s="84"/>
      <c r="QT290" s="84"/>
      <c r="QU290" s="84"/>
      <c r="QV290" s="84"/>
      <c r="QW290" s="84"/>
      <c r="QX290" s="84"/>
      <c r="QY290" s="84"/>
      <c r="QZ290" s="84"/>
      <c r="RA290" s="84"/>
      <c r="RB290" s="84"/>
      <c r="RC290" s="84"/>
      <c r="RD290" s="84"/>
      <c r="RE290" s="84"/>
      <c r="RF290" s="84"/>
      <c r="RG290" s="84"/>
      <c r="RH290" s="84"/>
      <c r="RI290" s="84"/>
      <c r="RJ290" s="84"/>
      <c r="RK290" s="84"/>
      <c r="RL290" s="84"/>
      <c r="RM290" s="84"/>
      <c r="RN290" s="84"/>
      <c r="RO290" s="84"/>
      <c r="RP290" s="84"/>
      <c r="RQ290" s="84"/>
      <c r="RR290" s="84"/>
      <c r="RS290" s="84"/>
      <c r="RT290" s="84"/>
      <c r="RU290" s="84"/>
      <c r="RV290" s="84"/>
      <c r="RW290" s="84"/>
      <c r="RX290" s="84"/>
      <c r="RY290" s="84"/>
      <c r="RZ290" s="84"/>
      <c r="SA290" s="84"/>
      <c r="SB290" s="84"/>
      <c r="SC290" s="84"/>
      <c r="SD290" s="84"/>
      <c r="SE290" s="84"/>
      <c r="SF290" s="84"/>
      <c r="SG290" s="84"/>
      <c r="SH290" s="84"/>
      <c r="SI290" s="84"/>
      <c r="SJ290" s="84"/>
      <c r="SK290" s="84"/>
      <c r="SL290" s="84"/>
      <c r="SM290" s="84"/>
      <c r="SN290" s="84"/>
      <c r="SO290" s="84"/>
      <c r="SP290" s="84"/>
      <c r="SQ290" s="84"/>
      <c r="SR290" s="84"/>
      <c r="SS290" s="84"/>
      <c r="ST290" s="84"/>
      <c r="SU290" s="84"/>
      <c r="SV290" s="84"/>
      <c r="SW290" s="84"/>
      <c r="SX290" s="84"/>
      <c r="SY290" s="84"/>
      <c r="SZ290" s="84"/>
      <c r="TA290" s="84"/>
      <c r="TB290" s="84"/>
      <c r="TC290" s="84"/>
      <c r="TD290" s="84"/>
      <c r="TE290" s="84"/>
      <c r="TF290" s="84"/>
      <c r="TG290" s="84"/>
      <c r="TH290" s="84"/>
      <c r="TI290" s="84"/>
      <c r="TJ290" s="84"/>
      <c r="TK290" s="84"/>
      <c r="TL290" s="84"/>
      <c r="TM290" s="84"/>
      <c r="TN290" s="84"/>
      <c r="TO290" s="84"/>
      <c r="TP290" s="84"/>
      <c r="TQ290" s="84"/>
      <c r="TR290" s="84"/>
      <c r="TS290" s="84"/>
      <c r="TT290" s="84"/>
      <c r="TU290" s="84"/>
      <c r="TV290" s="84"/>
      <c r="TW290" s="84"/>
      <c r="TX290" s="84"/>
      <c r="TY290" s="84"/>
      <c r="TZ290" s="84"/>
      <c r="UA290" s="84"/>
      <c r="UB290" s="84"/>
      <c r="UC290" s="84"/>
      <c r="UD290" s="84"/>
      <c r="UE290" s="84"/>
      <c r="UF290" s="84"/>
      <c r="UG290" s="84"/>
      <c r="UH290" s="84"/>
      <c r="UI290" s="84"/>
      <c r="UJ290" s="84"/>
      <c r="UK290" s="84"/>
      <c r="UL290" s="84"/>
      <c r="UM290" s="84"/>
      <c r="UN290" s="84"/>
      <c r="UO290" s="84"/>
      <c r="UP290" s="84"/>
      <c r="UQ290" s="84"/>
      <c r="UR290" s="84"/>
      <c r="US290" s="84"/>
      <c r="UT290" s="84"/>
      <c r="UU290" s="84"/>
      <c r="UV290" s="84"/>
      <c r="UW290" s="84"/>
      <c r="UX290" s="84"/>
      <c r="UY290" s="84"/>
      <c r="UZ290" s="84"/>
      <c r="VA290" s="84"/>
      <c r="VB290" s="84"/>
      <c r="VC290" s="84"/>
      <c r="VD290" s="84"/>
      <c r="VE290" s="84"/>
      <c r="VF290" s="84"/>
      <c r="VG290" s="84"/>
      <c r="VH290" s="84"/>
      <c r="VI290" s="84"/>
      <c r="VJ290" s="84"/>
      <c r="VK290" s="84"/>
      <c r="VL290" s="84"/>
      <c r="VM290" s="84"/>
      <c r="VN290" s="84"/>
      <c r="VO290" s="84"/>
      <c r="VP290" s="84"/>
      <c r="VQ290" s="84"/>
      <c r="VR290" s="84"/>
      <c r="VS290" s="84"/>
      <c r="VT290" s="84"/>
      <c r="VU290" s="84"/>
      <c r="VV290" s="84"/>
      <c r="VW290" s="84"/>
      <c r="VX290" s="84"/>
      <c r="VY290" s="84"/>
      <c r="VZ290" s="84"/>
      <c r="WA290" s="84"/>
      <c r="WB290" s="84"/>
      <c r="WC290" s="84"/>
      <c r="WD290" s="84"/>
      <c r="WE290" s="84"/>
      <c r="WF290" s="84"/>
      <c r="WG290" s="84"/>
      <c r="WH290" s="84"/>
      <c r="WI290" s="84"/>
      <c r="WJ290" s="84"/>
      <c r="WK290" s="84"/>
      <c r="WL290" s="84"/>
      <c r="WM290" s="84"/>
      <c r="WN290" s="84"/>
      <c r="WO290" s="84"/>
      <c r="WP290" s="84"/>
      <c r="WQ290" s="84"/>
      <c r="WR290" s="84"/>
      <c r="WS290" s="84"/>
      <c r="WT290" s="84"/>
      <c r="WU290" s="84"/>
      <c r="WV290" s="84"/>
      <c r="WW290" s="84"/>
      <c r="WX290" s="84"/>
      <c r="WY290" s="84"/>
      <c r="WZ290" s="84"/>
      <c r="XA290" s="84"/>
      <c r="XB290" s="84"/>
      <c r="XC290" s="84"/>
      <c r="XD290" s="84"/>
      <c r="XE290" s="84"/>
      <c r="XF290" s="84"/>
      <c r="XG290" s="84"/>
      <c r="XH290" s="84"/>
      <c r="XI290" s="84"/>
      <c r="XJ290" s="84"/>
      <c r="XK290" s="84"/>
      <c r="XL290" s="84"/>
      <c r="XM290" s="84"/>
      <c r="XN290" s="84"/>
      <c r="XO290" s="84"/>
      <c r="XP290" s="84"/>
      <c r="XQ290" s="84"/>
      <c r="XR290" s="84"/>
      <c r="XS290" s="84"/>
      <c r="XT290" s="84"/>
      <c r="XU290" s="84"/>
      <c r="XV290" s="84"/>
      <c r="XW290" s="84"/>
      <c r="XX290" s="84"/>
      <c r="XY290" s="84"/>
      <c r="XZ290" s="84"/>
      <c r="YA290" s="84"/>
      <c r="YB290" s="84"/>
      <c r="YC290" s="84"/>
      <c r="YD290" s="84"/>
      <c r="YE290" s="84"/>
      <c r="YF290" s="84"/>
      <c r="YG290" s="84"/>
      <c r="YH290" s="84"/>
      <c r="YI290" s="84"/>
      <c r="YJ290" s="84"/>
      <c r="YK290" s="84"/>
      <c r="YL290" s="84"/>
      <c r="YM290" s="84"/>
      <c r="YN290" s="84"/>
      <c r="YO290" s="84"/>
      <c r="YP290" s="84"/>
      <c r="YQ290" s="84"/>
      <c r="YR290" s="84"/>
      <c r="YS290" s="84"/>
      <c r="YT290" s="84"/>
      <c r="YU290" s="84"/>
      <c r="YV290" s="84"/>
      <c r="YW290" s="84"/>
      <c r="YX290" s="84"/>
      <c r="YY290" s="84"/>
      <c r="YZ290" s="84"/>
      <c r="ZA290" s="84"/>
      <c r="ZB290" s="84"/>
      <c r="ZC290" s="84"/>
      <c r="ZD290" s="84"/>
      <c r="ZE290" s="84"/>
      <c r="ZF290" s="84"/>
      <c r="ZG290" s="84"/>
      <c r="ZH290" s="84"/>
      <c r="ZI290" s="84"/>
      <c r="ZJ290" s="84"/>
      <c r="ZK290" s="84"/>
      <c r="ZL290" s="84"/>
      <c r="ZM290" s="84"/>
      <c r="ZN290" s="84"/>
      <c r="ZO290" s="84"/>
      <c r="ZP290" s="84"/>
      <c r="ZQ290" s="84"/>
      <c r="ZR290" s="84"/>
      <c r="ZS290" s="84"/>
      <c r="ZT290" s="84"/>
      <c r="ZU290" s="84"/>
      <c r="ZV290" s="84"/>
      <c r="ZW290" s="84"/>
      <c r="ZX290" s="84"/>
      <c r="ZY290" s="84"/>
      <c r="ZZ290" s="84"/>
      <c r="AAA290" s="84"/>
      <c r="AAB290" s="84"/>
      <c r="AAC290" s="84"/>
      <c r="AAD290" s="84"/>
      <c r="AAE290" s="84"/>
      <c r="AAF290" s="84"/>
      <c r="AAG290" s="84"/>
      <c r="AAH290" s="84"/>
      <c r="AAI290" s="84"/>
      <c r="AAJ290" s="84"/>
      <c r="AAK290" s="84"/>
      <c r="AAL290" s="84"/>
      <c r="AAM290" s="84"/>
      <c r="AAN290" s="84"/>
      <c r="AAO290" s="84"/>
      <c r="AAP290" s="84"/>
      <c r="AAQ290" s="84"/>
      <c r="AAR290" s="84"/>
      <c r="AAS290" s="84"/>
      <c r="AAT290" s="84"/>
      <c r="AAU290" s="84"/>
      <c r="AAV290" s="84"/>
      <c r="AAW290" s="84"/>
      <c r="AAX290" s="84"/>
      <c r="AAY290" s="84"/>
      <c r="AAZ290" s="84"/>
      <c r="ABA290" s="84"/>
      <c r="ABB290" s="84"/>
      <c r="ABC290" s="84"/>
      <c r="ABD290" s="84"/>
      <c r="ABE290" s="84"/>
      <c r="ABF290" s="84"/>
      <c r="ABG290" s="84"/>
      <c r="ABH290" s="84"/>
      <c r="ABI290" s="84"/>
      <c r="ABJ290" s="84"/>
      <c r="ABK290" s="84"/>
      <c r="ABL290" s="84"/>
      <c r="ABM290" s="84"/>
      <c r="ABN290" s="84"/>
      <c r="ABO290" s="84"/>
      <c r="ABP290" s="84"/>
      <c r="ABQ290" s="84"/>
      <c r="ABR290" s="84"/>
      <c r="ABS290" s="84"/>
      <c r="ABT290" s="84"/>
      <c r="ABU290" s="84"/>
      <c r="ABV290" s="84"/>
      <c r="ABW290" s="84"/>
      <c r="ABX290" s="84"/>
      <c r="ABY290" s="84"/>
      <c r="ABZ290" s="84"/>
      <c r="ACA290" s="84"/>
      <c r="ACB290" s="84"/>
      <c r="ACC290" s="84"/>
      <c r="ACD290" s="84"/>
      <c r="ACE290" s="84"/>
      <c r="ACF290" s="84"/>
      <c r="ACG290" s="84"/>
      <c r="ACH290" s="84"/>
      <c r="ACI290" s="84"/>
      <c r="ACJ290" s="84"/>
      <c r="ACK290" s="84"/>
      <c r="ACL290" s="84"/>
      <c r="ACM290" s="84"/>
      <c r="ACN290" s="84"/>
      <c r="ACO290" s="84"/>
      <c r="ACP290" s="84"/>
      <c r="ACQ290" s="84"/>
      <c r="ACR290" s="84"/>
      <c r="ACS290" s="84"/>
      <c r="ACT290" s="84"/>
      <c r="ACU290" s="84"/>
      <c r="ACV290" s="84"/>
      <c r="ACW290" s="84"/>
      <c r="ACX290" s="84"/>
      <c r="ACY290" s="84"/>
      <c r="ACZ290" s="84"/>
      <c r="ADA290" s="84"/>
      <c r="ADB290" s="84"/>
      <c r="ADC290" s="84"/>
      <c r="ADD290" s="84"/>
      <c r="ADE290" s="84"/>
      <c r="ADF290" s="84"/>
      <c r="ADG290" s="84"/>
      <c r="ADH290" s="84"/>
      <c r="ADI290" s="84"/>
      <c r="ADJ290" s="84"/>
      <c r="ADK290" s="84"/>
      <c r="ADL290" s="84"/>
      <c r="ADM290" s="84"/>
      <c r="ADN290" s="84"/>
      <c r="ADO290" s="84"/>
      <c r="ADP290" s="84"/>
      <c r="ADQ290" s="84"/>
      <c r="ADR290" s="84"/>
      <c r="ADS290" s="84"/>
      <c r="ADT290" s="84"/>
      <c r="ADU290" s="84"/>
      <c r="ADV290" s="84"/>
      <c r="ADW290" s="84"/>
      <c r="ADX290" s="84"/>
      <c r="ADY290" s="84"/>
      <c r="ADZ290" s="84"/>
      <c r="AEA290" s="84"/>
      <c r="AEB290" s="84"/>
      <c r="AEC290" s="84"/>
      <c r="AED290" s="84"/>
      <c r="AEE290" s="84"/>
      <c r="AEF290" s="84"/>
      <c r="AEG290" s="84"/>
      <c r="AEH290" s="84"/>
      <c r="AEI290" s="84"/>
      <c r="AEJ290" s="84"/>
      <c r="AEK290" s="84"/>
      <c r="AEL290" s="84"/>
      <c r="AEM290" s="84"/>
      <c r="AEN290" s="84"/>
      <c r="AEO290" s="84"/>
      <c r="AEP290" s="84"/>
      <c r="AEQ290" s="84"/>
      <c r="AER290" s="84"/>
      <c r="AES290" s="84"/>
      <c r="AET290" s="84"/>
      <c r="AEU290" s="84"/>
      <c r="AEV290" s="84"/>
      <c r="AEW290" s="84"/>
      <c r="AEX290" s="84"/>
      <c r="AEY290" s="84"/>
      <c r="AEZ290" s="84"/>
      <c r="AFA290" s="84"/>
      <c r="AFB290" s="84"/>
      <c r="AFC290" s="84"/>
      <c r="AFD290" s="84"/>
      <c r="AFE290" s="84"/>
      <c r="AFF290" s="84"/>
      <c r="AFG290" s="84"/>
      <c r="AFH290" s="84"/>
      <c r="AFI290" s="84"/>
      <c r="AFJ290" s="84"/>
      <c r="AFK290" s="84"/>
      <c r="AFL290" s="84"/>
      <c r="AFM290" s="84"/>
      <c r="AFN290" s="84"/>
      <c r="AFO290" s="84"/>
      <c r="AFP290" s="84"/>
      <c r="AFQ290" s="84"/>
      <c r="AFR290" s="84"/>
      <c r="AFS290" s="84"/>
      <c r="AFT290" s="84"/>
      <c r="AFU290" s="84"/>
      <c r="AFV290" s="84"/>
      <c r="AFW290" s="84"/>
      <c r="AFX290" s="84"/>
      <c r="AFY290" s="84"/>
      <c r="AFZ290" s="84"/>
      <c r="AGA290" s="84"/>
      <c r="AGB290" s="84"/>
      <c r="AGC290" s="84"/>
      <c r="AGD290" s="84"/>
      <c r="AGE290" s="84"/>
      <c r="AGF290" s="84"/>
      <c r="AGG290" s="84"/>
      <c r="AGH290" s="84"/>
      <c r="AGI290" s="84"/>
      <c r="AGJ290" s="84"/>
      <c r="AGK290" s="84"/>
      <c r="AGL290" s="84"/>
      <c r="AGM290" s="84"/>
      <c r="AGN290" s="84"/>
      <c r="AGO290" s="84"/>
      <c r="AGP290" s="84"/>
      <c r="AGQ290" s="84"/>
      <c r="AGR290" s="84"/>
      <c r="AGS290" s="84"/>
      <c r="AGT290" s="84"/>
      <c r="AGU290" s="84"/>
      <c r="AGV290" s="84"/>
      <c r="AGW290" s="84"/>
      <c r="AGX290" s="84"/>
      <c r="AGY290" s="84"/>
      <c r="AGZ290" s="84"/>
      <c r="AHA290" s="84"/>
      <c r="AHB290" s="84"/>
      <c r="AHC290" s="84"/>
      <c r="AHD290" s="84"/>
      <c r="AHE290" s="84"/>
      <c r="AHF290" s="84"/>
      <c r="AHG290" s="84"/>
      <c r="AHH290" s="84"/>
      <c r="AHI290" s="84"/>
      <c r="AHJ290" s="84"/>
      <c r="AHK290" s="84"/>
      <c r="AHL290" s="84"/>
      <c r="AHM290" s="84"/>
      <c r="AHN290" s="84"/>
      <c r="AHO290" s="84"/>
      <c r="AHP290" s="84"/>
      <c r="AHQ290" s="84"/>
      <c r="AHR290" s="84"/>
      <c r="AHS290" s="84"/>
      <c r="AHT290" s="84"/>
      <c r="AHU290" s="84"/>
      <c r="AHV290" s="84"/>
      <c r="AHW290" s="84"/>
      <c r="AHX290" s="84"/>
      <c r="AHY290" s="84"/>
      <c r="AHZ290" s="84"/>
      <c r="AIA290" s="84"/>
      <c r="AIB290" s="84"/>
      <c r="AIC290" s="84"/>
      <c r="AID290" s="84"/>
      <c r="AIE290" s="84"/>
      <c r="AIF290" s="84"/>
      <c r="AIG290" s="84"/>
      <c r="AIH290" s="84"/>
      <c r="AII290" s="84"/>
      <c r="AIJ290" s="84"/>
      <c r="AIK290" s="84"/>
      <c r="AIL290" s="84"/>
      <c r="AIM290" s="84"/>
      <c r="AIN290" s="84"/>
      <c r="AIO290" s="84"/>
      <c r="AIP290" s="84"/>
      <c r="AIQ290" s="84"/>
      <c r="AIR290" s="84"/>
      <c r="AIS290" s="84"/>
      <c r="AIT290" s="84"/>
      <c r="AIU290" s="84"/>
      <c r="AIV290" s="84"/>
      <c r="AIW290" s="84"/>
      <c r="AIX290" s="84"/>
      <c r="AIY290" s="84"/>
      <c r="AIZ290" s="84"/>
      <c r="AJA290" s="84"/>
      <c r="AJB290" s="84"/>
      <c r="AJC290" s="84"/>
      <c r="AJD290" s="84"/>
      <c r="AJE290" s="84"/>
      <c r="AJF290" s="84"/>
      <c r="AJG290" s="84"/>
      <c r="AJH290" s="84"/>
      <c r="AJI290" s="84"/>
      <c r="AJJ290" s="84"/>
      <c r="AJK290" s="84"/>
      <c r="AJL290" s="84"/>
      <c r="AJM290" s="84"/>
      <c r="AJN290" s="84"/>
      <c r="AJO290" s="84"/>
      <c r="AJP290" s="84"/>
      <c r="AJQ290" s="84"/>
      <c r="AJR290" s="84"/>
      <c r="AJS290" s="84"/>
      <c r="AJT290" s="84"/>
      <c r="AJU290" s="84"/>
      <c r="AJV290" s="84"/>
      <c r="AJW290" s="84"/>
      <c r="AJX290" s="84"/>
      <c r="AJY290" s="84"/>
      <c r="AJZ290" s="84"/>
      <c r="AKA290" s="84"/>
      <c r="AKB290" s="84"/>
      <c r="AKC290" s="84"/>
      <c r="AKD290" s="84"/>
      <c r="AKE290" s="84"/>
      <c r="AKF290" s="84"/>
      <c r="AKG290" s="84"/>
      <c r="AKH290" s="84"/>
      <c r="AKI290" s="84"/>
      <c r="AKJ290" s="84"/>
      <c r="AKK290" s="84"/>
      <c r="AKL290" s="84"/>
      <c r="AKM290" s="84"/>
      <c r="AKN290" s="84"/>
      <c r="AKO290" s="84"/>
      <c r="AKP290" s="84"/>
      <c r="AKQ290" s="84"/>
      <c r="AKR290" s="84"/>
      <c r="AKS290" s="84"/>
      <c r="AKT290" s="84"/>
      <c r="AKU290" s="84"/>
      <c r="AKV290" s="84"/>
      <c r="AKW290" s="84"/>
      <c r="AKX290" s="84"/>
      <c r="AKY290" s="84"/>
      <c r="AKZ290" s="84"/>
      <c r="ALA290" s="84"/>
      <c r="ALB290" s="84"/>
      <c r="ALC290" s="84"/>
      <c r="ALD290" s="84"/>
      <c r="ALE290" s="84"/>
      <c r="ALF290" s="84"/>
      <c r="ALG290" s="84"/>
      <c r="ALH290" s="84"/>
      <c r="ALI290" s="84"/>
      <c r="ALJ290" s="84"/>
      <c r="ALK290" s="84"/>
      <c r="ALL290" s="84"/>
      <c r="ALM290" s="84"/>
      <c r="ALN290" s="84"/>
      <c r="ALO290" s="84"/>
      <c r="ALP290" s="84"/>
      <c r="ALQ290" s="84"/>
      <c r="ALR290" s="84"/>
      <c r="ALS290" s="84"/>
      <c r="ALT290" s="84"/>
      <c r="ALU290" s="84"/>
      <c r="ALV290" s="84"/>
      <c r="ALW290" s="84"/>
      <c r="ALX290" s="84"/>
      <c r="ALY290" s="84"/>
      <c r="ALZ290" s="84"/>
      <c r="AMA290" s="84"/>
      <c r="AMB290" s="84"/>
      <c r="AMC290" s="84"/>
      <c r="AMD290" s="84"/>
      <c r="AME290" s="84"/>
      <c r="AMF290" s="84"/>
      <c r="AMG290" s="84"/>
      <c r="AMH290" s="84"/>
      <c r="AMI290" s="84"/>
      <c r="AMJ290" s="84"/>
      <c r="AMK290" s="84"/>
    </row>
    <row r="291" customFormat="1" customHeight="1" spans="1:1025">
      <c r="A291" s="84"/>
      <c r="B291" s="356" t="s">
        <v>95</v>
      </c>
      <c r="C291" s="370">
        <f>SUMIF(PIBID_UFGD!$C$18:$C$54,programas_faculdade!$B291,PIBID_UFGD!E$18:E$54)</f>
        <v>0</v>
      </c>
      <c r="D291" s="370">
        <f>SUMIF(PIBID_UFGD!$C$18:$C$54,programas_faculdade!$B291,PIBID_UFGD!F$18:F$54)</f>
        <v>0</v>
      </c>
      <c r="E291" s="370">
        <f>SUMIF(PIBID_UFGD!$C$18:$C$54,programas_faculdade!$B291,PIBID_UFGD!G$18:G$54)</f>
        <v>0</v>
      </c>
      <c r="F291" s="370">
        <f>SUMIF(PIBID_UFGD!$C$18:$C$54,programas_faculdade!$B291,PIBID_UFGD!H$18:H$54)</f>
        <v>0</v>
      </c>
      <c r="G291" s="370">
        <f>SUMIF(PIBID_UFGD!$C$18:$C$54,programas_faculdade!$B291,PIBID_UFGD!I$18:I$54)</f>
        <v>0</v>
      </c>
      <c r="H291" s="370">
        <f>SUMIF(PIBID_UFGD!$C$18:$C$54,programas_faculdade!$B291,PIBID_UFGD!J$18:J$54)</f>
        <v>0</v>
      </c>
      <c r="I291" s="370">
        <f>SUMIF(PIBID_UFGD!$C$18:$C$54,programas_faculdade!$B291,PIBID_UFGD!K$18:K$54)</f>
        <v>0</v>
      </c>
      <c r="J291" s="370">
        <f>SUMIF(PIBID_UFGD!$C$18:$C$54,programas_faculdade!$B291,PIBID_UFGD!L$18:L$54)</f>
        <v>0</v>
      </c>
      <c r="K291" s="370">
        <f>SUMIF(PIBID_UFGD!$C$18:$C$54,programas_faculdade!$B291,PIBID_UFGD!M$18:M$54)</f>
        <v>0</v>
      </c>
      <c r="L291" s="370">
        <f>SUMIF(PIBID_UFGD!$C$18:$C$54,programas_faculdade!$B291,PIBID_UFGD!N$18:N$54)</f>
        <v>0</v>
      </c>
      <c r="M291" s="370">
        <f>SUMIF(PIBID_UFGD!$C$18:$C$54,programas_faculdade!$B291,PIBID_UFGD!O$18:O$54)</f>
        <v>0</v>
      </c>
      <c r="N291" s="370">
        <f>SUMIF(PIBID_UFGD!$C$18:$C$54,programas_faculdade!$B291,PIBID_UFGD!P$18:P$54)</f>
        <v>0</v>
      </c>
      <c r="O291" s="330"/>
      <c r="P291" s="330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8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8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8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84"/>
      <c r="DH291" s="84"/>
      <c r="DI291" s="84"/>
      <c r="DJ291" s="84"/>
      <c r="DK291" s="84"/>
      <c r="DL291" s="84"/>
      <c r="DM291" s="84"/>
      <c r="DN291" s="84"/>
      <c r="DO291" s="84"/>
      <c r="DP291" s="84"/>
      <c r="DQ291" s="84"/>
      <c r="DR291" s="84"/>
      <c r="DS291" s="84"/>
      <c r="DT291" s="84"/>
      <c r="DU291" s="84"/>
      <c r="DV291" s="84"/>
      <c r="DW291" s="84"/>
      <c r="DX291" s="84"/>
      <c r="DY291" s="84"/>
      <c r="DZ291" s="84"/>
      <c r="EA291" s="84"/>
      <c r="EB291" s="84"/>
      <c r="EC291" s="84"/>
      <c r="ED291" s="84"/>
      <c r="EE291" s="84"/>
      <c r="EF291" s="84"/>
      <c r="EG291" s="84"/>
      <c r="EH291" s="84"/>
      <c r="EI291" s="84"/>
      <c r="EJ291" s="84"/>
      <c r="EK291" s="84"/>
      <c r="EL291" s="84"/>
      <c r="EM291" s="84"/>
      <c r="EN291" s="84"/>
      <c r="EO291" s="84"/>
      <c r="EP291" s="84"/>
      <c r="EQ291" s="84"/>
      <c r="ER291" s="84"/>
      <c r="ES291" s="84"/>
      <c r="ET291" s="84"/>
      <c r="EU291" s="84"/>
      <c r="EV291" s="84"/>
      <c r="EW291" s="84"/>
      <c r="EX291" s="84"/>
      <c r="EY291" s="84"/>
      <c r="EZ291" s="84"/>
      <c r="FA291" s="84"/>
      <c r="FB291" s="84"/>
      <c r="FC291" s="84"/>
      <c r="FD291" s="84"/>
      <c r="FE291" s="84"/>
      <c r="FF291" s="84"/>
      <c r="FG291" s="84"/>
      <c r="FH291" s="84"/>
      <c r="FI291" s="84"/>
      <c r="FJ291" s="84"/>
      <c r="FK291" s="84"/>
      <c r="FL291" s="84"/>
      <c r="FM291" s="84"/>
      <c r="FN291" s="84"/>
      <c r="FO291" s="84"/>
      <c r="FP291" s="84"/>
      <c r="FQ291" s="84"/>
      <c r="FR291" s="84"/>
      <c r="FS291" s="84"/>
      <c r="FT291" s="84"/>
      <c r="FU291" s="84"/>
      <c r="FV291" s="84"/>
      <c r="FW291" s="84"/>
      <c r="FX291" s="84"/>
      <c r="FY291" s="84"/>
      <c r="FZ291" s="84"/>
      <c r="GA291" s="84"/>
      <c r="GB291" s="84"/>
      <c r="GC291" s="84"/>
      <c r="GD291" s="84"/>
      <c r="GE291" s="84"/>
      <c r="GF291" s="84"/>
      <c r="GG291" s="84"/>
      <c r="GH291" s="84"/>
      <c r="GI291" s="84"/>
      <c r="GJ291" s="84"/>
      <c r="GK291" s="84"/>
      <c r="GL291" s="84"/>
      <c r="GM291" s="84"/>
      <c r="GN291" s="84"/>
      <c r="GO291" s="84"/>
      <c r="GP291" s="84"/>
      <c r="GQ291" s="84"/>
      <c r="GR291" s="84"/>
      <c r="GS291" s="84"/>
      <c r="GT291" s="84"/>
      <c r="GU291" s="84"/>
      <c r="GV291" s="84"/>
      <c r="GW291" s="84"/>
      <c r="GX291" s="84"/>
      <c r="GY291" s="84"/>
      <c r="GZ291" s="84"/>
      <c r="HA291" s="84"/>
      <c r="HB291" s="84"/>
      <c r="HC291" s="84"/>
      <c r="HD291" s="84"/>
      <c r="HE291" s="84"/>
      <c r="HF291" s="84"/>
      <c r="HG291" s="84"/>
      <c r="HH291" s="84"/>
      <c r="HI291" s="84"/>
      <c r="HJ291" s="84"/>
      <c r="HK291" s="84"/>
      <c r="HL291" s="84"/>
      <c r="HM291" s="84"/>
      <c r="HN291" s="84"/>
      <c r="HO291" s="84"/>
      <c r="HP291" s="84"/>
      <c r="HQ291" s="84"/>
      <c r="HR291" s="84"/>
      <c r="HS291" s="84"/>
      <c r="HT291" s="84"/>
      <c r="HU291" s="84"/>
      <c r="HV291" s="84"/>
      <c r="HW291" s="84"/>
      <c r="HX291" s="84"/>
      <c r="HY291" s="84"/>
      <c r="HZ291" s="84"/>
      <c r="IA291" s="84"/>
      <c r="IB291" s="84"/>
      <c r="IC291" s="84"/>
      <c r="ID291" s="84"/>
      <c r="IE291" s="84"/>
      <c r="IF291" s="84"/>
      <c r="IG291" s="84"/>
      <c r="IH291" s="84"/>
      <c r="II291" s="84"/>
      <c r="IJ291" s="84"/>
      <c r="IK291" s="84"/>
      <c r="IL291" s="84"/>
      <c r="IM291" s="84"/>
      <c r="IN291" s="84"/>
      <c r="IO291" s="84"/>
      <c r="IP291" s="84"/>
      <c r="IQ291" s="84"/>
      <c r="IR291" s="84"/>
      <c r="IS291" s="84"/>
      <c r="IT291" s="84"/>
      <c r="IU291" s="84"/>
      <c r="IV291" s="84"/>
      <c r="IW291" s="84"/>
      <c r="IX291" s="84"/>
      <c r="IY291" s="84"/>
      <c r="IZ291" s="84"/>
      <c r="JA291" s="84"/>
      <c r="JB291" s="84"/>
      <c r="JC291" s="84"/>
      <c r="JD291" s="84"/>
      <c r="JE291" s="84"/>
      <c r="JF291" s="84"/>
      <c r="JG291" s="84"/>
      <c r="JH291" s="84"/>
      <c r="JI291" s="84"/>
      <c r="JJ291" s="84"/>
      <c r="JK291" s="84"/>
      <c r="JL291" s="84"/>
      <c r="JM291" s="84"/>
      <c r="JN291" s="84"/>
      <c r="JO291" s="84"/>
      <c r="JP291" s="84"/>
      <c r="JQ291" s="84"/>
      <c r="JR291" s="84"/>
      <c r="JS291" s="84"/>
      <c r="JT291" s="84"/>
      <c r="JU291" s="84"/>
      <c r="JV291" s="84"/>
      <c r="JW291" s="84"/>
      <c r="JX291" s="84"/>
      <c r="JY291" s="84"/>
      <c r="JZ291" s="84"/>
      <c r="KA291" s="84"/>
      <c r="KB291" s="84"/>
      <c r="KC291" s="84"/>
      <c r="KD291" s="84"/>
      <c r="KE291" s="84"/>
      <c r="KF291" s="84"/>
      <c r="KG291" s="84"/>
      <c r="KH291" s="84"/>
      <c r="KI291" s="84"/>
      <c r="KJ291" s="84"/>
      <c r="KK291" s="84"/>
      <c r="KL291" s="84"/>
      <c r="KM291" s="84"/>
      <c r="KN291" s="84"/>
      <c r="KO291" s="84"/>
      <c r="KP291" s="84"/>
      <c r="KQ291" s="84"/>
      <c r="KR291" s="84"/>
      <c r="KS291" s="84"/>
      <c r="KT291" s="84"/>
      <c r="KU291" s="84"/>
      <c r="KV291" s="84"/>
      <c r="KW291" s="84"/>
      <c r="KX291" s="84"/>
      <c r="KY291" s="84"/>
      <c r="KZ291" s="84"/>
      <c r="LA291" s="84"/>
      <c r="LB291" s="84"/>
      <c r="LC291" s="84"/>
      <c r="LD291" s="84"/>
      <c r="LE291" s="84"/>
      <c r="LF291" s="84"/>
      <c r="LG291" s="84"/>
      <c r="LH291" s="84"/>
      <c r="LI291" s="84"/>
      <c r="LJ291" s="84"/>
      <c r="LK291" s="84"/>
      <c r="LL291" s="84"/>
      <c r="LM291" s="84"/>
      <c r="LN291" s="84"/>
      <c r="LO291" s="84"/>
      <c r="LP291" s="84"/>
      <c r="LQ291" s="84"/>
      <c r="LR291" s="84"/>
      <c r="LS291" s="84"/>
      <c r="LT291" s="84"/>
      <c r="LU291" s="84"/>
      <c r="LV291" s="84"/>
      <c r="LW291" s="84"/>
      <c r="LX291" s="84"/>
      <c r="LY291" s="84"/>
      <c r="LZ291" s="84"/>
      <c r="MA291" s="84"/>
      <c r="MB291" s="84"/>
      <c r="MC291" s="84"/>
      <c r="MD291" s="84"/>
      <c r="ME291" s="84"/>
      <c r="MF291" s="84"/>
      <c r="MG291" s="84"/>
      <c r="MH291" s="84"/>
      <c r="MI291" s="84"/>
      <c r="MJ291" s="84"/>
      <c r="MK291" s="84"/>
      <c r="ML291" s="84"/>
      <c r="MM291" s="84"/>
      <c r="MN291" s="84"/>
      <c r="MO291" s="84"/>
      <c r="MP291" s="84"/>
      <c r="MQ291" s="84"/>
      <c r="MR291" s="84"/>
      <c r="MS291" s="84"/>
      <c r="MT291" s="84"/>
      <c r="MU291" s="84"/>
      <c r="MV291" s="84"/>
      <c r="MW291" s="84"/>
      <c r="MX291" s="84"/>
      <c r="MY291" s="84"/>
      <c r="MZ291" s="84"/>
      <c r="NA291" s="84"/>
      <c r="NB291" s="84"/>
      <c r="NC291" s="84"/>
      <c r="ND291" s="84"/>
      <c r="NE291" s="84"/>
      <c r="NF291" s="84"/>
      <c r="NG291" s="84"/>
      <c r="NH291" s="84"/>
      <c r="NI291" s="84"/>
      <c r="NJ291" s="84"/>
      <c r="NK291" s="84"/>
      <c r="NL291" s="84"/>
      <c r="NM291" s="84"/>
      <c r="NN291" s="84"/>
      <c r="NO291" s="84"/>
      <c r="NP291" s="84"/>
      <c r="NQ291" s="84"/>
      <c r="NR291" s="84"/>
      <c r="NS291" s="84"/>
      <c r="NT291" s="84"/>
      <c r="NU291" s="84"/>
      <c r="NV291" s="84"/>
      <c r="NW291" s="84"/>
      <c r="NX291" s="84"/>
      <c r="NY291" s="84"/>
      <c r="NZ291" s="84"/>
      <c r="OA291" s="84"/>
      <c r="OB291" s="84"/>
      <c r="OC291" s="84"/>
      <c r="OD291" s="84"/>
      <c r="OE291" s="84"/>
      <c r="OF291" s="84"/>
      <c r="OG291" s="84"/>
      <c r="OH291" s="84"/>
      <c r="OI291" s="84"/>
      <c r="OJ291" s="84"/>
      <c r="OK291" s="84"/>
      <c r="OL291" s="84"/>
      <c r="OM291" s="84"/>
      <c r="ON291" s="84"/>
      <c r="OO291" s="84"/>
      <c r="OP291" s="84"/>
      <c r="OQ291" s="84"/>
      <c r="OR291" s="84"/>
      <c r="OS291" s="84"/>
      <c r="OT291" s="84"/>
      <c r="OU291" s="84"/>
      <c r="OV291" s="84"/>
      <c r="OW291" s="84"/>
      <c r="OX291" s="84"/>
      <c r="OY291" s="84"/>
      <c r="OZ291" s="84"/>
      <c r="PA291" s="84"/>
      <c r="PB291" s="84"/>
      <c r="PC291" s="84"/>
      <c r="PD291" s="84"/>
      <c r="PE291" s="84"/>
      <c r="PF291" s="84"/>
      <c r="PG291" s="84"/>
      <c r="PH291" s="84"/>
      <c r="PI291" s="84"/>
      <c r="PJ291" s="84"/>
      <c r="PK291" s="84"/>
      <c r="PL291" s="84"/>
      <c r="PM291" s="84"/>
      <c r="PN291" s="84"/>
      <c r="PO291" s="84"/>
      <c r="PP291" s="84"/>
      <c r="PQ291" s="84"/>
      <c r="PR291" s="84"/>
      <c r="PS291" s="84"/>
      <c r="PT291" s="84"/>
      <c r="PU291" s="84"/>
      <c r="PV291" s="84"/>
      <c r="PW291" s="84"/>
      <c r="PX291" s="84"/>
      <c r="PY291" s="84"/>
      <c r="PZ291" s="84"/>
      <c r="QA291" s="84"/>
      <c r="QB291" s="84"/>
      <c r="QC291" s="84"/>
      <c r="QD291" s="84"/>
      <c r="QE291" s="84"/>
      <c r="QF291" s="84"/>
      <c r="QG291" s="84"/>
      <c r="QH291" s="84"/>
      <c r="QI291" s="84"/>
      <c r="QJ291" s="84"/>
      <c r="QK291" s="84"/>
      <c r="QL291" s="84"/>
      <c r="QM291" s="84"/>
      <c r="QN291" s="84"/>
      <c r="QO291" s="84"/>
      <c r="QP291" s="84"/>
      <c r="QQ291" s="84"/>
      <c r="QR291" s="84"/>
      <c r="QS291" s="84"/>
      <c r="QT291" s="84"/>
      <c r="QU291" s="84"/>
      <c r="QV291" s="84"/>
      <c r="QW291" s="84"/>
      <c r="QX291" s="84"/>
      <c r="QY291" s="84"/>
      <c r="QZ291" s="84"/>
      <c r="RA291" s="84"/>
      <c r="RB291" s="84"/>
      <c r="RC291" s="84"/>
      <c r="RD291" s="84"/>
      <c r="RE291" s="84"/>
      <c r="RF291" s="84"/>
      <c r="RG291" s="84"/>
      <c r="RH291" s="84"/>
      <c r="RI291" s="84"/>
      <c r="RJ291" s="84"/>
      <c r="RK291" s="84"/>
      <c r="RL291" s="84"/>
      <c r="RM291" s="84"/>
      <c r="RN291" s="84"/>
      <c r="RO291" s="84"/>
      <c r="RP291" s="84"/>
      <c r="RQ291" s="84"/>
      <c r="RR291" s="84"/>
      <c r="RS291" s="84"/>
      <c r="RT291" s="84"/>
      <c r="RU291" s="84"/>
      <c r="RV291" s="84"/>
      <c r="RW291" s="84"/>
      <c r="RX291" s="84"/>
      <c r="RY291" s="84"/>
      <c r="RZ291" s="84"/>
      <c r="SA291" s="84"/>
      <c r="SB291" s="84"/>
      <c r="SC291" s="84"/>
      <c r="SD291" s="84"/>
      <c r="SE291" s="84"/>
      <c r="SF291" s="84"/>
      <c r="SG291" s="84"/>
      <c r="SH291" s="84"/>
      <c r="SI291" s="84"/>
      <c r="SJ291" s="84"/>
      <c r="SK291" s="84"/>
      <c r="SL291" s="84"/>
      <c r="SM291" s="84"/>
      <c r="SN291" s="84"/>
      <c r="SO291" s="84"/>
      <c r="SP291" s="84"/>
      <c r="SQ291" s="84"/>
      <c r="SR291" s="84"/>
      <c r="SS291" s="84"/>
      <c r="ST291" s="84"/>
      <c r="SU291" s="84"/>
      <c r="SV291" s="84"/>
      <c r="SW291" s="84"/>
      <c r="SX291" s="84"/>
      <c r="SY291" s="84"/>
      <c r="SZ291" s="84"/>
      <c r="TA291" s="84"/>
      <c r="TB291" s="84"/>
      <c r="TC291" s="84"/>
      <c r="TD291" s="84"/>
      <c r="TE291" s="84"/>
      <c r="TF291" s="84"/>
      <c r="TG291" s="84"/>
      <c r="TH291" s="84"/>
      <c r="TI291" s="84"/>
      <c r="TJ291" s="84"/>
      <c r="TK291" s="84"/>
      <c r="TL291" s="84"/>
      <c r="TM291" s="84"/>
      <c r="TN291" s="84"/>
      <c r="TO291" s="84"/>
      <c r="TP291" s="84"/>
      <c r="TQ291" s="84"/>
      <c r="TR291" s="84"/>
      <c r="TS291" s="84"/>
      <c r="TT291" s="84"/>
      <c r="TU291" s="84"/>
      <c r="TV291" s="84"/>
      <c r="TW291" s="84"/>
      <c r="TX291" s="84"/>
      <c r="TY291" s="84"/>
      <c r="TZ291" s="84"/>
      <c r="UA291" s="84"/>
      <c r="UB291" s="84"/>
      <c r="UC291" s="84"/>
      <c r="UD291" s="84"/>
      <c r="UE291" s="84"/>
      <c r="UF291" s="84"/>
      <c r="UG291" s="84"/>
      <c r="UH291" s="84"/>
      <c r="UI291" s="84"/>
      <c r="UJ291" s="84"/>
      <c r="UK291" s="84"/>
      <c r="UL291" s="84"/>
      <c r="UM291" s="84"/>
      <c r="UN291" s="84"/>
      <c r="UO291" s="84"/>
      <c r="UP291" s="84"/>
      <c r="UQ291" s="84"/>
      <c r="UR291" s="84"/>
      <c r="US291" s="84"/>
      <c r="UT291" s="84"/>
      <c r="UU291" s="84"/>
      <c r="UV291" s="84"/>
      <c r="UW291" s="84"/>
      <c r="UX291" s="84"/>
      <c r="UY291" s="84"/>
      <c r="UZ291" s="84"/>
      <c r="VA291" s="84"/>
      <c r="VB291" s="84"/>
      <c r="VC291" s="84"/>
      <c r="VD291" s="84"/>
      <c r="VE291" s="84"/>
      <c r="VF291" s="84"/>
      <c r="VG291" s="84"/>
      <c r="VH291" s="84"/>
      <c r="VI291" s="84"/>
      <c r="VJ291" s="84"/>
      <c r="VK291" s="84"/>
      <c r="VL291" s="84"/>
      <c r="VM291" s="84"/>
      <c r="VN291" s="84"/>
      <c r="VO291" s="84"/>
      <c r="VP291" s="84"/>
      <c r="VQ291" s="84"/>
      <c r="VR291" s="84"/>
      <c r="VS291" s="84"/>
      <c r="VT291" s="84"/>
      <c r="VU291" s="84"/>
      <c r="VV291" s="84"/>
      <c r="VW291" s="84"/>
      <c r="VX291" s="84"/>
      <c r="VY291" s="84"/>
      <c r="VZ291" s="84"/>
      <c r="WA291" s="84"/>
      <c r="WB291" s="84"/>
      <c r="WC291" s="84"/>
      <c r="WD291" s="84"/>
      <c r="WE291" s="84"/>
      <c r="WF291" s="84"/>
      <c r="WG291" s="84"/>
      <c r="WH291" s="84"/>
      <c r="WI291" s="84"/>
      <c r="WJ291" s="84"/>
      <c r="WK291" s="84"/>
      <c r="WL291" s="84"/>
      <c r="WM291" s="84"/>
      <c r="WN291" s="84"/>
      <c r="WO291" s="84"/>
      <c r="WP291" s="84"/>
      <c r="WQ291" s="84"/>
      <c r="WR291" s="84"/>
      <c r="WS291" s="84"/>
      <c r="WT291" s="84"/>
      <c r="WU291" s="84"/>
      <c r="WV291" s="84"/>
      <c r="WW291" s="84"/>
      <c r="WX291" s="84"/>
      <c r="WY291" s="84"/>
      <c r="WZ291" s="84"/>
      <c r="XA291" s="84"/>
      <c r="XB291" s="84"/>
      <c r="XC291" s="84"/>
      <c r="XD291" s="84"/>
      <c r="XE291" s="84"/>
      <c r="XF291" s="84"/>
      <c r="XG291" s="84"/>
      <c r="XH291" s="84"/>
      <c r="XI291" s="84"/>
      <c r="XJ291" s="84"/>
      <c r="XK291" s="84"/>
      <c r="XL291" s="84"/>
      <c r="XM291" s="84"/>
      <c r="XN291" s="84"/>
      <c r="XO291" s="84"/>
      <c r="XP291" s="84"/>
      <c r="XQ291" s="84"/>
      <c r="XR291" s="84"/>
      <c r="XS291" s="84"/>
      <c r="XT291" s="84"/>
      <c r="XU291" s="84"/>
      <c r="XV291" s="84"/>
      <c r="XW291" s="84"/>
      <c r="XX291" s="84"/>
      <c r="XY291" s="84"/>
      <c r="XZ291" s="84"/>
      <c r="YA291" s="84"/>
      <c r="YB291" s="84"/>
      <c r="YC291" s="84"/>
      <c r="YD291" s="84"/>
      <c r="YE291" s="84"/>
      <c r="YF291" s="84"/>
      <c r="YG291" s="84"/>
      <c r="YH291" s="84"/>
      <c r="YI291" s="84"/>
      <c r="YJ291" s="84"/>
      <c r="YK291" s="84"/>
      <c r="YL291" s="84"/>
      <c r="YM291" s="84"/>
      <c r="YN291" s="84"/>
      <c r="YO291" s="84"/>
      <c r="YP291" s="84"/>
      <c r="YQ291" s="84"/>
      <c r="YR291" s="84"/>
      <c r="YS291" s="84"/>
      <c r="YT291" s="84"/>
      <c r="YU291" s="84"/>
      <c r="YV291" s="84"/>
      <c r="YW291" s="84"/>
      <c r="YX291" s="84"/>
      <c r="YY291" s="84"/>
      <c r="YZ291" s="84"/>
      <c r="ZA291" s="84"/>
      <c r="ZB291" s="84"/>
      <c r="ZC291" s="84"/>
      <c r="ZD291" s="84"/>
      <c r="ZE291" s="84"/>
      <c r="ZF291" s="84"/>
      <c r="ZG291" s="84"/>
      <c r="ZH291" s="84"/>
      <c r="ZI291" s="84"/>
      <c r="ZJ291" s="84"/>
      <c r="ZK291" s="84"/>
      <c r="ZL291" s="84"/>
      <c r="ZM291" s="84"/>
      <c r="ZN291" s="84"/>
      <c r="ZO291" s="84"/>
      <c r="ZP291" s="84"/>
      <c r="ZQ291" s="84"/>
      <c r="ZR291" s="84"/>
      <c r="ZS291" s="84"/>
      <c r="ZT291" s="84"/>
      <c r="ZU291" s="84"/>
      <c r="ZV291" s="84"/>
      <c r="ZW291" s="84"/>
      <c r="ZX291" s="84"/>
      <c r="ZY291" s="84"/>
      <c r="ZZ291" s="84"/>
      <c r="AAA291" s="84"/>
      <c r="AAB291" s="84"/>
      <c r="AAC291" s="84"/>
      <c r="AAD291" s="84"/>
      <c r="AAE291" s="84"/>
      <c r="AAF291" s="84"/>
      <c r="AAG291" s="84"/>
      <c r="AAH291" s="84"/>
      <c r="AAI291" s="84"/>
      <c r="AAJ291" s="84"/>
      <c r="AAK291" s="84"/>
      <c r="AAL291" s="84"/>
      <c r="AAM291" s="84"/>
      <c r="AAN291" s="84"/>
      <c r="AAO291" s="84"/>
      <c r="AAP291" s="84"/>
      <c r="AAQ291" s="84"/>
      <c r="AAR291" s="84"/>
      <c r="AAS291" s="84"/>
      <c r="AAT291" s="84"/>
      <c r="AAU291" s="84"/>
      <c r="AAV291" s="84"/>
      <c r="AAW291" s="84"/>
      <c r="AAX291" s="84"/>
      <c r="AAY291" s="84"/>
      <c r="AAZ291" s="84"/>
      <c r="ABA291" s="84"/>
      <c r="ABB291" s="84"/>
      <c r="ABC291" s="84"/>
      <c r="ABD291" s="84"/>
      <c r="ABE291" s="84"/>
      <c r="ABF291" s="84"/>
      <c r="ABG291" s="84"/>
      <c r="ABH291" s="84"/>
      <c r="ABI291" s="84"/>
      <c r="ABJ291" s="84"/>
      <c r="ABK291" s="84"/>
      <c r="ABL291" s="84"/>
      <c r="ABM291" s="84"/>
      <c r="ABN291" s="84"/>
      <c r="ABO291" s="84"/>
      <c r="ABP291" s="84"/>
      <c r="ABQ291" s="84"/>
      <c r="ABR291" s="84"/>
      <c r="ABS291" s="84"/>
      <c r="ABT291" s="84"/>
      <c r="ABU291" s="84"/>
      <c r="ABV291" s="84"/>
      <c r="ABW291" s="84"/>
      <c r="ABX291" s="84"/>
      <c r="ABY291" s="84"/>
      <c r="ABZ291" s="84"/>
      <c r="ACA291" s="84"/>
      <c r="ACB291" s="84"/>
      <c r="ACC291" s="84"/>
      <c r="ACD291" s="84"/>
      <c r="ACE291" s="84"/>
      <c r="ACF291" s="84"/>
      <c r="ACG291" s="84"/>
      <c r="ACH291" s="84"/>
      <c r="ACI291" s="84"/>
      <c r="ACJ291" s="84"/>
      <c r="ACK291" s="84"/>
      <c r="ACL291" s="84"/>
      <c r="ACM291" s="84"/>
      <c r="ACN291" s="84"/>
      <c r="ACO291" s="84"/>
      <c r="ACP291" s="84"/>
      <c r="ACQ291" s="84"/>
      <c r="ACR291" s="84"/>
      <c r="ACS291" s="84"/>
      <c r="ACT291" s="84"/>
      <c r="ACU291" s="84"/>
      <c r="ACV291" s="84"/>
      <c r="ACW291" s="84"/>
      <c r="ACX291" s="84"/>
      <c r="ACY291" s="84"/>
      <c r="ACZ291" s="84"/>
      <c r="ADA291" s="84"/>
      <c r="ADB291" s="84"/>
      <c r="ADC291" s="84"/>
      <c r="ADD291" s="84"/>
      <c r="ADE291" s="84"/>
      <c r="ADF291" s="84"/>
      <c r="ADG291" s="84"/>
      <c r="ADH291" s="84"/>
      <c r="ADI291" s="84"/>
      <c r="ADJ291" s="84"/>
      <c r="ADK291" s="84"/>
      <c r="ADL291" s="84"/>
      <c r="ADM291" s="84"/>
      <c r="ADN291" s="84"/>
      <c r="ADO291" s="84"/>
      <c r="ADP291" s="84"/>
      <c r="ADQ291" s="84"/>
      <c r="ADR291" s="84"/>
      <c r="ADS291" s="84"/>
      <c r="ADT291" s="84"/>
      <c r="ADU291" s="84"/>
      <c r="ADV291" s="84"/>
      <c r="ADW291" s="84"/>
      <c r="ADX291" s="84"/>
      <c r="ADY291" s="84"/>
      <c r="ADZ291" s="84"/>
      <c r="AEA291" s="84"/>
      <c r="AEB291" s="84"/>
      <c r="AEC291" s="84"/>
      <c r="AED291" s="84"/>
      <c r="AEE291" s="84"/>
      <c r="AEF291" s="84"/>
      <c r="AEG291" s="84"/>
      <c r="AEH291" s="84"/>
      <c r="AEI291" s="84"/>
      <c r="AEJ291" s="84"/>
      <c r="AEK291" s="84"/>
      <c r="AEL291" s="84"/>
      <c r="AEM291" s="84"/>
      <c r="AEN291" s="84"/>
      <c r="AEO291" s="84"/>
      <c r="AEP291" s="84"/>
      <c r="AEQ291" s="84"/>
      <c r="AER291" s="84"/>
      <c r="AES291" s="84"/>
      <c r="AET291" s="84"/>
      <c r="AEU291" s="84"/>
      <c r="AEV291" s="84"/>
      <c r="AEW291" s="84"/>
      <c r="AEX291" s="84"/>
      <c r="AEY291" s="84"/>
      <c r="AEZ291" s="84"/>
      <c r="AFA291" s="84"/>
      <c r="AFB291" s="84"/>
      <c r="AFC291" s="84"/>
      <c r="AFD291" s="84"/>
      <c r="AFE291" s="84"/>
      <c r="AFF291" s="84"/>
      <c r="AFG291" s="84"/>
      <c r="AFH291" s="84"/>
      <c r="AFI291" s="84"/>
      <c r="AFJ291" s="84"/>
      <c r="AFK291" s="84"/>
      <c r="AFL291" s="84"/>
      <c r="AFM291" s="84"/>
      <c r="AFN291" s="84"/>
      <c r="AFO291" s="84"/>
      <c r="AFP291" s="84"/>
      <c r="AFQ291" s="84"/>
      <c r="AFR291" s="84"/>
      <c r="AFS291" s="84"/>
      <c r="AFT291" s="84"/>
      <c r="AFU291" s="84"/>
      <c r="AFV291" s="84"/>
      <c r="AFW291" s="84"/>
      <c r="AFX291" s="84"/>
      <c r="AFY291" s="84"/>
      <c r="AFZ291" s="84"/>
      <c r="AGA291" s="84"/>
      <c r="AGB291" s="84"/>
      <c r="AGC291" s="84"/>
      <c r="AGD291" s="84"/>
      <c r="AGE291" s="84"/>
      <c r="AGF291" s="84"/>
      <c r="AGG291" s="84"/>
      <c r="AGH291" s="84"/>
      <c r="AGI291" s="84"/>
      <c r="AGJ291" s="84"/>
      <c r="AGK291" s="84"/>
      <c r="AGL291" s="84"/>
      <c r="AGM291" s="84"/>
      <c r="AGN291" s="84"/>
      <c r="AGO291" s="84"/>
      <c r="AGP291" s="84"/>
      <c r="AGQ291" s="84"/>
      <c r="AGR291" s="84"/>
      <c r="AGS291" s="84"/>
      <c r="AGT291" s="84"/>
      <c r="AGU291" s="84"/>
      <c r="AGV291" s="84"/>
      <c r="AGW291" s="84"/>
      <c r="AGX291" s="84"/>
      <c r="AGY291" s="84"/>
      <c r="AGZ291" s="84"/>
      <c r="AHA291" s="84"/>
      <c r="AHB291" s="84"/>
      <c r="AHC291" s="84"/>
      <c r="AHD291" s="84"/>
      <c r="AHE291" s="84"/>
      <c r="AHF291" s="84"/>
      <c r="AHG291" s="84"/>
      <c r="AHH291" s="84"/>
      <c r="AHI291" s="84"/>
      <c r="AHJ291" s="84"/>
      <c r="AHK291" s="84"/>
      <c r="AHL291" s="84"/>
      <c r="AHM291" s="84"/>
      <c r="AHN291" s="84"/>
      <c r="AHO291" s="84"/>
      <c r="AHP291" s="84"/>
      <c r="AHQ291" s="84"/>
      <c r="AHR291" s="84"/>
      <c r="AHS291" s="84"/>
      <c r="AHT291" s="84"/>
      <c r="AHU291" s="84"/>
      <c r="AHV291" s="84"/>
      <c r="AHW291" s="84"/>
      <c r="AHX291" s="84"/>
      <c r="AHY291" s="84"/>
      <c r="AHZ291" s="84"/>
      <c r="AIA291" s="84"/>
      <c r="AIB291" s="84"/>
      <c r="AIC291" s="84"/>
      <c r="AID291" s="84"/>
      <c r="AIE291" s="84"/>
      <c r="AIF291" s="84"/>
      <c r="AIG291" s="84"/>
      <c r="AIH291" s="84"/>
      <c r="AII291" s="84"/>
      <c r="AIJ291" s="84"/>
      <c r="AIK291" s="84"/>
      <c r="AIL291" s="84"/>
      <c r="AIM291" s="84"/>
      <c r="AIN291" s="84"/>
      <c r="AIO291" s="84"/>
      <c r="AIP291" s="84"/>
      <c r="AIQ291" s="84"/>
      <c r="AIR291" s="84"/>
      <c r="AIS291" s="84"/>
      <c r="AIT291" s="84"/>
      <c r="AIU291" s="84"/>
      <c r="AIV291" s="84"/>
      <c r="AIW291" s="84"/>
      <c r="AIX291" s="84"/>
      <c r="AIY291" s="84"/>
      <c r="AIZ291" s="84"/>
      <c r="AJA291" s="84"/>
      <c r="AJB291" s="84"/>
      <c r="AJC291" s="84"/>
      <c r="AJD291" s="84"/>
      <c r="AJE291" s="84"/>
      <c r="AJF291" s="84"/>
      <c r="AJG291" s="84"/>
      <c r="AJH291" s="84"/>
      <c r="AJI291" s="84"/>
      <c r="AJJ291" s="84"/>
      <c r="AJK291" s="84"/>
      <c r="AJL291" s="84"/>
      <c r="AJM291" s="84"/>
      <c r="AJN291" s="84"/>
      <c r="AJO291" s="84"/>
      <c r="AJP291" s="84"/>
      <c r="AJQ291" s="84"/>
      <c r="AJR291" s="84"/>
      <c r="AJS291" s="84"/>
      <c r="AJT291" s="84"/>
      <c r="AJU291" s="84"/>
      <c r="AJV291" s="84"/>
      <c r="AJW291" s="84"/>
      <c r="AJX291" s="84"/>
      <c r="AJY291" s="84"/>
      <c r="AJZ291" s="84"/>
      <c r="AKA291" s="84"/>
      <c r="AKB291" s="84"/>
      <c r="AKC291" s="84"/>
      <c r="AKD291" s="84"/>
      <c r="AKE291" s="84"/>
      <c r="AKF291" s="84"/>
      <c r="AKG291" s="84"/>
      <c r="AKH291" s="84"/>
      <c r="AKI291" s="84"/>
      <c r="AKJ291" s="84"/>
      <c r="AKK291" s="84"/>
      <c r="AKL291" s="84"/>
      <c r="AKM291" s="84"/>
      <c r="AKN291" s="84"/>
      <c r="AKO291" s="84"/>
      <c r="AKP291" s="84"/>
      <c r="AKQ291" s="84"/>
      <c r="AKR291" s="84"/>
      <c r="AKS291" s="84"/>
      <c r="AKT291" s="84"/>
      <c r="AKU291" s="84"/>
      <c r="AKV291" s="84"/>
      <c r="AKW291" s="84"/>
      <c r="AKX291" s="84"/>
      <c r="AKY291" s="84"/>
      <c r="AKZ291" s="84"/>
      <c r="ALA291" s="84"/>
      <c r="ALB291" s="84"/>
      <c r="ALC291" s="84"/>
      <c r="ALD291" s="84"/>
      <c r="ALE291" s="84"/>
      <c r="ALF291" s="84"/>
      <c r="ALG291" s="84"/>
      <c r="ALH291" s="84"/>
      <c r="ALI291" s="84"/>
      <c r="ALJ291" s="84"/>
      <c r="ALK291" s="84"/>
      <c r="ALL291" s="84"/>
      <c r="ALM291" s="84"/>
      <c r="ALN291" s="84"/>
      <c r="ALO291" s="84"/>
      <c r="ALP291" s="84"/>
      <c r="ALQ291" s="84"/>
      <c r="ALR291" s="84"/>
      <c r="ALS291" s="84"/>
      <c r="ALT291" s="84"/>
      <c r="ALU291" s="84"/>
      <c r="ALV291" s="84"/>
      <c r="ALW291" s="84"/>
      <c r="ALX291" s="84"/>
      <c r="ALY291" s="84"/>
      <c r="ALZ291" s="84"/>
      <c r="AMA291" s="84"/>
      <c r="AMB291" s="84"/>
      <c r="AMC291" s="84"/>
      <c r="AMD291" s="84"/>
      <c r="AME291" s="84"/>
      <c r="AMF291" s="84"/>
      <c r="AMG291" s="84"/>
      <c r="AMH291" s="84"/>
      <c r="AMI291" s="84"/>
      <c r="AMJ291" s="84"/>
      <c r="AMK291" s="84"/>
    </row>
    <row r="292" customFormat="1" customHeight="1" spans="1:1025">
      <c r="A292" s="84"/>
      <c r="B292" s="357" t="s">
        <v>76</v>
      </c>
      <c r="C292" s="358">
        <f t="shared" ref="C292:N292" si="67">SUM(C280:C291)</f>
        <v>14</v>
      </c>
      <c r="D292" s="358">
        <f t="shared" si="67"/>
        <v>14</v>
      </c>
      <c r="E292" s="358">
        <f t="shared" si="67"/>
        <v>14</v>
      </c>
      <c r="F292" s="358">
        <f t="shared" si="67"/>
        <v>12</v>
      </c>
      <c r="G292" s="358">
        <f t="shared" si="67"/>
        <v>13</v>
      </c>
      <c r="H292" s="358">
        <f t="shared" si="67"/>
        <v>12</v>
      </c>
      <c r="I292" s="358">
        <f t="shared" si="67"/>
        <v>14</v>
      </c>
      <c r="J292" s="358">
        <f t="shared" si="67"/>
        <v>12</v>
      </c>
      <c r="K292" s="358">
        <f t="shared" si="67"/>
        <v>11</v>
      </c>
      <c r="L292" s="358">
        <f t="shared" si="67"/>
        <v>11</v>
      </c>
      <c r="M292" s="358">
        <f t="shared" si="67"/>
        <v>15</v>
      </c>
      <c r="N292" s="358">
        <f t="shared" si="67"/>
        <v>15</v>
      </c>
      <c r="O292" s="330"/>
      <c r="P292" s="330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8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8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8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84"/>
      <c r="DH292" s="84"/>
      <c r="DI292" s="84"/>
      <c r="DJ292" s="84"/>
      <c r="DK292" s="84"/>
      <c r="DL292" s="84"/>
      <c r="DM292" s="84"/>
      <c r="DN292" s="84"/>
      <c r="DO292" s="84"/>
      <c r="DP292" s="84"/>
      <c r="DQ292" s="84"/>
      <c r="DR292" s="84"/>
      <c r="DS292" s="84"/>
      <c r="DT292" s="84"/>
      <c r="DU292" s="84"/>
      <c r="DV292" s="84"/>
      <c r="DW292" s="84"/>
      <c r="DX292" s="84"/>
      <c r="DY292" s="84"/>
      <c r="DZ292" s="84"/>
      <c r="EA292" s="84"/>
      <c r="EB292" s="84"/>
      <c r="EC292" s="84"/>
      <c r="ED292" s="84"/>
      <c r="EE292" s="84"/>
      <c r="EF292" s="84"/>
      <c r="EG292" s="84"/>
      <c r="EH292" s="84"/>
      <c r="EI292" s="84"/>
      <c r="EJ292" s="84"/>
      <c r="EK292" s="84"/>
      <c r="EL292" s="84"/>
      <c r="EM292" s="84"/>
      <c r="EN292" s="84"/>
      <c r="EO292" s="84"/>
      <c r="EP292" s="84"/>
      <c r="EQ292" s="84"/>
      <c r="ER292" s="84"/>
      <c r="ES292" s="84"/>
      <c r="ET292" s="84"/>
      <c r="EU292" s="84"/>
      <c r="EV292" s="84"/>
      <c r="EW292" s="84"/>
      <c r="EX292" s="84"/>
      <c r="EY292" s="84"/>
      <c r="EZ292" s="84"/>
      <c r="FA292" s="84"/>
      <c r="FB292" s="84"/>
      <c r="FC292" s="84"/>
      <c r="FD292" s="84"/>
      <c r="FE292" s="84"/>
      <c r="FF292" s="84"/>
      <c r="FG292" s="84"/>
      <c r="FH292" s="84"/>
      <c r="FI292" s="84"/>
      <c r="FJ292" s="84"/>
      <c r="FK292" s="84"/>
      <c r="FL292" s="84"/>
      <c r="FM292" s="84"/>
      <c r="FN292" s="84"/>
      <c r="FO292" s="84"/>
      <c r="FP292" s="84"/>
      <c r="FQ292" s="84"/>
      <c r="FR292" s="84"/>
      <c r="FS292" s="84"/>
      <c r="FT292" s="84"/>
      <c r="FU292" s="84"/>
      <c r="FV292" s="84"/>
      <c r="FW292" s="84"/>
      <c r="FX292" s="84"/>
      <c r="FY292" s="84"/>
      <c r="FZ292" s="84"/>
      <c r="GA292" s="84"/>
      <c r="GB292" s="84"/>
      <c r="GC292" s="84"/>
      <c r="GD292" s="84"/>
      <c r="GE292" s="84"/>
      <c r="GF292" s="84"/>
      <c r="GG292" s="84"/>
      <c r="GH292" s="84"/>
      <c r="GI292" s="84"/>
      <c r="GJ292" s="84"/>
      <c r="GK292" s="84"/>
      <c r="GL292" s="84"/>
      <c r="GM292" s="84"/>
      <c r="GN292" s="84"/>
      <c r="GO292" s="84"/>
      <c r="GP292" s="84"/>
      <c r="GQ292" s="84"/>
      <c r="GR292" s="84"/>
      <c r="GS292" s="84"/>
      <c r="GT292" s="84"/>
      <c r="GU292" s="84"/>
      <c r="GV292" s="84"/>
      <c r="GW292" s="84"/>
      <c r="GX292" s="84"/>
      <c r="GY292" s="84"/>
      <c r="GZ292" s="84"/>
      <c r="HA292" s="84"/>
      <c r="HB292" s="84"/>
      <c r="HC292" s="84"/>
      <c r="HD292" s="84"/>
      <c r="HE292" s="84"/>
      <c r="HF292" s="84"/>
      <c r="HG292" s="84"/>
      <c r="HH292" s="84"/>
      <c r="HI292" s="84"/>
      <c r="HJ292" s="84"/>
      <c r="HK292" s="84"/>
      <c r="HL292" s="84"/>
      <c r="HM292" s="84"/>
      <c r="HN292" s="84"/>
      <c r="HO292" s="84"/>
      <c r="HP292" s="84"/>
      <c r="HQ292" s="84"/>
      <c r="HR292" s="84"/>
      <c r="HS292" s="84"/>
      <c r="HT292" s="84"/>
      <c r="HU292" s="84"/>
      <c r="HV292" s="84"/>
      <c r="HW292" s="84"/>
      <c r="HX292" s="84"/>
      <c r="HY292" s="84"/>
      <c r="HZ292" s="84"/>
      <c r="IA292" s="84"/>
      <c r="IB292" s="84"/>
      <c r="IC292" s="84"/>
      <c r="ID292" s="84"/>
      <c r="IE292" s="84"/>
      <c r="IF292" s="84"/>
      <c r="IG292" s="84"/>
      <c r="IH292" s="84"/>
      <c r="II292" s="84"/>
      <c r="IJ292" s="84"/>
      <c r="IK292" s="84"/>
      <c r="IL292" s="84"/>
      <c r="IM292" s="84"/>
      <c r="IN292" s="84"/>
      <c r="IO292" s="84"/>
      <c r="IP292" s="84"/>
      <c r="IQ292" s="84"/>
      <c r="IR292" s="84"/>
      <c r="IS292" s="84"/>
      <c r="IT292" s="84"/>
      <c r="IU292" s="84"/>
      <c r="IV292" s="84"/>
      <c r="IW292" s="84"/>
      <c r="IX292" s="84"/>
      <c r="IY292" s="84"/>
      <c r="IZ292" s="84"/>
      <c r="JA292" s="84"/>
      <c r="JB292" s="84"/>
      <c r="JC292" s="84"/>
      <c r="JD292" s="84"/>
      <c r="JE292" s="84"/>
      <c r="JF292" s="84"/>
      <c r="JG292" s="84"/>
      <c r="JH292" s="84"/>
      <c r="JI292" s="84"/>
      <c r="JJ292" s="84"/>
      <c r="JK292" s="84"/>
      <c r="JL292" s="84"/>
      <c r="JM292" s="84"/>
      <c r="JN292" s="84"/>
      <c r="JO292" s="84"/>
      <c r="JP292" s="84"/>
      <c r="JQ292" s="84"/>
      <c r="JR292" s="84"/>
      <c r="JS292" s="84"/>
      <c r="JT292" s="84"/>
      <c r="JU292" s="84"/>
      <c r="JV292" s="84"/>
      <c r="JW292" s="84"/>
      <c r="JX292" s="84"/>
      <c r="JY292" s="84"/>
      <c r="JZ292" s="84"/>
      <c r="KA292" s="84"/>
      <c r="KB292" s="84"/>
      <c r="KC292" s="84"/>
      <c r="KD292" s="84"/>
      <c r="KE292" s="84"/>
      <c r="KF292" s="84"/>
      <c r="KG292" s="84"/>
      <c r="KH292" s="84"/>
      <c r="KI292" s="84"/>
      <c r="KJ292" s="84"/>
      <c r="KK292" s="84"/>
      <c r="KL292" s="84"/>
      <c r="KM292" s="84"/>
      <c r="KN292" s="84"/>
      <c r="KO292" s="84"/>
      <c r="KP292" s="84"/>
      <c r="KQ292" s="84"/>
      <c r="KR292" s="84"/>
      <c r="KS292" s="84"/>
      <c r="KT292" s="84"/>
      <c r="KU292" s="84"/>
      <c r="KV292" s="84"/>
      <c r="KW292" s="84"/>
      <c r="KX292" s="84"/>
      <c r="KY292" s="84"/>
      <c r="KZ292" s="84"/>
      <c r="LA292" s="84"/>
      <c r="LB292" s="84"/>
      <c r="LC292" s="84"/>
      <c r="LD292" s="84"/>
      <c r="LE292" s="84"/>
      <c r="LF292" s="84"/>
      <c r="LG292" s="84"/>
      <c r="LH292" s="84"/>
      <c r="LI292" s="84"/>
      <c r="LJ292" s="84"/>
      <c r="LK292" s="84"/>
      <c r="LL292" s="84"/>
      <c r="LM292" s="84"/>
      <c r="LN292" s="84"/>
      <c r="LO292" s="84"/>
      <c r="LP292" s="84"/>
      <c r="LQ292" s="84"/>
      <c r="LR292" s="84"/>
      <c r="LS292" s="84"/>
      <c r="LT292" s="84"/>
      <c r="LU292" s="84"/>
      <c r="LV292" s="84"/>
      <c r="LW292" s="84"/>
      <c r="LX292" s="84"/>
      <c r="LY292" s="84"/>
      <c r="LZ292" s="84"/>
      <c r="MA292" s="84"/>
      <c r="MB292" s="84"/>
      <c r="MC292" s="84"/>
      <c r="MD292" s="84"/>
      <c r="ME292" s="84"/>
      <c r="MF292" s="84"/>
      <c r="MG292" s="84"/>
      <c r="MH292" s="84"/>
      <c r="MI292" s="84"/>
      <c r="MJ292" s="84"/>
      <c r="MK292" s="84"/>
      <c r="ML292" s="84"/>
      <c r="MM292" s="84"/>
      <c r="MN292" s="84"/>
      <c r="MO292" s="84"/>
      <c r="MP292" s="84"/>
      <c r="MQ292" s="84"/>
      <c r="MR292" s="84"/>
      <c r="MS292" s="84"/>
      <c r="MT292" s="84"/>
      <c r="MU292" s="84"/>
      <c r="MV292" s="84"/>
      <c r="MW292" s="84"/>
      <c r="MX292" s="84"/>
      <c r="MY292" s="84"/>
      <c r="MZ292" s="84"/>
      <c r="NA292" s="84"/>
      <c r="NB292" s="84"/>
      <c r="NC292" s="84"/>
      <c r="ND292" s="84"/>
      <c r="NE292" s="84"/>
      <c r="NF292" s="84"/>
      <c r="NG292" s="84"/>
      <c r="NH292" s="84"/>
      <c r="NI292" s="84"/>
      <c r="NJ292" s="84"/>
      <c r="NK292" s="84"/>
      <c r="NL292" s="84"/>
      <c r="NM292" s="84"/>
      <c r="NN292" s="84"/>
      <c r="NO292" s="84"/>
      <c r="NP292" s="84"/>
      <c r="NQ292" s="84"/>
      <c r="NR292" s="84"/>
      <c r="NS292" s="84"/>
      <c r="NT292" s="84"/>
      <c r="NU292" s="84"/>
      <c r="NV292" s="84"/>
      <c r="NW292" s="84"/>
      <c r="NX292" s="84"/>
      <c r="NY292" s="84"/>
      <c r="NZ292" s="84"/>
      <c r="OA292" s="84"/>
      <c r="OB292" s="84"/>
      <c r="OC292" s="84"/>
      <c r="OD292" s="84"/>
      <c r="OE292" s="84"/>
      <c r="OF292" s="84"/>
      <c r="OG292" s="84"/>
      <c r="OH292" s="84"/>
      <c r="OI292" s="84"/>
      <c r="OJ292" s="84"/>
      <c r="OK292" s="84"/>
      <c r="OL292" s="84"/>
      <c r="OM292" s="84"/>
      <c r="ON292" s="84"/>
      <c r="OO292" s="84"/>
      <c r="OP292" s="84"/>
      <c r="OQ292" s="84"/>
      <c r="OR292" s="84"/>
      <c r="OS292" s="84"/>
      <c r="OT292" s="84"/>
      <c r="OU292" s="84"/>
      <c r="OV292" s="84"/>
      <c r="OW292" s="84"/>
      <c r="OX292" s="84"/>
      <c r="OY292" s="84"/>
      <c r="OZ292" s="84"/>
      <c r="PA292" s="84"/>
      <c r="PB292" s="84"/>
      <c r="PC292" s="84"/>
      <c r="PD292" s="84"/>
      <c r="PE292" s="84"/>
      <c r="PF292" s="84"/>
      <c r="PG292" s="84"/>
      <c r="PH292" s="84"/>
      <c r="PI292" s="84"/>
      <c r="PJ292" s="84"/>
      <c r="PK292" s="84"/>
      <c r="PL292" s="84"/>
      <c r="PM292" s="84"/>
      <c r="PN292" s="84"/>
      <c r="PO292" s="84"/>
      <c r="PP292" s="84"/>
      <c r="PQ292" s="84"/>
      <c r="PR292" s="84"/>
      <c r="PS292" s="84"/>
      <c r="PT292" s="84"/>
      <c r="PU292" s="84"/>
      <c r="PV292" s="84"/>
      <c r="PW292" s="84"/>
      <c r="PX292" s="84"/>
      <c r="PY292" s="84"/>
      <c r="PZ292" s="84"/>
      <c r="QA292" s="84"/>
      <c r="QB292" s="84"/>
      <c r="QC292" s="84"/>
      <c r="QD292" s="84"/>
      <c r="QE292" s="84"/>
      <c r="QF292" s="84"/>
      <c r="QG292" s="84"/>
      <c r="QH292" s="84"/>
      <c r="QI292" s="84"/>
      <c r="QJ292" s="84"/>
      <c r="QK292" s="84"/>
      <c r="QL292" s="84"/>
      <c r="QM292" s="84"/>
      <c r="QN292" s="84"/>
      <c r="QO292" s="84"/>
      <c r="QP292" s="84"/>
      <c r="QQ292" s="84"/>
      <c r="QR292" s="84"/>
      <c r="QS292" s="84"/>
      <c r="QT292" s="84"/>
      <c r="QU292" s="84"/>
      <c r="QV292" s="84"/>
      <c r="QW292" s="84"/>
      <c r="QX292" s="84"/>
      <c r="QY292" s="84"/>
      <c r="QZ292" s="84"/>
      <c r="RA292" s="84"/>
      <c r="RB292" s="84"/>
      <c r="RC292" s="84"/>
      <c r="RD292" s="84"/>
      <c r="RE292" s="84"/>
      <c r="RF292" s="84"/>
      <c r="RG292" s="84"/>
      <c r="RH292" s="84"/>
      <c r="RI292" s="84"/>
      <c r="RJ292" s="84"/>
      <c r="RK292" s="84"/>
      <c r="RL292" s="84"/>
      <c r="RM292" s="84"/>
      <c r="RN292" s="84"/>
      <c r="RO292" s="84"/>
      <c r="RP292" s="84"/>
      <c r="RQ292" s="84"/>
      <c r="RR292" s="84"/>
      <c r="RS292" s="84"/>
      <c r="RT292" s="84"/>
      <c r="RU292" s="84"/>
      <c r="RV292" s="84"/>
      <c r="RW292" s="84"/>
      <c r="RX292" s="84"/>
      <c r="RY292" s="84"/>
      <c r="RZ292" s="84"/>
      <c r="SA292" s="84"/>
      <c r="SB292" s="84"/>
      <c r="SC292" s="84"/>
      <c r="SD292" s="84"/>
      <c r="SE292" s="84"/>
      <c r="SF292" s="84"/>
      <c r="SG292" s="84"/>
      <c r="SH292" s="84"/>
      <c r="SI292" s="84"/>
      <c r="SJ292" s="84"/>
      <c r="SK292" s="84"/>
      <c r="SL292" s="84"/>
      <c r="SM292" s="84"/>
      <c r="SN292" s="84"/>
      <c r="SO292" s="84"/>
      <c r="SP292" s="84"/>
      <c r="SQ292" s="84"/>
      <c r="SR292" s="84"/>
      <c r="SS292" s="84"/>
      <c r="ST292" s="84"/>
      <c r="SU292" s="84"/>
      <c r="SV292" s="84"/>
      <c r="SW292" s="84"/>
      <c r="SX292" s="84"/>
      <c r="SY292" s="84"/>
      <c r="SZ292" s="84"/>
      <c r="TA292" s="84"/>
      <c r="TB292" s="84"/>
      <c r="TC292" s="84"/>
      <c r="TD292" s="84"/>
      <c r="TE292" s="84"/>
      <c r="TF292" s="84"/>
      <c r="TG292" s="84"/>
      <c r="TH292" s="84"/>
      <c r="TI292" s="84"/>
      <c r="TJ292" s="84"/>
      <c r="TK292" s="84"/>
      <c r="TL292" s="84"/>
      <c r="TM292" s="84"/>
      <c r="TN292" s="84"/>
      <c r="TO292" s="84"/>
      <c r="TP292" s="84"/>
      <c r="TQ292" s="84"/>
      <c r="TR292" s="84"/>
      <c r="TS292" s="84"/>
      <c r="TT292" s="84"/>
      <c r="TU292" s="84"/>
      <c r="TV292" s="84"/>
      <c r="TW292" s="84"/>
      <c r="TX292" s="84"/>
      <c r="TY292" s="84"/>
      <c r="TZ292" s="84"/>
      <c r="UA292" s="84"/>
      <c r="UB292" s="84"/>
      <c r="UC292" s="84"/>
      <c r="UD292" s="84"/>
      <c r="UE292" s="84"/>
      <c r="UF292" s="84"/>
      <c r="UG292" s="84"/>
      <c r="UH292" s="84"/>
      <c r="UI292" s="84"/>
      <c r="UJ292" s="84"/>
      <c r="UK292" s="84"/>
      <c r="UL292" s="84"/>
      <c r="UM292" s="84"/>
      <c r="UN292" s="84"/>
      <c r="UO292" s="84"/>
      <c r="UP292" s="84"/>
      <c r="UQ292" s="84"/>
      <c r="UR292" s="84"/>
      <c r="US292" s="84"/>
      <c r="UT292" s="84"/>
      <c r="UU292" s="84"/>
      <c r="UV292" s="84"/>
      <c r="UW292" s="84"/>
      <c r="UX292" s="84"/>
      <c r="UY292" s="84"/>
      <c r="UZ292" s="84"/>
      <c r="VA292" s="84"/>
      <c r="VB292" s="84"/>
      <c r="VC292" s="84"/>
      <c r="VD292" s="84"/>
      <c r="VE292" s="84"/>
      <c r="VF292" s="84"/>
      <c r="VG292" s="84"/>
      <c r="VH292" s="84"/>
      <c r="VI292" s="84"/>
      <c r="VJ292" s="84"/>
      <c r="VK292" s="84"/>
      <c r="VL292" s="84"/>
      <c r="VM292" s="84"/>
      <c r="VN292" s="84"/>
      <c r="VO292" s="84"/>
      <c r="VP292" s="84"/>
      <c r="VQ292" s="84"/>
      <c r="VR292" s="84"/>
      <c r="VS292" s="84"/>
      <c r="VT292" s="84"/>
      <c r="VU292" s="84"/>
      <c r="VV292" s="84"/>
      <c r="VW292" s="84"/>
      <c r="VX292" s="84"/>
      <c r="VY292" s="84"/>
      <c r="VZ292" s="84"/>
      <c r="WA292" s="84"/>
      <c r="WB292" s="84"/>
      <c r="WC292" s="84"/>
      <c r="WD292" s="84"/>
      <c r="WE292" s="84"/>
      <c r="WF292" s="84"/>
      <c r="WG292" s="84"/>
      <c r="WH292" s="84"/>
      <c r="WI292" s="84"/>
      <c r="WJ292" s="84"/>
      <c r="WK292" s="84"/>
      <c r="WL292" s="84"/>
      <c r="WM292" s="84"/>
      <c r="WN292" s="84"/>
      <c r="WO292" s="84"/>
      <c r="WP292" s="84"/>
      <c r="WQ292" s="84"/>
      <c r="WR292" s="84"/>
      <c r="WS292" s="84"/>
      <c r="WT292" s="84"/>
      <c r="WU292" s="84"/>
      <c r="WV292" s="84"/>
      <c r="WW292" s="84"/>
      <c r="WX292" s="84"/>
      <c r="WY292" s="84"/>
      <c r="WZ292" s="84"/>
      <c r="XA292" s="84"/>
      <c r="XB292" s="84"/>
      <c r="XC292" s="84"/>
      <c r="XD292" s="84"/>
      <c r="XE292" s="84"/>
      <c r="XF292" s="84"/>
      <c r="XG292" s="84"/>
      <c r="XH292" s="84"/>
      <c r="XI292" s="84"/>
      <c r="XJ292" s="84"/>
      <c r="XK292" s="84"/>
      <c r="XL292" s="84"/>
      <c r="XM292" s="84"/>
      <c r="XN292" s="84"/>
      <c r="XO292" s="84"/>
      <c r="XP292" s="84"/>
      <c r="XQ292" s="84"/>
      <c r="XR292" s="84"/>
      <c r="XS292" s="84"/>
      <c r="XT292" s="84"/>
      <c r="XU292" s="84"/>
      <c r="XV292" s="84"/>
      <c r="XW292" s="84"/>
      <c r="XX292" s="84"/>
      <c r="XY292" s="84"/>
      <c r="XZ292" s="84"/>
      <c r="YA292" s="84"/>
      <c r="YB292" s="84"/>
      <c r="YC292" s="84"/>
      <c r="YD292" s="84"/>
      <c r="YE292" s="84"/>
      <c r="YF292" s="84"/>
      <c r="YG292" s="84"/>
      <c r="YH292" s="84"/>
      <c r="YI292" s="84"/>
      <c r="YJ292" s="84"/>
      <c r="YK292" s="84"/>
      <c r="YL292" s="84"/>
      <c r="YM292" s="84"/>
      <c r="YN292" s="84"/>
      <c r="YO292" s="84"/>
      <c r="YP292" s="84"/>
      <c r="YQ292" s="84"/>
      <c r="YR292" s="84"/>
      <c r="YS292" s="84"/>
      <c r="YT292" s="84"/>
      <c r="YU292" s="84"/>
      <c r="YV292" s="84"/>
      <c r="YW292" s="84"/>
      <c r="YX292" s="84"/>
      <c r="YY292" s="84"/>
      <c r="YZ292" s="84"/>
      <c r="ZA292" s="84"/>
      <c r="ZB292" s="84"/>
      <c r="ZC292" s="84"/>
      <c r="ZD292" s="84"/>
      <c r="ZE292" s="84"/>
      <c r="ZF292" s="84"/>
      <c r="ZG292" s="84"/>
      <c r="ZH292" s="84"/>
      <c r="ZI292" s="84"/>
      <c r="ZJ292" s="84"/>
      <c r="ZK292" s="84"/>
      <c r="ZL292" s="84"/>
      <c r="ZM292" s="84"/>
      <c r="ZN292" s="84"/>
      <c r="ZO292" s="84"/>
      <c r="ZP292" s="84"/>
      <c r="ZQ292" s="84"/>
      <c r="ZR292" s="84"/>
      <c r="ZS292" s="84"/>
      <c r="ZT292" s="84"/>
      <c r="ZU292" s="84"/>
      <c r="ZV292" s="84"/>
      <c r="ZW292" s="84"/>
      <c r="ZX292" s="84"/>
      <c r="ZY292" s="84"/>
      <c r="ZZ292" s="84"/>
      <c r="AAA292" s="84"/>
      <c r="AAB292" s="84"/>
      <c r="AAC292" s="84"/>
      <c r="AAD292" s="84"/>
      <c r="AAE292" s="84"/>
      <c r="AAF292" s="84"/>
      <c r="AAG292" s="84"/>
      <c r="AAH292" s="84"/>
      <c r="AAI292" s="84"/>
      <c r="AAJ292" s="84"/>
      <c r="AAK292" s="84"/>
      <c r="AAL292" s="84"/>
      <c r="AAM292" s="84"/>
      <c r="AAN292" s="84"/>
      <c r="AAO292" s="84"/>
      <c r="AAP292" s="84"/>
      <c r="AAQ292" s="84"/>
      <c r="AAR292" s="84"/>
      <c r="AAS292" s="84"/>
      <c r="AAT292" s="84"/>
      <c r="AAU292" s="84"/>
      <c r="AAV292" s="84"/>
      <c r="AAW292" s="84"/>
      <c r="AAX292" s="84"/>
      <c r="AAY292" s="84"/>
      <c r="AAZ292" s="84"/>
      <c r="ABA292" s="84"/>
      <c r="ABB292" s="84"/>
      <c r="ABC292" s="84"/>
      <c r="ABD292" s="84"/>
      <c r="ABE292" s="84"/>
      <c r="ABF292" s="84"/>
      <c r="ABG292" s="84"/>
      <c r="ABH292" s="84"/>
      <c r="ABI292" s="84"/>
      <c r="ABJ292" s="84"/>
      <c r="ABK292" s="84"/>
      <c r="ABL292" s="84"/>
      <c r="ABM292" s="84"/>
      <c r="ABN292" s="84"/>
      <c r="ABO292" s="84"/>
      <c r="ABP292" s="84"/>
      <c r="ABQ292" s="84"/>
      <c r="ABR292" s="84"/>
      <c r="ABS292" s="84"/>
      <c r="ABT292" s="84"/>
      <c r="ABU292" s="84"/>
      <c r="ABV292" s="84"/>
      <c r="ABW292" s="84"/>
      <c r="ABX292" s="84"/>
      <c r="ABY292" s="84"/>
      <c r="ABZ292" s="84"/>
      <c r="ACA292" s="84"/>
      <c r="ACB292" s="84"/>
      <c r="ACC292" s="84"/>
      <c r="ACD292" s="84"/>
      <c r="ACE292" s="84"/>
      <c r="ACF292" s="84"/>
      <c r="ACG292" s="84"/>
      <c r="ACH292" s="84"/>
      <c r="ACI292" s="84"/>
      <c r="ACJ292" s="84"/>
      <c r="ACK292" s="84"/>
      <c r="ACL292" s="84"/>
      <c r="ACM292" s="84"/>
      <c r="ACN292" s="84"/>
      <c r="ACO292" s="84"/>
      <c r="ACP292" s="84"/>
      <c r="ACQ292" s="84"/>
      <c r="ACR292" s="84"/>
      <c r="ACS292" s="84"/>
      <c r="ACT292" s="84"/>
      <c r="ACU292" s="84"/>
      <c r="ACV292" s="84"/>
      <c r="ACW292" s="84"/>
      <c r="ACX292" s="84"/>
      <c r="ACY292" s="84"/>
      <c r="ACZ292" s="84"/>
      <c r="ADA292" s="84"/>
      <c r="ADB292" s="84"/>
      <c r="ADC292" s="84"/>
      <c r="ADD292" s="84"/>
      <c r="ADE292" s="84"/>
      <c r="ADF292" s="84"/>
      <c r="ADG292" s="84"/>
      <c r="ADH292" s="84"/>
      <c r="ADI292" s="84"/>
      <c r="ADJ292" s="84"/>
      <c r="ADK292" s="84"/>
      <c r="ADL292" s="84"/>
      <c r="ADM292" s="84"/>
      <c r="ADN292" s="84"/>
      <c r="ADO292" s="84"/>
      <c r="ADP292" s="84"/>
      <c r="ADQ292" s="84"/>
      <c r="ADR292" s="84"/>
      <c r="ADS292" s="84"/>
      <c r="ADT292" s="84"/>
      <c r="ADU292" s="84"/>
      <c r="ADV292" s="84"/>
      <c r="ADW292" s="84"/>
      <c r="ADX292" s="84"/>
      <c r="ADY292" s="84"/>
      <c r="ADZ292" s="84"/>
      <c r="AEA292" s="84"/>
      <c r="AEB292" s="84"/>
      <c r="AEC292" s="84"/>
      <c r="AED292" s="84"/>
      <c r="AEE292" s="84"/>
      <c r="AEF292" s="84"/>
      <c r="AEG292" s="84"/>
      <c r="AEH292" s="84"/>
      <c r="AEI292" s="84"/>
      <c r="AEJ292" s="84"/>
      <c r="AEK292" s="84"/>
      <c r="AEL292" s="84"/>
      <c r="AEM292" s="84"/>
      <c r="AEN292" s="84"/>
      <c r="AEO292" s="84"/>
      <c r="AEP292" s="84"/>
      <c r="AEQ292" s="84"/>
      <c r="AER292" s="84"/>
      <c r="AES292" s="84"/>
      <c r="AET292" s="84"/>
      <c r="AEU292" s="84"/>
      <c r="AEV292" s="84"/>
      <c r="AEW292" s="84"/>
      <c r="AEX292" s="84"/>
      <c r="AEY292" s="84"/>
      <c r="AEZ292" s="84"/>
      <c r="AFA292" s="84"/>
      <c r="AFB292" s="84"/>
      <c r="AFC292" s="84"/>
      <c r="AFD292" s="84"/>
      <c r="AFE292" s="84"/>
      <c r="AFF292" s="84"/>
      <c r="AFG292" s="84"/>
      <c r="AFH292" s="84"/>
      <c r="AFI292" s="84"/>
      <c r="AFJ292" s="84"/>
      <c r="AFK292" s="84"/>
      <c r="AFL292" s="84"/>
      <c r="AFM292" s="84"/>
      <c r="AFN292" s="84"/>
      <c r="AFO292" s="84"/>
      <c r="AFP292" s="84"/>
      <c r="AFQ292" s="84"/>
      <c r="AFR292" s="84"/>
      <c r="AFS292" s="84"/>
      <c r="AFT292" s="84"/>
      <c r="AFU292" s="84"/>
      <c r="AFV292" s="84"/>
      <c r="AFW292" s="84"/>
      <c r="AFX292" s="84"/>
      <c r="AFY292" s="84"/>
      <c r="AFZ292" s="84"/>
      <c r="AGA292" s="84"/>
      <c r="AGB292" s="84"/>
      <c r="AGC292" s="84"/>
      <c r="AGD292" s="84"/>
      <c r="AGE292" s="84"/>
      <c r="AGF292" s="84"/>
      <c r="AGG292" s="84"/>
      <c r="AGH292" s="84"/>
      <c r="AGI292" s="84"/>
      <c r="AGJ292" s="84"/>
      <c r="AGK292" s="84"/>
      <c r="AGL292" s="84"/>
      <c r="AGM292" s="84"/>
      <c r="AGN292" s="84"/>
      <c r="AGO292" s="84"/>
      <c r="AGP292" s="84"/>
      <c r="AGQ292" s="84"/>
      <c r="AGR292" s="84"/>
      <c r="AGS292" s="84"/>
      <c r="AGT292" s="84"/>
      <c r="AGU292" s="84"/>
      <c r="AGV292" s="84"/>
      <c r="AGW292" s="84"/>
      <c r="AGX292" s="84"/>
      <c r="AGY292" s="84"/>
      <c r="AGZ292" s="84"/>
      <c r="AHA292" s="84"/>
      <c r="AHB292" s="84"/>
      <c r="AHC292" s="84"/>
      <c r="AHD292" s="84"/>
      <c r="AHE292" s="84"/>
      <c r="AHF292" s="84"/>
      <c r="AHG292" s="84"/>
      <c r="AHH292" s="84"/>
      <c r="AHI292" s="84"/>
      <c r="AHJ292" s="84"/>
      <c r="AHK292" s="84"/>
      <c r="AHL292" s="84"/>
      <c r="AHM292" s="84"/>
      <c r="AHN292" s="84"/>
      <c r="AHO292" s="84"/>
      <c r="AHP292" s="84"/>
      <c r="AHQ292" s="84"/>
      <c r="AHR292" s="84"/>
      <c r="AHS292" s="84"/>
      <c r="AHT292" s="84"/>
      <c r="AHU292" s="84"/>
      <c r="AHV292" s="84"/>
      <c r="AHW292" s="84"/>
      <c r="AHX292" s="84"/>
      <c r="AHY292" s="84"/>
      <c r="AHZ292" s="84"/>
      <c r="AIA292" s="84"/>
      <c r="AIB292" s="84"/>
      <c r="AIC292" s="84"/>
      <c r="AID292" s="84"/>
      <c r="AIE292" s="84"/>
      <c r="AIF292" s="84"/>
      <c r="AIG292" s="84"/>
      <c r="AIH292" s="84"/>
      <c r="AII292" s="84"/>
      <c r="AIJ292" s="84"/>
      <c r="AIK292" s="84"/>
      <c r="AIL292" s="84"/>
      <c r="AIM292" s="84"/>
      <c r="AIN292" s="84"/>
      <c r="AIO292" s="84"/>
      <c r="AIP292" s="84"/>
      <c r="AIQ292" s="84"/>
      <c r="AIR292" s="84"/>
      <c r="AIS292" s="84"/>
      <c r="AIT292" s="84"/>
      <c r="AIU292" s="84"/>
      <c r="AIV292" s="84"/>
      <c r="AIW292" s="84"/>
      <c r="AIX292" s="84"/>
      <c r="AIY292" s="84"/>
      <c r="AIZ292" s="84"/>
      <c r="AJA292" s="84"/>
      <c r="AJB292" s="84"/>
      <c r="AJC292" s="84"/>
      <c r="AJD292" s="84"/>
      <c r="AJE292" s="84"/>
      <c r="AJF292" s="84"/>
      <c r="AJG292" s="84"/>
      <c r="AJH292" s="84"/>
      <c r="AJI292" s="84"/>
      <c r="AJJ292" s="84"/>
      <c r="AJK292" s="84"/>
      <c r="AJL292" s="84"/>
      <c r="AJM292" s="84"/>
      <c r="AJN292" s="84"/>
      <c r="AJO292" s="84"/>
      <c r="AJP292" s="84"/>
      <c r="AJQ292" s="84"/>
      <c r="AJR292" s="84"/>
      <c r="AJS292" s="84"/>
      <c r="AJT292" s="84"/>
      <c r="AJU292" s="84"/>
      <c r="AJV292" s="84"/>
      <c r="AJW292" s="84"/>
      <c r="AJX292" s="84"/>
      <c r="AJY292" s="84"/>
      <c r="AJZ292" s="84"/>
      <c r="AKA292" s="84"/>
      <c r="AKB292" s="84"/>
      <c r="AKC292" s="84"/>
      <c r="AKD292" s="84"/>
      <c r="AKE292" s="84"/>
      <c r="AKF292" s="84"/>
      <c r="AKG292" s="84"/>
      <c r="AKH292" s="84"/>
      <c r="AKI292" s="84"/>
      <c r="AKJ292" s="84"/>
      <c r="AKK292" s="84"/>
      <c r="AKL292" s="84"/>
      <c r="AKM292" s="84"/>
      <c r="AKN292" s="84"/>
      <c r="AKO292" s="84"/>
      <c r="AKP292" s="84"/>
      <c r="AKQ292" s="84"/>
      <c r="AKR292" s="84"/>
      <c r="AKS292" s="84"/>
      <c r="AKT292" s="84"/>
      <c r="AKU292" s="84"/>
      <c r="AKV292" s="84"/>
      <c r="AKW292" s="84"/>
      <c r="AKX292" s="84"/>
      <c r="AKY292" s="84"/>
      <c r="AKZ292" s="84"/>
      <c r="ALA292" s="84"/>
      <c r="ALB292" s="84"/>
      <c r="ALC292" s="84"/>
      <c r="ALD292" s="84"/>
      <c r="ALE292" s="84"/>
      <c r="ALF292" s="84"/>
      <c r="ALG292" s="84"/>
      <c r="ALH292" s="84"/>
      <c r="ALI292" s="84"/>
      <c r="ALJ292" s="84"/>
      <c r="ALK292" s="84"/>
      <c r="ALL292" s="84"/>
      <c r="ALM292" s="84"/>
      <c r="ALN292" s="84"/>
      <c r="ALO292" s="84"/>
      <c r="ALP292" s="84"/>
      <c r="ALQ292" s="84"/>
      <c r="ALR292" s="84"/>
      <c r="ALS292" s="84"/>
      <c r="ALT292" s="84"/>
      <c r="ALU292" s="84"/>
      <c r="ALV292" s="84"/>
      <c r="ALW292" s="84"/>
      <c r="ALX292" s="84"/>
      <c r="ALY292" s="84"/>
      <c r="ALZ292" s="84"/>
      <c r="AMA292" s="84"/>
      <c r="AMB292" s="84"/>
      <c r="AMC292" s="84"/>
      <c r="AMD292" s="84"/>
      <c r="AME292" s="84"/>
      <c r="AMF292" s="84"/>
      <c r="AMG292" s="84"/>
      <c r="AMH292" s="84"/>
      <c r="AMI292" s="84"/>
      <c r="AMJ292" s="84"/>
      <c r="AMK292" s="84"/>
    </row>
    <row r="293" customFormat="1" customHeight="1" spans="1:1025">
      <c r="A293" s="84"/>
      <c r="B293" s="59" t="s">
        <v>10</v>
      </c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330"/>
      <c r="P293" s="330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8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8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8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84"/>
      <c r="DH293" s="84"/>
      <c r="DI293" s="84"/>
      <c r="DJ293" s="84"/>
      <c r="DK293" s="84"/>
      <c r="DL293" s="84"/>
      <c r="DM293" s="84"/>
      <c r="DN293" s="84"/>
      <c r="DO293" s="84"/>
      <c r="DP293" s="84"/>
      <c r="DQ293" s="84"/>
      <c r="DR293" s="84"/>
      <c r="DS293" s="84"/>
      <c r="DT293" s="84"/>
      <c r="DU293" s="84"/>
      <c r="DV293" s="84"/>
      <c r="DW293" s="84"/>
      <c r="DX293" s="84"/>
      <c r="DY293" s="84"/>
      <c r="DZ293" s="84"/>
      <c r="EA293" s="84"/>
      <c r="EB293" s="84"/>
      <c r="EC293" s="84"/>
      <c r="ED293" s="84"/>
      <c r="EE293" s="84"/>
      <c r="EF293" s="84"/>
      <c r="EG293" s="84"/>
      <c r="EH293" s="84"/>
      <c r="EI293" s="84"/>
      <c r="EJ293" s="84"/>
      <c r="EK293" s="84"/>
      <c r="EL293" s="84"/>
      <c r="EM293" s="84"/>
      <c r="EN293" s="84"/>
      <c r="EO293" s="84"/>
      <c r="EP293" s="84"/>
      <c r="EQ293" s="84"/>
      <c r="ER293" s="84"/>
      <c r="ES293" s="84"/>
      <c r="ET293" s="84"/>
      <c r="EU293" s="84"/>
      <c r="EV293" s="84"/>
      <c r="EW293" s="84"/>
      <c r="EX293" s="84"/>
      <c r="EY293" s="84"/>
      <c r="EZ293" s="84"/>
      <c r="FA293" s="84"/>
      <c r="FB293" s="84"/>
      <c r="FC293" s="84"/>
      <c r="FD293" s="84"/>
      <c r="FE293" s="84"/>
      <c r="FF293" s="84"/>
      <c r="FG293" s="84"/>
      <c r="FH293" s="84"/>
      <c r="FI293" s="84"/>
      <c r="FJ293" s="84"/>
      <c r="FK293" s="84"/>
      <c r="FL293" s="84"/>
      <c r="FM293" s="84"/>
      <c r="FN293" s="84"/>
      <c r="FO293" s="84"/>
      <c r="FP293" s="84"/>
      <c r="FQ293" s="84"/>
      <c r="FR293" s="84"/>
      <c r="FS293" s="84"/>
      <c r="FT293" s="84"/>
      <c r="FU293" s="84"/>
      <c r="FV293" s="84"/>
      <c r="FW293" s="84"/>
      <c r="FX293" s="84"/>
      <c r="FY293" s="84"/>
      <c r="FZ293" s="84"/>
      <c r="GA293" s="84"/>
      <c r="GB293" s="84"/>
      <c r="GC293" s="84"/>
      <c r="GD293" s="84"/>
      <c r="GE293" s="84"/>
      <c r="GF293" s="84"/>
      <c r="GG293" s="84"/>
      <c r="GH293" s="84"/>
      <c r="GI293" s="84"/>
      <c r="GJ293" s="84"/>
      <c r="GK293" s="84"/>
      <c r="GL293" s="84"/>
      <c r="GM293" s="84"/>
      <c r="GN293" s="84"/>
      <c r="GO293" s="84"/>
      <c r="GP293" s="84"/>
      <c r="GQ293" s="84"/>
      <c r="GR293" s="84"/>
      <c r="GS293" s="84"/>
      <c r="GT293" s="84"/>
      <c r="GU293" s="84"/>
      <c r="GV293" s="84"/>
      <c r="GW293" s="84"/>
      <c r="GX293" s="84"/>
      <c r="GY293" s="84"/>
      <c r="GZ293" s="84"/>
      <c r="HA293" s="84"/>
      <c r="HB293" s="84"/>
      <c r="HC293" s="84"/>
      <c r="HD293" s="84"/>
      <c r="HE293" s="84"/>
      <c r="HF293" s="84"/>
      <c r="HG293" s="84"/>
      <c r="HH293" s="84"/>
      <c r="HI293" s="84"/>
      <c r="HJ293" s="84"/>
      <c r="HK293" s="84"/>
      <c r="HL293" s="84"/>
      <c r="HM293" s="84"/>
      <c r="HN293" s="84"/>
      <c r="HO293" s="84"/>
      <c r="HP293" s="84"/>
      <c r="HQ293" s="84"/>
      <c r="HR293" s="84"/>
      <c r="HS293" s="84"/>
      <c r="HT293" s="84"/>
      <c r="HU293" s="84"/>
      <c r="HV293" s="84"/>
      <c r="HW293" s="84"/>
      <c r="HX293" s="84"/>
      <c r="HY293" s="84"/>
      <c r="HZ293" s="84"/>
      <c r="IA293" s="84"/>
      <c r="IB293" s="84"/>
      <c r="IC293" s="84"/>
      <c r="ID293" s="84"/>
      <c r="IE293" s="84"/>
      <c r="IF293" s="84"/>
      <c r="IG293" s="84"/>
      <c r="IH293" s="84"/>
      <c r="II293" s="84"/>
      <c r="IJ293" s="84"/>
      <c r="IK293" s="84"/>
      <c r="IL293" s="84"/>
      <c r="IM293" s="84"/>
      <c r="IN293" s="84"/>
      <c r="IO293" s="84"/>
      <c r="IP293" s="84"/>
      <c r="IQ293" s="84"/>
      <c r="IR293" s="84"/>
      <c r="IS293" s="84"/>
      <c r="IT293" s="84"/>
      <c r="IU293" s="84"/>
      <c r="IV293" s="84"/>
      <c r="IW293" s="84"/>
      <c r="IX293" s="84"/>
      <c r="IY293" s="84"/>
      <c r="IZ293" s="84"/>
      <c r="JA293" s="84"/>
      <c r="JB293" s="84"/>
      <c r="JC293" s="84"/>
      <c r="JD293" s="84"/>
      <c r="JE293" s="84"/>
      <c r="JF293" s="84"/>
      <c r="JG293" s="84"/>
      <c r="JH293" s="84"/>
      <c r="JI293" s="84"/>
      <c r="JJ293" s="84"/>
      <c r="JK293" s="84"/>
      <c r="JL293" s="84"/>
      <c r="JM293" s="84"/>
      <c r="JN293" s="84"/>
      <c r="JO293" s="84"/>
      <c r="JP293" s="84"/>
      <c r="JQ293" s="84"/>
      <c r="JR293" s="84"/>
      <c r="JS293" s="84"/>
      <c r="JT293" s="84"/>
      <c r="JU293" s="84"/>
      <c r="JV293" s="84"/>
      <c r="JW293" s="84"/>
      <c r="JX293" s="84"/>
      <c r="JY293" s="84"/>
      <c r="JZ293" s="84"/>
      <c r="KA293" s="84"/>
      <c r="KB293" s="84"/>
      <c r="KC293" s="84"/>
      <c r="KD293" s="84"/>
      <c r="KE293" s="84"/>
      <c r="KF293" s="84"/>
      <c r="KG293" s="84"/>
      <c r="KH293" s="84"/>
      <c r="KI293" s="84"/>
      <c r="KJ293" s="84"/>
      <c r="KK293" s="84"/>
      <c r="KL293" s="84"/>
      <c r="KM293" s="84"/>
      <c r="KN293" s="84"/>
      <c r="KO293" s="84"/>
      <c r="KP293" s="84"/>
      <c r="KQ293" s="84"/>
      <c r="KR293" s="84"/>
      <c r="KS293" s="84"/>
      <c r="KT293" s="84"/>
      <c r="KU293" s="84"/>
      <c r="KV293" s="84"/>
      <c r="KW293" s="84"/>
      <c r="KX293" s="84"/>
      <c r="KY293" s="84"/>
      <c r="KZ293" s="84"/>
      <c r="LA293" s="84"/>
      <c r="LB293" s="84"/>
      <c r="LC293" s="84"/>
      <c r="LD293" s="84"/>
      <c r="LE293" s="84"/>
      <c r="LF293" s="84"/>
      <c r="LG293" s="84"/>
      <c r="LH293" s="84"/>
      <c r="LI293" s="84"/>
      <c r="LJ293" s="84"/>
      <c r="LK293" s="84"/>
      <c r="LL293" s="84"/>
      <c r="LM293" s="84"/>
      <c r="LN293" s="84"/>
      <c r="LO293" s="84"/>
      <c r="LP293" s="84"/>
      <c r="LQ293" s="84"/>
      <c r="LR293" s="84"/>
      <c r="LS293" s="84"/>
      <c r="LT293" s="84"/>
      <c r="LU293" s="84"/>
      <c r="LV293" s="84"/>
      <c r="LW293" s="84"/>
      <c r="LX293" s="84"/>
      <c r="LY293" s="84"/>
      <c r="LZ293" s="84"/>
      <c r="MA293" s="84"/>
      <c r="MB293" s="84"/>
      <c r="MC293" s="84"/>
      <c r="MD293" s="84"/>
      <c r="ME293" s="84"/>
      <c r="MF293" s="84"/>
      <c r="MG293" s="84"/>
      <c r="MH293" s="84"/>
      <c r="MI293" s="84"/>
      <c r="MJ293" s="84"/>
      <c r="MK293" s="84"/>
      <c r="ML293" s="84"/>
      <c r="MM293" s="84"/>
      <c r="MN293" s="84"/>
      <c r="MO293" s="84"/>
      <c r="MP293" s="84"/>
      <c r="MQ293" s="84"/>
      <c r="MR293" s="84"/>
      <c r="MS293" s="84"/>
      <c r="MT293" s="84"/>
      <c r="MU293" s="84"/>
      <c r="MV293" s="84"/>
      <c r="MW293" s="84"/>
      <c r="MX293" s="84"/>
      <c r="MY293" s="84"/>
      <c r="MZ293" s="84"/>
      <c r="NA293" s="84"/>
      <c r="NB293" s="84"/>
      <c r="NC293" s="84"/>
      <c r="ND293" s="84"/>
      <c r="NE293" s="84"/>
      <c r="NF293" s="84"/>
      <c r="NG293" s="84"/>
      <c r="NH293" s="84"/>
      <c r="NI293" s="84"/>
      <c r="NJ293" s="84"/>
      <c r="NK293" s="84"/>
      <c r="NL293" s="84"/>
      <c r="NM293" s="84"/>
      <c r="NN293" s="84"/>
      <c r="NO293" s="84"/>
      <c r="NP293" s="84"/>
      <c r="NQ293" s="84"/>
      <c r="NR293" s="84"/>
      <c r="NS293" s="84"/>
      <c r="NT293" s="84"/>
      <c r="NU293" s="84"/>
      <c r="NV293" s="84"/>
      <c r="NW293" s="84"/>
      <c r="NX293" s="84"/>
      <c r="NY293" s="84"/>
      <c r="NZ293" s="84"/>
      <c r="OA293" s="84"/>
      <c r="OB293" s="84"/>
      <c r="OC293" s="84"/>
      <c r="OD293" s="84"/>
      <c r="OE293" s="84"/>
      <c r="OF293" s="84"/>
      <c r="OG293" s="84"/>
      <c r="OH293" s="84"/>
      <c r="OI293" s="84"/>
      <c r="OJ293" s="84"/>
      <c r="OK293" s="84"/>
      <c r="OL293" s="84"/>
      <c r="OM293" s="84"/>
      <c r="ON293" s="84"/>
      <c r="OO293" s="84"/>
      <c r="OP293" s="84"/>
      <c r="OQ293" s="84"/>
      <c r="OR293" s="84"/>
      <c r="OS293" s="84"/>
      <c r="OT293" s="84"/>
      <c r="OU293" s="84"/>
      <c r="OV293" s="84"/>
      <c r="OW293" s="84"/>
      <c r="OX293" s="84"/>
      <c r="OY293" s="84"/>
      <c r="OZ293" s="84"/>
      <c r="PA293" s="84"/>
      <c r="PB293" s="84"/>
      <c r="PC293" s="84"/>
      <c r="PD293" s="84"/>
      <c r="PE293" s="84"/>
      <c r="PF293" s="84"/>
      <c r="PG293" s="84"/>
      <c r="PH293" s="84"/>
      <c r="PI293" s="84"/>
      <c r="PJ293" s="84"/>
      <c r="PK293" s="84"/>
      <c r="PL293" s="84"/>
      <c r="PM293" s="84"/>
      <c r="PN293" s="84"/>
      <c r="PO293" s="84"/>
      <c r="PP293" s="84"/>
      <c r="PQ293" s="84"/>
      <c r="PR293" s="84"/>
      <c r="PS293" s="84"/>
      <c r="PT293" s="84"/>
      <c r="PU293" s="84"/>
      <c r="PV293" s="84"/>
      <c r="PW293" s="84"/>
      <c r="PX293" s="84"/>
      <c r="PY293" s="84"/>
      <c r="PZ293" s="84"/>
      <c r="QA293" s="84"/>
      <c r="QB293" s="84"/>
      <c r="QC293" s="84"/>
      <c r="QD293" s="84"/>
      <c r="QE293" s="84"/>
      <c r="QF293" s="84"/>
      <c r="QG293" s="84"/>
      <c r="QH293" s="84"/>
      <c r="QI293" s="84"/>
      <c r="QJ293" s="84"/>
      <c r="QK293" s="84"/>
      <c r="QL293" s="84"/>
      <c r="QM293" s="84"/>
      <c r="QN293" s="84"/>
      <c r="QO293" s="84"/>
      <c r="QP293" s="84"/>
      <c r="QQ293" s="84"/>
      <c r="QR293" s="84"/>
      <c r="QS293" s="84"/>
      <c r="QT293" s="84"/>
      <c r="QU293" s="84"/>
      <c r="QV293" s="84"/>
      <c r="QW293" s="84"/>
      <c r="QX293" s="84"/>
      <c r="QY293" s="84"/>
      <c r="QZ293" s="84"/>
      <c r="RA293" s="84"/>
      <c r="RB293" s="84"/>
      <c r="RC293" s="84"/>
      <c r="RD293" s="84"/>
      <c r="RE293" s="84"/>
      <c r="RF293" s="84"/>
      <c r="RG293" s="84"/>
      <c r="RH293" s="84"/>
      <c r="RI293" s="84"/>
      <c r="RJ293" s="84"/>
      <c r="RK293" s="84"/>
      <c r="RL293" s="84"/>
      <c r="RM293" s="84"/>
      <c r="RN293" s="84"/>
      <c r="RO293" s="84"/>
      <c r="RP293" s="84"/>
      <c r="RQ293" s="84"/>
      <c r="RR293" s="84"/>
      <c r="RS293" s="84"/>
      <c r="RT293" s="84"/>
      <c r="RU293" s="84"/>
      <c r="RV293" s="84"/>
      <c r="RW293" s="84"/>
      <c r="RX293" s="84"/>
      <c r="RY293" s="84"/>
      <c r="RZ293" s="84"/>
      <c r="SA293" s="84"/>
      <c r="SB293" s="84"/>
      <c r="SC293" s="84"/>
      <c r="SD293" s="84"/>
      <c r="SE293" s="84"/>
      <c r="SF293" s="84"/>
      <c r="SG293" s="84"/>
      <c r="SH293" s="84"/>
      <c r="SI293" s="84"/>
      <c r="SJ293" s="84"/>
      <c r="SK293" s="84"/>
      <c r="SL293" s="84"/>
      <c r="SM293" s="84"/>
      <c r="SN293" s="84"/>
      <c r="SO293" s="84"/>
      <c r="SP293" s="84"/>
      <c r="SQ293" s="84"/>
      <c r="SR293" s="84"/>
      <c r="SS293" s="84"/>
      <c r="ST293" s="84"/>
      <c r="SU293" s="84"/>
      <c r="SV293" s="84"/>
      <c r="SW293" s="84"/>
      <c r="SX293" s="84"/>
      <c r="SY293" s="84"/>
      <c r="SZ293" s="84"/>
      <c r="TA293" s="84"/>
      <c r="TB293" s="84"/>
      <c r="TC293" s="84"/>
      <c r="TD293" s="84"/>
      <c r="TE293" s="84"/>
      <c r="TF293" s="84"/>
      <c r="TG293" s="84"/>
      <c r="TH293" s="84"/>
      <c r="TI293" s="84"/>
      <c r="TJ293" s="84"/>
      <c r="TK293" s="84"/>
      <c r="TL293" s="84"/>
      <c r="TM293" s="84"/>
      <c r="TN293" s="84"/>
      <c r="TO293" s="84"/>
      <c r="TP293" s="84"/>
      <c r="TQ293" s="84"/>
      <c r="TR293" s="84"/>
      <c r="TS293" s="84"/>
      <c r="TT293" s="84"/>
      <c r="TU293" s="84"/>
      <c r="TV293" s="84"/>
      <c r="TW293" s="84"/>
      <c r="TX293" s="84"/>
      <c r="TY293" s="84"/>
      <c r="TZ293" s="84"/>
      <c r="UA293" s="84"/>
      <c r="UB293" s="84"/>
      <c r="UC293" s="84"/>
      <c r="UD293" s="84"/>
      <c r="UE293" s="84"/>
      <c r="UF293" s="84"/>
      <c r="UG293" s="84"/>
      <c r="UH293" s="84"/>
      <c r="UI293" s="84"/>
      <c r="UJ293" s="84"/>
      <c r="UK293" s="84"/>
      <c r="UL293" s="84"/>
      <c r="UM293" s="84"/>
      <c r="UN293" s="84"/>
      <c r="UO293" s="84"/>
      <c r="UP293" s="84"/>
      <c r="UQ293" s="84"/>
      <c r="UR293" s="84"/>
      <c r="US293" s="84"/>
      <c r="UT293" s="84"/>
      <c r="UU293" s="84"/>
      <c r="UV293" s="84"/>
      <c r="UW293" s="84"/>
      <c r="UX293" s="84"/>
      <c r="UY293" s="84"/>
      <c r="UZ293" s="84"/>
      <c r="VA293" s="84"/>
      <c r="VB293" s="84"/>
      <c r="VC293" s="84"/>
      <c r="VD293" s="84"/>
      <c r="VE293" s="84"/>
      <c r="VF293" s="84"/>
      <c r="VG293" s="84"/>
      <c r="VH293" s="84"/>
      <c r="VI293" s="84"/>
      <c r="VJ293" s="84"/>
      <c r="VK293" s="84"/>
      <c r="VL293" s="84"/>
      <c r="VM293" s="84"/>
      <c r="VN293" s="84"/>
      <c r="VO293" s="84"/>
      <c r="VP293" s="84"/>
      <c r="VQ293" s="84"/>
      <c r="VR293" s="84"/>
      <c r="VS293" s="84"/>
      <c r="VT293" s="84"/>
      <c r="VU293" s="84"/>
      <c r="VV293" s="84"/>
      <c r="VW293" s="84"/>
      <c r="VX293" s="84"/>
      <c r="VY293" s="84"/>
      <c r="VZ293" s="84"/>
      <c r="WA293" s="84"/>
      <c r="WB293" s="84"/>
      <c r="WC293" s="84"/>
      <c r="WD293" s="84"/>
      <c r="WE293" s="84"/>
      <c r="WF293" s="84"/>
      <c r="WG293" s="84"/>
      <c r="WH293" s="84"/>
      <c r="WI293" s="84"/>
      <c r="WJ293" s="84"/>
      <c r="WK293" s="84"/>
      <c r="WL293" s="84"/>
      <c r="WM293" s="84"/>
      <c r="WN293" s="84"/>
      <c r="WO293" s="84"/>
      <c r="WP293" s="84"/>
      <c r="WQ293" s="84"/>
      <c r="WR293" s="84"/>
      <c r="WS293" s="84"/>
      <c r="WT293" s="84"/>
      <c r="WU293" s="84"/>
      <c r="WV293" s="84"/>
      <c r="WW293" s="84"/>
      <c r="WX293" s="84"/>
      <c r="WY293" s="84"/>
      <c r="WZ293" s="84"/>
      <c r="XA293" s="84"/>
      <c r="XB293" s="84"/>
      <c r="XC293" s="84"/>
      <c r="XD293" s="84"/>
      <c r="XE293" s="84"/>
      <c r="XF293" s="84"/>
      <c r="XG293" s="84"/>
      <c r="XH293" s="84"/>
      <c r="XI293" s="84"/>
      <c r="XJ293" s="84"/>
      <c r="XK293" s="84"/>
      <c r="XL293" s="84"/>
      <c r="XM293" s="84"/>
      <c r="XN293" s="84"/>
      <c r="XO293" s="84"/>
      <c r="XP293" s="84"/>
      <c r="XQ293" s="84"/>
      <c r="XR293" s="84"/>
      <c r="XS293" s="84"/>
      <c r="XT293" s="84"/>
      <c r="XU293" s="84"/>
      <c r="XV293" s="84"/>
      <c r="XW293" s="84"/>
      <c r="XX293" s="84"/>
      <c r="XY293" s="84"/>
      <c r="XZ293" s="84"/>
      <c r="YA293" s="84"/>
      <c r="YB293" s="84"/>
      <c r="YC293" s="84"/>
      <c r="YD293" s="84"/>
      <c r="YE293" s="84"/>
      <c r="YF293" s="84"/>
      <c r="YG293" s="84"/>
      <c r="YH293" s="84"/>
      <c r="YI293" s="84"/>
      <c r="YJ293" s="84"/>
      <c r="YK293" s="84"/>
      <c r="YL293" s="84"/>
      <c r="YM293" s="84"/>
      <c r="YN293" s="84"/>
      <c r="YO293" s="84"/>
      <c r="YP293" s="84"/>
      <c r="YQ293" s="84"/>
      <c r="YR293" s="84"/>
      <c r="YS293" s="84"/>
      <c r="YT293" s="84"/>
      <c r="YU293" s="84"/>
      <c r="YV293" s="84"/>
      <c r="YW293" s="84"/>
      <c r="YX293" s="84"/>
      <c r="YY293" s="84"/>
      <c r="YZ293" s="84"/>
      <c r="ZA293" s="84"/>
      <c r="ZB293" s="84"/>
      <c r="ZC293" s="84"/>
      <c r="ZD293" s="84"/>
      <c r="ZE293" s="84"/>
      <c r="ZF293" s="84"/>
      <c r="ZG293" s="84"/>
      <c r="ZH293" s="84"/>
      <c r="ZI293" s="84"/>
      <c r="ZJ293" s="84"/>
      <c r="ZK293" s="84"/>
      <c r="ZL293" s="84"/>
      <c r="ZM293" s="84"/>
      <c r="ZN293" s="84"/>
      <c r="ZO293" s="84"/>
      <c r="ZP293" s="84"/>
      <c r="ZQ293" s="84"/>
      <c r="ZR293" s="84"/>
      <c r="ZS293" s="84"/>
      <c r="ZT293" s="84"/>
      <c r="ZU293" s="84"/>
      <c r="ZV293" s="84"/>
      <c r="ZW293" s="84"/>
      <c r="ZX293" s="84"/>
      <c r="ZY293" s="84"/>
      <c r="ZZ293" s="84"/>
      <c r="AAA293" s="84"/>
      <c r="AAB293" s="84"/>
      <c r="AAC293" s="84"/>
      <c r="AAD293" s="84"/>
      <c r="AAE293" s="84"/>
      <c r="AAF293" s="84"/>
      <c r="AAG293" s="84"/>
      <c r="AAH293" s="84"/>
      <c r="AAI293" s="84"/>
      <c r="AAJ293" s="84"/>
      <c r="AAK293" s="84"/>
      <c r="AAL293" s="84"/>
      <c r="AAM293" s="84"/>
      <c r="AAN293" s="84"/>
      <c r="AAO293" s="84"/>
      <c r="AAP293" s="84"/>
      <c r="AAQ293" s="84"/>
      <c r="AAR293" s="84"/>
      <c r="AAS293" s="84"/>
      <c r="AAT293" s="84"/>
      <c r="AAU293" s="84"/>
      <c r="AAV293" s="84"/>
      <c r="AAW293" s="84"/>
      <c r="AAX293" s="84"/>
      <c r="AAY293" s="84"/>
      <c r="AAZ293" s="84"/>
      <c r="ABA293" s="84"/>
      <c r="ABB293" s="84"/>
      <c r="ABC293" s="84"/>
      <c r="ABD293" s="84"/>
      <c r="ABE293" s="84"/>
      <c r="ABF293" s="84"/>
      <c r="ABG293" s="84"/>
      <c r="ABH293" s="84"/>
      <c r="ABI293" s="84"/>
      <c r="ABJ293" s="84"/>
      <c r="ABK293" s="84"/>
      <c r="ABL293" s="84"/>
      <c r="ABM293" s="84"/>
      <c r="ABN293" s="84"/>
      <c r="ABO293" s="84"/>
      <c r="ABP293" s="84"/>
      <c r="ABQ293" s="84"/>
      <c r="ABR293" s="84"/>
      <c r="ABS293" s="84"/>
      <c r="ABT293" s="84"/>
      <c r="ABU293" s="84"/>
      <c r="ABV293" s="84"/>
      <c r="ABW293" s="84"/>
      <c r="ABX293" s="84"/>
      <c r="ABY293" s="84"/>
      <c r="ABZ293" s="84"/>
      <c r="ACA293" s="84"/>
      <c r="ACB293" s="84"/>
      <c r="ACC293" s="84"/>
      <c r="ACD293" s="84"/>
      <c r="ACE293" s="84"/>
      <c r="ACF293" s="84"/>
      <c r="ACG293" s="84"/>
      <c r="ACH293" s="84"/>
      <c r="ACI293" s="84"/>
      <c r="ACJ293" s="84"/>
      <c r="ACK293" s="84"/>
      <c r="ACL293" s="84"/>
      <c r="ACM293" s="84"/>
      <c r="ACN293" s="84"/>
      <c r="ACO293" s="84"/>
      <c r="ACP293" s="84"/>
      <c r="ACQ293" s="84"/>
      <c r="ACR293" s="84"/>
      <c r="ACS293" s="84"/>
      <c r="ACT293" s="84"/>
      <c r="ACU293" s="84"/>
      <c r="ACV293" s="84"/>
      <c r="ACW293" s="84"/>
      <c r="ACX293" s="84"/>
      <c r="ACY293" s="84"/>
      <c r="ACZ293" s="84"/>
      <c r="ADA293" s="84"/>
      <c r="ADB293" s="84"/>
      <c r="ADC293" s="84"/>
      <c r="ADD293" s="84"/>
      <c r="ADE293" s="84"/>
      <c r="ADF293" s="84"/>
      <c r="ADG293" s="84"/>
      <c r="ADH293" s="84"/>
      <c r="ADI293" s="84"/>
      <c r="ADJ293" s="84"/>
      <c r="ADK293" s="84"/>
      <c r="ADL293" s="84"/>
      <c r="ADM293" s="84"/>
      <c r="ADN293" s="84"/>
      <c r="ADO293" s="84"/>
      <c r="ADP293" s="84"/>
      <c r="ADQ293" s="84"/>
      <c r="ADR293" s="84"/>
      <c r="ADS293" s="84"/>
      <c r="ADT293" s="84"/>
      <c r="ADU293" s="84"/>
      <c r="ADV293" s="84"/>
      <c r="ADW293" s="84"/>
      <c r="ADX293" s="84"/>
      <c r="ADY293" s="84"/>
      <c r="ADZ293" s="84"/>
      <c r="AEA293" s="84"/>
      <c r="AEB293" s="84"/>
      <c r="AEC293" s="84"/>
      <c r="AED293" s="84"/>
      <c r="AEE293" s="84"/>
      <c r="AEF293" s="84"/>
      <c r="AEG293" s="84"/>
      <c r="AEH293" s="84"/>
      <c r="AEI293" s="84"/>
      <c r="AEJ293" s="84"/>
      <c r="AEK293" s="84"/>
      <c r="AEL293" s="84"/>
      <c r="AEM293" s="84"/>
      <c r="AEN293" s="84"/>
      <c r="AEO293" s="84"/>
      <c r="AEP293" s="84"/>
      <c r="AEQ293" s="84"/>
      <c r="AER293" s="84"/>
      <c r="AES293" s="84"/>
      <c r="AET293" s="84"/>
      <c r="AEU293" s="84"/>
      <c r="AEV293" s="84"/>
      <c r="AEW293" s="84"/>
      <c r="AEX293" s="84"/>
      <c r="AEY293" s="84"/>
      <c r="AEZ293" s="84"/>
      <c r="AFA293" s="84"/>
      <c r="AFB293" s="84"/>
      <c r="AFC293" s="84"/>
      <c r="AFD293" s="84"/>
      <c r="AFE293" s="84"/>
      <c r="AFF293" s="84"/>
      <c r="AFG293" s="84"/>
      <c r="AFH293" s="84"/>
      <c r="AFI293" s="84"/>
      <c r="AFJ293" s="84"/>
      <c r="AFK293" s="84"/>
      <c r="AFL293" s="84"/>
      <c r="AFM293" s="84"/>
      <c r="AFN293" s="84"/>
      <c r="AFO293" s="84"/>
      <c r="AFP293" s="84"/>
      <c r="AFQ293" s="84"/>
      <c r="AFR293" s="84"/>
      <c r="AFS293" s="84"/>
      <c r="AFT293" s="84"/>
      <c r="AFU293" s="84"/>
      <c r="AFV293" s="84"/>
      <c r="AFW293" s="84"/>
      <c r="AFX293" s="84"/>
      <c r="AFY293" s="84"/>
      <c r="AFZ293" s="84"/>
      <c r="AGA293" s="84"/>
      <c r="AGB293" s="84"/>
      <c r="AGC293" s="84"/>
      <c r="AGD293" s="84"/>
      <c r="AGE293" s="84"/>
      <c r="AGF293" s="84"/>
      <c r="AGG293" s="84"/>
      <c r="AGH293" s="84"/>
      <c r="AGI293" s="84"/>
      <c r="AGJ293" s="84"/>
      <c r="AGK293" s="84"/>
      <c r="AGL293" s="84"/>
      <c r="AGM293" s="84"/>
      <c r="AGN293" s="84"/>
      <c r="AGO293" s="84"/>
      <c r="AGP293" s="84"/>
      <c r="AGQ293" s="84"/>
      <c r="AGR293" s="84"/>
      <c r="AGS293" s="84"/>
      <c r="AGT293" s="84"/>
      <c r="AGU293" s="84"/>
      <c r="AGV293" s="84"/>
      <c r="AGW293" s="84"/>
      <c r="AGX293" s="84"/>
      <c r="AGY293" s="84"/>
      <c r="AGZ293" s="84"/>
      <c r="AHA293" s="84"/>
      <c r="AHB293" s="84"/>
      <c r="AHC293" s="84"/>
      <c r="AHD293" s="84"/>
      <c r="AHE293" s="84"/>
      <c r="AHF293" s="84"/>
      <c r="AHG293" s="84"/>
      <c r="AHH293" s="84"/>
      <c r="AHI293" s="84"/>
      <c r="AHJ293" s="84"/>
      <c r="AHK293" s="84"/>
      <c r="AHL293" s="84"/>
      <c r="AHM293" s="84"/>
      <c r="AHN293" s="84"/>
      <c r="AHO293" s="84"/>
      <c r="AHP293" s="84"/>
      <c r="AHQ293" s="84"/>
      <c r="AHR293" s="84"/>
      <c r="AHS293" s="84"/>
      <c r="AHT293" s="84"/>
      <c r="AHU293" s="84"/>
      <c r="AHV293" s="84"/>
      <c r="AHW293" s="84"/>
      <c r="AHX293" s="84"/>
      <c r="AHY293" s="84"/>
      <c r="AHZ293" s="84"/>
      <c r="AIA293" s="84"/>
      <c r="AIB293" s="84"/>
      <c r="AIC293" s="84"/>
      <c r="AID293" s="84"/>
      <c r="AIE293" s="84"/>
      <c r="AIF293" s="84"/>
      <c r="AIG293" s="84"/>
      <c r="AIH293" s="84"/>
      <c r="AII293" s="84"/>
      <c r="AIJ293" s="84"/>
      <c r="AIK293" s="84"/>
      <c r="AIL293" s="84"/>
      <c r="AIM293" s="84"/>
      <c r="AIN293" s="84"/>
      <c r="AIO293" s="84"/>
      <c r="AIP293" s="84"/>
      <c r="AIQ293" s="84"/>
      <c r="AIR293" s="84"/>
      <c r="AIS293" s="84"/>
      <c r="AIT293" s="84"/>
      <c r="AIU293" s="84"/>
      <c r="AIV293" s="84"/>
      <c r="AIW293" s="84"/>
      <c r="AIX293" s="84"/>
      <c r="AIY293" s="84"/>
      <c r="AIZ293" s="84"/>
      <c r="AJA293" s="84"/>
      <c r="AJB293" s="84"/>
      <c r="AJC293" s="84"/>
      <c r="AJD293" s="84"/>
      <c r="AJE293" s="84"/>
      <c r="AJF293" s="84"/>
      <c r="AJG293" s="84"/>
      <c r="AJH293" s="84"/>
      <c r="AJI293" s="84"/>
      <c r="AJJ293" s="84"/>
      <c r="AJK293" s="84"/>
      <c r="AJL293" s="84"/>
      <c r="AJM293" s="84"/>
      <c r="AJN293" s="84"/>
      <c r="AJO293" s="84"/>
      <c r="AJP293" s="84"/>
      <c r="AJQ293" s="84"/>
      <c r="AJR293" s="84"/>
      <c r="AJS293" s="84"/>
      <c r="AJT293" s="84"/>
      <c r="AJU293" s="84"/>
      <c r="AJV293" s="84"/>
      <c r="AJW293" s="84"/>
      <c r="AJX293" s="84"/>
      <c r="AJY293" s="84"/>
      <c r="AJZ293" s="84"/>
      <c r="AKA293" s="84"/>
      <c r="AKB293" s="84"/>
      <c r="AKC293" s="84"/>
      <c r="AKD293" s="84"/>
      <c r="AKE293" s="84"/>
      <c r="AKF293" s="84"/>
      <c r="AKG293" s="84"/>
      <c r="AKH293" s="84"/>
      <c r="AKI293" s="84"/>
      <c r="AKJ293" s="84"/>
      <c r="AKK293" s="84"/>
      <c r="AKL293" s="84"/>
      <c r="AKM293" s="84"/>
      <c r="AKN293" s="84"/>
      <c r="AKO293" s="84"/>
      <c r="AKP293" s="84"/>
      <c r="AKQ293" s="84"/>
      <c r="AKR293" s="84"/>
      <c r="AKS293" s="84"/>
      <c r="AKT293" s="84"/>
      <c r="AKU293" s="84"/>
      <c r="AKV293" s="84"/>
      <c r="AKW293" s="84"/>
      <c r="AKX293" s="84"/>
      <c r="AKY293" s="84"/>
      <c r="AKZ293" s="84"/>
      <c r="ALA293" s="84"/>
      <c r="ALB293" s="84"/>
      <c r="ALC293" s="84"/>
      <c r="ALD293" s="84"/>
      <c r="ALE293" s="84"/>
      <c r="ALF293" s="84"/>
      <c r="ALG293" s="84"/>
      <c r="ALH293" s="84"/>
      <c r="ALI293" s="84"/>
      <c r="ALJ293" s="84"/>
      <c r="ALK293" s="84"/>
      <c r="ALL293" s="84"/>
      <c r="ALM293" s="84"/>
      <c r="ALN293" s="84"/>
      <c r="ALO293" s="84"/>
      <c r="ALP293" s="84"/>
      <c r="ALQ293" s="84"/>
      <c r="ALR293" s="84"/>
      <c r="ALS293" s="84"/>
      <c r="ALT293" s="84"/>
      <c r="ALU293" s="84"/>
      <c r="ALV293" s="84"/>
      <c r="ALW293" s="84"/>
      <c r="ALX293" s="84"/>
      <c r="ALY293" s="84"/>
      <c r="ALZ293" s="84"/>
      <c r="AMA293" s="84"/>
      <c r="AMB293" s="84"/>
      <c r="AMC293" s="84"/>
      <c r="AMD293" s="84"/>
      <c r="AME293" s="84"/>
      <c r="AMF293" s="84"/>
      <c r="AMG293" s="84"/>
      <c r="AMH293" s="84"/>
      <c r="AMI293" s="84"/>
      <c r="AMJ293" s="84"/>
      <c r="AMK293" s="84"/>
    </row>
    <row r="294" customFormat="1" customHeight="1" spans="1:1025">
      <c r="A294" s="84"/>
      <c r="B294" s="201" t="s">
        <v>128</v>
      </c>
      <c r="C294" s="359"/>
      <c r="D294" s="359"/>
      <c r="E294" s="359"/>
      <c r="F294" s="359"/>
      <c r="G294" s="359"/>
      <c r="H294" s="359"/>
      <c r="I294" s="359"/>
      <c r="J294" s="359"/>
      <c r="K294" s="359"/>
      <c r="L294" s="359"/>
      <c r="M294" s="359"/>
      <c r="N294" s="359"/>
      <c r="O294" s="330"/>
      <c r="P294" s="330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8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8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8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84"/>
      <c r="DH294" s="84"/>
      <c r="DI294" s="84"/>
      <c r="DJ294" s="84"/>
      <c r="DK294" s="84"/>
      <c r="DL294" s="84"/>
      <c r="DM294" s="84"/>
      <c r="DN294" s="84"/>
      <c r="DO294" s="84"/>
      <c r="DP294" s="84"/>
      <c r="DQ294" s="84"/>
      <c r="DR294" s="84"/>
      <c r="DS294" s="84"/>
      <c r="DT294" s="84"/>
      <c r="DU294" s="84"/>
      <c r="DV294" s="84"/>
      <c r="DW294" s="84"/>
      <c r="DX294" s="84"/>
      <c r="DY294" s="84"/>
      <c r="DZ294" s="84"/>
      <c r="EA294" s="84"/>
      <c r="EB294" s="84"/>
      <c r="EC294" s="84"/>
      <c r="ED294" s="84"/>
      <c r="EE294" s="84"/>
      <c r="EF294" s="84"/>
      <c r="EG294" s="84"/>
      <c r="EH294" s="84"/>
      <c r="EI294" s="84"/>
      <c r="EJ294" s="84"/>
      <c r="EK294" s="84"/>
      <c r="EL294" s="84"/>
      <c r="EM294" s="84"/>
      <c r="EN294" s="84"/>
      <c r="EO294" s="84"/>
      <c r="EP294" s="84"/>
      <c r="EQ294" s="84"/>
      <c r="ER294" s="84"/>
      <c r="ES294" s="84"/>
      <c r="ET294" s="84"/>
      <c r="EU294" s="84"/>
      <c r="EV294" s="84"/>
      <c r="EW294" s="84"/>
      <c r="EX294" s="84"/>
      <c r="EY294" s="84"/>
      <c r="EZ294" s="84"/>
      <c r="FA294" s="84"/>
      <c r="FB294" s="84"/>
      <c r="FC294" s="84"/>
      <c r="FD294" s="84"/>
      <c r="FE294" s="84"/>
      <c r="FF294" s="84"/>
      <c r="FG294" s="84"/>
      <c r="FH294" s="84"/>
      <c r="FI294" s="84"/>
      <c r="FJ294" s="84"/>
      <c r="FK294" s="84"/>
      <c r="FL294" s="84"/>
      <c r="FM294" s="84"/>
      <c r="FN294" s="84"/>
      <c r="FO294" s="84"/>
      <c r="FP294" s="84"/>
      <c r="FQ294" s="84"/>
      <c r="FR294" s="84"/>
      <c r="FS294" s="84"/>
      <c r="FT294" s="84"/>
      <c r="FU294" s="84"/>
      <c r="FV294" s="84"/>
      <c r="FW294" s="84"/>
      <c r="FX294" s="84"/>
      <c r="FY294" s="84"/>
      <c r="FZ294" s="84"/>
      <c r="GA294" s="84"/>
      <c r="GB294" s="84"/>
      <c r="GC294" s="84"/>
      <c r="GD294" s="84"/>
      <c r="GE294" s="84"/>
      <c r="GF294" s="84"/>
      <c r="GG294" s="84"/>
      <c r="GH294" s="84"/>
      <c r="GI294" s="84"/>
      <c r="GJ294" s="84"/>
      <c r="GK294" s="84"/>
      <c r="GL294" s="84"/>
      <c r="GM294" s="84"/>
      <c r="GN294" s="84"/>
      <c r="GO294" s="84"/>
      <c r="GP294" s="84"/>
      <c r="GQ294" s="84"/>
      <c r="GR294" s="84"/>
      <c r="GS294" s="84"/>
      <c r="GT294" s="84"/>
      <c r="GU294" s="84"/>
      <c r="GV294" s="84"/>
      <c r="GW294" s="84"/>
      <c r="GX294" s="84"/>
      <c r="GY294" s="84"/>
      <c r="GZ294" s="84"/>
      <c r="HA294" s="84"/>
      <c r="HB294" s="84"/>
      <c r="HC294" s="84"/>
      <c r="HD294" s="84"/>
      <c r="HE294" s="84"/>
      <c r="HF294" s="84"/>
      <c r="HG294" s="84"/>
      <c r="HH294" s="84"/>
      <c r="HI294" s="84"/>
      <c r="HJ294" s="84"/>
      <c r="HK294" s="84"/>
      <c r="HL294" s="84"/>
      <c r="HM294" s="84"/>
      <c r="HN294" s="84"/>
      <c r="HO294" s="84"/>
      <c r="HP294" s="84"/>
      <c r="HQ294" s="84"/>
      <c r="HR294" s="84"/>
      <c r="HS294" s="84"/>
      <c r="HT294" s="84"/>
      <c r="HU294" s="84"/>
      <c r="HV294" s="84"/>
      <c r="HW294" s="84"/>
      <c r="HX294" s="84"/>
      <c r="HY294" s="84"/>
      <c r="HZ294" s="84"/>
      <c r="IA294" s="84"/>
      <c r="IB294" s="84"/>
      <c r="IC294" s="84"/>
      <c r="ID294" s="84"/>
      <c r="IE294" s="84"/>
      <c r="IF294" s="84"/>
      <c r="IG294" s="84"/>
      <c r="IH294" s="84"/>
      <c r="II294" s="84"/>
      <c r="IJ294" s="84"/>
      <c r="IK294" s="84"/>
      <c r="IL294" s="84"/>
      <c r="IM294" s="84"/>
      <c r="IN294" s="84"/>
      <c r="IO294" s="84"/>
      <c r="IP294" s="84"/>
      <c r="IQ294" s="84"/>
      <c r="IR294" s="84"/>
      <c r="IS294" s="84"/>
      <c r="IT294" s="84"/>
      <c r="IU294" s="84"/>
      <c r="IV294" s="84"/>
      <c r="IW294" s="84"/>
      <c r="IX294" s="84"/>
      <c r="IY294" s="84"/>
      <c r="IZ294" s="84"/>
      <c r="JA294" s="84"/>
      <c r="JB294" s="84"/>
      <c r="JC294" s="84"/>
      <c r="JD294" s="84"/>
      <c r="JE294" s="84"/>
      <c r="JF294" s="84"/>
      <c r="JG294" s="84"/>
      <c r="JH294" s="84"/>
      <c r="JI294" s="84"/>
      <c r="JJ294" s="84"/>
      <c r="JK294" s="84"/>
      <c r="JL294" s="84"/>
      <c r="JM294" s="84"/>
      <c r="JN294" s="84"/>
      <c r="JO294" s="84"/>
      <c r="JP294" s="84"/>
      <c r="JQ294" s="84"/>
      <c r="JR294" s="84"/>
      <c r="JS294" s="84"/>
      <c r="JT294" s="84"/>
      <c r="JU294" s="84"/>
      <c r="JV294" s="84"/>
      <c r="JW294" s="84"/>
      <c r="JX294" s="84"/>
      <c r="JY294" s="84"/>
      <c r="JZ294" s="84"/>
      <c r="KA294" s="84"/>
      <c r="KB294" s="84"/>
      <c r="KC294" s="84"/>
      <c r="KD294" s="84"/>
      <c r="KE294" s="84"/>
      <c r="KF294" s="84"/>
      <c r="KG294" s="84"/>
      <c r="KH294" s="84"/>
      <c r="KI294" s="84"/>
      <c r="KJ294" s="84"/>
      <c r="KK294" s="84"/>
      <c r="KL294" s="84"/>
      <c r="KM294" s="84"/>
      <c r="KN294" s="84"/>
      <c r="KO294" s="84"/>
      <c r="KP294" s="84"/>
      <c r="KQ294" s="84"/>
      <c r="KR294" s="84"/>
      <c r="KS294" s="84"/>
      <c r="KT294" s="84"/>
      <c r="KU294" s="84"/>
      <c r="KV294" s="84"/>
      <c r="KW294" s="84"/>
      <c r="KX294" s="84"/>
      <c r="KY294" s="84"/>
      <c r="KZ294" s="84"/>
      <c r="LA294" s="84"/>
      <c r="LB294" s="84"/>
      <c r="LC294" s="84"/>
      <c r="LD294" s="84"/>
      <c r="LE294" s="84"/>
      <c r="LF294" s="84"/>
      <c r="LG294" s="84"/>
      <c r="LH294" s="84"/>
      <c r="LI294" s="84"/>
      <c r="LJ294" s="84"/>
      <c r="LK294" s="84"/>
      <c r="LL294" s="84"/>
      <c r="LM294" s="84"/>
      <c r="LN294" s="84"/>
      <c r="LO294" s="84"/>
      <c r="LP294" s="84"/>
      <c r="LQ294" s="84"/>
      <c r="LR294" s="84"/>
      <c r="LS294" s="84"/>
      <c r="LT294" s="84"/>
      <c r="LU294" s="84"/>
      <c r="LV294" s="84"/>
      <c r="LW294" s="84"/>
      <c r="LX294" s="84"/>
      <c r="LY294" s="84"/>
      <c r="LZ294" s="84"/>
      <c r="MA294" s="84"/>
      <c r="MB294" s="84"/>
      <c r="MC294" s="84"/>
      <c r="MD294" s="84"/>
      <c r="ME294" s="84"/>
      <c r="MF294" s="84"/>
      <c r="MG294" s="84"/>
      <c r="MH294" s="84"/>
      <c r="MI294" s="84"/>
      <c r="MJ294" s="84"/>
      <c r="MK294" s="84"/>
      <c r="ML294" s="84"/>
      <c r="MM294" s="84"/>
      <c r="MN294" s="84"/>
      <c r="MO294" s="84"/>
      <c r="MP294" s="84"/>
      <c r="MQ294" s="84"/>
      <c r="MR294" s="84"/>
      <c r="MS294" s="84"/>
      <c r="MT294" s="84"/>
      <c r="MU294" s="84"/>
      <c r="MV294" s="84"/>
      <c r="MW294" s="84"/>
      <c r="MX294" s="84"/>
      <c r="MY294" s="84"/>
      <c r="MZ294" s="84"/>
      <c r="NA294" s="84"/>
      <c r="NB294" s="84"/>
      <c r="NC294" s="84"/>
      <c r="ND294" s="84"/>
      <c r="NE294" s="84"/>
      <c r="NF294" s="84"/>
      <c r="NG294" s="84"/>
      <c r="NH294" s="84"/>
      <c r="NI294" s="84"/>
      <c r="NJ294" s="84"/>
      <c r="NK294" s="84"/>
      <c r="NL294" s="84"/>
      <c r="NM294" s="84"/>
      <c r="NN294" s="84"/>
      <c r="NO294" s="84"/>
      <c r="NP294" s="84"/>
      <c r="NQ294" s="84"/>
      <c r="NR294" s="84"/>
      <c r="NS294" s="84"/>
      <c r="NT294" s="84"/>
      <c r="NU294" s="84"/>
      <c r="NV294" s="84"/>
      <c r="NW294" s="84"/>
      <c r="NX294" s="84"/>
      <c r="NY294" s="84"/>
      <c r="NZ294" s="84"/>
      <c r="OA294" s="84"/>
      <c r="OB294" s="84"/>
      <c r="OC294" s="84"/>
      <c r="OD294" s="84"/>
      <c r="OE294" s="84"/>
      <c r="OF294" s="84"/>
      <c r="OG294" s="84"/>
      <c r="OH294" s="84"/>
      <c r="OI294" s="84"/>
      <c r="OJ294" s="84"/>
      <c r="OK294" s="84"/>
      <c r="OL294" s="84"/>
      <c r="OM294" s="84"/>
      <c r="ON294" s="84"/>
      <c r="OO294" s="84"/>
      <c r="OP294" s="84"/>
      <c r="OQ294" s="84"/>
      <c r="OR294" s="84"/>
      <c r="OS294" s="84"/>
      <c r="OT294" s="84"/>
      <c r="OU294" s="84"/>
      <c r="OV294" s="84"/>
      <c r="OW294" s="84"/>
      <c r="OX294" s="84"/>
      <c r="OY294" s="84"/>
      <c r="OZ294" s="84"/>
      <c r="PA294" s="84"/>
      <c r="PB294" s="84"/>
      <c r="PC294" s="84"/>
      <c r="PD294" s="84"/>
      <c r="PE294" s="84"/>
      <c r="PF294" s="84"/>
      <c r="PG294" s="84"/>
      <c r="PH294" s="84"/>
      <c r="PI294" s="84"/>
      <c r="PJ294" s="84"/>
      <c r="PK294" s="84"/>
      <c r="PL294" s="84"/>
      <c r="PM294" s="84"/>
      <c r="PN294" s="84"/>
      <c r="PO294" s="84"/>
      <c r="PP294" s="84"/>
      <c r="PQ294" s="84"/>
      <c r="PR294" s="84"/>
      <c r="PS294" s="84"/>
      <c r="PT294" s="84"/>
      <c r="PU294" s="84"/>
      <c r="PV294" s="84"/>
      <c r="PW294" s="84"/>
      <c r="PX294" s="84"/>
      <c r="PY294" s="84"/>
      <c r="PZ294" s="84"/>
      <c r="QA294" s="84"/>
      <c r="QB294" s="84"/>
      <c r="QC294" s="84"/>
      <c r="QD294" s="84"/>
      <c r="QE294" s="84"/>
      <c r="QF294" s="84"/>
      <c r="QG294" s="84"/>
      <c r="QH294" s="84"/>
      <c r="QI294" s="84"/>
      <c r="QJ294" s="84"/>
      <c r="QK294" s="84"/>
      <c r="QL294" s="84"/>
      <c r="QM294" s="84"/>
      <c r="QN294" s="84"/>
      <c r="QO294" s="84"/>
      <c r="QP294" s="84"/>
      <c r="QQ294" s="84"/>
      <c r="QR294" s="84"/>
      <c r="QS294" s="84"/>
      <c r="QT294" s="84"/>
      <c r="QU294" s="84"/>
      <c r="QV294" s="84"/>
      <c r="QW294" s="84"/>
      <c r="QX294" s="84"/>
      <c r="QY294" s="84"/>
      <c r="QZ294" s="84"/>
      <c r="RA294" s="84"/>
      <c r="RB294" s="84"/>
      <c r="RC294" s="84"/>
      <c r="RD294" s="84"/>
      <c r="RE294" s="84"/>
      <c r="RF294" s="84"/>
      <c r="RG294" s="84"/>
      <c r="RH294" s="84"/>
      <c r="RI294" s="84"/>
      <c r="RJ294" s="84"/>
      <c r="RK294" s="84"/>
      <c r="RL294" s="84"/>
      <c r="RM294" s="84"/>
      <c r="RN294" s="84"/>
      <c r="RO294" s="84"/>
      <c r="RP294" s="84"/>
      <c r="RQ294" s="84"/>
      <c r="RR294" s="84"/>
      <c r="RS294" s="84"/>
      <c r="RT294" s="84"/>
      <c r="RU294" s="84"/>
      <c r="RV294" s="84"/>
      <c r="RW294" s="84"/>
      <c r="RX294" s="84"/>
      <c r="RY294" s="84"/>
      <c r="RZ294" s="84"/>
      <c r="SA294" s="84"/>
      <c r="SB294" s="84"/>
      <c r="SC294" s="84"/>
      <c r="SD294" s="84"/>
      <c r="SE294" s="84"/>
      <c r="SF294" s="84"/>
      <c r="SG294" s="84"/>
      <c r="SH294" s="84"/>
      <c r="SI294" s="84"/>
      <c r="SJ294" s="84"/>
      <c r="SK294" s="84"/>
      <c r="SL294" s="84"/>
      <c r="SM294" s="84"/>
      <c r="SN294" s="84"/>
      <c r="SO294" s="84"/>
      <c r="SP294" s="84"/>
      <c r="SQ294" s="84"/>
      <c r="SR294" s="84"/>
      <c r="SS294" s="84"/>
      <c r="ST294" s="84"/>
      <c r="SU294" s="84"/>
      <c r="SV294" s="84"/>
      <c r="SW294" s="84"/>
      <c r="SX294" s="84"/>
      <c r="SY294" s="84"/>
      <c r="SZ294" s="84"/>
      <c r="TA294" s="84"/>
      <c r="TB294" s="84"/>
      <c r="TC294" s="84"/>
      <c r="TD294" s="84"/>
      <c r="TE294" s="84"/>
      <c r="TF294" s="84"/>
      <c r="TG294" s="84"/>
      <c r="TH294" s="84"/>
      <c r="TI294" s="84"/>
      <c r="TJ294" s="84"/>
      <c r="TK294" s="84"/>
      <c r="TL294" s="84"/>
      <c r="TM294" s="84"/>
      <c r="TN294" s="84"/>
      <c r="TO294" s="84"/>
      <c r="TP294" s="84"/>
      <c r="TQ294" s="84"/>
      <c r="TR294" s="84"/>
      <c r="TS294" s="84"/>
      <c r="TT294" s="84"/>
      <c r="TU294" s="84"/>
      <c r="TV294" s="84"/>
      <c r="TW294" s="84"/>
      <c r="TX294" s="84"/>
      <c r="TY294" s="84"/>
      <c r="TZ294" s="84"/>
      <c r="UA294" s="84"/>
      <c r="UB294" s="84"/>
      <c r="UC294" s="84"/>
      <c r="UD294" s="84"/>
      <c r="UE294" s="84"/>
      <c r="UF294" s="84"/>
      <c r="UG294" s="84"/>
      <c r="UH294" s="84"/>
      <c r="UI294" s="84"/>
      <c r="UJ294" s="84"/>
      <c r="UK294" s="84"/>
      <c r="UL294" s="84"/>
      <c r="UM294" s="84"/>
      <c r="UN294" s="84"/>
      <c r="UO294" s="84"/>
      <c r="UP294" s="84"/>
      <c r="UQ294" s="84"/>
      <c r="UR294" s="84"/>
      <c r="US294" s="84"/>
      <c r="UT294" s="84"/>
      <c r="UU294" s="84"/>
      <c r="UV294" s="84"/>
      <c r="UW294" s="84"/>
      <c r="UX294" s="84"/>
      <c r="UY294" s="84"/>
      <c r="UZ294" s="84"/>
      <c r="VA294" s="84"/>
      <c r="VB294" s="84"/>
      <c r="VC294" s="84"/>
      <c r="VD294" s="84"/>
      <c r="VE294" s="84"/>
      <c r="VF294" s="84"/>
      <c r="VG294" s="84"/>
      <c r="VH294" s="84"/>
      <c r="VI294" s="84"/>
      <c r="VJ294" s="84"/>
      <c r="VK294" s="84"/>
      <c r="VL294" s="84"/>
      <c r="VM294" s="84"/>
      <c r="VN294" s="84"/>
      <c r="VO294" s="84"/>
      <c r="VP294" s="84"/>
      <c r="VQ294" s="84"/>
      <c r="VR294" s="84"/>
      <c r="VS294" s="84"/>
      <c r="VT294" s="84"/>
      <c r="VU294" s="84"/>
      <c r="VV294" s="84"/>
      <c r="VW294" s="84"/>
      <c r="VX294" s="84"/>
      <c r="VY294" s="84"/>
      <c r="VZ294" s="84"/>
      <c r="WA294" s="84"/>
      <c r="WB294" s="84"/>
      <c r="WC294" s="84"/>
      <c r="WD294" s="84"/>
      <c r="WE294" s="84"/>
      <c r="WF294" s="84"/>
      <c r="WG294" s="84"/>
      <c r="WH294" s="84"/>
      <c r="WI294" s="84"/>
      <c r="WJ294" s="84"/>
      <c r="WK294" s="84"/>
      <c r="WL294" s="84"/>
      <c r="WM294" s="84"/>
      <c r="WN294" s="84"/>
      <c r="WO294" s="84"/>
      <c r="WP294" s="84"/>
      <c r="WQ294" s="84"/>
      <c r="WR294" s="84"/>
      <c r="WS294" s="84"/>
      <c r="WT294" s="84"/>
      <c r="WU294" s="84"/>
      <c r="WV294" s="84"/>
      <c r="WW294" s="84"/>
      <c r="WX294" s="84"/>
      <c r="WY294" s="84"/>
      <c r="WZ294" s="84"/>
      <c r="XA294" s="84"/>
      <c r="XB294" s="84"/>
      <c r="XC294" s="84"/>
      <c r="XD294" s="84"/>
      <c r="XE294" s="84"/>
      <c r="XF294" s="84"/>
      <c r="XG294" s="84"/>
      <c r="XH294" s="84"/>
      <c r="XI294" s="84"/>
      <c r="XJ294" s="84"/>
      <c r="XK294" s="84"/>
      <c r="XL294" s="84"/>
      <c r="XM294" s="84"/>
      <c r="XN294" s="84"/>
      <c r="XO294" s="84"/>
      <c r="XP294" s="84"/>
      <c r="XQ294" s="84"/>
      <c r="XR294" s="84"/>
      <c r="XS294" s="84"/>
      <c r="XT294" s="84"/>
      <c r="XU294" s="84"/>
      <c r="XV294" s="84"/>
      <c r="XW294" s="84"/>
      <c r="XX294" s="84"/>
      <c r="XY294" s="84"/>
      <c r="XZ294" s="84"/>
      <c r="YA294" s="84"/>
      <c r="YB294" s="84"/>
      <c r="YC294" s="84"/>
      <c r="YD294" s="84"/>
      <c r="YE294" s="84"/>
      <c r="YF294" s="84"/>
      <c r="YG294" s="84"/>
      <c r="YH294" s="84"/>
      <c r="YI294" s="84"/>
      <c r="YJ294" s="84"/>
      <c r="YK294" s="84"/>
      <c r="YL294" s="84"/>
      <c r="YM294" s="84"/>
      <c r="YN294" s="84"/>
      <c r="YO294" s="84"/>
      <c r="YP294" s="84"/>
      <c r="YQ294" s="84"/>
      <c r="YR294" s="84"/>
      <c r="YS294" s="84"/>
      <c r="YT294" s="84"/>
      <c r="YU294" s="84"/>
      <c r="YV294" s="84"/>
      <c r="YW294" s="84"/>
      <c r="YX294" s="84"/>
      <c r="YY294" s="84"/>
      <c r="YZ294" s="84"/>
      <c r="ZA294" s="84"/>
      <c r="ZB294" s="84"/>
      <c r="ZC294" s="84"/>
      <c r="ZD294" s="84"/>
      <c r="ZE294" s="84"/>
      <c r="ZF294" s="84"/>
      <c r="ZG294" s="84"/>
      <c r="ZH294" s="84"/>
      <c r="ZI294" s="84"/>
      <c r="ZJ294" s="84"/>
      <c r="ZK294" s="84"/>
      <c r="ZL294" s="84"/>
      <c r="ZM294" s="84"/>
      <c r="ZN294" s="84"/>
      <c r="ZO294" s="84"/>
      <c r="ZP294" s="84"/>
      <c r="ZQ294" s="84"/>
      <c r="ZR294" s="84"/>
      <c r="ZS294" s="84"/>
      <c r="ZT294" s="84"/>
      <c r="ZU294" s="84"/>
      <c r="ZV294" s="84"/>
      <c r="ZW294" s="84"/>
      <c r="ZX294" s="84"/>
      <c r="ZY294" s="84"/>
      <c r="ZZ294" s="84"/>
      <c r="AAA294" s="84"/>
      <c r="AAB294" s="84"/>
      <c r="AAC294" s="84"/>
      <c r="AAD294" s="84"/>
      <c r="AAE294" s="84"/>
      <c r="AAF294" s="84"/>
      <c r="AAG294" s="84"/>
      <c r="AAH294" s="84"/>
      <c r="AAI294" s="84"/>
      <c r="AAJ294" s="84"/>
      <c r="AAK294" s="84"/>
      <c r="AAL294" s="84"/>
      <c r="AAM294" s="84"/>
      <c r="AAN294" s="84"/>
      <c r="AAO294" s="84"/>
      <c r="AAP294" s="84"/>
      <c r="AAQ294" s="84"/>
      <c r="AAR294" s="84"/>
      <c r="AAS294" s="84"/>
      <c r="AAT294" s="84"/>
      <c r="AAU294" s="84"/>
      <c r="AAV294" s="84"/>
      <c r="AAW294" s="84"/>
      <c r="AAX294" s="84"/>
      <c r="AAY294" s="84"/>
      <c r="AAZ294" s="84"/>
      <c r="ABA294" s="84"/>
      <c r="ABB294" s="84"/>
      <c r="ABC294" s="84"/>
      <c r="ABD294" s="84"/>
      <c r="ABE294" s="84"/>
      <c r="ABF294" s="84"/>
      <c r="ABG294" s="84"/>
      <c r="ABH294" s="84"/>
      <c r="ABI294" s="84"/>
      <c r="ABJ294" s="84"/>
      <c r="ABK294" s="84"/>
      <c r="ABL294" s="84"/>
      <c r="ABM294" s="84"/>
      <c r="ABN294" s="84"/>
      <c r="ABO294" s="84"/>
      <c r="ABP294" s="84"/>
      <c r="ABQ294" s="84"/>
      <c r="ABR294" s="84"/>
      <c r="ABS294" s="84"/>
      <c r="ABT294" s="84"/>
      <c r="ABU294" s="84"/>
      <c r="ABV294" s="84"/>
      <c r="ABW294" s="84"/>
      <c r="ABX294" s="84"/>
      <c r="ABY294" s="84"/>
      <c r="ABZ294" s="84"/>
      <c r="ACA294" s="84"/>
      <c r="ACB294" s="84"/>
      <c r="ACC294" s="84"/>
      <c r="ACD294" s="84"/>
      <c r="ACE294" s="84"/>
      <c r="ACF294" s="84"/>
      <c r="ACG294" s="84"/>
      <c r="ACH294" s="84"/>
      <c r="ACI294" s="84"/>
      <c r="ACJ294" s="84"/>
      <c r="ACK294" s="84"/>
      <c r="ACL294" s="84"/>
      <c r="ACM294" s="84"/>
      <c r="ACN294" s="84"/>
      <c r="ACO294" s="84"/>
      <c r="ACP294" s="84"/>
      <c r="ACQ294" s="84"/>
      <c r="ACR294" s="84"/>
      <c r="ACS294" s="84"/>
      <c r="ACT294" s="84"/>
      <c r="ACU294" s="84"/>
      <c r="ACV294" s="84"/>
      <c r="ACW294" s="84"/>
      <c r="ACX294" s="84"/>
      <c r="ACY294" s="84"/>
      <c r="ACZ294" s="84"/>
      <c r="ADA294" s="84"/>
      <c r="ADB294" s="84"/>
      <c r="ADC294" s="84"/>
      <c r="ADD294" s="84"/>
      <c r="ADE294" s="84"/>
      <c r="ADF294" s="84"/>
      <c r="ADG294" s="84"/>
      <c r="ADH294" s="84"/>
      <c r="ADI294" s="84"/>
      <c r="ADJ294" s="84"/>
      <c r="ADK294" s="84"/>
      <c r="ADL294" s="84"/>
      <c r="ADM294" s="84"/>
      <c r="ADN294" s="84"/>
      <c r="ADO294" s="84"/>
      <c r="ADP294" s="84"/>
      <c r="ADQ294" s="84"/>
      <c r="ADR294" s="84"/>
      <c r="ADS294" s="84"/>
      <c r="ADT294" s="84"/>
      <c r="ADU294" s="84"/>
      <c r="ADV294" s="84"/>
      <c r="ADW294" s="84"/>
      <c r="ADX294" s="84"/>
      <c r="ADY294" s="84"/>
      <c r="ADZ294" s="84"/>
      <c r="AEA294" s="84"/>
      <c r="AEB294" s="84"/>
      <c r="AEC294" s="84"/>
      <c r="AED294" s="84"/>
      <c r="AEE294" s="84"/>
      <c r="AEF294" s="84"/>
      <c r="AEG294" s="84"/>
      <c r="AEH294" s="84"/>
      <c r="AEI294" s="84"/>
      <c r="AEJ294" s="84"/>
      <c r="AEK294" s="84"/>
      <c r="AEL294" s="84"/>
      <c r="AEM294" s="84"/>
      <c r="AEN294" s="84"/>
      <c r="AEO294" s="84"/>
      <c r="AEP294" s="84"/>
      <c r="AEQ294" s="84"/>
      <c r="AER294" s="84"/>
      <c r="AES294" s="84"/>
      <c r="AET294" s="84"/>
      <c r="AEU294" s="84"/>
      <c r="AEV294" s="84"/>
      <c r="AEW294" s="84"/>
      <c r="AEX294" s="84"/>
      <c r="AEY294" s="84"/>
      <c r="AEZ294" s="84"/>
      <c r="AFA294" s="84"/>
      <c r="AFB294" s="84"/>
      <c r="AFC294" s="84"/>
      <c r="AFD294" s="84"/>
      <c r="AFE294" s="84"/>
      <c r="AFF294" s="84"/>
      <c r="AFG294" s="84"/>
      <c r="AFH294" s="84"/>
      <c r="AFI294" s="84"/>
      <c r="AFJ294" s="84"/>
      <c r="AFK294" s="84"/>
      <c r="AFL294" s="84"/>
      <c r="AFM294" s="84"/>
      <c r="AFN294" s="84"/>
      <c r="AFO294" s="84"/>
      <c r="AFP294" s="84"/>
      <c r="AFQ294" s="84"/>
      <c r="AFR294" s="84"/>
      <c r="AFS294" s="84"/>
      <c r="AFT294" s="84"/>
      <c r="AFU294" s="84"/>
      <c r="AFV294" s="84"/>
      <c r="AFW294" s="84"/>
      <c r="AFX294" s="84"/>
      <c r="AFY294" s="84"/>
      <c r="AFZ294" s="84"/>
      <c r="AGA294" s="84"/>
      <c r="AGB294" s="84"/>
      <c r="AGC294" s="84"/>
      <c r="AGD294" s="84"/>
      <c r="AGE294" s="84"/>
      <c r="AGF294" s="84"/>
      <c r="AGG294" s="84"/>
      <c r="AGH294" s="84"/>
      <c r="AGI294" s="84"/>
      <c r="AGJ294" s="84"/>
      <c r="AGK294" s="84"/>
      <c r="AGL294" s="84"/>
      <c r="AGM294" s="84"/>
      <c r="AGN294" s="84"/>
      <c r="AGO294" s="84"/>
      <c r="AGP294" s="84"/>
      <c r="AGQ294" s="84"/>
      <c r="AGR294" s="84"/>
      <c r="AGS294" s="84"/>
      <c r="AGT294" s="84"/>
      <c r="AGU294" s="84"/>
      <c r="AGV294" s="84"/>
      <c r="AGW294" s="84"/>
      <c r="AGX294" s="84"/>
      <c r="AGY294" s="84"/>
      <c r="AGZ294" s="84"/>
      <c r="AHA294" s="84"/>
      <c r="AHB294" s="84"/>
      <c r="AHC294" s="84"/>
      <c r="AHD294" s="84"/>
      <c r="AHE294" s="84"/>
      <c r="AHF294" s="84"/>
      <c r="AHG294" s="84"/>
      <c r="AHH294" s="84"/>
      <c r="AHI294" s="84"/>
      <c r="AHJ294" s="84"/>
      <c r="AHK294" s="84"/>
      <c r="AHL294" s="84"/>
      <c r="AHM294" s="84"/>
      <c r="AHN294" s="84"/>
      <c r="AHO294" s="84"/>
      <c r="AHP294" s="84"/>
      <c r="AHQ294" s="84"/>
      <c r="AHR294" s="84"/>
      <c r="AHS294" s="84"/>
      <c r="AHT294" s="84"/>
      <c r="AHU294" s="84"/>
      <c r="AHV294" s="84"/>
      <c r="AHW294" s="84"/>
      <c r="AHX294" s="84"/>
      <c r="AHY294" s="84"/>
      <c r="AHZ294" s="84"/>
      <c r="AIA294" s="84"/>
      <c r="AIB294" s="84"/>
      <c r="AIC294" s="84"/>
      <c r="AID294" s="84"/>
      <c r="AIE294" s="84"/>
      <c r="AIF294" s="84"/>
      <c r="AIG294" s="84"/>
      <c r="AIH294" s="84"/>
      <c r="AII294" s="84"/>
      <c r="AIJ294" s="84"/>
      <c r="AIK294" s="84"/>
      <c r="AIL294" s="84"/>
      <c r="AIM294" s="84"/>
      <c r="AIN294" s="84"/>
      <c r="AIO294" s="84"/>
      <c r="AIP294" s="84"/>
      <c r="AIQ294" s="84"/>
      <c r="AIR294" s="84"/>
      <c r="AIS294" s="84"/>
      <c r="AIT294" s="84"/>
      <c r="AIU294" s="84"/>
      <c r="AIV294" s="84"/>
      <c r="AIW294" s="84"/>
      <c r="AIX294" s="84"/>
      <c r="AIY294" s="84"/>
      <c r="AIZ294" s="84"/>
      <c r="AJA294" s="84"/>
      <c r="AJB294" s="84"/>
      <c r="AJC294" s="84"/>
      <c r="AJD294" s="84"/>
      <c r="AJE294" s="84"/>
      <c r="AJF294" s="84"/>
      <c r="AJG294" s="84"/>
      <c r="AJH294" s="84"/>
      <c r="AJI294" s="84"/>
      <c r="AJJ294" s="84"/>
      <c r="AJK294" s="84"/>
      <c r="AJL294" s="84"/>
      <c r="AJM294" s="84"/>
      <c r="AJN294" s="84"/>
      <c r="AJO294" s="84"/>
      <c r="AJP294" s="84"/>
      <c r="AJQ294" s="84"/>
      <c r="AJR294" s="84"/>
      <c r="AJS294" s="84"/>
      <c r="AJT294" s="84"/>
      <c r="AJU294" s="84"/>
      <c r="AJV294" s="84"/>
      <c r="AJW294" s="84"/>
      <c r="AJX294" s="84"/>
      <c r="AJY294" s="84"/>
      <c r="AJZ294" s="84"/>
      <c r="AKA294" s="84"/>
      <c r="AKB294" s="84"/>
      <c r="AKC294" s="84"/>
      <c r="AKD294" s="84"/>
      <c r="AKE294" s="84"/>
      <c r="AKF294" s="84"/>
      <c r="AKG294" s="84"/>
      <c r="AKH294" s="84"/>
      <c r="AKI294" s="84"/>
      <c r="AKJ294" s="84"/>
      <c r="AKK294" s="84"/>
      <c r="AKL294" s="84"/>
      <c r="AKM294" s="84"/>
      <c r="AKN294" s="84"/>
      <c r="AKO294" s="84"/>
      <c r="AKP294" s="84"/>
      <c r="AKQ294" s="84"/>
      <c r="AKR294" s="84"/>
      <c r="AKS294" s="84"/>
      <c r="AKT294" s="84"/>
      <c r="AKU294" s="84"/>
      <c r="AKV294" s="84"/>
      <c r="AKW294" s="84"/>
      <c r="AKX294" s="84"/>
      <c r="AKY294" s="84"/>
      <c r="AKZ294" s="84"/>
      <c r="ALA294" s="84"/>
      <c r="ALB294" s="84"/>
      <c r="ALC294" s="84"/>
      <c r="ALD294" s="84"/>
      <c r="ALE294" s="84"/>
      <c r="ALF294" s="84"/>
      <c r="ALG294" s="84"/>
      <c r="ALH294" s="84"/>
      <c r="ALI294" s="84"/>
      <c r="ALJ294" s="84"/>
      <c r="ALK294" s="84"/>
      <c r="ALL294" s="84"/>
      <c r="ALM294" s="84"/>
      <c r="ALN294" s="84"/>
      <c r="ALO294" s="84"/>
      <c r="ALP294" s="84"/>
      <c r="ALQ294" s="84"/>
      <c r="ALR294" s="84"/>
      <c r="ALS294" s="84"/>
      <c r="ALT294" s="84"/>
      <c r="ALU294" s="84"/>
      <c r="ALV294" s="84"/>
      <c r="ALW294" s="84"/>
      <c r="ALX294" s="84"/>
      <c r="ALY294" s="84"/>
      <c r="ALZ294" s="84"/>
      <c r="AMA294" s="84"/>
      <c r="AMB294" s="84"/>
      <c r="AMC294" s="84"/>
      <c r="AMD294" s="84"/>
      <c r="AME294" s="84"/>
      <c r="AMF294" s="84"/>
      <c r="AMG294" s="84"/>
      <c r="AMH294" s="84"/>
      <c r="AMI294" s="84"/>
      <c r="AMJ294" s="84"/>
      <c r="AMK294" s="84"/>
    </row>
    <row r="295" customFormat="1" customHeight="1" spans="1:1025">
      <c r="A295" s="84"/>
      <c r="B295" s="299"/>
      <c r="C295" s="330"/>
      <c r="D295" s="330"/>
      <c r="E295" s="330"/>
      <c r="F295" s="330"/>
      <c r="G295" s="330"/>
      <c r="H295" s="330"/>
      <c r="I295" s="330"/>
      <c r="J295" s="330"/>
      <c r="K295" s="330"/>
      <c r="L295" s="330"/>
      <c r="M295" s="330"/>
      <c r="N295" s="330"/>
      <c r="O295" s="330"/>
      <c r="P295" s="330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8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8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8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84"/>
      <c r="DH295" s="84"/>
      <c r="DI295" s="84"/>
      <c r="DJ295" s="84"/>
      <c r="DK295" s="84"/>
      <c r="DL295" s="84"/>
      <c r="DM295" s="84"/>
      <c r="DN295" s="84"/>
      <c r="DO295" s="84"/>
      <c r="DP295" s="84"/>
      <c r="DQ295" s="84"/>
      <c r="DR295" s="84"/>
      <c r="DS295" s="84"/>
      <c r="DT295" s="84"/>
      <c r="DU295" s="84"/>
      <c r="DV295" s="84"/>
      <c r="DW295" s="84"/>
      <c r="DX295" s="84"/>
      <c r="DY295" s="84"/>
      <c r="DZ295" s="84"/>
      <c r="EA295" s="84"/>
      <c r="EB295" s="8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4"/>
      <c r="EM295" s="84"/>
      <c r="EN295" s="84"/>
      <c r="EO295" s="84"/>
      <c r="EP295" s="84"/>
      <c r="EQ295" s="84"/>
      <c r="ER295" s="84"/>
      <c r="ES295" s="84"/>
      <c r="ET295" s="84"/>
      <c r="EU295" s="84"/>
      <c r="EV295" s="84"/>
      <c r="EW295" s="84"/>
      <c r="EX295" s="84"/>
      <c r="EY295" s="84"/>
      <c r="EZ295" s="84"/>
      <c r="FA295" s="84"/>
      <c r="FB295" s="84"/>
      <c r="FC295" s="84"/>
      <c r="FD295" s="84"/>
      <c r="FE295" s="84"/>
      <c r="FF295" s="84"/>
      <c r="FG295" s="84"/>
      <c r="FH295" s="84"/>
      <c r="FI295" s="84"/>
      <c r="FJ295" s="84"/>
      <c r="FK295" s="84"/>
      <c r="FL295" s="84"/>
      <c r="FM295" s="84"/>
      <c r="FN295" s="84"/>
      <c r="FO295" s="84"/>
      <c r="FP295" s="84"/>
      <c r="FQ295" s="84"/>
      <c r="FR295" s="84"/>
      <c r="FS295" s="84"/>
      <c r="FT295" s="84"/>
      <c r="FU295" s="84"/>
      <c r="FV295" s="84"/>
      <c r="FW295" s="84"/>
      <c r="FX295" s="84"/>
      <c r="FY295" s="84"/>
      <c r="FZ295" s="84"/>
      <c r="GA295" s="84"/>
      <c r="GB295" s="84"/>
      <c r="GC295" s="84"/>
      <c r="GD295" s="84"/>
      <c r="GE295" s="84"/>
      <c r="GF295" s="84"/>
      <c r="GG295" s="84"/>
      <c r="GH295" s="84"/>
      <c r="GI295" s="84"/>
      <c r="GJ295" s="84"/>
      <c r="GK295" s="84"/>
      <c r="GL295" s="84"/>
      <c r="GM295" s="84"/>
      <c r="GN295" s="84"/>
      <c r="GO295" s="84"/>
      <c r="GP295" s="84"/>
      <c r="GQ295" s="84"/>
      <c r="GR295" s="84"/>
      <c r="GS295" s="84"/>
      <c r="GT295" s="84"/>
      <c r="GU295" s="84"/>
      <c r="GV295" s="84"/>
      <c r="GW295" s="84"/>
      <c r="GX295" s="84"/>
      <c r="GY295" s="84"/>
      <c r="GZ295" s="84"/>
      <c r="HA295" s="84"/>
      <c r="HB295" s="84"/>
      <c r="HC295" s="84"/>
      <c r="HD295" s="84"/>
      <c r="HE295" s="84"/>
      <c r="HF295" s="84"/>
      <c r="HG295" s="84"/>
      <c r="HH295" s="84"/>
      <c r="HI295" s="84"/>
      <c r="HJ295" s="84"/>
      <c r="HK295" s="84"/>
      <c r="HL295" s="84"/>
      <c r="HM295" s="84"/>
      <c r="HN295" s="84"/>
      <c r="HO295" s="84"/>
      <c r="HP295" s="84"/>
      <c r="HQ295" s="84"/>
      <c r="HR295" s="84"/>
      <c r="HS295" s="84"/>
      <c r="HT295" s="84"/>
      <c r="HU295" s="84"/>
      <c r="HV295" s="84"/>
      <c r="HW295" s="84"/>
      <c r="HX295" s="84"/>
      <c r="HY295" s="84"/>
      <c r="HZ295" s="84"/>
      <c r="IA295" s="84"/>
      <c r="IB295" s="84"/>
      <c r="IC295" s="84"/>
      <c r="ID295" s="84"/>
      <c r="IE295" s="84"/>
      <c r="IF295" s="84"/>
      <c r="IG295" s="84"/>
      <c r="IH295" s="84"/>
      <c r="II295" s="84"/>
      <c r="IJ295" s="84"/>
      <c r="IK295" s="84"/>
      <c r="IL295" s="84"/>
      <c r="IM295" s="84"/>
      <c r="IN295" s="84"/>
      <c r="IO295" s="84"/>
      <c r="IP295" s="84"/>
      <c r="IQ295" s="84"/>
      <c r="IR295" s="84"/>
      <c r="IS295" s="84"/>
      <c r="IT295" s="84"/>
      <c r="IU295" s="84"/>
      <c r="IV295" s="84"/>
      <c r="IW295" s="84"/>
      <c r="IX295" s="84"/>
      <c r="IY295" s="84"/>
      <c r="IZ295" s="84"/>
      <c r="JA295" s="84"/>
      <c r="JB295" s="84"/>
      <c r="JC295" s="84"/>
      <c r="JD295" s="84"/>
      <c r="JE295" s="84"/>
      <c r="JF295" s="84"/>
      <c r="JG295" s="84"/>
      <c r="JH295" s="84"/>
      <c r="JI295" s="84"/>
      <c r="JJ295" s="84"/>
      <c r="JK295" s="84"/>
      <c r="JL295" s="84"/>
      <c r="JM295" s="84"/>
      <c r="JN295" s="84"/>
      <c r="JO295" s="84"/>
      <c r="JP295" s="84"/>
      <c r="JQ295" s="84"/>
      <c r="JR295" s="84"/>
      <c r="JS295" s="84"/>
      <c r="JT295" s="84"/>
      <c r="JU295" s="84"/>
      <c r="JV295" s="84"/>
      <c r="JW295" s="84"/>
      <c r="JX295" s="84"/>
      <c r="JY295" s="84"/>
      <c r="JZ295" s="84"/>
      <c r="KA295" s="84"/>
      <c r="KB295" s="84"/>
      <c r="KC295" s="84"/>
      <c r="KD295" s="84"/>
      <c r="KE295" s="84"/>
      <c r="KF295" s="84"/>
      <c r="KG295" s="84"/>
      <c r="KH295" s="84"/>
      <c r="KI295" s="84"/>
      <c r="KJ295" s="84"/>
      <c r="KK295" s="84"/>
      <c r="KL295" s="84"/>
      <c r="KM295" s="84"/>
      <c r="KN295" s="84"/>
      <c r="KO295" s="84"/>
      <c r="KP295" s="84"/>
      <c r="KQ295" s="84"/>
      <c r="KR295" s="84"/>
      <c r="KS295" s="84"/>
      <c r="KT295" s="84"/>
      <c r="KU295" s="84"/>
      <c r="KV295" s="84"/>
      <c r="KW295" s="84"/>
      <c r="KX295" s="84"/>
      <c r="KY295" s="84"/>
      <c r="KZ295" s="84"/>
      <c r="LA295" s="84"/>
      <c r="LB295" s="84"/>
      <c r="LC295" s="84"/>
      <c r="LD295" s="84"/>
      <c r="LE295" s="84"/>
      <c r="LF295" s="84"/>
      <c r="LG295" s="84"/>
      <c r="LH295" s="84"/>
      <c r="LI295" s="84"/>
      <c r="LJ295" s="84"/>
      <c r="LK295" s="84"/>
      <c r="LL295" s="84"/>
      <c r="LM295" s="84"/>
      <c r="LN295" s="84"/>
      <c r="LO295" s="84"/>
      <c r="LP295" s="84"/>
      <c r="LQ295" s="84"/>
      <c r="LR295" s="84"/>
      <c r="LS295" s="84"/>
      <c r="LT295" s="84"/>
      <c r="LU295" s="84"/>
      <c r="LV295" s="84"/>
      <c r="LW295" s="84"/>
      <c r="LX295" s="84"/>
      <c r="LY295" s="84"/>
      <c r="LZ295" s="84"/>
      <c r="MA295" s="84"/>
      <c r="MB295" s="84"/>
      <c r="MC295" s="84"/>
      <c r="MD295" s="84"/>
      <c r="ME295" s="84"/>
      <c r="MF295" s="84"/>
      <c r="MG295" s="84"/>
      <c r="MH295" s="84"/>
      <c r="MI295" s="84"/>
      <c r="MJ295" s="84"/>
      <c r="MK295" s="84"/>
      <c r="ML295" s="84"/>
      <c r="MM295" s="84"/>
      <c r="MN295" s="84"/>
      <c r="MO295" s="84"/>
      <c r="MP295" s="84"/>
      <c r="MQ295" s="84"/>
      <c r="MR295" s="84"/>
      <c r="MS295" s="84"/>
      <c r="MT295" s="84"/>
      <c r="MU295" s="84"/>
      <c r="MV295" s="84"/>
      <c r="MW295" s="84"/>
      <c r="MX295" s="84"/>
      <c r="MY295" s="84"/>
      <c r="MZ295" s="84"/>
      <c r="NA295" s="84"/>
      <c r="NB295" s="84"/>
      <c r="NC295" s="84"/>
      <c r="ND295" s="84"/>
      <c r="NE295" s="84"/>
      <c r="NF295" s="84"/>
      <c r="NG295" s="84"/>
      <c r="NH295" s="84"/>
      <c r="NI295" s="84"/>
      <c r="NJ295" s="84"/>
      <c r="NK295" s="84"/>
      <c r="NL295" s="84"/>
      <c r="NM295" s="84"/>
      <c r="NN295" s="84"/>
      <c r="NO295" s="84"/>
      <c r="NP295" s="84"/>
      <c r="NQ295" s="84"/>
      <c r="NR295" s="84"/>
      <c r="NS295" s="84"/>
      <c r="NT295" s="84"/>
      <c r="NU295" s="84"/>
      <c r="NV295" s="84"/>
      <c r="NW295" s="84"/>
      <c r="NX295" s="84"/>
      <c r="NY295" s="84"/>
      <c r="NZ295" s="84"/>
      <c r="OA295" s="84"/>
      <c r="OB295" s="84"/>
      <c r="OC295" s="84"/>
      <c r="OD295" s="84"/>
      <c r="OE295" s="84"/>
      <c r="OF295" s="84"/>
      <c r="OG295" s="84"/>
      <c r="OH295" s="84"/>
      <c r="OI295" s="84"/>
      <c r="OJ295" s="84"/>
      <c r="OK295" s="84"/>
      <c r="OL295" s="84"/>
      <c r="OM295" s="84"/>
      <c r="ON295" s="84"/>
      <c r="OO295" s="84"/>
      <c r="OP295" s="84"/>
      <c r="OQ295" s="84"/>
      <c r="OR295" s="84"/>
      <c r="OS295" s="84"/>
      <c r="OT295" s="84"/>
      <c r="OU295" s="84"/>
      <c r="OV295" s="84"/>
      <c r="OW295" s="84"/>
      <c r="OX295" s="84"/>
      <c r="OY295" s="84"/>
      <c r="OZ295" s="84"/>
      <c r="PA295" s="84"/>
      <c r="PB295" s="84"/>
      <c r="PC295" s="84"/>
      <c r="PD295" s="84"/>
      <c r="PE295" s="84"/>
      <c r="PF295" s="84"/>
      <c r="PG295" s="84"/>
      <c r="PH295" s="84"/>
      <c r="PI295" s="84"/>
      <c r="PJ295" s="84"/>
      <c r="PK295" s="84"/>
      <c r="PL295" s="84"/>
      <c r="PM295" s="84"/>
      <c r="PN295" s="84"/>
      <c r="PO295" s="84"/>
      <c r="PP295" s="84"/>
      <c r="PQ295" s="84"/>
      <c r="PR295" s="84"/>
      <c r="PS295" s="84"/>
      <c r="PT295" s="84"/>
      <c r="PU295" s="84"/>
      <c r="PV295" s="84"/>
      <c r="PW295" s="84"/>
      <c r="PX295" s="84"/>
      <c r="PY295" s="84"/>
      <c r="PZ295" s="84"/>
      <c r="QA295" s="84"/>
      <c r="QB295" s="84"/>
      <c r="QC295" s="84"/>
      <c r="QD295" s="84"/>
      <c r="QE295" s="84"/>
      <c r="QF295" s="84"/>
      <c r="QG295" s="84"/>
      <c r="QH295" s="84"/>
      <c r="QI295" s="84"/>
      <c r="QJ295" s="84"/>
      <c r="QK295" s="84"/>
      <c r="QL295" s="84"/>
      <c r="QM295" s="84"/>
      <c r="QN295" s="84"/>
      <c r="QO295" s="84"/>
      <c r="QP295" s="84"/>
      <c r="QQ295" s="84"/>
      <c r="QR295" s="84"/>
      <c r="QS295" s="84"/>
      <c r="QT295" s="84"/>
      <c r="QU295" s="84"/>
      <c r="QV295" s="84"/>
      <c r="QW295" s="84"/>
      <c r="QX295" s="84"/>
      <c r="QY295" s="84"/>
      <c r="QZ295" s="84"/>
      <c r="RA295" s="84"/>
      <c r="RB295" s="84"/>
      <c r="RC295" s="84"/>
      <c r="RD295" s="84"/>
      <c r="RE295" s="84"/>
      <c r="RF295" s="84"/>
      <c r="RG295" s="84"/>
      <c r="RH295" s="84"/>
      <c r="RI295" s="84"/>
      <c r="RJ295" s="84"/>
      <c r="RK295" s="84"/>
      <c r="RL295" s="84"/>
      <c r="RM295" s="84"/>
      <c r="RN295" s="84"/>
      <c r="RO295" s="84"/>
      <c r="RP295" s="84"/>
      <c r="RQ295" s="84"/>
      <c r="RR295" s="84"/>
      <c r="RS295" s="84"/>
      <c r="RT295" s="84"/>
      <c r="RU295" s="84"/>
      <c r="RV295" s="84"/>
      <c r="RW295" s="84"/>
      <c r="RX295" s="84"/>
      <c r="RY295" s="84"/>
      <c r="RZ295" s="84"/>
      <c r="SA295" s="84"/>
      <c r="SB295" s="84"/>
      <c r="SC295" s="84"/>
      <c r="SD295" s="84"/>
      <c r="SE295" s="84"/>
      <c r="SF295" s="84"/>
      <c r="SG295" s="84"/>
      <c r="SH295" s="84"/>
      <c r="SI295" s="84"/>
      <c r="SJ295" s="84"/>
      <c r="SK295" s="84"/>
      <c r="SL295" s="84"/>
      <c r="SM295" s="84"/>
      <c r="SN295" s="84"/>
      <c r="SO295" s="84"/>
      <c r="SP295" s="84"/>
      <c r="SQ295" s="84"/>
      <c r="SR295" s="84"/>
      <c r="SS295" s="84"/>
      <c r="ST295" s="84"/>
      <c r="SU295" s="84"/>
      <c r="SV295" s="84"/>
      <c r="SW295" s="84"/>
      <c r="SX295" s="84"/>
      <c r="SY295" s="84"/>
      <c r="SZ295" s="84"/>
      <c r="TA295" s="84"/>
      <c r="TB295" s="84"/>
      <c r="TC295" s="84"/>
      <c r="TD295" s="84"/>
      <c r="TE295" s="84"/>
      <c r="TF295" s="84"/>
      <c r="TG295" s="84"/>
      <c r="TH295" s="84"/>
      <c r="TI295" s="84"/>
      <c r="TJ295" s="84"/>
      <c r="TK295" s="84"/>
      <c r="TL295" s="84"/>
      <c r="TM295" s="84"/>
      <c r="TN295" s="84"/>
      <c r="TO295" s="84"/>
      <c r="TP295" s="84"/>
      <c r="TQ295" s="84"/>
      <c r="TR295" s="84"/>
      <c r="TS295" s="84"/>
      <c r="TT295" s="84"/>
      <c r="TU295" s="84"/>
      <c r="TV295" s="84"/>
      <c r="TW295" s="84"/>
      <c r="TX295" s="84"/>
      <c r="TY295" s="84"/>
      <c r="TZ295" s="84"/>
      <c r="UA295" s="84"/>
      <c r="UB295" s="84"/>
      <c r="UC295" s="84"/>
      <c r="UD295" s="84"/>
      <c r="UE295" s="84"/>
      <c r="UF295" s="84"/>
      <c r="UG295" s="84"/>
      <c r="UH295" s="84"/>
      <c r="UI295" s="84"/>
      <c r="UJ295" s="84"/>
      <c r="UK295" s="84"/>
      <c r="UL295" s="84"/>
      <c r="UM295" s="84"/>
      <c r="UN295" s="84"/>
      <c r="UO295" s="84"/>
      <c r="UP295" s="84"/>
      <c r="UQ295" s="84"/>
      <c r="UR295" s="84"/>
      <c r="US295" s="84"/>
      <c r="UT295" s="84"/>
      <c r="UU295" s="84"/>
      <c r="UV295" s="84"/>
      <c r="UW295" s="84"/>
      <c r="UX295" s="84"/>
      <c r="UY295" s="84"/>
      <c r="UZ295" s="84"/>
      <c r="VA295" s="84"/>
      <c r="VB295" s="84"/>
      <c r="VC295" s="84"/>
      <c r="VD295" s="84"/>
      <c r="VE295" s="84"/>
      <c r="VF295" s="84"/>
      <c r="VG295" s="84"/>
      <c r="VH295" s="84"/>
      <c r="VI295" s="84"/>
      <c r="VJ295" s="84"/>
      <c r="VK295" s="84"/>
      <c r="VL295" s="84"/>
      <c r="VM295" s="84"/>
      <c r="VN295" s="84"/>
      <c r="VO295" s="84"/>
      <c r="VP295" s="84"/>
      <c r="VQ295" s="84"/>
      <c r="VR295" s="84"/>
      <c r="VS295" s="84"/>
      <c r="VT295" s="84"/>
      <c r="VU295" s="84"/>
      <c r="VV295" s="84"/>
      <c r="VW295" s="84"/>
      <c r="VX295" s="84"/>
      <c r="VY295" s="84"/>
      <c r="VZ295" s="84"/>
      <c r="WA295" s="84"/>
      <c r="WB295" s="84"/>
      <c r="WC295" s="84"/>
      <c r="WD295" s="84"/>
      <c r="WE295" s="84"/>
      <c r="WF295" s="84"/>
      <c r="WG295" s="84"/>
      <c r="WH295" s="84"/>
      <c r="WI295" s="84"/>
      <c r="WJ295" s="84"/>
      <c r="WK295" s="84"/>
      <c r="WL295" s="84"/>
      <c r="WM295" s="84"/>
      <c r="WN295" s="84"/>
      <c r="WO295" s="84"/>
      <c r="WP295" s="84"/>
      <c r="WQ295" s="84"/>
      <c r="WR295" s="84"/>
      <c r="WS295" s="84"/>
      <c r="WT295" s="84"/>
      <c r="WU295" s="84"/>
      <c r="WV295" s="84"/>
      <c r="WW295" s="84"/>
      <c r="WX295" s="84"/>
      <c r="WY295" s="84"/>
      <c r="WZ295" s="84"/>
      <c r="XA295" s="84"/>
      <c r="XB295" s="84"/>
      <c r="XC295" s="84"/>
      <c r="XD295" s="84"/>
      <c r="XE295" s="84"/>
      <c r="XF295" s="84"/>
      <c r="XG295" s="84"/>
      <c r="XH295" s="84"/>
      <c r="XI295" s="84"/>
      <c r="XJ295" s="84"/>
      <c r="XK295" s="84"/>
      <c r="XL295" s="84"/>
      <c r="XM295" s="84"/>
      <c r="XN295" s="84"/>
      <c r="XO295" s="84"/>
      <c r="XP295" s="84"/>
      <c r="XQ295" s="84"/>
      <c r="XR295" s="84"/>
      <c r="XS295" s="84"/>
      <c r="XT295" s="84"/>
      <c r="XU295" s="84"/>
      <c r="XV295" s="84"/>
      <c r="XW295" s="84"/>
      <c r="XX295" s="84"/>
      <c r="XY295" s="84"/>
      <c r="XZ295" s="84"/>
      <c r="YA295" s="84"/>
      <c r="YB295" s="84"/>
      <c r="YC295" s="84"/>
      <c r="YD295" s="84"/>
      <c r="YE295" s="84"/>
      <c r="YF295" s="84"/>
      <c r="YG295" s="84"/>
      <c r="YH295" s="84"/>
      <c r="YI295" s="84"/>
      <c r="YJ295" s="84"/>
      <c r="YK295" s="84"/>
      <c r="YL295" s="84"/>
      <c r="YM295" s="84"/>
      <c r="YN295" s="84"/>
      <c r="YO295" s="84"/>
      <c r="YP295" s="84"/>
      <c r="YQ295" s="84"/>
      <c r="YR295" s="84"/>
      <c r="YS295" s="84"/>
      <c r="YT295" s="84"/>
      <c r="YU295" s="84"/>
      <c r="YV295" s="84"/>
      <c r="YW295" s="84"/>
      <c r="YX295" s="84"/>
      <c r="YY295" s="84"/>
      <c r="YZ295" s="84"/>
      <c r="ZA295" s="84"/>
      <c r="ZB295" s="84"/>
      <c r="ZC295" s="84"/>
      <c r="ZD295" s="84"/>
      <c r="ZE295" s="84"/>
      <c r="ZF295" s="84"/>
      <c r="ZG295" s="84"/>
      <c r="ZH295" s="84"/>
      <c r="ZI295" s="84"/>
      <c r="ZJ295" s="84"/>
      <c r="ZK295" s="84"/>
      <c r="ZL295" s="84"/>
      <c r="ZM295" s="84"/>
      <c r="ZN295" s="84"/>
      <c r="ZO295" s="84"/>
      <c r="ZP295" s="84"/>
      <c r="ZQ295" s="84"/>
      <c r="ZR295" s="84"/>
      <c r="ZS295" s="84"/>
      <c r="ZT295" s="84"/>
      <c r="ZU295" s="84"/>
      <c r="ZV295" s="84"/>
      <c r="ZW295" s="84"/>
      <c r="ZX295" s="84"/>
      <c r="ZY295" s="84"/>
      <c r="ZZ295" s="84"/>
      <c r="AAA295" s="84"/>
      <c r="AAB295" s="84"/>
      <c r="AAC295" s="84"/>
      <c r="AAD295" s="84"/>
      <c r="AAE295" s="84"/>
      <c r="AAF295" s="84"/>
      <c r="AAG295" s="84"/>
      <c r="AAH295" s="84"/>
      <c r="AAI295" s="84"/>
      <c r="AAJ295" s="84"/>
      <c r="AAK295" s="84"/>
      <c r="AAL295" s="84"/>
      <c r="AAM295" s="84"/>
      <c r="AAN295" s="84"/>
      <c r="AAO295" s="84"/>
      <c r="AAP295" s="84"/>
      <c r="AAQ295" s="84"/>
      <c r="AAR295" s="84"/>
      <c r="AAS295" s="84"/>
      <c r="AAT295" s="84"/>
      <c r="AAU295" s="84"/>
      <c r="AAV295" s="84"/>
      <c r="AAW295" s="84"/>
      <c r="AAX295" s="84"/>
      <c r="AAY295" s="84"/>
      <c r="AAZ295" s="84"/>
      <c r="ABA295" s="84"/>
      <c r="ABB295" s="84"/>
      <c r="ABC295" s="84"/>
      <c r="ABD295" s="84"/>
      <c r="ABE295" s="84"/>
      <c r="ABF295" s="84"/>
      <c r="ABG295" s="84"/>
      <c r="ABH295" s="84"/>
      <c r="ABI295" s="84"/>
      <c r="ABJ295" s="84"/>
      <c r="ABK295" s="84"/>
      <c r="ABL295" s="84"/>
      <c r="ABM295" s="84"/>
      <c r="ABN295" s="84"/>
      <c r="ABO295" s="84"/>
      <c r="ABP295" s="84"/>
      <c r="ABQ295" s="84"/>
      <c r="ABR295" s="84"/>
      <c r="ABS295" s="84"/>
      <c r="ABT295" s="84"/>
      <c r="ABU295" s="84"/>
      <c r="ABV295" s="84"/>
      <c r="ABW295" s="84"/>
      <c r="ABX295" s="84"/>
      <c r="ABY295" s="84"/>
      <c r="ABZ295" s="84"/>
      <c r="ACA295" s="84"/>
      <c r="ACB295" s="84"/>
      <c r="ACC295" s="84"/>
      <c r="ACD295" s="84"/>
      <c r="ACE295" s="84"/>
      <c r="ACF295" s="84"/>
      <c r="ACG295" s="84"/>
      <c r="ACH295" s="84"/>
      <c r="ACI295" s="84"/>
      <c r="ACJ295" s="84"/>
      <c r="ACK295" s="84"/>
      <c r="ACL295" s="84"/>
      <c r="ACM295" s="84"/>
      <c r="ACN295" s="84"/>
      <c r="ACO295" s="84"/>
      <c r="ACP295" s="84"/>
      <c r="ACQ295" s="84"/>
      <c r="ACR295" s="84"/>
      <c r="ACS295" s="84"/>
      <c r="ACT295" s="84"/>
      <c r="ACU295" s="84"/>
      <c r="ACV295" s="84"/>
      <c r="ACW295" s="84"/>
      <c r="ACX295" s="84"/>
      <c r="ACY295" s="84"/>
      <c r="ACZ295" s="84"/>
      <c r="ADA295" s="84"/>
      <c r="ADB295" s="84"/>
      <c r="ADC295" s="84"/>
      <c r="ADD295" s="84"/>
      <c r="ADE295" s="84"/>
      <c r="ADF295" s="84"/>
      <c r="ADG295" s="84"/>
      <c r="ADH295" s="84"/>
      <c r="ADI295" s="84"/>
      <c r="ADJ295" s="84"/>
      <c r="ADK295" s="84"/>
      <c r="ADL295" s="84"/>
      <c r="ADM295" s="84"/>
      <c r="ADN295" s="84"/>
      <c r="ADO295" s="84"/>
      <c r="ADP295" s="84"/>
      <c r="ADQ295" s="84"/>
      <c r="ADR295" s="84"/>
      <c r="ADS295" s="84"/>
      <c r="ADT295" s="84"/>
      <c r="ADU295" s="84"/>
      <c r="ADV295" s="84"/>
      <c r="ADW295" s="84"/>
      <c r="ADX295" s="84"/>
      <c r="ADY295" s="84"/>
      <c r="ADZ295" s="84"/>
      <c r="AEA295" s="84"/>
      <c r="AEB295" s="84"/>
      <c r="AEC295" s="84"/>
      <c r="AED295" s="84"/>
      <c r="AEE295" s="84"/>
      <c r="AEF295" s="84"/>
      <c r="AEG295" s="84"/>
      <c r="AEH295" s="84"/>
      <c r="AEI295" s="84"/>
      <c r="AEJ295" s="84"/>
      <c r="AEK295" s="84"/>
      <c r="AEL295" s="84"/>
      <c r="AEM295" s="84"/>
      <c r="AEN295" s="84"/>
      <c r="AEO295" s="84"/>
      <c r="AEP295" s="84"/>
      <c r="AEQ295" s="84"/>
      <c r="AER295" s="84"/>
      <c r="AES295" s="84"/>
      <c r="AET295" s="84"/>
      <c r="AEU295" s="84"/>
      <c r="AEV295" s="84"/>
      <c r="AEW295" s="84"/>
      <c r="AEX295" s="84"/>
      <c r="AEY295" s="84"/>
      <c r="AEZ295" s="84"/>
      <c r="AFA295" s="84"/>
      <c r="AFB295" s="84"/>
      <c r="AFC295" s="84"/>
      <c r="AFD295" s="84"/>
      <c r="AFE295" s="84"/>
      <c r="AFF295" s="84"/>
      <c r="AFG295" s="84"/>
      <c r="AFH295" s="84"/>
      <c r="AFI295" s="84"/>
      <c r="AFJ295" s="84"/>
      <c r="AFK295" s="84"/>
      <c r="AFL295" s="84"/>
      <c r="AFM295" s="84"/>
      <c r="AFN295" s="84"/>
      <c r="AFO295" s="84"/>
      <c r="AFP295" s="84"/>
      <c r="AFQ295" s="84"/>
      <c r="AFR295" s="84"/>
      <c r="AFS295" s="84"/>
      <c r="AFT295" s="84"/>
      <c r="AFU295" s="84"/>
      <c r="AFV295" s="84"/>
      <c r="AFW295" s="84"/>
      <c r="AFX295" s="84"/>
      <c r="AFY295" s="84"/>
      <c r="AFZ295" s="84"/>
      <c r="AGA295" s="84"/>
      <c r="AGB295" s="84"/>
      <c r="AGC295" s="84"/>
      <c r="AGD295" s="84"/>
      <c r="AGE295" s="84"/>
      <c r="AGF295" s="84"/>
      <c r="AGG295" s="84"/>
      <c r="AGH295" s="84"/>
      <c r="AGI295" s="84"/>
      <c r="AGJ295" s="84"/>
      <c r="AGK295" s="84"/>
      <c r="AGL295" s="84"/>
      <c r="AGM295" s="84"/>
      <c r="AGN295" s="84"/>
      <c r="AGO295" s="84"/>
      <c r="AGP295" s="84"/>
      <c r="AGQ295" s="84"/>
      <c r="AGR295" s="84"/>
      <c r="AGS295" s="84"/>
      <c r="AGT295" s="84"/>
      <c r="AGU295" s="84"/>
      <c r="AGV295" s="84"/>
      <c r="AGW295" s="84"/>
      <c r="AGX295" s="84"/>
      <c r="AGY295" s="84"/>
      <c r="AGZ295" s="84"/>
      <c r="AHA295" s="84"/>
      <c r="AHB295" s="84"/>
      <c r="AHC295" s="84"/>
      <c r="AHD295" s="84"/>
      <c r="AHE295" s="84"/>
      <c r="AHF295" s="84"/>
      <c r="AHG295" s="84"/>
      <c r="AHH295" s="84"/>
      <c r="AHI295" s="84"/>
      <c r="AHJ295" s="84"/>
      <c r="AHK295" s="84"/>
      <c r="AHL295" s="84"/>
      <c r="AHM295" s="84"/>
      <c r="AHN295" s="84"/>
      <c r="AHO295" s="84"/>
      <c r="AHP295" s="84"/>
      <c r="AHQ295" s="84"/>
      <c r="AHR295" s="84"/>
      <c r="AHS295" s="84"/>
      <c r="AHT295" s="84"/>
      <c r="AHU295" s="84"/>
      <c r="AHV295" s="84"/>
      <c r="AHW295" s="84"/>
      <c r="AHX295" s="84"/>
      <c r="AHY295" s="84"/>
      <c r="AHZ295" s="84"/>
      <c r="AIA295" s="84"/>
      <c r="AIB295" s="84"/>
      <c r="AIC295" s="84"/>
      <c r="AID295" s="84"/>
      <c r="AIE295" s="84"/>
      <c r="AIF295" s="84"/>
      <c r="AIG295" s="84"/>
      <c r="AIH295" s="84"/>
      <c r="AII295" s="84"/>
      <c r="AIJ295" s="84"/>
      <c r="AIK295" s="84"/>
      <c r="AIL295" s="84"/>
      <c r="AIM295" s="84"/>
      <c r="AIN295" s="84"/>
      <c r="AIO295" s="84"/>
      <c r="AIP295" s="84"/>
      <c r="AIQ295" s="84"/>
      <c r="AIR295" s="84"/>
      <c r="AIS295" s="84"/>
      <c r="AIT295" s="84"/>
      <c r="AIU295" s="84"/>
      <c r="AIV295" s="84"/>
      <c r="AIW295" s="84"/>
      <c r="AIX295" s="84"/>
      <c r="AIY295" s="84"/>
      <c r="AIZ295" s="84"/>
      <c r="AJA295" s="84"/>
      <c r="AJB295" s="84"/>
      <c r="AJC295" s="84"/>
      <c r="AJD295" s="84"/>
      <c r="AJE295" s="84"/>
      <c r="AJF295" s="84"/>
      <c r="AJG295" s="84"/>
      <c r="AJH295" s="84"/>
      <c r="AJI295" s="84"/>
      <c r="AJJ295" s="84"/>
      <c r="AJK295" s="84"/>
      <c r="AJL295" s="84"/>
      <c r="AJM295" s="84"/>
      <c r="AJN295" s="84"/>
      <c r="AJO295" s="84"/>
      <c r="AJP295" s="84"/>
      <c r="AJQ295" s="84"/>
      <c r="AJR295" s="84"/>
      <c r="AJS295" s="84"/>
      <c r="AJT295" s="84"/>
      <c r="AJU295" s="84"/>
      <c r="AJV295" s="84"/>
      <c r="AJW295" s="84"/>
      <c r="AJX295" s="84"/>
      <c r="AJY295" s="84"/>
      <c r="AJZ295" s="84"/>
      <c r="AKA295" s="84"/>
      <c r="AKB295" s="84"/>
      <c r="AKC295" s="84"/>
      <c r="AKD295" s="84"/>
      <c r="AKE295" s="84"/>
      <c r="AKF295" s="84"/>
      <c r="AKG295" s="84"/>
      <c r="AKH295" s="84"/>
      <c r="AKI295" s="84"/>
      <c r="AKJ295" s="84"/>
      <c r="AKK295" s="84"/>
      <c r="AKL295" s="84"/>
      <c r="AKM295" s="84"/>
      <c r="AKN295" s="84"/>
      <c r="AKO295" s="84"/>
      <c r="AKP295" s="84"/>
      <c r="AKQ295" s="84"/>
      <c r="AKR295" s="84"/>
      <c r="AKS295" s="84"/>
      <c r="AKT295" s="84"/>
      <c r="AKU295" s="84"/>
      <c r="AKV295" s="84"/>
      <c r="AKW295" s="84"/>
      <c r="AKX295" s="84"/>
      <c r="AKY295" s="84"/>
      <c r="AKZ295" s="84"/>
      <c r="ALA295" s="84"/>
      <c r="ALB295" s="84"/>
      <c r="ALC295" s="84"/>
      <c r="ALD295" s="84"/>
      <c r="ALE295" s="84"/>
      <c r="ALF295" s="84"/>
      <c r="ALG295" s="84"/>
      <c r="ALH295" s="84"/>
      <c r="ALI295" s="84"/>
      <c r="ALJ295" s="84"/>
      <c r="ALK295" s="84"/>
      <c r="ALL295" s="84"/>
      <c r="ALM295" s="84"/>
      <c r="ALN295" s="84"/>
      <c r="ALO295" s="84"/>
      <c r="ALP295" s="84"/>
      <c r="ALQ295" s="84"/>
      <c r="ALR295" s="84"/>
      <c r="ALS295" s="84"/>
      <c r="ALT295" s="84"/>
      <c r="ALU295" s="84"/>
      <c r="ALV295" s="84"/>
      <c r="ALW295" s="84"/>
      <c r="ALX295" s="84"/>
      <c r="ALY295" s="84"/>
      <c r="ALZ295" s="84"/>
      <c r="AMA295" s="84"/>
      <c r="AMB295" s="84"/>
      <c r="AMC295" s="84"/>
      <c r="AMD295" s="84"/>
      <c r="AME295" s="84"/>
      <c r="AMF295" s="84"/>
      <c r="AMG295" s="84"/>
      <c r="AMH295" s="84"/>
      <c r="AMI295" s="84"/>
      <c r="AMJ295" s="84"/>
      <c r="AMK295" s="84"/>
    </row>
    <row r="296" customHeight="1" spans="2:16"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</row>
    <row r="297" customHeight="1" spans="2:16">
      <c r="B297" s="101" t="s">
        <v>139</v>
      </c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</row>
    <row r="298" customHeight="1" spans="2:16">
      <c r="B298" s="349" t="s">
        <v>83</v>
      </c>
      <c r="C298" s="350" t="s">
        <v>61</v>
      </c>
      <c r="D298" s="350" t="s">
        <v>62</v>
      </c>
      <c r="E298" s="350" t="s">
        <v>63</v>
      </c>
      <c r="F298" s="350" t="s">
        <v>140</v>
      </c>
      <c r="G298" s="350" t="s">
        <v>65</v>
      </c>
      <c r="H298" s="350" t="s">
        <v>66</v>
      </c>
      <c r="I298" s="350" t="s">
        <v>67</v>
      </c>
      <c r="J298" s="350" t="s">
        <v>141</v>
      </c>
      <c r="K298" s="350" t="s">
        <v>69</v>
      </c>
      <c r="L298" s="350" t="s">
        <v>70</v>
      </c>
      <c r="M298" s="350" t="s">
        <v>71</v>
      </c>
      <c r="N298" s="350" t="s">
        <v>72</v>
      </c>
      <c r="O298" s="350" t="s">
        <v>142</v>
      </c>
      <c r="P298" s="379"/>
    </row>
    <row r="299" customHeight="1" spans="2:16">
      <c r="B299" s="369" t="s">
        <v>84</v>
      </c>
      <c r="C299" s="375">
        <f>SUMIF('bolsa monitoria'!$B$145:$B$178,programas_faculdade!$B299,'bolsa monitoria'!D$145:D$178)</f>
        <v>800</v>
      </c>
      <c r="D299" s="375">
        <f>SUMIF('bolsa monitoria'!$B$145:$B$178,programas_faculdade!$B299,'bolsa monitoria'!E$145:E$178)</f>
        <v>800</v>
      </c>
      <c r="E299" s="375">
        <v>800</v>
      </c>
      <c r="F299" s="375">
        <f>SUMIF('bolsa monitoria'!$B$145:$B$178,programas_faculdade!$B299,'bolsa monitoria'!G$145:G$178)</f>
        <v>0</v>
      </c>
      <c r="G299" s="375">
        <v>0</v>
      </c>
      <c r="H299" s="375">
        <f>SUMIF('bolsa monitoria'!$B$145:$B$178,programas_faculdade!$B299,'bolsa monitoria'!I$145:I$178)</f>
        <v>0</v>
      </c>
      <c r="I299" s="375">
        <v>0</v>
      </c>
      <c r="J299" s="375">
        <v>0</v>
      </c>
      <c r="K299" s="375">
        <v>400</v>
      </c>
      <c r="L299" s="375">
        <f>SUMIF('bolsa monitoria'!$B$145:$B$178,programas_faculdade!$B299,'bolsa monitoria'!M$145:M$178)</f>
        <v>400</v>
      </c>
      <c r="M299" s="375">
        <v>400</v>
      </c>
      <c r="N299" s="375">
        <f>SUMIF('bolsa monitoria'!$B$145:$B$178,programas_faculdade!$B299,'bolsa monitoria'!O$145:O$178)</f>
        <v>0</v>
      </c>
      <c r="O299" s="375">
        <f t="shared" ref="O299:O310" si="68">SUM(C299:N299)</f>
        <v>3600</v>
      </c>
      <c r="P299" s="380"/>
    </row>
    <row r="300" customHeight="1" spans="2:16">
      <c r="B300" s="356" t="s">
        <v>85</v>
      </c>
      <c r="C300" s="376">
        <f>SUMIF('bolsa monitoria'!$B$145:$B$178,programas_faculdade!$B300,'bolsa monitoria'!D$145:D$178)</f>
        <v>1200</v>
      </c>
      <c r="D300" s="376">
        <f>SUMIF('bolsa monitoria'!$B$145:$B$178,programas_faculdade!$B300,'bolsa monitoria'!E$145:E$178)</f>
        <v>1200</v>
      </c>
      <c r="E300" s="376">
        <v>1200</v>
      </c>
      <c r="F300" s="376">
        <f>SUMIF('bolsa monitoria'!$B$145:$B$178,programas_faculdade!$B300,'bolsa monitoria'!G$145:G$178)</f>
        <v>0</v>
      </c>
      <c r="G300" s="376">
        <f>SUMIF('bolsa monitoria'!$B$145:$B$178,programas_faculdade!$B300,'bolsa monitoria'!H$145:H$178)</f>
        <v>1053</v>
      </c>
      <c r="H300" s="376">
        <f>SUMIF('bolsa monitoria'!$B$145:$B$178,programas_faculdade!$B300,'bolsa monitoria'!I$145:I$178)</f>
        <v>1200</v>
      </c>
      <c r="I300" s="376">
        <v>2400</v>
      </c>
      <c r="J300" s="376">
        <v>0</v>
      </c>
      <c r="K300" s="376">
        <v>2800</v>
      </c>
      <c r="L300" s="376">
        <f>SUMIF('bolsa monitoria'!$B$145:$B$178,programas_faculdade!$B300,'bolsa monitoria'!M$145:M$178)</f>
        <v>2800</v>
      </c>
      <c r="M300" s="376">
        <f>SUMIF('bolsa monitoria'!$B$145:$B$178,programas_faculdade!$B300,'bolsa monitoria'!N$145:N$178)</f>
        <v>2800</v>
      </c>
      <c r="N300" s="376">
        <f>SUMIF('bolsa monitoria'!$B$145:$B$178,programas_faculdade!$B300,'bolsa monitoria'!O$145:O$178)</f>
        <v>0</v>
      </c>
      <c r="O300" s="376">
        <f t="shared" si="68"/>
        <v>16653</v>
      </c>
      <c r="P300" s="380"/>
    </row>
    <row r="301" customHeight="1" spans="2:16">
      <c r="B301" s="356" t="s">
        <v>86</v>
      </c>
      <c r="C301" s="376">
        <f>SUMIF('bolsa monitoria'!$B$145:$B$178,programas_faculdade!$B301,'bolsa monitoria'!D$145:D$178)</f>
        <v>0</v>
      </c>
      <c r="D301" s="376">
        <v>0</v>
      </c>
      <c r="E301" s="376">
        <v>0</v>
      </c>
      <c r="F301" s="376">
        <v>0</v>
      </c>
      <c r="G301" s="376">
        <v>0</v>
      </c>
      <c r="H301" s="376">
        <v>0</v>
      </c>
      <c r="I301" s="376">
        <f>SUMIF('bolsa monitoria'!$B$145:$B$178,programas_faculdade!$B301,'bolsa monitoria'!J$145:J$178)</f>
        <v>0</v>
      </c>
      <c r="J301" s="376">
        <f>SUMIF('bolsa monitoria'!$B$145:$B$178,programas_faculdade!$B301,'bolsa monitoria'!K$145:K$178)</f>
        <v>0</v>
      </c>
      <c r="K301" s="376">
        <v>0</v>
      </c>
      <c r="L301" s="376">
        <v>0</v>
      </c>
      <c r="M301" s="376">
        <f>SUMIF('bolsa monitoria'!$B$145:$B$178,programas_faculdade!$B301,'bolsa monitoria'!N$145:N$178)</f>
        <v>0</v>
      </c>
      <c r="N301" s="376">
        <v>0</v>
      </c>
      <c r="O301" s="376">
        <f t="shared" si="68"/>
        <v>0</v>
      </c>
      <c r="P301" s="380"/>
    </row>
    <row r="302" customHeight="1" spans="2:16">
      <c r="B302" s="356" t="s">
        <v>87</v>
      </c>
      <c r="C302" s="376">
        <f>SUMIF('bolsa monitoria'!$B$145:$B$178,programas_faculdade!$B302,'bolsa monitoria'!D$145:D$178)</f>
        <v>4800</v>
      </c>
      <c r="D302" s="376">
        <f>SUMIF('bolsa monitoria'!$B$145:$B$178,programas_faculdade!$B302,'bolsa monitoria'!E$145:E$178)</f>
        <v>4800</v>
      </c>
      <c r="E302" s="376">
        <f>SUMIF('bolsa monitoria'!$B$145:$B$178,programas_faculdade!$B302,'bolsa monitoria'!F$145:F$178)</f>
        <v>4400</v>
      </c>
      <c r="F302" s="376">
        <v>0</v>
      </c>
      <c r="G302" s="376">
        <v>3641</v>
      </c>
      <c r="H302" s="376">
        <v>4000</v>
      </c>
      <c r="I302" s="376">
        <f>SUMIF('bolsa monitoria'!$B$145:$B$178,programas_faculdade!$B302,'bolsa monitoria'!J$145:J$178)</f>
        <v>5627</v>
      </c>
      <c r="J302" s="376">
        <v>0</v>
      </c>
      <c r="K302" s="376">
        <f>SUMIF('bolsa monitoria'!$B$145:$B$178,programas_faculdade!$B302,'bolsa monitoria'!L$145:L$178)</f>
        <v>3200</v>
      </c>
      <c r="L302" s="376">
        <v>3200</v>
      </c>
      <c r="M302" s="376">
        <v>3200</v>
      </c>
      <c r="N302" s="376">
        <v>0</v>
      </c>
      <c r="O302" s="376">
        <f t="shared" si="68"/>
        <v>36868</v>
      </c>
      <c r="P302" s="380"/>
    </row>
    <row r="303" customHeight="1" spans="2:16">
      <c r="B303" s="356" t="s">
        <v>88</v>
      </c>
      <c r="C303" s="376">
        <f>SUMIF('bolsa monitoria'!$B$145:$B$178,programas_faculdade!$B303,'bolsa monitoria'!D$145:D$178)</f>
        <v>4800</v>
      </c>
      <c r="D303" s="376">
        <f>SUMIF('bolsa monitoria'!$B$145:$B$178,programas_faculdade!$B303,'bolsa monitoria'!E$145:E$178)</f>
        <v>4540</v>
      </c>
      <c r="E303" s="376">
        <v>4000</v>
      </c>
      <c r="F303" s="376">
        <f>SUMIF('bolsa monitoria'!$B$145:$B$178,programas_faculdade!$B303,'bolsa monitoria'!G$145:G$178)</f>
        <v>0</v>
      </c>
      <c r="G303" s="376">
        <f>SUMIF('bolsa monitoria'!$B$145:$B$178,programas_faculdade!$B303,'bolsa monitoria'!H$145:H$178)</f>
        <v>973</v>
      </c>
      <c r="H303" s="376">
        <v>2400</v>
      </c>
      <c r="I303" s="376">
        <v>4280</v>
      </c>
      <c r="J303" s="376">
        <f>SUMIF('bolsa monitoria'!$B$145:$B$178,programas_faculdade!$B303,'bolsa monitoria'!K$145:K$178)</f>
        <v>0</v>
      </c>
      <c r="K303" s="376">
        <v>0</v>
      </c>
      <c r="L303" s="376">
        <f>SUMIF('bolsa monitoria'!$B$145:$B$178,programas_faculdade!$B303,'bolsa monitoria'!M$145:M$178)</f>
        <v>0</v>
      </c>
      <c r="M303" s="376">
        <f>SUMIF('bolsa monitoria'!$B$145:$B$178,programas_faculdade!$B303,'bolsa monitoria'!N$145:N$178)</f>
        <v>0</v>
      </c>
      <c r="N303" s="376">
        <f>SUMIF('bolsa monitoria'!$B$145:$B$178,programas_faculdade!$B303,'bolsa monitoria'!O$145:O$178)</f>
        <v>0</v>
      </c>
      <c r="O303" s="376">
        <f t="shared" si="68"/>
        <v>20993</v>
      </c>
      <c r="P303" s="380"/>
    </row>
    <row r="304" customHeight="1" spans="2:16">
      <c r="B304" s="356" t="s">
        <v>89</v>
      </c>
      <c r="C304" s="376">
        <f>SUMIF('bolsa monitoria'!$B$145:$B$178,programas_faculdade!$B304,'bolsa monitoria'!D$145:D$178)</f>
        <v>800</v>
      </c>
      <c r="D304" s="376">
        <v>670</v>
      </c>
      <c r="E304" s="376">
        <f>SUMIF('bolsa monitoria'!$B$145:$B$178,programas_faculdade!$B304,'bolsa monitoria'!F$145:F$178)</f>
        <v>400</v>
      </c>
      <c r="F304" s="376">
        <f>SUMIF('bolsa monitoria'!$B$145:$B$178,programas_faculdade!$B304,'bolsa monitoria'!G$145:G$178)</f>
        <v>0</v>
      </c>
      <c r="G304" s="376">
        <f>SUMIF('bolsa monitoria'!$B$145:$B$178,programas_faculdade!$B304,'bolsa monitoria'!H$145:H$178)</f>
        <v>0</v>
      </c>
      <c r="H304" s="376">
        <f>SUMIF('bolsa monitoria'!$B$145:$B$178,programas_faculdade!$B304,'bolsa monitoria'!I$145:I$178)</f>
        <v>0</v>
      </c>
      <c r="I304" s="376">
        <f>SUMIF('bolsa monitoria'!$B$145:$B$178,programas_faculdade!$B304,'bolsa monitoria'!J$145:J$178)</f>
        <v>0</v>
      </c>
      <c r="J304" s="376">
        <f>SUMIF('bolsa monitoria'!$B$145:$B$178,programas_faculdade!$B304,'bolsa monitoria'!K$145:K$178)</f>
        <v>0</v>
      </c>
      <c r="K304" s="376">
        <f>SUMIF('bolsa monitoria'!$B$145:$B$178,programas_faculdade!$B304,'bolsa monitoria'!L$145:L$178)</f>
        <v>400</v>
      </c>
      <c r="L304" s="376">
        <f>SUMIF('bolsa monitoria'!$B$145:$B$178,programas_faculdade!$B304,'bolsa monitoria'!M$145:M$178)</f>
        <v>600</v>
      </c>
      <c r="M304" s="376">
        <v>800</v>
      </c>
      <c r="N304" s="376">
        <f>SUMIF('bolsa monitoria'!$B$145:$B$178,programas_faculdade!$B304,'bolsa monitoria'!O$145:O$178)</f>
        <v>0</v>
      </c>
      <c r="O304" s="376">
        <f t="shared" si="68"/>
        <v>3670</v>
      </c>
      <c r="P304" s="380"/>
    </row>
    <row r="305" customHeight="1" spans="2:16">
      <c r="B305" s="356" t="s">
        <v>90</v>
      </c>
      <c r="C305" s="376">
        <v>16000</v>
      </c>
      <c r="D305" s="376">
        <f>SUMIF('bolsa monitoria'!$B$145:$B$178,programas_faculdade!$B305,'bolsa monitoria'!E$145:E$178)</f>
        <v>16000</v>
      </c>
      <c r="E305" s="376">
        <f>SUMIF('bolsa monitoria'!$B$145:$B$178,programas_faculdade!$B305,'bolsa monitoria'!F$145:F$178)</f>
        <v>16000</v>
      </c>
      <c r="F305" s="376">
        <f>SUMIF('bolsa monitoria'!$B$145:$B$178,programas_faculdade!$B305,'bolsa monitoria'!G$145:G$178)</f>
        <v>0</v>
      </c>
      <c r="G305" s="376">
        <f>SUMIF('bolsa monitoria'!$B$145:$B$178,programas_faculdade!$B305,'bolsa monitoria'!H$145:H$178)</f>
        <v>10000</v>
      </c>
      <c r="H305" s="376">
        <v>10000</v>
      </c>
      <c r="I305" s="376">
        <v>19480</v>
      </c>
      <c r="J305" s="376">
        <v>0</v>
      </c>
      <c r="K305" s="376">
        <v>10800</v>
      </c>
      <c r="L305" s="376">
        <f>SUMIF('bolsa monitoria'!$B$145:$B$178,programas_faculdade!$B305,'bolsa monitoria'!M$145:M$178)</f>
        <v>14200</v>
      </c>
      <c r="M305" s="376">
        <f>SUMIF('bolsa monitoria'!$B$145:$B$178,programas_faculdade!$B305,'bolsa monitoria'!N$145:N$178)</f>
        <v>18400</v>
      </c>
      <c r="N305" s="376">
        <v>0</v>
      </c>
      <c r="O305" s="376">
        <f t="shared" si="68"/>
        <v>130880</v>
      </c>
      <c r="P305" s="380"/>
    </row>
    <row r="306" customHeight="1" spans="2:16">
      <c r="B306" s="356" t="s">
        <v>91</v>
      </c>
      <c r="C306" s="376">
        <f>SUMIF('bolsa monitoria'!$B$145:$B$178,programas_faculdade!$B306,'bolsa monitoria'!D$145:D$178)</f>
        <v>0</v>
      </c>
      <c r="D306" s="376">
        <v>0</v>
      </c>
      <c r="E306" s="376">
        <v>0</v>
      </c>
      <c r="F306" s="376">
        <f>SUMIF('bolsa monitoria'!$B$145:$B$178,programas_faculdade!$B306,'bolsa monitoria'!G$145:G$178)</f>
        <v>0</v>
      </c>
      <c r="G306" s="376">
        <f>SUMIF('bolsa monitoria'!$B$145:$B$178,programas_faculdade!$B306,'bolsa monitoria'!H$145:H$178)</f>
        <v>0</v>
      </c>
      <c r="H306" s="376">
        <v>0</v>
      </c>
      <c r="I306" s="376">
        <f>SUMIF('bolsa monitoria'!$B$145:$B$178,programas_faculdade!$B306,'bolsa monitoria'!J$145:J$178)</f>
        <v>0</v>
      </c>
      <c r="J306" s="376">
        <f>SUMIF('bolsa monitoria'!$B$145:$B$178,programas_faculdade!$B306,'bolsa monitoria'!K$145:K$178)</f>
        <v>0</v>
      </c>
      <c r="K306" s="376">
        <v>400</v>
      </c>
      <c r="L306" s="376">
        <f>SUMIF('bolsa monitoria'!$B$145:$B$178,programas_faculdade!$B306,'bolsa monitoria'!M$145:M$178)</f>
        <v>800</v>
      </c>
      <c r="M306" s="376">
        <f>SUMIF('bolsa monitoria'!$B$145:$B$178,programas_faculdade!$B306,'bolsa monitoria'!N$145:N$178)</f>
        <v>1200</v>
      </c>
      <c r="N306" s="376">
        <v>0</v>
      </c>
      <c r="O306" s="376">
        <f t="shared" si="68"/>
        <v>2400</v>
      </c>
      <c r="P306" s="380"/>
    </row>
    <row r="307" customHeight="1" spans="2:16">
      <c r="B307" s="356" t="s">
        <v>92</v>
      </c>
      <c r="C307" s="376">
        <f>SUMIF('bolsa monitoria'!$B$145:$B$178,programas_faculdade!$B307,'bolsa monitoria'!D$145:D$178)</f>
        <v>3200</v>
      </c>
      <c r="D307" s="376">
        <f>SUMIF('bolsa monitoria'!$B$145:$B$178,programas_faculdade!$B307,'bolsa monitoria'!E$145:E$178)</f>
        <v>3070</v>
      </c>
      <c r="E307" s="376">
        <f>SUMIF('bolsa monitoria'!$B$145:$B$178,programas_faculdade!$B307,'bolsa monitoria'!F$145:F$178)</f>
        <v>2800</v>
      </c>
      <c r="F307" s="376">
        <f>SUMIF('bolsa monitoria'!$B$145:$B$178,programas_faculdade!$B307,'bolsa monitoria'!G$145:G$178)</f>
        <v>0</v>
      </c>
      <c r="G307" s="376">
        <v>2202</v>
      </c>
      <c r="H307" s="376">
        <f>SUMIF('bolsa monitoria'!$B$145:$B$178,programas_faculdade!$B307,'bolsa monitoria'!I$145:I$178)</f>
        <v>2800</v>
      </c>
      <c r="I307" s="376">
        <v>4800</v>
      </c>
      <c r="J307" s="376">
        <f>SUMIF('bolsa monitoria'!$B$145:$B$178,programas_faculdade!$B307,'bolsa monitoria'!K$145:K$178)</f>
        <v>0</v>
      </c>
      <c r="K307" s="376">
        <v>2800</v>
      </c>
      <c r="L307" s="376">
        <f>SUMIF('bolsa monitoria'!$B$145:$B$178,programas_faculdade!$B307,'bolsa monitoria'!M$145:M$178)</f>
        <v>4800</v>
      </c>
      <c r="M307" s="376">
        <f>SUMIF('bolsa monitoria'!$B$145:$B$178,programas_faculdade!$B307,'bolsa monitoria'!N$145:N$178)</f>
        <v>6400</v>
      </c>
      <c r="N307" s="376">
        <v>0</v>
      </c>
      <c r="O307" s="376">
        <f t="shared" si="68"/>
        <v>32872</v>
      </c>
      <c r="P307" s="380"/>
    </row>
    <row r="308" customHeight="1" spans="2:16">
      <c r="B308" s="356" t="s">
        <v>93</v>
      </c>
      <c r="C308" s="376">
        <f>SUMIF('bolsa monitoria'!$B$145:$B$178,programas_faculdade!$B308,'bolsa monitoria'!D$145:D$178)</f>
        <v>2400</v>
      </c>
      <c r="D308" s="376">
        <v>2400</v>
      </c>
      <c r="E308" s="376">
        <f>SUMIF('bolsa monitoria'!$B$145:$B$178,programas_faculdade!$B308,'bolsa monitoria'!F$145:F$178)</f>
        <v>2310</v>
      </c>
      <c r="F308" s="376">
        <v>0</v>
      </c>
      <c r="G308" s="376">
        <f>SUMIF('bolsa monitoria'!$B$145:$B$178,programas_faculdade!$B308,'bolsa monitoria'!H$145:H$178)</f>
        <v>400</v>
      </c>
      <c r="H308" s="376">
        <v>400</v>
      </c>
      <c r="I308" s="376">
        <f>SUMIF('bolsa monitoria'!$B$145:$B$178,programas_faculdade!$B308,'bolsa monitoria'!J$145:J$178)</f>
        <v>800</v>
      </c>
      <c r="J308" s="376">
        <f>SUMIF('bolsa monitoria'!$B$145:$B$178,programas_faculdade!$B308,'bolsa monitoria'!K$145:K$178)</f>
        <v>0</v>
      </c>
      <c r="K308" s="376">
        <f>SUMIF('bolsa monitoria'!$B$145:$B$178,programas_faculdade!$B308,'bolsa monitoria'!L$145:L$178)</f>
        <v>2800</v>
      </c>
      <c r="L308" s="376">
        <f>SUMIF('bolsa monitoria'!$B$145:$B$178,programas_faculdade!$B308,'bolsa monitoria'!M$145:M$178)</f>
        <v>3400</v>
      </c>
      <c r="M308" s="376">
        <v>3600</v>
      </c>
      <c r="N308" s="376">
        <f>SUMIF('bolsa monitoria'!$B$145:$B$178,programas_faculdade!$B308,'bolsa monitoria'!O$145:O$178)</f>
        <v>0</v>
      </c>
      <c r="O308" s="376">
        <f t="shared" si="68"/>
        <v>18510</v>
      </c>
      <c r="P308" s="380"/>
    </row>
    <row r="309" customHeight="1" spans="2:16">
      <c r="B309" s="356" t="s">
        <v>94</v>
      </c>
      <c r="C309" s="376">
        <f>SUMIF('bolsa monitoria'!$B$145:$B$178,programas_faculdade!$B309,'bolsa monitoria'!D$145:D$178)</f>
        <v>3600</v>
      </c>
      <c r="D309" s="376">
        <v>3600</v>
      </c>
      <c r="E309" s="376">
        <f>SUMIF('bolsa monitoria'!$B$145:$B$178,programas_faculdade!$B309,'bolsa monitoria'!F$145:F$178)</f>
        <v>3600</v>
      </c>
      <c r="F309" s="376">
        <f>SUMIF('bolsa monitoria'!$B$145:$B$178,programas_faculdade!$B309,'bolsa monitoria'!G$145:G$178)</f>
        <v>0</v>
      </c>
      <c r="G309" s="376">
        <f>SUMIF('bolsa monitoria'!$B$145:$B$178,programas_faculdade!$B309,'bolsa monitoria'!H$145:H$178)</f>
        <v>480</v>
      </c>
      <c r="H309" s="376">
        <f>SUMIF('bolsa monitoria'!$B$145:$B$178,programas_faculdade!$B309,'bolsa monitoria'!I$145:I$178)</f>
        <v>800</v>
      </c>
      <c r="I309" s="376">
        <f>SUMIF('bolsa monitoria'!$B$145:$B$178,programas_faculdade!$B309,'bolsa monitoria'!J$145:J$178)</f>
        <v>1600</v>
      </c>
      <c r="J309" s="376">
        <f>SUMIF('bolsa monitoria'!$B$145:$B$178,programas_faculdade!$B309,'bolsa monitoria'!K$145:K$178)</f>
        <v>0</v>
      </c>
      <c r="K309" s="376">
        <f>SUMIF('bolsa monitoria'!$B$145:$B$178,programas_faculdade!$B309,'bolsa monitoria'!L$145:L$178)</f>
        <v>800</v>
      </c>
      <c r="L309" s="376">
        <f>SUMIF('bolsa monitoria'!$B$145:$B$178,programas_faculdade!$B309,'bolsa monitoria'!M$145:M$178)</f>
        <v>1600</v>
      </c>
      <c r="M309" s="376">
        <f>SUMIF('bolsa monitoria'!$B$145:$B$178,programas_faculdade!$B309,'bolsa monitoria'!N$145:N$178)</f>
        <v>1200</v>
      </c>
      <c r="N309" s="376">
        <v>0</v>
      </c>
      <c r="O309" s="376">
        <f t="shared" si="68"/>
        <v>17280</v>
      </c>
      <c r="P309" s="380"/>
    </row>
    <row r="310" customHeight="1" spans="2:16">
      <c r="B310" s="356" t="s">
        <v>95</v>
      </c>
      <c r="C310" s="377">
        <f>SUMIF('bolsa monitoria'!$B$145:$B$178,programas_faculdade!$B310,'bolsa monitoria'!D$145:D$178)</f>
        <v>5600</v>
      </c>
      <c r="D310" s="377">
        <v>5610</v>
      </c>
      <c r="E310" s="377">
        <f>SUMIF('bolsa monitoria'!$B$145:$B$178,programas_faculdade!$B310,'bolsa monitoria'!F$145:F$178)</f>
        <v>5600</v>
      </c>
      <c r="F310" s="377">
        <v>0</v>
      </c>
      <c r="G310" s="377">
        <f>SUMIF('bolsa monitoria'!$B$145:$B$178,programas_faculdade!$B310,'bolsa monitoria'!H$145:H$178)</f>
        <v>4054</v>
      </c>
      <c r="H310" s="377">
        <f>SUMIF('bolsa monitoria'!$B$145:$B$178,programas_faculdade!$B310,'bolsa monitoria'!I$145:I$178)</f>
        <v>4400</v>
      </c>
      <c r="I310" s="377">
        <v>8800</v>
      </c>
      <c r="J310" s="377">
        <f>SUMIF('bolsa monitoria'!$B$145:$B$178,programas_faculdade!$B310,'bolsa monitoria'!K$145:K$178)</f>
        <v>0</v>
      </c>
      <c r="K310" s="377">
        <v>2800</v>
      </c>
      <c r="L310" s="377">
        <f>SUMIF('bolsa monitoria'!$B$145:$B$178,programas_faculdade!$B310,'bolsa monitoria'!M$145:M$178)</f>
        <v>3200</v>
      </c>
      <c r="M310" s="377">
        <f>SUMIF('bolsa monitoria'!$B$145:$B$178,programas_faculdade!$B310,'bolsa monitoria'!N$145:N$178)</f>
        <v>3600</v>
      </c>
      <c r="N310" s="377">
        <v>0</v>
      </c>
      <c r="O310" s="377">
        <f t="shared" si="68"/>
        <v>43664</v>
      </c>
      <c r="P310" s="380"/>
    </row>
    <row r="311" customHeight="1" spans="2:16">
      <c r="B311" s="357" t="s">
        <v>76</v>
      </c>
      <c r="C311" s="378">
        <f t="shared" ref="C311:O311" si="69">SUM(C299:C310)</f>
        <v>43200</v>
      </c>
      <c r="D311" s="378">
        <f t="shared" si="69"/>
        <v>42690</v>
      </c>
      <c r="E311" s="378">
        <f t="shared" si="69"/>
        <v>41110</v>
      </c>
      <c r="F311" s="378">
        <f t="shared" si="69"/>
        <v>0</v>
      </c>
      <c r="G311" s="378">
        <f t="shared" si="69"/>
        <v>22803</v>
      </c>
      <c r="H311" s="378">
        <f t="shared" si="69"/>
        <v>26000</v>
      </c>
      <c r="I311" s="378">
        <f t="shared" si="69"/>
        <v>47787</v>
      </c>
      <c r="J311" s="378">
        <f t="shared" si="69"/>
        <v>0</v>
      </c>
      <c r="K311" s="378">
        <f t="shared" si="69"/>
        <v>27200</v>
      </c>
      <c r="L311" s="378">
        <f t="shared" si="69"/>
        <v>35000</v>
      </c>
      <c r="M311" s="378">
        <f t="shared" si="69"/>
        <v>41600</v>
      </c>
      <c r="N311" s="378">
        <f t="shared" si="69"/>
        <v>0</v>
      </c>
      <c r="O311" s="378">
        <f t="shared" si="69"/>
        <v>327390</v>
      </c>
      <c r="P311" s="381"/>
    </row>
    <row r="312" customHeight="1" spans="2:16">
      <c r="B312" s="59" t="s">
        <v>10</v>
      </c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</row>
    <row r="313" customHeight="1" spans="2:16">
      <c r="B313" s="330" t="s">
        <v>101</v>
      </c>
      <c r="C313" s="330"/>
      <c r="D313" s="330"/>
      <c r="E313" s="330"/>
      <c r="F313" s="330"/>
      <c r="G313" s="330"/>
      <c r="H313" s="330"/>
      <c r="I313" s="330"/>
      <c r="J313" s="330"/>
      <c r="K313" s="330"/>
      <c r="L313" s="330"/>
      <c r="M313" s="330"/>
      <c r="N313" s="330"/>
      <c r="O313" s="330"/>
      <c r="P313" s="330"/>
    </row>
    <row r="314" customHeight="1" spans="2:16">
      <c r="B314" s="324" t="s">
        <v>102</v>
      </c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59"/>
      <c r="P314" s="59"/>
    </row>
    <row r="315" spans="2:16"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</row>
    <row r="316" customHeight="1" spans="2:16">
      <c r="B316" s="101" t="s">
        <v>143</v>
      </c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</row>
    <row r="317" customHeight="1" spans="2:16">
      <c r="B317" s="349" t="s">
        <v>83</v>
      </c>
      <c r="C317" s="350" t="s">
        <v>61</v>
      </c>
      <c r="D317" s="350" t="s">
        <v>62</v>
      </c>
      <c r="E317" s="350" t="s">
        <v>63</v>
      </c>
      <c r="F317" s="350" t="s">
        <v>140</v>
      </c>
      <c r="G317" s="350" t="s">
        <v>65</v>
      </c>
      <c r="H317" s="350" t="s">
        <v>66</v>
      </c>
      <c r="I317" s="350" t="s">
        <v>67</v>
      </c>
      <c r="J317" s="350" t="s">
        <v>68</v>
      </c>
      <c r="K317" s="350" t="s">
        <v>135</v>
      </c>
      <c r="L317" s="350" t="s">
        <v>70</v>
      </c>
      <c r="M317" s="350" t="s">
        <v>71</v>
      </c>
      <c r="N317" s="350" t="s">
        <v>72</v>
      </c>
      <c r="O317" s="350" t="s">
        <v>142</v>
      </c>
      <c r="P317" s="379"/>
    </row>
    <row r="318" customHeight="1" spans="2:16">
      <c r="B318" s="369" t="s">
        <v>84</v>
      </c>
      <c r="C318" s="375">
        <v>400</v>
      </c>
      <c r="D318" s="375">
        <f>SUMIF('bolsa monitoria'!$B$232:$B$265,programas_faculdade!$B318,'bolsa monitoria'!E$232:E$265)</f>
        <v>400</v>
      </c>
      <c r="E318" s="375">
        <f>SUMIF('bolsa monitoria'!$B$232:$B$265,programas_faculdade!$B318,'bolsa monitoria'!F$232:F$265)</f>
        <v>400</v>
      </c>
      <c r="F318" s="375">
        <f>SUMIF('bolsa monitoria'!$B$232:$B$265,programas_faculdade!$B318,'bolsa monitoria'!G$232:G$265)</f>
        <v>0</v>
      </c>
      <c r="G318" s="375">
        <f>SUMIF('bolsa monitoria'!$B$232:$B$265,programas_faculdade!$B318,'bolsa monitoria'!H$232:H$265)</f>
        <v>134</v>
      </c>
      <c r="H318" s="375">
        <f>SUMIF('bolsa monitoria'!$B$232:$B$265,programas_faculdade!$B318,'bolsa monitoria'!I$232:I$265)</f>
        <v>400</v>
      </c>
      <c r="I318" s="375">
        <f>SUMIF('bolsa monitoria'!$B$232:$B$265,programas_faculdade!$B318,'bolsa monitoria'!J$232:J$265)</f>
        <v>400</v>
      </c>
      <c r="J318" s="375">
        <f>SUMIF('bolsa monitoria'!$B$232:$B$265,programas_faculdade!$B318,'bolsa monitoria'!K$232:K$265)</f>
        <v>400</v>
      </c>
      <c r="K318" s="375">
        <f>SUMIF('bolsa monitoria'!$B$232:$B$265,programas_faculdade!$B318,'bolsa monitoria'!L$232:L$265)</f>
        <v>0</v>
      </c>
      <c r="L318" s="375">
        <f>SUMIF('bolsa monitoria'!$B$232:$B$265,programas_faculdade!$B318,'bolsa monitoria'!M$232:M$265)</f>
        <v>0</v>
      </c>
      <c r="M318" s="375">
        <f>SUMIF('bolsa monitoria'!$B$232:$B$265,programas_faculdade!$B318,'bolsa monitoria'!N$232:N$265)</f>
        <v>0</v>
      </c>
      <c r="N318" s="375">
        <f>SUMIF('bolsa monitoria'!$B$232:$B$265,programas_faculdade!$B318,'bolsa monitoria'!O$232:O$265)</f>
        <v>0</v>
      </c>
      <c r="O318" s="375">
        <f t="shared" ref="O318:O329" si="70">SUM(C318:N318)</f>
        <v>2534</v>
      </c>
      <c r="P318" s="380"/>
    </row>
    <row r="319" customHeight="1" spans="2:16">
      <c r="B319" s="356" t="s">
        <v>85</v>
      </c>
      <c r="C319" s="376">
        <f>SUMIF('bolsa monitoria'!$B$232:$B$265,programas_faculdade!$B319,'bolsa monitoria'!D$232:D$265)</f>
        <v>0</v>
      </c>
      <c r="D319" s="376">
        <v>0</v>
      </c>
      <c r="E319" s="376">
        <f>SUMIF('bolsa monitoria'!$B$232:$B$265,programas_faculdade!$B319,'bolsa monitoria'!F$232:F$265)</f>
        <v>0</v>
      </c>
      <c r="F319" s="376">
        <f>SUMIF('bolsa monitoria'!$B$232:$B$265,programas_faculdade!$B319,'bolsa monitoria'!G$232:G$265)</f>
        <v>0</v>
      </c>
      <c r="G319" s="376">
        <f>SUMIF('bolsa monitoria'!$B$232:$B$265,programas_faculdade!$B319,'bolsa monitoria'!H$232:H$265)</f>
        <v>0</v>
      </c>
      <c r="H319" s="376">
        <f>SUMIF('bolsa monitoria'!$B$232:$B$265,programas_faculdade!$B319,'bolsa monitoria'!I$232:I$265)</f>
        <v>0</v>
      </c>
      <c r="I319" s="376">
        <f>SUMIF('bolsa monitoria'!$B$232:$B$265,programas_faculdade!$B319,'bolsa monitoria'!J$232:J$265)</f>
        <v>0</v>
      </c>
      <c r="J319" s="376">
        <f>SUMIF('bolsa monitoria'!$B$232:$B$265,programas_faculdade!$B319,'bolsa monitoria'!K$232:K$265)</f>
        <v>0</v>
      </c>
      <c r="K319" s="376">
        <v>0</v>
      </c>
      <c r="L319" s="376">
        <v>0</v>
      </c>
      <c r="M319" s="376">
        <f>SUMIF('bolsa monitoria'!$B$232:$B$265,programas_faculdade!$B319,'bolsa monitoria'!N$232:N$265)</f>
        <v>0</v>
      </c>
      <c r="N319" s="376">
        <f>SUMIF('bolsa monitoria'!$B$232:$B$265,programas_faculdade!$B319,'bolsa monitoria'!O$232:O$265)</f>
        <v>0</v>
      </c>
      <c r="O319" s="376">
        <f t="shared" si="70"/>
        <v>0</v>
      </c>
      <c r="P319" s="380"/>
    </row>
    <row r="320" customHeight="1" spans="2:16">
      <c r="B320" s="356" t="s">
        <v>86</v>
      </c>
      <c r="C320" s="376">
        <f>SUMIF('bolsa monitoria'!$B$232:$B$265,programas_faculdade!$B320,'bolsa monitoria'!D$232:D$265)</f>
        <v>0</v>
      </c>
      <c r="D320" s="376">
        <f>SUMIF('bolsa monitoria'!$B$232:$B$265,programas_faculdade!$B320,'bolsa monitoria'!E$232:E$265)</f>
        <v>0</v>
      </c>
      <c r="E320" s="376">
        <f>SUMIF('bolsa monitoria'!$B$232:$B$265,programas_faculdade!$B320,'bolsa monitoria'!F$232:F$265)</f>
        <v>0</v>
      </c>
      <c r="F320" s="376">
        <f>SUMIF('bolsa monitoria'!$B$232:$B$265,programas_faculdade!$B320,'bolsa monitoria'!G$232:G$265)</f>
        <v>0</v>
      </c>
      <c r="G320" s="376">
        <f>SUMIF('bolsa monitoria'!$B$232:$B$265,programas_faculdade!$B320,'bolsa monitoria'!H$232:H$265)</f>
        <v>0</v>
      </c>
      <c r="H320" s="376">
        <v>0</v>
      </c>
      <c r="I320" s="376">
        <v>0</v>
      </c>
      <c r="J320" s="376">
        <v>0</v>
      </c>
      <c r="K320" s="376">
        <v>0</v>
      </c>
      <c r="L320" s="376">
        <f>SUMIF('bolsa monitoria'!$B$232:$B$265,programas_faculdade!$B320,'bolsa monitoria'!M$232:M$265)</f>
        <v>0</v>
      </c>
      <c r="M320" s="376">
        <v>0</v>
      </c>
      <c r="N320" s="376">
        <v>0</v>
      </c>
      <c r="O320" s="376">
        <f t="shared" si="70"/>
        <v>0</v>
      </c>
      <c r="P320" s="380"/>
    </row>
    <row r="321" customHeight="1" spans="2:16">
      <c r="B321" s="356" t="s">
        <v>87</v>
      </c>
      <c r="C321" s="376">
        <f>SUMIF('bolsa monitoria'!$B$232:$B$265,programas_faculdade!$B321,'bolsa monitoria'!D$232:D$265)</f>
        <v>0</v>
      </c>
      <c r="D321" s="376">
        <f>SUMIF('bolsa monitoria'!$B$232:$B$265,programas_faculdade!$B321,'bolsa monitoria'!E$232:E$265)</f>
        <v>0</v>
      </c>
      <c r="E321" s="376">
        <v>0</v>
      </c>
      <c r="F321" s="376">
        <f>SUMIF('bolsa monitoria'!$B$232:$B$265,programas_faculdade!$B321,'bolsa monitoria'!G$232:G$265)</f>
        <v>0</v>
      </c>
      <c r="G321" s="376">
        <v>0</v>
      </c>
      <c r="H321" s="376">
        <v>0</v>
      </c>
      <c r="I321" s="376">
        <f>SUMIF('bolsa monitoria'!$B$232:$B$265,programas_faculdade!$B321,'bolsa monitoria'!J$232:J$265)</f>
        <v>0</v>
      </c>
      <c r="J321" s="376">
        <f>SUMIF('bolsa monitoria'!$B$232:$B$265,programas_faculdade!$B321,'bolsa monitoria'!K$232:K$265)</f>
        <v>0</v>
      </c>
      <c r="K321" s="376">
        <f>SUMIF('bolsa monitoria'!$B$232:$B$265,programas_faculdade!$B321,'bolsa monitoria'!L$232:L$265)</f>
        <v>0</v>
      </c>
      <c r="L321" s="376">
        <f>SUMIF('bolsa monitoria'!$B$232:$B$265,programas_faculdade!$B321,'bolsa monitoria'!M$232:M$265)</f>
        <v>0</v>
      </c>
      <c r="M321" s="376">
        <v>0</v>
      </c>
      <c r="N321" s="376">
        <v>0</v>
      </c>
      <c r="O321" s="376">
        <f t="shared" si="70"/>
        <v>0</v>
      </c>
      <c r="P321" s="380"/>
    </row>
    <row r="322" customHeight="1" spans="2:16">
      <c r="B322" s="356" t="s">
        <v>88</v>
      </c>
      <c r="C322" s="376">
        <f>SUMIF('bolsa monitoria'!$B$232:$B$265,programas_faculdade!$B322,'bolsa monitoria'!D$232:D$265)</f>
        <v>0</v>
      </c>
      <c r="D322" s="376">
        <f>SUMIF('bolsa monitoria'!$B$232:$B$265,programas_faculdade!$B322,'bolsa monitoria'!E$232:E$265)</f>
        <v>0</v>
      </c>
      <c r="E322" s="376">
        <v>0</v>
      </c>
      <c r="F322" s="376">
        <v>0</v>
      </c>
      <c r="G322" s="376">
        <f>SUMIF('bolsa monitoria'!$B$232:$B$265,programas_faculdade!$B322,'bolsa monitoria'!H$232:H$265)</f>
        <v>0</v>
      </c>
      <c r="H322" s="376">
        <f>SUMIF('bolsa monitoria'!$B$232:$B$265,programas_faculdade!$B322,'bolsa monitoria'!I$232:I$265)</f>
        <v>0</v>
      </c>
      <c r="I322" s="376">
        <v>0</v>
      </c>
      <c r="J322" s="376">
        <v>0</v>
      </c>
      <c r="K322" s="376">
        <f>SUMIF('bolsa monitoria'!$B$232:$B$265,programas_faculdade!$B322,'bolsa monitoria'!L$232:L$265)</f>
        <v>0</v>
      </c>
      <c r="L322" s="376">
        <f>SUMIF('bolsa monitoria'!$B$232:$B$265,programas_faculdade!$B322,'bolsa monitoria'!M$232:M$265)</f>
        <v>0</v>
      </c>
      <c r="M322" s="376">
        <f>SUMIF('bolsa monitoria'!$B$232:$B$265,programas_faculdade!$B322,'bolsa monitoria'!N$232:N$265)</f>
        <v>0</v>
      </c>
      <c r="N322" s="376">
        <f>SUMIF('bolsa monitoria'!$B$232:$B$265,programas_faculdade!$B322,'bolsa monitoria'!O$232:O$265)</f>
        <v>0</v>
      </c>
      <c r="O322" s="376">
        <f t="shared" si="70"/>
        <v>0</v>
      </c>
      <c r="P322" s="380"/>
    </row>
    <row r="323" customHeight="1" spans="2:16">
      <c r="B323" s="356" t="s">
        <v>89</v>
      </c>
      <c r="C323" s="376">
        <f>SUMIF('bolsa monitoria'!$B$232:$B$265,programas_faculdade!$B323,'bolsa monitoria'!D$232:D$265)</f>
        <v>0</v>
      </c>
      <c r="D323" s="376">
        <f>SUMIF('bolsa monitoria'!$B$232:$B$265,programas_faculdade!$B323,'bolsa monitoria'!E$232:E$265)</f>
        <v>0</v>
      </c>
      <c r="E323" s="376">
        <f>SUMIF('bolsa monitoria'!$B$232:$B$265,programas_faculdade!$B323,'bolsa monitoria'!F$232:F$265)</f>
        <v>0</v>
      </c>
      <c r="F323" s="376">
        <f>SUMIF('bolsa monitoria'!$B$232:$B$265,programas_faculdade!$B323,'bolsa monitoria'!G$232:G$265)</f>
        <v>0</v>
      </c>
      <c r="G323" s="376">
        <v>0</v>
      </c>
      <c r="H323" s="376">
        <v>0</v>
      </c>
      <c r="I323" s="376">
        <v>0</v>
      </c>
      <c r="J323" s="376">
        <v>0</v>
      </c>
      <c r="K323" s="376">
        <f>SUMIF('bolsa monitoria'!$B$232:$B$265,programas_faculdade!$B323,'bolsa monitoria'!L$232:L$265)</f>
        <v>0</v>
      </c>
      <c r="L323" s="376">
        <v>0</v>
      </c>
      <c r="M323" s="376">
        <f>SUMIF('bolsa monitoria'!$B$232:$B$265,programas_faculdade!$B323,'bolsa monitoria'!N$232:N$265)</f>
        <v>0</v>
      </c>
      <c r="N323" s="376">
        <v>0</v>
      </c>
      <c r="O323" s="376">
        <f t="shared" si="70"/>
        <v>0</v>
      </c>
      <c r="P323" s="380"/>
    </row>
    <row r="324" customHeight="1" spans="2:16">
      <c r="B324" s="356" t="s">
        <v>90</v>
      </c>
      <c r="C324" s="376">
        <f>SUMIF('bolsa monitoria'!$B$232:$B$265,programas_faculdade!$B324,'bolsa monitoria'!D$232:D$265)</f>
        <v>1200</v>
      </c>
      <c r="D324" s="376">
        <v>1200</v>
      </c>
      <c r="E324" s="376">
        <f>SUMIF('bolsa monitoria'!$B$232:$B$265,programas_faculdade!$B324,'bolsa monitoria'!F$232:F$265)</f>
        <v>1200</v>
      </c>
      <c r="F324" s="376">
        <v>0</v>
      </c>
      <c r="G324" s="376">
        <v>400</v>
      </c>
      <c r="H324" s="376">
        <f>SUMIF('bolsa monitoria'!$B$232:$B$265,programas_faculdade!$B324,'bolsa monitoria'!I$232:I$265)</f>
        <v>400</v>
      </c>
      <c r="I324" s="376">
        <v>400</v>
      </c>
      <c r="J324" s="376">
        <f>SUMIF('bolsa monitoria'!$B$232:$B$265,programas_faculdade!$B324,'bolsa monitoria'!K$232:K$265)</f>
        <v>400</v>
      </c>
      <c r="K324" s="376">
        <v>0</v>
      </c>
      <c r="L324" s="376">
        <f>SUMIF('bolsa monitoria'!$B$232:$B$265,programas_faculdade!$B324,'bolsa monitoria'!M$232:M$265)</f>
        <v>0</v>
      </c>
      <c r="M324" s="376">
        <v>0</v>
      </c>
      <c r="N324" s="376">
        <f>SUMIF('bolsa monitoria'!$B$232:$B$265,programas_faculdade!$B324,'bolsa monitoria'!O$232:O$265)</f>
        <v>0</v>
      </c>
      <c r="O324" s="376">
        <f t="shared" si="70"/>
        <v>5200</v>
      </c>
      <c r="P324" s="380"/>
    </row>
    <row r="325" customHeight="1" spans="2:16">
      <c r="B325" s="356" t="s">
        <v>91</v>
      </c>
      <c r="C325" s="376">
        <f>SUMIF('bolsa monitoria'!$B$232:$B$265,programas_faculdade!$B325,'bolsa monitoria'!D$232:D$265)</f>
        <v>0</v>
      </c>
      <c r="D325" s="376">
        <f>SUMIF('bolsa monitoria'!$B$232:$B$265,programas_faculdade!$B325,'bolsa monitoria'!E$232:E$265)</f>
        <v>0</v>
      </c>
      <c r="E325" s="376">
        <f>SUMIF('bolsa monitoria'!$B$232:$B$265,programas_faculdade!$B325,'bolsa monitoria'!F$232:F$265)</f>
        <v>0</v>
      </c>
      <c r="F325" s="376">
        <f>SUMIF('bolsa monitoria'!$B$232:$B$265,programas_faculdade!$B325,'bolsa monitoria'!G$232:G$265)</f>
        <v>0</v>
      </c>
      <c r="G325" s="376">
        <f>SUMIF('bolsa monitoria'!$B$232:$B$265,programas_faculdade!$B325,'bolsa monitoria'!H$232:H$265)</f>
        <v>0</v>
      </c>
      <c r="H325" s="376">
        <f>SUMIF('bolsa monitoria'!$B$232:$B$265,programas_faculdade!$B325,'bolsa monitoria'!I$232:I$265)</f>
        <v>0</v>
      </c>
      <c r="I325" s="376">
        <f>SUMIF('bolsa monitoria'!$B$232:$B$265,programas_faculdade!$B325,'bolsa monitoria'!J$232:J$265)</f>
        <v>0</v>
      </c>
      <c r="J325" s="376">
        <f>SUMIF('bolsa monitoria'!$B$232:$B$265,programas_faculdade!$B325,'bolsa monitoria'!K$232:K$265)</f>
        <v>0</v>
      </c>
      <c r="K325" s="376">
        <v>0</v>
      </c>
      <c r="L325" s="376">
        <f>SUMIF('bolsa monitoria'!$B$232:$B$265,programas_faculdade!$B325,'bolsa monitoria'!M$232:M$265)</f>
        <v>0</v>
      </c>
      <c r="M325" s="376">
        <f>SUMIF('bolsa monitoria'!$B$232:$B$265,programas_faculdade!$B325,'bolsa monitoria'!N$232:N$265)</f>
        <v>0</v>
      </c>
      <c r="N325" s="376">
        <f>SUMIF('bolsa monitoria'!$B$232:$B$265,programas_faculdade!$B325,'bolsa monitoria'!O$232:O$265)</f>
        <v>0</v>
      </c>
      <c r="O325" s="376">
        <f t="shared" si="70"/>
        <v>0</v>
      </c>
      <c r="P325" s="380"/>
    </row>
    <row r="326" customHeight="1" spans="2:16">
      <c r="B326" s="356" t="s">
        <v>92</v>
      </c>
      <c r="C326" s="376">
        <f>SUMIF('bolsa monitoria'!$B$232:$B$265,programas_faculdade!$B326,'bolsa monitoria'!D$232:D$265)</f>
        <v>0</v>
      </c>
      <c r="D326" s="376">
        <v>0</v>
      </c>
      <c r="E326" s="376">
        <v>0</v>
      </c>
      <c r="F326" s="376">
        <f>SUMIF('bolsa monitoria'!$B$232:$B$265,programas_faculdade!$B326,'bolsa monitoria'!G$232:G$265)</f>
        <v>0</v>
      </c>
      <c r="G326" s="376">
        <v>0</v>
      </c>
      <c r="H326" s="376">
        <v>0</v>
      </c>
      <c r="I326" s="376">
        <f>SUMIF('bolsa monitoria'!$B$232:$B$265,programas_faculdade!$B326,'bolsa monitoria'!J$232:J$265)</f>
        <v>0</v>
      </c>
      <c r="J326" s="376">
        <f>SUMIF('bolsa monitoria'!$B$232:$B$265,programas_faculdade!$B326,'bolsa monitoria'!K$232:K$265)</f>
        <v>0</v>
      </c>
      <c r="K326" s="376">
        <v>0</v>
      </c>
      <c r="L326" s="376">
        <v>0</v>
      </c>
      <c r="M326" s="376">
        <v>0</v>
      </c>
      <c r="N326" s="376">
        <f>SUMIF('bolsa monitoria'!$B$232:$B$265,programas_faculdade!$B326,'bolsa monitoria'!O$232:O$265)</f>
        <v>0</v>
      </c>
      <c r="O326" s="376">
        <f t="shared" si="70"/>
        <v>0</v>
      </c>
      <c r="P326" s="380"/>
    </row>
    <row r="327" customHeight="1" spans="2:16">
      <c r="B327" s="356" t="s">
        <v>93</v>
      </c>
      <c r="C327" s="376">
        <f>SUMIF('bolsa monitoria'!$B$232:$B$265,programas_faculdade!$B327,'bolsa monitoria'!D$232:D$265)</f>
        <v>0</v>
      </c>
      <c r="D327" s="376">
        <v>0</v>
      </c>
      <c r="E327" s="376">
        <f>SUMIF('bolsa monitoria'!$B$232:$B$265,programas_faculdade!$B327,'bolsa monitoria'!F$232:F$265)</f>
        <v>0</v>
      </c>
      <c r="F327" s="376">
        <f>SUMIF('bolsa monitoria'!$B$232:$B$265,programas_faculdade!$B327,'bolsa monitoria'!G$232:G$265)</f>
        <v>0</v>
      </c>
      <c r="G327" s="376">
        <f>SUMIF('bolsa monitoria'!$B$232:$B$265,programas_faculdade!$B327,'bolsa monitoria'!H$232:H$265)</f>
        <v>0</v>
      </c>
      <c r="H327" s="376">
        <f>SUMIF('bolsa monitoria'!$B$232:$B$265,programas_faculdade!$B327,'bolsa monitoria'!I$232:I$265)</f>
        <v>0</v>
      </c>
      <c r="I327" s="376">
        <f>SUMIF('bolsa monitoria'!$B$232:$B$265,programas_faculdade!$B327,'bolsa monitoria'!J$232:J$265)</f>
        <v>0</v>
      </c>
      <c r="J327" s="376">
        <v>0</v>
      </c>
      <c r="K327" s="376">
        <f>SUMIF('bolsa monitoria'!$B$232:$B$265,programas_faculdade!$B327,'bolsa monitoria'!L$232:L$265)</f>
        <v>0</v>
      </c>
      <c r="L327" s="376">
        <f>SUMIF('bolsa monitoria'!$B$232:$B$265,programas_faculdade!$B327,'bolsa monitoria'!M$232:M$265)</f>
        <v>0</v>
      </c>
      <c r="M327" s="376">
        <v>0</v>
      </c>
      <c r="N327" s="376">
        <v>0</v>
      </c>
      <c r="O327" s="376">
        <f t="shared" si="70"/>
        <v>0</v>
      </c>
      <c r="P327" s="380"/>
    </row>
    <row r="328" customHeight="1" spans="2:16">
      <c r="B328" s="356" t="s">
        <v>94</v>
      </c>
      <c r="C328" s="376">
        <f>SUMIF('bolsa monitoria'!$B$232:$B$265,programas_faculdade!$B328,'bolsa monitoria'!D$232:D$265)</f>
        <v>0</v>
      </c>
      <c r="D328" s="376">
        <v>0</v>
      </c>
      <c r="E328" s="376">
        <f>SUMIF('bolsa monitoria'!$B$232:$B$265,programas_faculdade!$B328,'bolsa monitoria'!F$232:F$265)</f>
        <v>0</v>
      </c>
      <c r="F328" s="376">
        <v>0</v>
      </c>
      <c r="G328" s="376">
        <v>0</v>
      </c>
      <c r="H328" s="376">
        <f>SUMIF('bolsa monitoria'!$B$232:$B$265,programas_faculdade!$B328,'bolsa monitoria'!I$232:I$265)</f>
        <v>0</v>
      </c>
      <c r="I328" s="376">
        <f>SUMIF('bolsa monitoria'!$B$232:$B$265,programas_faculdade!$B328,'bolsa monitoria'!J$232:J$265)</f>
        <v>0</v>
      </c>
      <c r="J328" s="376">
        <f>SUMIF('bolsa monitoria'!$B$232:$B$265,programas_faculdade!$B328,'bolsa monitoria'!K$232:K$265)</f>
        <v>0</v>
      </c>
      <c r="K328" s="376">
        <f>SUMIF('bolsa monitoria'!$B$232:$B$265,programas_faculdade!$B328,'bolsa monitoria'!L$232:L$265)</f>
        <v>0</v>
      </c>
      <c r="L328" s="376">
        <v>0</v>
      </c>
      <c r="M328" s="376">
        <v>0</v>
      </c>
      <c r="N328" s="376">
        <v>0</v>
      </c>
      <c r="O328" s="376">
        <f t="shared" si="70"/>
        <v>0</v>
      </c>
      <c r="P328" s="380"/>
    </row>
    <row r="329" customHeight="1" spans="2:16">
      <c r="B329" s="356" t="s">
        <v>95</v>
      </c>
      <c r="C329" s="377">
        <f>SUMIF('bolsa monitoria'!$B$232:$B$265,programas_faculdade!$B329,'bolsa monitoria'!D$232:D$265)</f>
        <v>400</v>
      </c>
      <c r="D329" s="377">
        <f>SUMIF('bolsa monitoria'!$B$232:$B$265,programas_faculdade!$B329,'bolsa monitoria'!E$232:E$265)</f>
        <v>400</v>
      </c>
      <c r="E329" s="377">
        <f>SUMIF('bolsa monitoria'!$B$232:$B$265,programas_faculdade!$B329,'bolsa monitoria'!F$232:F$265)</f>
        <v>400</v>
      </c>
      <c r="F329" s="377">
        <f>SUMIF('bolsa monitoria'!$B$232:$B$265,programas_faculdade!$B329,'bolsa monitoria'!G$232:G$265)</f>
        <v>0</v>
      </c>
      <c r="G329" s="377">
        <f>SUMIF('bolsa monitoria'!$B$232:$B$265,programas_faculdade!$B329,'bolsa monitoria'!H$232:H$265)</f>
        <v>0</v>
      </c>
      <c r="H329" s="377">
        <f>SUMIF('bolsa monitoria'!$B$232:$B$265,programas_faculdade!$B329,'bolsa monitoria'!I$232:I$265)</f>
        <v>0</v>
      </c>
      <c r="I329" s="377">
        <v>0</v>
      </c>
      <c r="J329" s="377">
        <v>0</v>
      </c>
      <c r="K329" s="377">
        <f>SUMIF('bolsa monitoria'!$B$232:$B$265,programas_faculdade!$B329,'bolsa monitoria'!L$232:L$265)</f>
        <v>0</v>
      </c>
      <c r="L329" s="377">
        <f>SUMIF('bolsa monitoria'!$B$232:$B$265,programas_faculdade!$B329,'bolsa monitoria'!M$232:M$265)</f>
        <v>0</v>
      </c>
      <c r="M329" s="377">
        <f>SUMIF('bolsa monitoria'!$B$232:$B$265,programas_faculdade!$B329,'bolsa monitoria'!N$232:N$265)</f>
        <v>0</v>
      </c>
      <c r="N329" s="377">
        <v>0</v>
      </c>
      <c r="O329" s="377">
        <f t="shared" si="70"/>
        <v>1200</v>
      </c>
      <c r="P329" s="380"/>
    </row>
    <row r="330" customHeight="1" spans="2:16">
      <c r="B330" s="357" t="s">
        <v>76</v>
      </c>
      <c r="C330" s="378">
        <f t="shared" ref="C330:O330" si="71">SUM(C318:C329)</f>
        <v>2000</v>
      </c>
      <c r="D330" s="378">
        <f t="shared" si="71"/>
        <v>2000</v>
      </c>
      <c r="E330" s="378">
        <f t="shared" si="71"/>
        <v>2000</v>
      </c>
      <c r="F330" s="378">
        <f t="shared" si="71"/>
        <v>0</v>
      </c>
      <c r="G330" s="378">
        <f t="shared" si="71"/>
        <v>534</v>
      </c>
      <c r="H330" s="378">
        <f t="shared" si="71"/>
        <v>800</v>
      </c>
      <c r="I330" s="378">
        <f t="shared" si="71"/>
        <v>800</v>
      </c>
      <c r="J330" s="378">
        <f t="shared" si="71"/>
        <v>800</v>
      </c>
      <c r="K330" s="378">
        <f t="shared" si="71"/>
        <v>0</v>
      </c>
      <c r="L330" s="378">
        <f t="shared" si="71"/>
        <v>0</v>
      </c>
      <c r="M330" s="378">
        <f t="shared" si="71"/>
        <v>0</v>
      </c>
      <c r="N330" s="378">
        <f t="shared" si="71"/>
        <v>0</v>
      </c>
      <c r="O330" s="378">
        <f t="shared" si="71"/>
        <v>8934</v>
      </c>
      <c r="P330" s="381"/>
    </row>
    <row r="331" customHeight="1" spans="2:16">
      <c r="B331" s="59" t="s">
        <v>10</v>
      </c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</row>
    <row r="332" customHeight="1" spans="2:16">
      <c r="B332" s="201" t="s">
        <v>107</v>
      </c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</row>
    <row r="333" spans="2:16">
      <c r="B333" s="294" t="s">
        <v>108</v>
      </c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</row>
    <row r="334" spans="2:16"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</row>
    <row r="335" customHeight="1" spans="2:16">
      <c r="B335" s="101" t="s">
        <v>144</v>
      </c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</row>
    <row r="336" customHeight="1" spans="2:16">
      <c r="B336" s="349" t="s">
        <v>83</v>
      </c>
      <c r="C336" s="350" t="s">
        <v>61</v>
      </c>
      <c r="D336" s="350" t="s">
        <v>62</v>
      </c>
      <c r="E336" s="350" t="s">
        <v>63</v>
      </c>
      <c r="F336" s="350" t="s">
        <v>64</v>
      </c>
      <c r="G336" s="350" t="s">
        <v>65</v>
      </c>
      <c r="H336" s="350" t="s">
        <v>66</v>
      </c>
      <c r="I336" s="350" t="s">
        <v>67</v>
      </c>
      <c r="J336" s="350" t="s">
        <v>68</v>
      </c>
      <c r="K336" s="350" t="s">
        <v>69</v>
      </c>
      <c r="L336" s="350" t="s">
        <v>70</v>
      </c>
      <c r="M336" s="350" t="s">
        <v>71</v>
      </c>
      <c r="N336" s="350" t="s">
        <v>72</v>
      </c>
      <c r="O336" s="350" t="s">
        <v>142</v>
      </c>
      <c r="P336" s="379"/>
    </row>
    <row r="337" customHeight="1" spans="2:16">
      <c r="B337" s="369" t="s">
        <v>84</v>
      </c>
      <c r="C337" s="375">
        <f>SUMIF('bolsa PET_discente'!$C$146:$C$180,programas_faculdade!$B337,'bolsa PET_discente'!E$146:E$180)</f>
        <v>2800</v>
      </c>
      <c r="D337" s="375">
        <f>SUMIF('bolsa PET_discente'!$C$146:$C$180,programas_faculdade!$B337,'bolsa PET_discente'!F$146:F$180)</f>
        <v>2800</v>
      </c>
      <c r="E337" s="375">
        <f>SUMIF('bolsa PET_discente'!$C$146:$C$180,programas_faculdade!$B337,'bolsa PET_discente'!G$146:G$180)</f>
        <v>2800</v>
      </c>
      <c r="F337" s="375">
        <f>SUMIF('bolsa PET_discente'!$C$146:$C$180,programas_faculdade!$B337,'bolsa PET_discente'!H$146:H$180)</f>
        <v>2400</v>
      </c>
      <c r="G337" s="375">
        <f>SUMIF('bolsa PET_discente'!$C$146:$C$180,programas_faculdade!$B337,'bolsa PET_discente'!I$146:I$180)</f>
        <v>3600</v>
      </c>
      <c r="H337" s="375">
        <f>SUMIF('bolsa PET_discente'!$C$146:$C$180,programas_faculdade!$B337,'bolsa PET_discente'!J$146:J$180)</f>
        <v>4400</v>
      </c>
      <c r="I337" s="375">
        <f>SUMIF('bolsa PET_discente'!$C$146:$C$180,programas_faculdade!$B337,'bolsa PET_discente'!K$146:K$180)</f>
        <v>5200</v>
      </c>
      <c r="J337" s="375">
        <f>SUMIF('bolsa PET_discente'!$C$146:$C$180,programas_faculdade!$B337,'bolsa PET_discente'!L$146:L$180)</f>
        <v>4400</v>
      </c>
      <c r="K337" s="375">
        <f>SUMIF('bolsa PET_discente'!$C$146:$C$180,programas_faculdade!$B337,'bolsa PET_discente'!M$146:M$180)</f>
        <v>4400</v>
      </c>
      <c r="L337" s="375">
        <f>SUMIF('bolsa PET_discente'!$C$146:$C$180,programas_faculdade!$B337,'bolsa PET_discente'!N$146:N$180)</f>
        <v>4800</v>
      </c>
      <c r="M337" s="375">
        <v>4800</v>
      </c>
      <c r="N337" s="375">
        <f>SUMIF('bolsa PET_discente'!$C$146:$C$180,programas_faculdade!$B337,'bolsa PET_discente'!P$146:P$180)</f>
        <v>4800</v>
      </c>
      <c r="O337" s="375">
        <f t="shared" ref="O337:O348" si="72">SUM(C337:N337)</f>
        <v>47200</v>
      </c>
      <c r="P337" s="380"/>
    </row>
    <row r="338" customHeight="1" spans="2:16">
      <c r="B338" s="356" t="s">
        <v>85</v>
      </c>
      <c r="C338" s="376">
        <f>SUMIF('bolsa PET_discente'!$C$146:$C$180,programas_faculdade!$B338,'bolsa PET_discente'!E$146:E$180)</f>
        <v>0</v>
      </c>
      <c r="D338" s="376">
        <f>SUMIF('bolsa PET_discente'!$C$146:$C$180,programas_faculdade!$B338,'bolsa PET_discente'!F$146:F$180)</f>
        <v>0</v>
      </c>
      <c r="E338" s="376">
        <f>SUMIF('bolsa PET_discente'!$C$146:$C$180,programas_faculdade!$B338,'bolsa PET_discente'!G$146:G$180)</f>
        <v>0</v>
      </c>
      <c r="F338" s="376">
        <f>SUMIF('bolsa PET_discente'!$C$146:$C$180,programas_faculdade!$B338,'bolsa PET_discente'!H$146:H$180)</f>
        <v>0</v>
      </c>
      <c r="G338" s="376">
        <f>SUMIF('bolsa PET_discente'!$C$146:$C$180,programas_faculdade!$B338,'bolsa PET_discente'!I$146:I$180)</f>
        <v>0</v>
      </c>
      <c r="H338" s="376">
        <f>SUMIF('bolsa PET_discente'!$C$146:$C$180,programas_faculdade!$B338,'bolsa PET_discente'!J$146:J$180)</f>
        <v>0</v>
      </c>
      <c r="I338" s="376">
        <f>SUMIF('bolsa PET_discente'!$C$146:$C$180,programas_faculdade!$B338,'bolsa PET_discente'!K$146:K$180)</f>
        <v>0</v>
      </c>
      <c r="J338" s="376">
        <f>SUMIF('bolsa PET_discente'!$C$146:$C$180,programas_faculdade!$B338,'bolsa PET_discente'!L$146:L$180)</f>
        <v>0</v>
      </c>
      <c r="K338" s="376">
        <f>SUMIF('bolsa PET_discente'!$C$146:$C$180,programas_faculdade!$B338,'bolsa PET_discente'!M$146:M$180)</f>
        <v>0</v>
      </c>
      <c r="L338" s="376">
        <v>0</v>
      </c>
      <c r="M338" s="376">
        <f>SUMIF('bolsa PET_discente'!$C$146:$C$180,programas_faculdade!$B338,'bolsa PET_discente'!O$146:O$180)</f>
        <v>0</v>
      </c>
      <c r="N338" s="376">
        <v>0</v>
      </c>
      <c r="O338" s="376">
        <f t="shared" si="72"/>
        <v>0</v>
      </c>
      <c r="P338" s="380"/>
    </row>
    <row r="339" customHeight="1" spans="2:16">
      <c r="B339" s="356" t="s">
        <v>86</v>
      </c>
      <c r="C339" s="376">
        <f>SUMIF('bolsa PET_discente'!$C$146:$C$180,programas_faculdade!$B339,'bolsa PET_discente'!E$146:E$180)</f>
        <v>0</v>
      </c>
      <c r="D339" s="376">
        <f>SUMIF('bolsa PET_discente'!$C$146:$C$180,programas_faculdade!$B339,'bolsa PET_discente'!F$146:F$180)</f>
        <v>0</v>
      </c>
      <c r="E339" s="376">
        <f>SUMIF('bolsa PET_discente'!$C$146:$C$180,programas_faculdade!$B339,'bolsa PET_discente'!G$146:G$180)</f>
        <v>0</v>
      </c>
      <c r="F339" s="376">
        <f>SUMIF('bolsa PET_discente'!$C$146:$C$180,programas_faculdade!$B339,'bolsa PET_discente'!H$146:H$180)</f>
        <v>0</v>
      </c>
      <c r="G339" s="376">
        <f>SUMIF('bolsa PET_discente'!$C$146:$C$180,programas_faculdade!$B339,'bolsa PET_discente'!I$146:I$180)</f>
        <v>0</v>
      </c>
      <c r="H339" s="376">
        <f>SUMIF('bolsa PET_discente'!$C$146:$C$180,programas_faculdade!$B339,'bolsa PET_discente'!J$146:J$180)</f>
        <v>0</v>
      </c>
      <c r="I339" s="376">
        <f>SUMIF('bolsa PET_discente'!$C$146:$C$180,programas_faculdade!$B339,'bolsa PET_discente'!K$146:K$180)</f>
        <v>0</v>
      </c>
      <c r="J339" s="376">
        <f>SUMIF('bolsa PET_discente'!$C$146:$C$180,programas_faculdade!$B339,'bolsa PET_discente'!L$146:L$180)</f>
        <v>0</v>
      </c>
      <c r="K339" s="376">
        <f>SUMIF('bolsa PET_discente'!$C$146:$C$180,programas_faculdade!$B339,'bolsa PET_discente'!M$146:M$180)</f>
        <v>0</v>
      </c>
      <c r="L339" s="376">
        <v>0</v>
      </c>
      <c r="M339" s="376">
        <v>0</v>
      </c>
      <c r="N339" s="376">
        <f>SUMIF('bolsa PET_discente'!$C$146:$C$180,programas_faculdade!$B339,'bolsa PET_discente'!P$146:P$180)</f>
        <v>0</v>
      </c>
      <c r="O339" s="376">
        <f t="shared" si="72"/>
        <v>0</v>
      </c>
      <c r="P339" s="380"/>
    </row>
    <row r="340" customHeight="1" spans="2:16">
      <c r="B340" s="356" t="s">
        <v>87</v>
      </c>
      <c r="C340" s="376">
        <f>SUMIF('bolsa PET_discente'!$C$146:$C$180,programas_faculdade!$B340,'bolsa PET_discente'!E$146:E$180)</f>
        <v>0</v>
      </c>
      <c r="D340" s="376">
        <v>0</v>
      </c>
      <c r="E340" s="376">
        <v>0</v>
      </c>
      <c r="F340" s="376">
        <f>SUMIF('bolsa PET_discente'!$C$146:$C$180,programas_faculdade!$B340,'bolsa PET_discente'!H$146:H$180)</f>
        <v>0</v>
      </c>
      <c r="G340" s="376">
        <f>SUMIF('bolsa PET_discente'!$C$146:$C$180,programas_faculdade!$B340,'bolsa PET_discente'!I$146:I$180)</f>
        <v>0</v>
      </c>
      <c r="H340" s="376">
        <f>SUMIF('bolsa PET_discente'!$C$146:$C$180,programas_faculdade!$B340,'bolsa PET_discente'!J$146:J$180)</f>
        <v>0</v>
      </c>
      <c r="I340" s="376">
        <v>0</v>
      </c>
      <c r="J340" s="376">
        <f>SUMIF('bolsa PET_discente'!$C$146:$C$180,programas_faculdade!$B340,'bolsa PET_discente'!L$146:L$180)</f>
        <v>0</v>
      </c>
      <c r="K340" s="376">
        <f>SUMIF('bolsa PET_discente'!$C$146:$C$180,programas_faculdade!$B340,'bolsa PET_discente'!M$146:M$180)</f>
        <v>0</v>
      </c>
      <c r="L340" s="376">
        <f>SUMIF('bolsa PET_discente'!$C$146:$C$180,programas_faculdade!$B340,'bolsa PET_discente'!N$146:N$180)</f>
        <v>0</v>
      </c>
      <c r="M340" s="376">
        <v>0</v>
      </c>
      <c r="N340" s="376">
        <v>0</v>
      </c>
      <c r="O340" s="376">
        <f t="shared" si="72"/>
        <v>0</v>
      </c>
      <c r="P340" s="380"/>
    </row>
    <row r="341" customHeight="1" spans="2:16">
      <c r="B341" s="356" t="s">
        <v>88</v>
      </c>
      <c r="C341" s="376">
        <f>SUMIF('bolsa PET_discente'!$C$146:$C$180,programas_faculdade!$B341,'bolsa PET_discente'!E$146:E$180)</f>
        <v>0</v>
      </c>
      <c r="D341" s="376">
        <v>0</v>
      </c>
      <c r="E341" s="376">
        <f>SUMIF('bolsa PET_discente'!$C$146:$C$180,programas_faculdade!$B341,'bolsa PET_discente'!G$146:G$180)</f>
        <v>0</v>
      </c>
      <c r="F341" s="376">
        <f>SUMIF('bolsa PET_discente'!$C$146:$C$180,programas_faculdade!$B341,'bolsa PET_discente'!H$146:H$180)</f>
        <v>0</v>
      </c>
      <c r="G341" s="376">
        <f>SUMIF('bolsa PET_discente'!$C$146:$C$180,programas_faculdade!$B341,'bolsa PET_discente'!I$146:I$180)</f>
        <v>0</v>
      </c>
      <c r="H341" s="376">
        <f>SUMIF('bolsa PET_discente'!$C$146:$C$180,programas_faculdade!$B341,'bolsa PET_discente'!J$146:J$180)</f>
        <v>0</v>
      </c>
      <c r="I341" s="376">
        <f>SUMIF('bolsa PET_discente'!$C$146:$C$180,programas_faculdade!$B341,'bolsa PET_discente'!K$146:K$180)</f>
        <v>0</v>
      </c>
      <c r="J341" s="376">
        <v>0</v>
      </c>
      <c r="K341" s="376">
        <f>SUMIF('bolsa PET_discente'!$C$146:$C$180,programas_faculdade!$B341,'bolsa PET_discente'!M$146:M$180)</f>
        <v>0</v>
      </c>
      <c r="L341" s="376">
        <f>SUMIF('bolsa PET_discente'!$C$146:$C$180,programas_faculdade!$B341,'bolsa PET_discente'!N$146:N$180)</f>
        <v>0</v>
      </c>
      <c r="M341" s="376">
        <f>SUMIF('bolsa PET_discente'!$C$146:$C$180,programas_faculdade!$B341,'bolsa PET_discente'!O$146:O$180)</f>
        <v>0</v>
      </c>
      <c r="N341" s="376">
        <f>SUMIF('bolsa PET_discente'!$C$146:$C$180,programas_faculdade!$B341,'bolsa PET_discente'!P$146:P$180)</f>
        <v>0</v>
      </c>
      <c r="O341" s="376">
        <f t="shared" si="72"/>
        <v>0</v>
      </c>
      <c r="P341" s="380"/>
    </row>
    <row r="342" customHeight="1" spans="2:16">
      <c r="B342" s="356" t="s">
        <v>89</v>
      </c>
      <c r="C342" s="376">
        <v>0</v>
      </c>
      <c r="D342" s="376">
        <v>0</v>
      </c>
      <c r="E342" s="376">
        <f>SUMIF('bolsa PET_discente'!$C$146:$C$180,programas_faculdade!$B342,'bolsa PET_discente'!G$146:G$180)</f>
        <v>0</v>
      </c>
      <c r="F342" s="376">
        <v>0</v>
      </c>
      <c r="G342" s="376">
        <f>SUMIF('bolsa PET_discente'!$C$146:$C$180,programas_faculdade!$B342,'bolsa PET_discente'!I$146:I$180)</f>
        <v>0</v>
      </c>
      <c r="H342" s="376">
        <f>SUMIF('bolsa PET_discente'!$C$146:$C$180,programas_faculdade!$B342,'bolsa PET_discente'!J$146:J$180)</f>
        <v>0</v>
      </c>
      <c r="I342" s="376">
        <v>0</v>
      </c>
      <c r="J342" s="376">
        <v>0</v>
      </c>
      <c r="K342" s="376">
        <v>0</v>
      </c>
      <c r="L342" s="376">
        <v>0</v>
      </c>
      <c r="M342" s="376">
        <v>0</v>
      </c>
      <c r="N342" s="376">
        <v>0</v>
      </c>
      <c r="O342" s="376">
        <f t="shared" si="72"/>
        <v>0</v>
      </c>
      <c r="P342" s="380"/>
    </row>
    <row r="343" customHeight="1" spans="2:16">
      <c r="B343" s="356" t="s">
        <v>90</v>
      </c>
      <c r="C343" s="376">
        <v>2800</v>
      </c>
      <c r="D343" s="376">
        <f>SUMIF('bolsa PET_discente'!$C$146:$C$180,programas_faculdade!$B343,'bolsa PET_discente'!F$146:F$180)</f>
        <v>2800</v>
      </c>
      <c r="E343" s="376">
        <f>SUMIF('bolsa PET_discente'!$C$146:$C$180,programas_faculdade!$B343,'bolsa PET_discente'!G$146:G$180)</f>
        <v>0</v>
      </c>
      <c r="F343" s="376">
        <v>4000</v>
      </c>
      <c r="G343" s="376">
        <f>SUMIF('bolsa PET_discente'!$C$146:$C$180,programas_faculdade!$B343,'bolsa PET_discente'!I$146:I$180)</f>
        <v>4000</v>
      </c>
      <c r="H343" s="376">
        <f>SUMIF('bolsa PET_discente'!$C$146:$C$180,programas_faculdade!$B343,'bolsa PET_discente'!J$146:J$180)</f>
        <v>6400</v>
      </c>
      <c r="I343" s="376">
        <v>4000</v>
      </c>
      <c r="J343" s="376">
        <f>SUMIF('bolsa PET_discente'!$C$146:$C$180,programas_faculdade!$B343,'bolsa PET_discente'!L$146:L$180)</f>
        <v>3600</v>
      </c>
      <c r="K343" s="376">
        <f>SUMIF('bolsa PET_discente'!$C$146:$C$180,programas_faculdade!$B343,'bolsa PET_discente'!M$146:M$180)</f>
        <v>2400</v>
      </c>
      <c r="L343" s="376">
        <f>SUMIF('bolsa PET_discente'!$C$146:$C$180,programas_faculdade!$B343,'bolsa PET_discente'!N$146:N$180)</f>
        <v>2400</v>
      </c>
      <c r="M343" s="376">
        <f>SUMIF('bolsa PET_discente'!$C$146:$C$180,programas_faculdade!$B343,'bolsa PET_discente'!O$146:O$180)</f>
        <v>4800</v>
      </c>
      <c r="N343" s="376">
        <v>4800</v>
      </c>
      <c r="O343" s="376">
        <f t="shared" si="72"/>
        <v>42000</v>
      </c>
      <c r="P343" s="380"/>
    </row>
    <row r="344" customHeight="1" spans="2:16">
      <c r="B344" s="356" t="s">
        <v>91</v>
      </c>
      <c r="C344" s="376">
        <v>0</v>
      </c>
      <c r="D344" s="376">
        <f>SUMIF('bolsa PET_discente'!$C$146:$C$180,programas_faculdade!$B344,'bolsa PET_discente'!F$146:F$180)</f>
        <v>0</v>
      </c>
      <c r="E344" s="376">
        <f>SUMIF('bolsa PET_discente'!$C$146:$C$180,programas_faculdade!$B344,'bolsa PET_discente'!G$146:G$180)</f>
        <v>0</v>
      </c>
      <c r="F344" s="376">
        <f>SUMIF('bolsa PET_discente'!$C$146:$C$180,programas_faculdade!$B344,'bolsa PET_discente'!H$146:H$180)</f>
        <v>0</v>
      </c>
      <c r="G344" s="376">
        <f>SUMIF('bolsa PET_discente'!$C$146:$C$180,programas_faculdade!$B344,'bolsa PET_discente'!I$146:I$180)</f>
        <v>0</v>
      </c>
      <c r="H344" s="376">
        <f>SUMIF('bolsa PET_discente'!$C$146:$C$180,programas_faculdade!$B344,'bolsa PET_discente'!J$146:J$180)</f>
        <v>0</v>
      </c>
      <c r="I344" s="376">
        <f>SUMIF('bolsa PET_discente'!$C$146:$C$180,programas_faculdade!$B344,'bolsa PET_discente'!K$146:K$180)</f>
        <v>0</v>
      </c>
      <c r="J344" s="376">
        <v>0</v>
      </c>
      <c r="K344" s="376">
        <f>SUMIF('bolsa PET_discente'!$C$146:$C$180,programas_faculdade!$B344,'bolsa PET_discente'!M$146:M$180)</f>
        <v>0</v>
      </c>
      <c r="L344" s="376">
        <v>0</v>
      </c>
      <c r="M344" s="376">
        <f>SUMIF('bolsa PET_discente'!$C$146:$C$180,programas_faculdade!$B344,'bolsa PET_discente'!O$146:O$180)</f>
        <v>0</v>
      </c>
      <c r="N344" s="376">
        <v>0</v>
      </c>
      <c r="O344" s="376">
        <f t="shared" si="72"/>
        <v>0</v>
      </c>
      <c r="P344" s="380"/>
    </row>
    <row r="345" customHeight="1" spans="2:16">
      <c r="B345" s="356" t="s">
        <v>92</v>
      </c>
      <c r="C345" s="376">
        <f>SUMIF('bolsa PET_discente'!$C$146:$C$180,programas_faculdade!$B345,'bolsa PET_discente'!E$146:E$180)</f>
        <v>12400</v>
      </c>
      <c r="D345" s="376">
        <f>SUMIF('bolsa PET_discente'!$C$146:$C$180,programas_faculdade!$B345,'bolsa PET_discente'!F$146:F$180)</f>
        <v>12000</v>
      </c>
      <c r="E345" s="376">
        <f>SUMIF('bolsa PET_discente'!$C$146:$C$180,programas_faculdade!$B345,'bolsa PET_discente'!G$146:G$180)</f>
        <v>10800</v>
      </c>
      <c r="F345" s="376">
        <f>SUMIF('bolsa PET_discente'!$C$146:$C$180,programas_faculdade!$B345,'bolsa PET_discente'!H$146:H$180)</f>
        <v>10000</v>
      </c>
      <c r="G345" s="376">
        <f>SUMIF('bolsa PET_discente'!$C$146:$C$180,programas_faculdade!$B345,'bolsa PET_discente'!I$146:I$180)</f>
        <v>11200</v>
      </c>
      <c r="H345" s="376">
        <v>14400</v>
      </c>
      <c r="I345" s="376">
        <f>SUMIF('bolsa PET_discente'!$C$146:$C$180,programas_faculdade!$B345,'bolsa PET_discente'!K$146:K$180)</f>
        <v>12800</v>
      </c>
      <c r="J345" s="376">
        <f>SUMIF('bolsa PET_discente'!$C$146:$C$180,programas_faculdade!$B345,'bolsa PET_discente'!L$146:L$180)</f>
        <v>11600</v>
      </c>
      <c r="K345" s="376">
        <v>10400</v>
      </c>
      <c r="L345" s="376">
        <v>10400</v>
      </c>
      <c r="M345" s="376">
        <f>SUMIF('bolsa PET_discente'!$C$146:$C$180,programas_faculdade!$B345,'bolsa PET_discente'!O$146:O$180)</f>
        <v>12800</v>
      </c>
      <c r="N345" s="376">
        <f>SUMIF('bolsa PET_discente'!$C$146:$C$180,programas_faculdade!$B345,'bolsa PET_discente'!P$146:P$180)</f>
        <v>13600</v>
      </c>
      <c r="O345" s="376">
        <f t="shared" si="72"/>
        <v>142400</v>
      </c>
      <c r="P345" s="380"/>
    </row>
    <row r="346" customHeight="1" spans="2:16">
      <c r="B346" s="356" t="s">
        <v>93</v>
      </c>
      <c r="C346" s="376">
        <f>SUMIF('bolsa PET_discente'!$C$146:$C$180,programas_faculdade!$B346,'bolsa PET_discente'!E$146:E$180)</f>
        <v>2400</v>
      </c>
      <c r="D346" s="376">
        <v>7200</v>
      </c>
      <c r="E346" s="376">
        <f>SUMIF('bolsa PET_discente'!$C$146:$C$180,programas_faculdade!$B346,'bolsa PET_discente'!G$146:G$180)</f>
        <v>4800</v>
      </c>
      <c r="F346" s="376">
        <f>SUMIF('bolsa PET_discente'!$C$146:$C$180,programas_faculdade!$B346,'bolsa PET_discente'!H$146:H$180)</f>
        <v>2800</v>
      </c>
      <c r="G346" s="376">
        <f>SUMIF('bolsa PET_discente'!$C$146:$C$180,programas_faculdade!$B346,'bolsa PET_discente'!I$146:I$180)</f>
        <v>2400</v>
      </c>
      <c r="H346" s="376">
        <f>SUMIF('bolsa PET_discente'!$C$146:$C$180,programas_faculdade!$B346,'bolsa PET_discente'!J$146:J$180)</f>
        <v>2400</v>
      </c>
      <c r="I346" s="376">
        <f>SUMIF('bolsa PET_discente'!$C$146:$C$180,programas_faculdade!$B346,'bolsa PET_discente'!K$146:K$180)</f>
        <v>5600</v>
      </c>
      <c r="J346" s="376">
        <f>SUMIF('bolsa PET_discente'!$C$146:$C$180,programas_faculdade!$B346,'bolsa PET_discente'!L$146:L$180)</f>
        <v>6000</v>
      </c>
      <c r="K346" s="376">
        <f>SUMIF('bolsa PET_discente'!$C$146:$C$180,programas_faculdade!$B346,'bolsa PET_discente'!M$146:M$180)</f>
        <v>4800</v>
      </c>
      <c r="L346" s="376">
        <f>SUMIF('bolsa PET_discente'!$C$146:$C$180,programas_faculdade!$B346,'bolsa PET_discente'!N$146:N$180)</f>
        <v>4400</v>
      </c>
      <c r="M346" s="376">
        <v>4800</v>
      </c>
      <c r="N346" s="376">
        <f>SUMIF('bolsa PET_discente'!$C$146:$C$180,programas_faculdade!$B346,'bolsa PET_discente'!P$146:P$180)</f>
        <v>4800</v>
      </c>
      <c r="O346" s="376">
        <f t="shared" si="72"/>
        <v>52400</v>
      </c>
      <c r="P346" s="380"/>
    </row>
    <row r="347" customHeight="1" spans="2:16">
      <c r="B347" s="356" t="s">
        <v>94</v>
      </c>
      <c r="C347" s="376">
        <f>SUMIF('bolsa PET_discente'!$C$146:$C$180,programas_faculdade!$B347,'bolsa PET_discente'!E$146:E$180)</f>
        <v>12800</v>
      </c>
      <c r="D347" s="376">
        <f>SUMIF('bolsa PET_discente'!$C$146:$C$180,programas_faculdade!$B347,'bolsa PET_discente'!F$146:F$180)</f>
        <v>14400</v>
      </c>
      <c r="E347" s="376">
        <f>SUMIF('bolsa PET_discente'!$C$146:$C$180,programas_faculdade!$B347,'bolsa PET_discente'!G$146:G$180)</f>
        <v>13600</v>
      </c>
      <c r="F347" s="376">
        <f>SUMIF('bolsa PET_discente'!$C$146:$C$180,programas_faculdade!$B347,'bolsa PET_discente'!H$146:H$180)</f>
        <v>11200</v>
      </c>
      <c r="G347" s="376">
        <v>8800</v>
      </c>
      <c r="H347" s="376">
        <f>SUMIF('bolsa PET_discente'!$C$146:$C$180,programas_faculdade!$B347,'bolsa PET_discente'!J$146:J$180)</f>
        <v>8800</v>
      </c>
      <c r="I347" s="376">
        <f>SUMIF('bolsa PET_discente'!$C$146:$C$180,programas_faculdade!$B347,'bolsa PET_discente'!K$146:K$180)</f>
        <v>16000</v>
      </c>
      <c r="J347" s="376">
        <f>SUMIF('bolsa PET_discente'!$C$146:$C$180,programas_faculdade!$B347,'bolsa PET_discente'!L$146:L$180)</f>
        <v>14000</v>
      </c>
      <c r="K347" s="376">
        <f>SUMIF('bolsa PET_discente'!$C$146:$C$180,programas_faculdade!$B347,'bolsa PET_discente'!M$146:M$180)</f>
        <v>13600</v>
      </c>
      <c r="L347" s="376">
        <f>SUMIF('bolsa PET_discente'!$C$146:$C$180,programas_faculdade!$B347,'bolsa PET_discente'!N$146:N$180)</f>
        <v>13200</v>
      </c>
      <c r="M347" s="376">
        <v>12400</v>
      </c>
      <c r="N347" s="376">
        <f>SUMIF('bolsa PET_discente'!$C$146:$C$180,programas_faculdade!$B347,'bolsa PET_discente'!P$146:P$180)</f>
        <v>15600</v>
      </c>
      <c r="O347" s="376">
        <f t="shared" si="72"/>
        <v>154400</v>
      </c>
      <c r="P347" s="380"/>
    </row>
    <row r="348" customHeight="1" spans="2:16">
      <c r="B348" s="356" t="s">
        <v>95</v>
      </c>
      <c r="C348" s="377">
        <f>SUMIF('bolsa PET_discente'!$C$146:$C$180,programas_faculdade!$B348,'bolsa PET_discente'!E$146:E$180)</f>
        <v>0</v>
      </c>
      <c r="D348" s="377">
        <v>0</v>
      </c>
      <c r="E348" s="377">
        <f>SUMIF('bolsa PET_discente'!$C$146:$C$180,programas_faculdade!$B348,'bolsa PET_discente'!G$146:G$180)</f>
        <v>0</v>
      </c>
      <c r="F348" s="377">
        <f>SUMIF('bolsa PET_discente'!$C$146:$C$180,programas_faculdade!$B348,'bolsa PET_discente'!H$146:H$180)</f>
        <v>0</v>
      </c>
      <c r="G348" s="377">
        <v>0</v>
      </c>
      <c r="H348" s="377">
        <f>SUMIF('bolsa PET_discente'!$C$146:$C$180,programas_faculdade!$B348,'bolsa PET_discente'!J$146:J$180)</f>
        <v>0</v>
      </c>
      <c r="I348" s="377">
        <v>0</v>
      </c>
      <c r="J348" s="377">
        <f>SUMIF('bolsa PET_discente'!$C$146:$C$180,programas_faculdade!$B348,'bolsa PET_discente'!L$146:L$180)</f>
        <v>0</v>
      </c>
      <c r="K348" s="377">
        <f>SUMIF('bolsa PET_discente'!$C$146:$C$180,programas_faculdade!$B348,'bolsa PET_discente'!M$146:M$180)</f>
        <v>0</v>
      </c>
      <c r="L348" s="377">
        <f>SUMIF('bolsa PET_discente'!$C$146:$C$180,programas_faculdade!$B348,'bolsa PET_discente'!N$146:N$180)</f>
        <v>0</v>
      </c>
      <c r="M348" s="377">
        <f>SUMIF('bolsa PET_discente'!$C$146:$C$180,programas_faculdade!$B348,'bolsa PET_discente'!O$146:O$180)</f>
        <v>0</v>
      </c>
      <c r="N348" s="377">
        <f>SUMIF('bolsa PET_discente'!$C$146:$C$180,programas_faculdade!$B348,'bolsa PET_discente'!P$146:P$180)</f>
        <v>0</v>
      </c>
      <c r="O348" s="377">
        <f t="shared" si="72"/>
        <v>0</v>
      </c>
      <c r="P348" s="380"/>
    </row>
    <row r="349" customHeight="1" spans="2:16">
      <c r="B349" s="357" t="s">
        <v>76</v>
      </c>
      <c r="C349" s="378">
        <f t="shared" ref="C349:O349" si="73">SUM(C337:C348)</f>
        <v>33200</v>
      </c>
      <c r="D349" s="378">
        <f t="shared" si="73"/>
        <v>39200</v>
      </c>
      <c r="E349" s="378">
        <f t="shared" si="73"/>
        <v>32000</v>
      </c>
      <c r="F349" s="378">
        <f t="shared" si="73"/>
        <v>30400</v>
      </c>
      <c r="G349" s="378">
        <f t="shared" si="73"/>
        <v>30000</v>
      </c>
      <c r="H349" s="378">
        <f t="shared" si="73"/>
        <v>36400</v>
      </c>
      <c r="I349" s="378">
        <f t="shared" si="73"/>
        <v>43600</v>
      </c>
      <c r="J349" s="378">
        <f t="shared" si="73"/>
        <v>39600</v>
      </c>
      <c r="K349" s="378">
        <f t="shared" si="73"/>
        <v>35600</v>
      </c>
      <c r="L349" s="378">
        <f t="shared" si="73"/>
        <v>35200</v>
      </c>
      <c r="M349" s="378">
        <f t="shared" si="73"/>
        <v>39600</v>
      </c>
      <c r="N349" s="378">
        <f t="shared" si="73"/>
        <v>43600</v>
      </c>
      <c r="O349" s="378">
        <f t="shared" si="73"/>
        <v>438400</v>
      </c>
      <c r="P349" s="381"/>
    </row>
    <row r="350" customHeight="1" spans="2:16">
      <c r="B350" s="59" t="s">
        <v>10</v>
      </c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</row>
    <row r="351" customHeight="1" spans="2:16">
      <c r="B351" s="126" t="s">
        <v>128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</row>
    <row r="352" spans="2:16"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</row>
    <row r="353" spans="2:16"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</row>
    <row r="354" customHeight="1" spans="2:16">
      <c r="B354" s="101" t="s">
        <v>145</v>
      </c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</row>
    <row r="355" customHeight="1" spans="2:16">
      <c r="B355" s="349" t="s">
        <v>83</v>
      </c>
      <c r="C355" s="350" t="s">
        <v>61</v>
      </c>
      <c r="D355" s="350" t="s">
        <v>62</v>
      </c>
      <c r="E355" s="350" t="s">
        <v>63</v>
      </c>
      <c r="F355" s="350" t="s">
        <v>146</v>
      </c>
      <c r="G355" s="350" t="s">
        <v>147</v>
      </c>
      <c r="H355" s="350" t="s">
        <v>66</v>
      </c>
      <c r="I355" s="350" t="s">
        <v>67</v>
      </c>
      <c r="J355" s="350" t="s">
        <v>68</v>
      </c>
      <c r="K355" s="350" t="s">
        <v>69</v>
      </c>
      <c r="L355" s="350" t="s">
        <v>70</v>
      </c>
      <c r="M355" s="350" t="s">
        <v>71</v>
      </c>
      <c r="N355" s="350" t="s">
        <v>72</v>
      </c>
      <c r="O355" s="350" t="s">
        <v>142</v>
      </c>
      <c r="P355" s="379"/>
    </row>
    <row r="356" customHeight="1" spans="2:16">
      <c r="B356" s="369" t="s">
        <v>84</v>
      </c>
      <c r="C356" s="375">
        <f>SUMIF('bolsa PEG'!$B$149:$B$183,programas_faculdade!$B356,'bolsa PEG'!D$149:D$183)</f>
        <v>0</v>
      </c>
      <c r="D356" s="375">
        <f>SUMIF('bolsa PEG'!$B$149:$B$183,programas_faculdade!$B356,'bolsa PEG'!E$149:E$183)</f>
        <v>0</v>
      </c>
      <c r="E356" s="375">
        <f>SUMIF('bolsa PEG'!$B$149:$B$183,programas_faculdade!$B356,'bolsa PEG'!F$149:F$183)</f>
        <v>0</v>
      </c>
      <c r="F356" s="375">
        <f>SUMIF('bolsa PEG'!$B$149:$B$183,programas_faculdade!$B356,'bolsa PEG'!G$149:G$183)</f>
        <v>0</v>
      </c>
      <c r="G356" s="375">
        <f>SUMIF('bolsa PEG'!$B$149:$B$183,programas_faculdade!$B356,'bolsa PEG'!H$149:H$183)</f>
        <v>0</v>
      </c>
      <c r="H356" s="375">
        <f>SUMIF('bolsa PEG'!$B$149:$B$183,programas_faculdade!$B356,'bolsa PEG'!I$149:I$183)</f>
        <v>0</v>
      </c>
      <c r="I356" s="375">
        <f>SUMIF('bolsa PEG'!$B$149:$B$183,programas_faculdade!$B356,'bolsa PEG'!J$149:J$183)</f>
        <v>0</v>
      </c>
      <c r="J356" s="375">
        <f>SUMIF('bolsa PEG'!$B$149:$B$183,programas_faculdade!$B356,'bolsa PEG'!K$149:K$183)</f>
        <v>0</v>
      </c>
      <c r="K356" s="375">
        <f>SUMIF('bolsa PEG'!$B$149:$B$183,programas_faculdade!$B356,'bolsa PEG'!L$149:L$183)</f>
        <v>0</v>
      </c>
      <c r="L356" s="375">
        <f>SUMIF('bolsa PEG'!$B$149:$B$183,programas_faculdade!$B356,'bolsa PEG'!M$149:M$183)</f>
        <v>0</v>
      </c>
      <c r="M356" s="375">
        <f>SUMIF('bolsa PEG'!$B$149:$B$183,programas_faculdade!$B356,'bolsa PEG'!N$149:N$183)</f>
        <v>0</v>
      </c>
      <c r="N356" s="375">
        <f>SUMIF('bolsa PEG'!$B$149:$B$183,programas_faculdade!$B356,'bolsa PEG'!O$149:O$183)</f>
        <v>0</v>
      </c>
      <c r="O356" s="375">
        <f t="shared" ref="O356:O367" si="74">SUM(C356:N356)</f>
        <v>0</v>
      </c>
      <c r="P356" s="380"/>
    </row>
    <row r="357" customHeight="1" spans="2:16">
      <c r="B357" s="356" t="s">
        <v>85</v>
      </c>
      <c r="C357" s="376">
        <f>SUMIF('bolsa PEG'!$B$149:$B$183,programas_faculdade!$B357,'bolsa PEG'!D$149:D$183)</f>
        <v>0</v>
      </c>
      <c r="D357" s="376">
        <f>SUMIF('bolsa PEG'!$B$149:$B$183,programas_faculdade!$B357,'bolsa PEG'!E$149:E$183)</f>
        <v>0</v>
      </c>
      <c r="E357" s="376">
        <f>SUMIF('bolsa PEG'!$B$149:$B$183,programas_faculdade!$B357,'bolsa PEG'!F$149:F$183)</f>
        <v>0</v>
      </c>
      <c r="F357" s="376">
        <f>SUMIF('bolsa PEG'!$B$149:$B$183,programas_faculdade!$B357,'bolsa PEG'!G$149:G$183)</f>
        <v>0</v>
      </c>
      <c r="G357" s="376">
        <f>SUMIF('bolsa PEG'!$B$149:$B$183,programas_faculdade!$B357,'bolsa PEG'!H$149:H$183)</f>
        <v>0</v>
      </c>
      <c r="H357" s="376">
        <f>SUMIF('bolsa PEG'!$B$149:$B$183,programas_faculdade!$B357,'bolsa PEG'!I$149:I$183)</f>
        <v>0</v>
      </c>
      <c r="I357" s="376">
        <f>SUMIF('bolsa PEG'!$B$149:$B$183,programas_faculdade!$B357,'bolsa PEG'!J$149:J$183)</f>
        <v>0</v>
      </c>
      <c r="J357" s="376">
        <f>SUMIF('bolsa PEG'!$B$149:$B$183,programas_faculdade!$B357,'bolsa PEG'!K$149:K$183)</f>
        <v>0</v>
      </c>
      <c r="K357" s="376">
        <f>SUMIF('bolsa PEG'!$B$149:$B$183,programas_faculdade!$B357,'bolsa PEG'!L$149:L$183)</f>
        <v>0</v>
      </c>
      <c r="L357" s="376">
        <f>SUMIF('bolsa PEG'!$B$149:$B$183,programas_faculdade!$B357,'bolsa PEG'!M$149:M$183)</f>
        <v>0</v>
      </c>
      <c r="M357" s="376">
        <f>SUMIF('bolsa PEG'!$B$149:$B$183,programas_faculdade!$B357,'bolsa PEG'!N$149:N$183)</f>
        <v>0</v>
      </c>
      <c r="N357" s="376">
        <f>SUMIF('bolsa PEG'!$B$149:$B$183,programas_faculdade!$B357,'bolsa PEG'!O$149:O$183)</f>
        <v>0</v>
      </c>
      <c r="O357" s="376">
        <f t="shared" si="74"/>
        <v>0</v>
      </c>
      <c r="P357" s="380"/>
    </row>
    <row r="358" customHeight="1" spans="2:16">
      <c r="B358" s="356" t="s">
        <v>86</v>
      </c>
      <c r="C358" s="376">
        <f>SUMIF('bolsa PEG'!$B$149:$B$183,programas_faculdade!$B358,'bolsa PEG'!D$149:D$183)</f>
        <v>0</v>
      </c>
      <c r="D358" s="376">
        <v>0</v>
      </c>
      <c r="E358" s="376">
        <f>SUMIF('bolsa PEG'!$B$149:$B$183,programas_faculdade!$B358,'bolsa PEG'!F$149:F$183)</f>
        <v>0</v>
      </c>
      <c r="F358" s="376">
        <f>SUMIF('bolsa PEG'!$B$149:$B$183,programas_faculdade!$B358,'bolsa PEG'!G$149:G$183)</f>
        <v>0</v>
      </c>
      <c r="G358" s="376">
        <f>SUMIF('bolsa PEG'!$B$149:$B$183,programas_faculdade!$B358,'bolsa PEG'!H$149:H$183)</f>
        <v>0</v>
      </c>
      <c r="H358" s="376">
        <f>SUMIF('bolsa PEG'!$B$149:$B$183,programas_faculdade!$B358,'bolsa PEG'!I$149:I$183)</f>
        <v>0</v>
      </c>
      <c r="I358" s="376">
        <f>SUMIF('bolsa PEG'!$B$149:$B$183,programas_faculdade!$B358,'bolsa PEG'!J$149:J$183)</f>
        <v>0</v>
      </c>
      <c r="J358" s="376">
        <f>SUMIF('bolsa PEG'!$B$149:$B$183,programas_faculdade!$B358,'bolsa PEG'!K$149:K$183)</f>
        <v>0</v>
      </c>
      <c r="K358" s="376">
        <f>SUMIF('bolsa PEG'!$B$149:$B$183,programas_faculdade!$B358,'bolsa PEG'!L$149:L$183)</f>
        <v>0</v>
      </c>
      <c r="L358" s="376">
        <f>SUMIF('bolsa PEG'!$B$149:$B$183,programas_faculdade!$B358,'bolsa PEG'!M$149:M$183)</f>
        <v>0</v>
      </c>
      <c r="M358" s="376">
        <f>SUMIF('bolsa PEG'!$B$149:$B$183,programas_faculdade!$B358,'bolsa PEG'!N$149:N$183)</f>
        <v>0</v>
      </c>
      <c r="N358" s="376">
        <f>SUMIF('bolsa PEG'!$B$149:$B$183,programas_faculdade!$B358,'bolsa PEG'!O$149:O$183)</f>
        <v>0</v>
      </c>
      <c r="O358" s="376">
        <f t="shared" si="74"/>
        <v>0</v>
      </c>
      <c r="P358" s="380"/>
    </row>
    <row r="359" customHeight="1" spans="2:16">
      <c r="B359" s="356" t="s">
        <v>87</v>
      </c>
      <c r="C359" s="376">
        <f>SUMIF('bolsa PEG'!$B$149:$B$183,programas_faculdade!$B359,'bolsa PEG'!D$149:D$183)</f>
        <v>400</v>
      </c>
      <c r="D359" s="376">
        <f>SUMIF('bolsa PEG'!$B$149:$B$183,programas_faculdade!$B359,'bolsa PEG'!E$149:E$183)</f>
        <v>400</v>
      </c>
      <c r="E359" s="376">
        <f>SUMIF('bolsa PEG'!$B$149:$B$183,programas_faculdade!$B359,'bolsa PEG'!F$149:F$183)</f>
        <v>0</v>
      </c>
      <c r="F359" s="376">
        <f>SUMIF('bolsa PEG'!$B$149:$B$183,programas_faculdade!$B359,'bolsa PEG'!G$149:G$183)</f>
        <v>0</v>
      </c>
      <c r="G359" s="376">
        <f>SUMIF('bolsa PEG'!$B$149:$B$183,programas_faculdade!$B359,'bolsa PEG'!H$149:H$183)</f>
        <v>800</v>
      </c>
      <c r="H359" s="376">
        <f>SUMIF('bolsa PEG'!$B$149:$B$183,programas_faculdade!$B359,'bolsa PEG'!I$149:I$183)</f>
        <v>1200</v>
      </c>
      <c r="I359" s="376">
        <v>1200</v>
      </c>
      <c r="J359" s="376">
        <f>SUMIF('bolsa PEG'!$B$149:$B$183,programas_faculdade!$B359,'bolsa PEG'!K$149:K$183)</f>
        <v>1200</v>
      </c>
      <c r="K359" s="376">
        <f>SUMIF('bolsa PEG'!$B$149:$B$183,programas_faculdade!$B359,'bolsa PEG'!L$149:L$183)</f>
        <v>400</v>
      </c>
      <c r="L359" s="376">
        <f>SUMIF('bolsa PEG'!$B$149:$B$183,programas_faculdade!$B359,'bolsa PEG'!M$149:M$183)</f>
        <v>0</v>
      </c>
      <c r="M359" s="376">
        <v>0</v>
      </c>
      <c r="N359" s="376">
        <f>SUMIF('bolsa PEG'!$B$149:$B$183,programas_faculdade!$B359,'bolsa PEG'!O$149:O$183)</f>
        <v>0</v>
      </c>
      <c r="O359" s="376">
        <f t="shared" si="74"/>
        <v>5600</v>
      </c>
      <c r="P359" s="380"/>
    </row>
    <row r="360" customHeight="1" spans="2:16">
      <c r="B360" s="356" t="s">
        <v>88</v>
      </c>
      <c r="C360" s="376">
        <f>SUMIF('bolsa PEG'!$B$149:$B$183,programas_faculdade!$B360,'bolsa PEG'!D$149:D$183)</f>
        <v>0</v>
      </c>
      <c r="D360" s="376">
        <f>SUMIF('bolsa PEG'!$B$149:$B$183,programas_faculdade!$B360,'bolsa PEG'!E$149:E$183)</f>
        <v>0</v>
      </c>
      <c r="E360" s="376">
        <f>SUMIF('bolsa PEG'!$B$149:$B$183,programas_faculdade!$B360,'bolsa PEG'!F$149:F$183)</f>
        <v>0</v>
      </c>
      <c r="F360" s="376">
        <f>SUMIF('bolsa PEG'!$B$149:$B$183,programas_faculdade!$B360,'bolsa PEG'!G$149:G$183)</f>
        <v>0</v>
      </c>
      <c r="G360" s="376">
        <f>SUMIF('bolsa PEG'!$B$149:$B$183,programas_faculdade!$B360,'bolsa PEG'!H$149:H$183)</f>
        <v>0</v>
      </c>
      <c r="H360" s="376">
        <f>SUMIF('bolsa PEG'!$B$149:$B$183,programas_faculdade!$B360,'bolsa PEG'!I$149:I$183)</f>
        <v>0</v>
      </c>
      <c r="I360" s="376">
        <f>SUMIF('bolsa PEG'!$B$149:$B$183,programas_faculdade!$B360,'bolsa PEG'!J$149:J$183)</f>
        <v>0</v>
      </c>
      <c r="J360" s="376">
        <f>SUMIF('bolsa PEG'!$B$149:$B$183,programas_faculdade!$B360,'bolsa PEG'!K$149:K$183)</f>
        <v>0</v>
      </c>
      <c r="K360" s="376">
        <f>SUMIF('bolsa PEG'!$B$149:$B$183,programas_faculdade!$B360,'bolsa PEG'!L$149:L$183)</f>
        <v>0</v>
      </c>
      <c r="L360" s="376">
        <f>SUMIF('bolsa PEG'!$B$149:$B$183,programas_faculdade!$B360,'bolsa PEG'!M$149:M$183)</f>
        <v>0</v>
      </c>
      <c r="M360" s="376">
        <f>SUMIF('bolsa PEG'!$B$149:$B$183,programas_faculdade!$B360,'bolsa PEG'!N$149:N$183)</f>
        <v>0</v>
      </c>
      <c r="N360" s="376">
        <v>0</v>
      </c>
      <c r="O360" s="376">
        <f t="shared" si="74"/>
        <v>0</v>
      </c>
      <c r="P360" s="380"/>
    </row>
    <row r="361" customHeight="1" spans="2:16">
      <c r="B361" s="356" t="s">
        <v>89</v>
      </c>
      <c r="C361" s="376">
        <f>SUMIF('bolsa PEG'!$B$149:$B$183,programas_faculdade!$B361,'bolsa PEG'!D$149:D$183)</f>
        <v>0</v>
      </c>
      <c r="D361" s="376">
        <f>SUMIF('bolsa PEG'!$B$149:$B$183,programas_faculdade!$B361,'bolsa PEG'!E$149:E$183)</f>
        <v>0</v>
      </c>
      <c r="E361" s="376">
        <f>SUMIF('bolsa PEG'!$B$149:$B$183,programas_faculdade!$B361,'bolsa PEG'!F$149:F$183)</f>
        <v>0</v>
      </c>
      <c r="F361" s="376">
        <f>SUMIF('bolsa PEG'!$B$149:$B$183,programas_faculdade!$B361,'bolsa PEG'!G$149:G$183)</f>
        <v>0</v>
      </c>
      <c r="G361" s="376">
        <f>SUMIF('bolsa PEG'!$B$149:$B$183,programas_faculdade!$B361,'bolsa PEG'!H$149:H$183)</f>
        <v>400</v>
      </c>
      <c r="H361" s="376">
        <f>SUMIF('bolsa PEG'!$B$149:$B$183,programas_faculdade!$B361,'bolsa PEG'!I$149:I$183)</f>
        <v>400</v>
      </c>
      <c r="I361" s="376">
        <f>SUMIF('bolsa PEG'!$B$149:$B$183,programas_faculdade!$B361,'bolsa PEG'!J$149:J$183)</f>
        <v>400</v>
      </c>
      <c r="J361" s="376">
        <f>SUMIF('bolsa PEG'!$B$149:$B$183,programas_faculdade!$B361,'bolsa PEG'!K$149:K$183)</f>
        <v>400</v>
      </c>
      <c r="K361" s="376">
        <f>SUMIF('bolsa PEG'!$B$149:$B$183,programas_faculdade!$B361,'bolsa PEG'!L$149:L$183)</f>
        <v>0</v>
      </c>
      <c r="L361" s="376">
        <f>SUMIF('bolsa PEG'!$B$149:$B$183,programas_faculdade!$B361,'bolsa PEG'!M$149:M$183)</f>
        <v>0</v>
      </c>
      <c r="M361" s="376">
        <f>SUMIF('bolsa PEG'!$B$149:$B$183,programas_faculdade!$B361,'bolsa PEG'!N$149:N$183)</f>
        <v>0</v>
      </c>
      <c r="N361" s="376">
        <f>SUMIF('bolsa PEG'!$B$149:$B$183,programas_faculdade!$B361,'bolsa PEG'!O$149:O$183)</f>
        <v>0</v>
      </c>
      <c r="O361" s="376">
        <f t="shared" si="74"/>
        <v>1600</v>
      </c>
      <c r="P361" s="380"/>
    </row>
    <row r="362" customHeight="1" spans="2:16">
      <c r="B362" s="356" t="s">
        <v>90</v>
      </c>
      <c r="C362" s="376">
        <f>SUMIF('bolsa PEG'!$B$149:$B$183,programas_faculdade!$B362,'bolsa PEG'!D$149:D$183)</f>
        <v>400</v>
      </c>
      <c r="D362" s="376">
        <f>SUMIF('bolsa PEG'!$B$149:$B$183,programas_faculdade!$B362,'bolsa PEG'!E$149:E$183)</f>
        <v>800</v>
      </c>
      <c r="E362" s="376">
        <f>SUMIF('bolsa PEG'!$B$149:$B$183,programas_faculdade!$B362,'bolsa PEG'!F$149:F$183)</f>
        <v>800</v>
      </c>
      <c r="F362" s="376">
        <f>SUMIF('bolsa PEG'!$B$149:$B$183,programas_faculdade!$B362,'bolsa PEG'!G$149:G$183)</f>
        <v>0</v>
      </c>
      <c r="G362" s="376">
        <f>SUMIF('bolsa PEG'!$B$149:$B$183,programas_faculdade!$B362,'bolsa PEG'!H$149:H$183)</f>
        <v>800</v>
      </c>
      <c r="H362" s="376">
        <f>SUMIF('bolsa PEG'!$B$149:$B$183,programas_faculdade!$B362,'bolsa PEG'!I$149:I$183)</f>
        <v>800</v>
      </c>
      <c r="I362" s="376">
        <f>SUMIF('bolsa PEG'!$B$149:$B$183,programas_faculdade!$B362,'bolsa PEG'!J$149:J$183)</f>
        <v>800</v>
      </c>
      <c r="J362" s="376">
        <v>800</v>
      </c>
      <c r="K362" s="376">
        <f>SUMIF('bolsa PEG'!$B$149:$B$183,programas_faculdade!$B362,'bolsa PEG'!L$149:L$183)</f>
        <v>0</v>
      </c>
      <c r="L362" s="376">
        <f>SUMIF('bolsa PEG'!$B$149:$B$183,programas_faculdade!$B362,'bolsa PEG'!M$149:M$183)</f>
        <v>400</v>
      </c>
      <c r="M362" s="376">
        <f>SUMIF('bolsa PEG'!$B$149:$B$183,programas_faculdade!$B362,'bolsa PEG'!N$149:N$183)</f>
        <v>400</v>
      </c>
      <c r="N362" s="376">
        <f>SUMIF('bolsa PEG'!$B$149:$B$183,programas_faculdade!$B362,'bolsa PEG'!O$149:O$183)</f>
        <v>0</v>
      </c>
      <c r="O362" s="376">
        <f t="shared" si="74"/>
        <v>6000</v>
      </c>
      <c r="P362" s="380"/>
    </row>
    <row r="363" customHeight="1" spans="2:16">
      <c r="B363" s="356" t="s">
        <v>91</v>
      </c>
      <c r="C363" s="376">
        <v>0</v>
      </c>
      <c r="D363" s="376">
        <v>0</v>
      </c>
      <c r="E363" s="376">
        <f>SUMIF('bolsa PEG'!$B$149:$B$183,programas_faculdade!$B363,'bolsa PEG'!F$149:F$183)</f>
        <v>0</v>
      </c>
      <c r="F363" s="376">
        <f>SUMIF('bolsa PEG'!$B$149:$B$183,programas_faculdade!$B363,'bolsa PEG'!G$149:G$183)</f>
        <v>0</v>
      </c>
      <c r="G363" s="376">
        <v>0</v>
      </c>
      <c r="H363" s="376">
        <f>SUMIF('bolsa PEG'!$B$149:$B$183,programas_faculdade!$B363,'bolsa PEG'!I$149:I$183)</f>
        <v>0</v>
      </c>
      <c r="I363" s="376">
        <v>0</v>
      </c>
      <c r="J363" s="376">
        <f>SUMIF('bolsa PEG'!$B$149:$B$183,programas_faculdade!$B363,'bolsa PEG'!K$149:K$183)</f>
        <v>0</v>
      </c>
      <c r="K363" s="376">
        <f>SUMIF('bolsa PEG'!$B$149:$B$183,programas_faculdade!$B363,'bolsa PEG'!L$149:L$183)</f>
        <v>0</v>
      </c>
      <c r="L363" s="376">
        <v>0</v>
      </c>
      <c r="M363" s="376">
        <v>0</v>
      </c>
      <c r="N363" s="376">
        <v>0</v>
      </c>
      <c r="O363" s="376">
        <f t="shared" si="74"/>
        <v>0</v>
      </c>
      <c r="P363" s="380"/>
    </row>
    <row r="364" customHeight="1" spans="2:16">
      <c r="B364" s="356" t="s">
        <v>92</v>
      </c>
      <c r="C364" s="376">
        <f>SUMIF('bolsa PEG'!$B$149:$B$183,programas_faculdade!$B364,'bolsa PEG'!D$149:D$183)</f>
        <v>0</v>
      </c>
      <c r="D364" s="376">
        <f>SUMIF('bolsa PEG'!$B$149:$B$183,programas_faculdade!$B364,'bolsa PEG'!E$149:E$183)</f>
        <v>0</v>
      </c>
      <c r="E364" s="376">
        <f>SUMIF('bolsa PEG'!$B$149:$B$183,programas_faculdade!$B364,'bolsa PEG'!F$149:F$183)</f>
        <v>0</v>
      </c>
      <c r="F364" s="376">
        <v>0</v>
      </c>
      <c r="G364" s="376">
        <f>SUMIF('bolsa PEG'!$B$149:$B$183,programas_faculdade!$B364,'bolsa PEG'!H$149:H$183)</f>
        <v>1200</v>
      </c>
      <c r="H364" s="376">
        <f>SUMIF('bolsa PEG'!$B$149:$B$183,programas_faculdade!$B364,'bolsa PEG'!I$149:I$183)</f>
        <v>1200</v>
      </c>
      <c r="I364" s="376">
        <f>SUMIF('bolsa PEG'!$B$149:$B$183,programas_faculdade!$B364,'bolsa PEG'!J$149:J$183)</f>
        <v>1600</v>
      </c>
      <c r="J364" s="376">
        <f>SUMIF('bolsa PEG'!$B$149:$B$183,programas_faculdade!$B364,'bolsa PEG'!K$149:K$183)</f>
        <v>1200</v>
      </c>
      <c r="K364" s="376">
        <f>SUMIF('bolsa PEG'!$B$149:$B$183,programas_faculdade!$B364,'bolsa PEG'!L$149:L$183)</f>
        <v>800</v>
      </c>
      <c r="L364" s="376">
        <f>SUMIF('bolsa PEG'!$B$149:$B$183,programas_faculdade!$B364,'bolsa PEG'!M$149:M$183)</f>
        <v>800</v>
      </c>
      <c r="M364" s="376">
        <f>SUMIF('bolsa PEG'!$B$149:$B$183,programas_faculdade!$B364,'bolsa PEG'!N$149:N$183)</f>
        <v>400</v>
      </c>
      <c r="N364" s="376">
        <f>SUMIF('bolsa PEG'!$B$149:$B$183,programas_faculdade!$B364,'bolsa PEG'!O$149:O$183)</f>
        <v>400</v>
      </c>
      <c r="O364" s="376">
        <f t="shared" si="74"/>
        <v>7600</v>
      </c>
      <c r="P364" s="380"/>
    </row>
    <row r="365" customHeight="1" spans="2:16">
      <c r="B365" s="356" t="s">
        <v>93</v>
      </c>
      <c r="C365" s="376">
        <v>800</v>
      </c>
      <c r="D365" s="376">
        <f>SUMIF('bolsa PEG'!$B$149:$B$183,programas_faculdade!$B365,'bolsa PEG'!E$149:E$183)</f>
        <v>0</v>
      </c>
      <c r="E365" s="376">
        <f>SUMIF('bolsa PEG'!$B$149:$B$183,programas_faculdade!$B365,'bolsa PEG'!F$149:F$183)</f>
        <v>1200</v>
      </c>
      <c r="F365" s="376">
        <v>0</v>
      </c>
      <c r="G365" s="376">
        <f>SUMIF('bolsa PEG'!$B$149:$B$183,programas_faculdade!$B365,'bolsa PEG'!H$149:H$183)</f>
        <v>1200</v>
      </c>
      <c r="H365" s="376">
        <f>SUMIF('bolsa PEG'!$B$149:$B$183,programas_faculdade!$B365,'bolsa PEG'!I$149:I$183)</f>
        <v>1200</v>
      </c>
      <c r="I365" s="376">
        <v>800</v>
      </c>
      <c r="J365" s="376">
        <f>SUMIF('bolsa PEG'!$B$149:$B$183,programas_faculdade!$B365,'bolsa PEG'!K$149:K$183)</f>
        <v>800</v>
      </c>
      <c r="K365" s="376">
        <f>SUMIF('bolsa PEG'!$B$149:$B$183,programas_faculdade!$B365,'bolsa PEG'!L$149:L$183)</f>
        <v>800</v>
      </c>
      <c r="L365" s="376">
        <v>800</v>
      </c>
      <c r="M365" s="376">
        <f>SUMIF('bolsa PEG'!$B$149:$B$183,programas_faculdade!$B365,'bolsa PEG'!N$149:N$183)</f>
        <v>1200</v>
      </c>
      <c r="N365" s="376">
        <v>400</v>
      </c>
      <c r="O365" s="376">
        <f t="shared" si="74"/>
        <v>9200</v>
      </c>
      <c r="P365" s="380"/>
    </row>
    <row r="366" customHeight="1" spans="2:16">
      <c r="B366" s="356" t="s">
        <v>94</v>
      </c>
      <c r="C366" s="376">
        <f>SUMIF('bolsa PEG'!$B$149:$B$183,programas_faculdade!$B366,'bolsa PEG'!D$149:D$183)</f>
        <v>0</v>
      </c>
      <c r="D366" s="376">
        <f>SUMIF('bolsa PEG'!$B$149:$B$183,programas_faculdade!$B366,'bolsa PEG'!E$149:E$183)</f>
        <v>0</v>
      </c>
      <c r="E366" s="376">
        <f>SUMIF('bolsa PEG'!$B$149:$B$183,programas_faculdade!$B366,'bolsa PEG'!F$149:F$183)</f>
        <v>0</v>
      </c>
      <c r="F366" s="376">
        <f>SUMIF('bolsa PEG'!$B$149:$B$183,programas_faculdade!$B366,'bolsa PEG'!G$149:G$183)</f>
        <v>0</v>
      </c>
      <c r="G366" s="376">
        <v>400</v>
      </c>
      <c r="H366" s="376">
        <f>SUMIF('bolsa PEG'!$B$149:$B$183,programas_faculdade!$B366,'bolsa PEG'!I$149:I$183)</f>
        <v>400</v>
      </c>
      <c r="I366" s="376">
        <v>400</v>
      </c>
      <c r="J366" s="376">
        <f>SUMIF('bolsa PEG'!$B$149:$B$183,programas_faculdade!$B366,'bolsa PEG'!K$149:K$183)</f>
        <v>400</v>
      </c>
      <c r="K366" s="376">
        <f>SUMIF('bolsa PEG'!$B$149:$B$183,programas_faculdade!$B366,'bolsa PEG'!L$149:L$183)</f>
        <v>0</v>
      </c>
      <c r="L366" s="376">
        <f>SUMIF('bolsa PEG'!$B$149:$B$183,programas_faculdade!$B366,'bolsa PEG'!M$149:M$183)</f>
        <v>0</v>
      </c>
      <c r="M366" s="376">
        <v>0</v>
      </c>
      <c r="N366" s="376">
        <f>SUMIF('bolsa PEG'!$B$149:$B$183,programas_faculdade!$B366,'bolsa PEG'!O$149:O$183)</f>
        <v>0</v>
      </c>
      <c r="O366" s="376">
        <f t="shared" si="74"/>
        <v>1600</v>
      </c>
      <c r="P366" s="380"/>
    </row>
    <row r="367" customHeight="1" spans="2:16">
      <c r="B367" s="356" t="s">
        <v>95</v>
      </c>
      <c r="C367" s="377">
        <f>SUMIF('bolsa PEG'!$B$149:$B$183,programas_faculdade!$B367,'bolsa PEG'!D$149:D$183)</f>
        <v>0</v>
      </c>
      <c r="D367" s="377">
        <f>SUMIF('bolsa PEG'!$B$149:$B$183,programas_faculdade!$B367,'bolsa PEG'!E$149:E$183)</f>
        <v>0</v>
      </c>
      <c r="E367" s="377">
        <f>SUMIF('bolsa PEG'!$B$149:$B$183,programas_faculdade!$B367,'bolsa PEG'!F$149:F$183)</f>
        <v>0</v>
      </c>
      <c r="F367" s="377">
        <v>0</v>
      </c>
      <c r="G367" s="377">
        <f>SUMIF('bolsa PEG'!$B$149:$B$183,programas_faculdade!$B367,'bolsa PEG'!H$149:H$183)</f>
        <v>400</v>
      </c>
      <c r="H367" s="377">
        <f>SUMIF('bolsa PEG'!$B$149:$B$183,programas_faculdade!$B367,'bolsa PEG'!I$149:I$183)</f>
        <v>400</v>
      </c>
      <c r="I367" s="377">
        <f>SUMIF('bolsa PEG'!$B$149:$B$183,programas_faculdade!$B367,'bolsa PEG'!J$149:J$183)</f>
        <v>400</v>
      </c>
      <c r="J367" s="377">
        <v>0</v>
      </c>
      <c r="K367" s="377">
        <v>400</v>
      </c>
      <c r="L367" s="377">
        <v>0</v>
      </c>
      <c r="M367" s="377">
        <v>0</v>
      </c>
      <c r="N367" s="377">
        <v>0</v>
      </c>
      <c r="O367" s="377">
        <f t="shared" si="74"/>
        <v>1600</v>
      </c>
      <c r="P367" s="380"/>
    </row>
    <row r="368" customHeight="1" spans="2:16">
      <c r="B368" s="357" t="s">
        <v>76</v>
      </c>
      <c r="C368" s="378">
        <f t="shared" ref="C368:O368" si="75">SUM(C356:C367)</f>
        <v>1600</v>
      </c>
      <c r="D368" s="378">
        <f t="shared" si="75"/>
        <v>1200</v>
      </c>
      <c r="E368" s="378">
        <f t="shared" si="75"/>
        <v>2000</v>
      </c>
      <c r="F368" s="378">
        <f t="shared" si="75"/>
        <v>0</v>
      </c>
      <c r="G368" s="378">
        <f t="shared" si="75"/>
        <v>5200</v>
      </c>
      <c r="H368" s="378">
        <f t="shared" si="75"/>
        <v>5600</v>
      </c>
      <c r="I368" s="378">
        <f t="shared" si="75"/>
        <v>5600</v>
      </c>
      <c r="J368" s="378">
        <f t="shared" si="75"/>
        <v>4800</v>
      </c>
      <c r="K368" s="378">
        <f t="shared" si="75"/>
        <v>2400</v>
      </c>
      <c r="L368" s="378">
        <f t="shared" si="75"/>
        <v>2000</v>
      </c>
      <c r="M368" s="378">
        <f t="shared" si="75"/>
        <v>2000</v>
      </c>
      <c r="N368" s="378">
        <f t="shared" si="75"/>
        <v>800</v>
      </c>
      <c r="O368" s="378">
        <f t="shared" si="75"/>
        <v>33200</v>
      </c>
      <c r="P368" s="381"/>
    </row>
    <row r="369" customHeight="1" spans="2:16">
      <c r="B369" s="59" t="s">
        <v>10</v>
      </c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</row>
    <row r="370" customHeight="1" spans="2:16">
      <c r="B370" s="201" t="s">
        <v>110</v>
      </c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</row>
    <row r="371" spans="2:16">
      <c r="B371" s="294" t="s">
        <v>111</v>
      </c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</row>
    <row r="372" spans="2:16"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</row>
    <row r="373" customHeight="1" spans="2:16">
      <c r="B373" s="101" t="s">
        <v>148</v>
      </c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</row>
    <row r="374" customHeight="1" spans="2:16">
      <c r="B374" s="349" t="s">
        <v>83</v>
      </c>
      <c r="C374" s="350" t="s">
        <v>61</v>
      </c>
      <c r="D374" s="350" t="s">
        <v>62</v>
      </c>
      <c r="E374" s="350" t="s">
        <v>63</v>
      </c>
      <c r="F374" s="350" t="s">
        <v>64</v>
      </c>
      <c r="G374" s="350" t="s">
        <v>65</v>
      </c>
      <c r="H374" s="350" t="s">
        <v>66</v>
      </c>
      <c r="I374" s="350" t="s">
        <v>67</v>
      </c>
      <c r="J374" s="350" t="s">
        <v>68</v>
      </c>
      <c r="K374" s="350" t="s">
        <v>69</v>
      </c>
      <c r="L374" s="350" t="s">
        <v>70</v>
      </c>
      <c r="M374" s="350" t="s">
        <v>71</v>
      </c>
      <c r="N374" s="350" t="s">
        <v>72</v>
      </c>
      <c r="O374" s="350" t="s">
        <v>142</v>
      </c>
      <c r="P374" s="379"/>
    </row>
    <row r="375" customHeight="1" spans="2:16">
      <c r="B375" s="369" t="s">
        <v>84</v>
      </c>
      <c r="C375" s="375">
        <f>SUMIF(PIBID_Capes_CG_CI_SP_CA_AC!$C$222:$C$258,programas_faculdade!$B375,PIBID_Capes_CG_CI_SP_CA_AC!E$222:E$258)</f>
        <v>21200</v>
      </c>
      <c r="D375" s="375">
        <f>SUMIF(PIBID_Capes_CG_CI_SP_CA_AC!$C$222:$C$258,programas_faculdade!$B375,PIBID_Capes_CG_CI_SP_CA_AC!F$222:F$258)</f>
        <v>21200</v>
      </c>
      <c r="E375" s="375">
        <v>21200</v>
      </c>
      <c r="F375" s="375">
        <f>SUMIF(PIBID_Capes_CG_CI_SP_CA_AC!$C$222:$C$258,programas_faculdade!$B375,PIBID_Capes_CG_CI_SP_CA_AC!H$222:H$258)</f>
        <v>21200</v>
      </c>
      <c r="G375" s="375">
        <f>SUMIF(PIBID_Capes_CG_CI_SP_CA_AC!$C$222:$C$258,programas_faculdade!$B375,PIBID_Capes_CG_CI_SP_CA_AC!I$222:I$258)</f>
        <v>21200</v>
      </c>
      <c r="H375" s="375">
        <f>SUMIF(PIBID_Capes_CG_CI_SP_CA_AC!$C$222:$C$258,programas_faculdade!$B375,PIBID_Capes_CG_CI_SP_CA_AC!J$222:J$258)</f>
        <v>22400</v>
      </c>
      <c r="I375" s="375">
        <f>SUMIF(PIBID_Capes_CG_CI_SP_CA_AC!$C$222:$C$258,programas_faculdade!$B375,PIBID_Capes_CG_CI_SP_CA_AC!K$222:K$258)</f>
        <v>21200</v>
      </c>
      <c r="J375" s="375">
        <f>SUMIF(PIBID_Capes_CG_CI_SP_CA_AC!$C$222:$C$258,programas_faculdade!$B375,PIBID_Capes_CG_CI_SP_CA_AC!L$222:L$258)</f>
        <v>21200</v>
      </c>
      <c r="K375" s="375">
        <f>SUMIF(PIBID_Capes_CG_CI_SP_CA_AC!$C$222:$C$258,programas_faculdade!$B375,PIBID_Capes_CG_CI_SP_CA_AC!M$222:M$258)</f>
        <v>19200</v>
      </c>
      <c r="L375" s="375" t="s">
        <v>149</v>
      </c>
      <c r="M375" s="375" t="s">
        <v>149</v>
      </c>
      <c r="N375" s="375" t="s">
        <v>149</v>
      </c>
      <c r="O375" s="375">
        <f t="shared" ref="O375:O386" si="76">SUM(C375:N375)</f>
        <v>190000</v>
      </c>
      <c r="P375" s="380"/>
    </row>
    <row r="376" customHeight="1" spans="2:16">
      <c r="B376" s="356" t="s">
        <v>85</v>
      </c>
      <c r="C376" s="376">
        <f>SUMIF(PIBID_Capes_CG_CI_SP_CA_AC!$C$222:$C$258,programas_faculdade!$B376,PIBID_Capes_CG_CI_SP_CA_AC!E$222:E$258)</f>
        <v>0</v>
      </c>
      <c r="D376" s="376">
        <f>SUMIF(PIBID_Capes_CG_CI_SP_CA_AC!$C$222:$C$258,programas_faculdade!$B376,PIBID_Capes_CG_CI_SP_CA_AC!F$222:F$258)</f>
        <v>0</v>
      </c>
      <c r="E376" s="376">
        <f>SUMIF(PIBID_Capes_CG_CI_SP_CA_AC!$C$222:$C$258,programas_faculdade!$B376,PIBID_Capes_CG_CI_SP_CA_AC!G$222:G$258)</f>
        <v>0</v>
      </c>
      <c r="F376" s="376">
        <f>SUMIF(PIBID_Capes_CG_CI_SP_CA_AC!$C$222:$C$258,programas_faculdade!$B376,PIBID_Capes_CG_CI_SP_CA_AC!H$222:H$258)</f>
        <v>0</v>
      </c>
      <c r="G376" s="376">
        <v>0</v>
      </c>
      <c r="H376" s="376">
        <f>SUMIF(PIBID_Capes_CG_CI_SP_CA_AC!$C$222:$C$258,programas_faculdade!$B376,PIBID_Capes_CG_CI_SP_CA_AC!J$222:J$258)</f>
        <v>0</v>
      </c>
      <c r="I376" s="376">
        <f>SUMIF(PIBID_Capes_CG_CI_SP_CA_AC!$C$222:$C$258,programas_faculdade!$B376,PIBID_Capes_CG_CI_SP_CA_AC!K$222:K$258)</f>
        <v>0</v>
      </c>
      <c r="J376" s="376">
        <f>SUMIF(PIBID_Capes_CG_CI_SP_CA_AC!$C$222:$C$258,programas_faculdade!$B376,PIBID_Capes_CG_CI_SP_CA_AC!L$222:L$258)</f>
        <v>0</v>
      </c>
      <c r="K376" s="376">
        <f>SUMIF(PIBID_Capes_CG_CI_SP_CA_AC!$C$222:$C$258,programas_faculdade!$B376,PIBID_Capes_CG_CI_SP_CA_AC!M$222:M$258)</f>
        <v>0</v>
      </c>
      <c r="L376" s="376" t="s">
        <v>149</v>
      </c>
      <c r="M376" s="376" t="s">
        <v>149</v>
      </c>
      <c r="N376" s="376" t="s">
        <v>149</v>
      </c>
      <c r="O376" s="376">
        <f t="shared" si="76"/>
        <v>0</v>
      </c>
      <c r="P376" s="380"/>
    </row>
    <row r="377" customHeight="1" spans="2:16">
      <c r="B377" s="356" t="s">
        <v>86</v>
      </c>
      <c r="C377" s="376">
        <f>SUMIF(PIBID_Capes_CG_CI_SP_CA_AC!$C$222:$C$258,programas_faculdade!$B377,PIBID_Capes_CG_CI_SP_CA_AC!E$222:E$258)</f>
        <v>23200</v>
      </c>
      <c r="D377" s="376">
        <f>SUMIF(PIBID_Capes_CG_CI_SP_CA_AC!$C$222:$C$258,programas_faculdade!$B377,PIBID_Capes_CG_CI_SP_CA_AC!F$222:F$258)</f>
        <v>23200</v>
      </c>
      <c r="E377" s="376">
        <f>SUMIF(PIBID_Capes_CG_CI_SP_CA_AC!$C$222:$C$258,programas_faculdade!$B377,PIBID_Capes_CG_CI_SP_CA_AC!G$222:G$258)</f>
        <v>23200</v>
      </c>
      <c r="F377" s="376">
        <f>SUMIF(PIBID_Capes_CG_CI_SP_CA_AC!$C$222:$C$258,programas_faculdade!$B377,PIBID_Capes_CG_CI_SP_CA_AC!H$222:H$258)</f>
        <v>23200</v>
      </c>
      <c r="G377" s="376">
        <f>SUMIF(PIBID_Capes_CG_CI_SP_CA_AC!$C$222:$C$258,programas_faculdade!$B377,PIBID_Capes_CG_CI_SP_CA_AC!I$222:I$258)</f>
        <v>23200</v>
      </c>
      <c r="H377" s="376">
        <f>SUMIF(PIBID_Capes_CG_CI_SP_CA_AC!$C$222:$C$258,programas_faculdade!$B377,PIBID_Capes_CG_CI_SP_CA_AC!J$222:J$258)</f>
        <v>22800</v>
      </c>
      <c r="I377" s="376">
        <f>SUMIF(PIBID_Capes_CG_CI_SP_CA_AC!$C$222:$C$258,programas_faculdade!$B377,PIBID_Capes_CG_CI_SP_CA_AC!K$222:K$258)</f>
        <v>23200</v>
      </c>
      <c r="J377" s="376">
        <f>SUMIF(PIBID_Capes_CG_CI_SP_CA_AC!$C$222:$C$258,programas_faculdade!$B377,PIBID_Capes_CG_CI_SP_CA_AC!L$222:L$258)</f>
        <v>23200</v>
      </c>
      <c r="K377" s="376">
        <f>SUMIF(PIBID_Capes_CG_CI_SP_CA_AC!$C$222:$C$258,programas_faculdade!$B377,PIBID_Capes_CG_CI_SP_CA_AC!M$222:M$258)</f>
        <v>22400</v>
      </c>
      <c r="L377" s="376" t="s">
        <v>149</v>
      </c>
      <c r="M377" s="376" t="s">
        <v>149</v>
      </c>
      <c r="N377" s="376" t="s">
        <v>149</v>
      </c>
      <c r="O377" s="376">
        <f t="shared" si="76"/>
        <v>207600</v>
      </c>
      <c r="P377" s="380"/>
    </row>
    <row r="378" customHeight="1" spans="2:16">
      <c r="B378" s="356" t="s">
        <v>87</v>
      </c>
      <c r="C378" s="376">
        <f>SUMIF(PIBID_Capes_CG_CI_SP_CA_AC!$C$222:$C$258,programas_faculdade!$B378,PIBID_Capes_CG_CI_SP_CA_AC!E$222:E$258)</f>
        <v>21600</v>
      </c>
      <c r="D378" s="376">
        <f>SUMIF(PIBID_Capes_CG_CI_SP_CA_AC!$C$222:$C$258,programas_faculdade!$B378,PIBID_Capes_CG_CI_SP_CA_AC!F$222:F$258)</f>
        <v>21600</v>
      </c>
      <c r="E378" s="376">
        <f>SUMIF(PIBID_Capes_CG_CI_SP_CA_AC!$C$222:$C$258,programas_faculdade!$B378,PIBID_Capes_CG_CI_SP_CA_AC!G$222:G$258)</f>
        <v>21600</v>
      </c>
      <c r="F378" s="376">
        <f>SUMIF(PIBID_Capes_CG_CI_SP_CA_AC!$C$222:$C$258,programas_faculdade!$B378,PIBID_Capes_CG_CI_SP_CA_AC!H$222:H$258)</f>
        <v>21600</v>
      </c>
      <c r="G378" s="376">
        <f>SUMIF(PIBID_Capes_CG_CI_SP_CA_AC!$C$222:$C$258,programas_faculdade!$B378,PIBID_Capes_CG_CI_SP_CA_AC!I$222:I$258)</f>
        <v>21600</v>
      </c>
      <c r="H378" s="376">
        <f>SUMIF(PIBID_Capes_CG_CI_SP_CA_AC!$C$222:$C$258,programas_faculdade!$B378,PIBID_Capes_CG_CI_SP_CA_AC!J$222:J$258)</f>
        <v>21600</v>
      </c>
      <c r="I378" s="376">
        <f>SUMIF(PIBID_Capes_CG_CI_SP_CA_AC!$C$222:$C$258,programas_faculdade!$B378,PIBID_Capes_CG_CI_SP_CA_AC!K$222:K$258)</f>
        <v>21600</v>
      </c>
      <c r="J378" s="376">
        <f>SUMIF(PIBID_Capes_CG_CI_SP_CA_AC!$C$222:$C$258,programas_faculdade!$B378,PIBID_Capes_CG_CI_SP_CA_AC!L$222:L$258)</f>
        <v>21600</v>
      </c>
      <c r="K378" s="376">
        <f>SUMIF(PIBID_Capes_CG_CI_SP_CA_AC!$C$222:$C$258,programas_faculdade!$B378,PIBID_Capes_CG_CI_SP_CA_AC!M$222:M$258)</f>
        <v>21200</v>
      </c>
      <c r="L378" s="376" t="s">
        <v>149</v>
      </c>
      <c r="M378" s="376" t="s">
        <v>149</v>
      </c>
      <c r="N378" s="376" t="s">
        <v>149</v>
      </c>
      <c r="O378" s="376">
        <f t="shared" si="76"/>
        <v>194000</v>
      </c>
      <c r="P378" s="380"/>
    </row>
    <row r="379" customHeight="1" spans="2:16">
      <c r="B379" s="356" t="s">
        <v>88</v>
      </c>
      <c r="C379" s="376">
        <f>SUMIF(PIBID_Capes_CG_CI_SP_CA_AC!$C$222:$C$258,programas_faculdade!$B379,PIBID_Capes_CG_CI_SP_CA_AC!E$222:E$258)</f>
        <v>0</v>
      </c>
      <c r="D379" s="376">
        <f>SUMIF(PIBID_Capes_CG_CI_SP_CA_AC!$C$222:$C$258,programas_faculdade!$B379,PIBID_Capes_CG_CI_SP_CA_AC!F$222:F$258)</f>
        <v>0</v>
      </c>
      <c r="E379" s="376">
        <f>SUMIF(PIBID_Capes_CG_CI_SP_CA_AC!$C$222:$C$258,programas_faculdade!$B379,PIBID_Capes_CG_CI_SP_CA_AC!G$222:G$258)</f>
        <v>0</v>
      </c>
      <c r="F379" s="376">
        <f>SUMIF(PIBID_Capes_CG_CI_SP_CA_AC!$C$222:$C$258,programas_faculdade!$B379,PIBID_Capes_CG_CI_SP_CA_AC!H$222:H$258)</f>
        <v>0</v>
      </c>
      <c r="G379" s="376">
        <f>SUMIF(PIBID_Capes_CG_CI_SP_CA_AC!$C$222:$C$258,programas_faculdade!$B379,PIBID_Capes_CG_CI_SP_CA_AC!I$222:I$258)</f>
        <v>0</v>
      </c>
      <c r="H379" s="376">
        <f>SUMIF(PIBID_Capes_CG_CI_SP_CA_AC!$C$222:$C$258,programas_faculdade!$B379,PIBID_Capes_CG_CI_SP_CA_AC!J$222:J$258)</f>
        <v>0</v>
      </c>
      <c r="I379" s="376">
        <f>SUMIF(PIBID_Capes_CG_CI_SP_CA_AC!$C$222:$C$258,programas_faculdade!$B379,PIBID_Capes_CG_CI_SP_CA_AC!K$222:K$258)</f>
        <v>0</v>
      </c>
      <c r="J379" s="376">
        <f>SUMIF(PIBID_Capes_CG_CI_SP_CA_AC!$C$222:$C$258,programas_faculdade!$B379,PIBID_Capes_CG_CI_SP_CA_AC!L$222:L$258)</f>
        <v>0</v>
      </c>
      <c r="K379" s="376">
        <f>SUMIF(PIBID_Capes_CG_CI_SP_CA_AC!$C$222:$C$258,programas_faculdade!$B379,PIBID_Capes_CG_CI_SP_CA_AC!M$222:M$258)</f>
        <v>0</v>
      </c>
      <c r="L379" s="376" t="s">
        <v>149</v>
      </c>
      <c r="M379" s="376" t="s">
        <v>149</v>
      </c>
      <c r="N379" s="376" t="s">
        <v>149</v>
      </c>
      <c r="O379" s="376">
        <f t="shared" si="76"/>
        <v>0</v>
      </c>
      <c r="P379" s="380"/>
    </row>
    <row r="380" customHeight="1" spans="2:16">
      <c r="B380" s="356" t="s">
        <v>89</v>
      </c>
      <c r="C380" s="376">
        <f>SUMIF(PIBID_Capes_CG_CI_SP_CA_AC!$C$222:$C$258,programas_faculdade!$B380,PIBID_Capes_CG_CI_SP_CA_AC!E$222:E$258)</f>
        <v>16400</v>
      </c>
      <c r="D380" s="376">
        <f>SUMIF(PIBID_Capes_CG_CI_SP_CA_AC!$C$222:$C$258,programas_faculdade!$B380,PIBID_Capes_CG_CI_SP_CA_AC!F$222:F$258)</f>
        <v>17600</v>
      </c>
      <c r="E380" s="376">
        <f>SUMIF(PIBID_Capes_CG_CI_SP_CA_AC!$C$222:$C$258,programas_faculdade!$B380,PIBID_Capes_CG_CI_SP_CA_AC!G$222:G$258)</f>
        <v>17600</v>
      </c>
      <c r="F380" s="376">
        <f>SUMIF(PIBID_Capes_CG_CI_SP_CA_AC!$C$222:$C$258,programas_faculdade!$B380,PIBID_Capes_CG_CI_SP_CA_AC!H$222:H$258)</f>
        <v>17600</v>
      </c>
      <c r="G380" s="376">
        <f>SUMIF(PIBID_Capes_CG_CI_SP_CA_AC!$C$222:$C$258,programas_faculdade!$B380,PIBID_Capes_CG_CI_SP_CA_AC!I$222:I$258)</f>
        <v>17600</v>
      </c>
      <c r="H380" s="376">
        <v>17200</v>
      </c>
      <c r="I380" s="376">
        <f>SUMIF(PIBID_Capes_CG_CI_SP_CA_AC!$C$222:$C$258,programas_faculdade!$B380,PIBID_Capes_CG_CI_SP_CA_AC!K$222:K$258)</f>
        <v>17600</v>
      </c>
      <c r="J380" s="376">
        <f>SUMIF(PIBID_Capes_CG_CI_SP_CA_AC!$C$222:$C$258,programas_faculdade!$B380,PIBID_Capes_CG_CI_SP_CA_AC!L$222:L$258)</f>
        <v>17600</v>
      </c>
      <c r="K380" s="376">
        <f>SUMIF(PIBID_Capes_CG_CI_SP_CA_AC!$C$222:$C$258,programas_faculdade!$B380,PIBID_Capes_CG_CI_SP_CA_AC!M$222:M$258)</f>
        <v>17600</v>
      </c>
      <c r="L380" s="376" t="s">
        <v>149</v>
      </c>
      <c r="M380" s="376" t="s">
        <v>149</v>
      </c>
      <c r="N380" s="376" t="s">
        <v>149</v>
      </c>
      <c r="O380" s="376">
        <f t="shared" si="76"/>
        <v>156800</v>
      </c>
      <c r="P380" s="380"/>
    </row>
    <row r="381" customHeight="1" spans="2:16">
      <c r="B381" s="356" t="s">
        <v>90</v>
      </c>
      <c r="C381" s="376">
        <f>SUMIF(PIBID_Capes_CG_CI_SP_CA_AC!$C$222:$C$258,programas_faculdade!$B381,PIBID_Capes_CG_CI_SP_CA_AC!E$222:E$258)</f>
        <v>0</v>
      </c>
      <c r="D381" s="376">
        <v>0</v>
      </c>
      <c r="E381" s="376">
        <f>SUMIF(PIBID_Capes_CG_CI_SP_CA_AC!$C$222:$C$258,programas_faculdade!$B381,PIBID_Capes_CG_CI_SP_CA_AC!G$222:G$258)</f>
        <v>0</v>
      </c>
      <c r="F381" s="376">
        <f>SUMIF(PIBID_Capes_CG_CI_SP_CA_AC!$C$222:$C$258,programas_faculdade!$B381,PIBID_Capes_CG_CI_SP_CA_AC!H$222:H$258)</f>
        <v>0</v>
      </c>
      <c r="G381" s="376">
        <f>SUMIF(PIBID_Capes_CG_CI_SP_CA_AC!$C$222:$C$258,programas_faculdade!$B381,PIBID_Capes_CG_CI_SP_CA_AC!I$222:I$258)</f>
        <v>0</v>
      </c>
      <c r="H381" s="376">
        <f>SUMIF(PIBID_Capes_CG_CI_SP_CA_AC!$C$222:$C$258,programas_faculdade!$B381,PIBID_Capes_CG_CI_SP_CA_AC!J$222:J$258)</f>
        <v>0</v>
      </c>
      <c r="I381" s="376">
        <f>SUMIF(PIBID_Capes_CG_CI_SP_CA_AC!$C$222:$C$258,programas_faculdade!$B381,PIBID_Capes_CG_CI_SP_CA_AC!K$222:K$258)</f>
        <v>0</v>
      </c>
      <c r="J381" s="376">
        <f>SUMIF(PIBID_Capes_CG_CI_SP_CA_AC!$C$222:$C$258,programas_faculdade!$B381,PIBID_Capes_CG_CI_SP_CA_AC!L$222:L$258)</f>
        <v>0</v>
      </c>
      <c r="K381" s="376">
        <f>SUMIF(PIBID_Capes_CG_CI_SP_CA_AC!$C$222:$C$258,programas_faculdade!$B381,PIBID_Capes_CG_CI_SP_CA_AC!M$222:M$258)</f>
        <v>0</v>
      </c>
      <c r="L381" s="376" t="s">
        <v>149</v>
      </c>
      <c r="M381" s="376" t="s">
        <v>149</v>
      </c>
      <c r="N381" s="376" t="s">
        <v>149</v>
      </c>
      <c r="O381" s="376">
        <f t="shared" si="76"/>
        <v>0</v>
      </c>
      <c r="P381" s="380"/>
    </row>
    <row r="382" customHeight="1" spans="2:16">
      <c r="B382" s="356" t="s">
        <v>91</v>
      </c>
      <c r="C382" s="376">
        <f>SUMIF(PIBID_Capes_CG_CI_SP_CA_AC!$C$222:$C$258,programas_faculdade!$B382,PIBID_Capes_CG_CI_SP_CA_AC!E$222:E$258)</f>
        <v>0</v>
      </c>
      <c r="D382" s="376">
        <f>SUMIF(PIBID_Capes_CG_CI_SP_CA_AC!$C$222:$C$258,programas_faculdade!$B382,PIBID_Capes_CG_CI_SP_CA_AC!F$222:F$258)</f>
        <v>0</v>
      </c>
      <c r="E382" s="376">
        <f>SUMIF(PIBID_Capes_CG_CI_SP_CA_AC!$C$222:$C$258,programas_faculdade!$B382,PIBID_Capes_CG_CI_SP_CA_AC!G$222:G$258)</f>
        <v>0</v>
      </c>
      <c r="F382" s="376">
        <f>SUMIF(PIBID_Capes_CG_CI_SP_CA_AC!$C$222:$C$258,programas_faculdade!$B382,PIBID_Capes_CG_CI_SP_CA_AC!H$222:H$258)</f>
        <v>0</v>
      </c>
      <c r="G382" s="376">
        <f>SUMIF(PIBID_Capes_CG_CI_SP_CA_AC!$C$222:$C$258,programas_faculdade!$B382,PIBID_Capes_CG_CI_SP_CA_AC!I$222:I$258)</f>
        <v>0</v>
      </c>
      <c r="H382" s="376">
        <f>SUMIF(PIBID_Capes_CG_CI_SP_CA_AC!$C$222:$C$258,programas_faculdade!$B382,PIBID_Capes_CG_CI_SP_CA_AC!J$222:J$258)</f>
        <v>0</v>
      </c>
      <c r="I382" s="376">
        <f>SUMIF(PIBID_Capes_CG_CI_SP_CA_AC!$C$222:$C$258,programas_faculdade!$B382,PIBID_Capes_CG_CI_SP_CA_AC!K$222:K$258)</f>
        <v>0</v>
      </c>
      <c r="J382" s="376">
        <f>SUMIF(PIBID_Capes_CG_CI_SP_CA_AC!$C$222:$C$258,programas_faculdade!$B382,PIBID_Capes_CG_CI_SP_CA_AC!L$222:L$258)</f>
        <v>0</v>
      </c>
      <c r="K382" s="376">
        <f>SUMIF(PIBID_Capes_CG_CI_SP_CA_AC!$C$222:$C$258,programas_faculdade!$B382,PIBID_Capes_CG_CI_SP_CA_AC!M$222:M$258)</f>
        <v>0</v>
      </c>
      <c r="L382" s="376" t="s">
        <v>149</v>
      </c>
      <c r="M382" s="376" t="s">
        <v>149</v>
      </c>
      <c r="N382" s="376" t="s">
        <v>149</v>
      </c>
      <c r="O382" s="376">
        <f t="shared" si="76"/>
        <v>0</v>
      </c>
      <c r="P382" s="380"/>
    </row>
    <row r="383" customHeight="1" spans="2:16">
      <c r="B383" s="356" t="s">
        <v>92</v>
      </c>
      <c r="C383" s="376">
        <f>SUMIF(PIBID_Capes_CG_CI_SP_CA_AC!$C$222:$C$258,programas_faculdade!$B383,PIBID_Capes_CG_CI_SP_CA_AC!E$222:E$258)</f>
        <v>0</v>
      </c>
      <c r="D383" s="376">
        <f>SUMIF(PIBID_Capes_CG_CI_SP_CA_AC!$C$222:$C$258,programas_faculdade!$B383,PIBID_Capes_CG_CI_SP_CA_AC!F$222:F$258)</f>
        <v>0</v>
      </c>
      <c r="E383" s="376">
        <f>SUMIF(PIBID_Capes_CG_CI_SP_CA_AC!$C$222:$C$258,programas_faculdade!$B383,PIBID_Capes_CG_CI_SP_CA_AC!G$222:G$258)</f>
        <v>0</v>
      </c>
      <c r="F383" s="376">
        <f>SUMIF(PIBID_Capes_CG_CI_SP_CA_AC!$C$222:$C$258,programas_faculdade!$B383,PIBID_Capes_CG_CI_SP_CA_AC!H$222:H$258)</f>
        <v>0</v>
      </c>
      <c r="G383" s="376">
        <f>SUMIF(PIBID_Capes_CG_CI_SP_CA_AC!$C$222:$C$258,programas_faculdade!$B383,PIBID_Capes_CG_CI_SP_CA_AC!I$222:I$258)</f>
        <v>0</v>
      </c>
      <c r="H383" s="376">
        <f>SUMIF(PIBID_Capes_CG_CI_SP_CA_AC!$C$222:$C$258,programas_faculdade!$B383,PIBID_Capes_CG_CI_SP_CA_AC!J$222:J$258)</f>
        <v>0</v>
      </c>
      <c r="I383" s="376">
        <f>SUMIF(PIBID_Capes_CG_CI_SP_CA_AC!$C$222:$C$258,programas_faculdade!$B383,PIBID_Capes_CG_CI_SP_CA_AC!K$222:K$258)</f>
        <v>0</v>
      </c>
      <c r="J383" s="376">
        <f>SUMIF(PIBID_Capes_CG_CI_SP_CA_AC!$C$222:$C$258,programas_faculdade!$B383,PIBID_Capes_CG_CI_SP_CA_AC!L$222:L$258)</f>
        <v>0</v>
      </c>
      <c r="K383" s="376">
        <f>SUMIF(PIBID_Capes_CG_CI_SP_CA_AC!$C$222:$C$258,programas_faculdade!$B383,PIBID_Capes_CG_CI_SP_CA_AC!M$222:M$258)</f>
        <v>0</v>
      </c>
      <c r="L383" s="376" t="s">
        <v>149</v>
      </c>
      <c r="M383" s="376" t="s">
        <v>149</v>
      </c>
      <c r="N383" s="376" t="s">
        <v>149</v>
      </c>
      <c r="O383" s="376">
        <f t="shared" si="76"/>
        <v>0</v>
      </c>
      <c r="P383" s="380"/>
    </row>
    <row r="384" customHeight="1" spans="2:16">
      <c r="B384" s="356" t="s">
        <v>93</v>
      </c>
      <c r="C384" s="376">
        <f>SUMIF(PIBID_Capes_CG_CI_SP_CA_AC!$C$222:$C$258,programas_faculdade!$B384,PIBID_Capes_CG_CI_SP_CA_AC!E$222:E$258)</f>
        <v>10400</v>
      </c>
      <c r="D384" s="376">
        <f>SUMIF(PIBID_Capes_CG_CI_SP_CA_AC!$C$222:$C$258,programas_faculdade!$B384,PIBID_Capes_CG_CI_SP_CA_AC!F$222:F$258)</f>
        <v>10400</v>
      </c>
      <c r="E384" s="376">
        <f>SUMIF(PIBID_Capes_CG_CI_SP_CA_AC!$C$222:$C$258,programas_faculdade!$B384,PIBID_Capes_CG_CI_SP_CA_AC!G$222:G$258)</f>
        <v>10400</v>
      </c>
      <c r="F384" s="376">
        <f>SUMIF(PIBID_Capes_CG_CI_SP_CA_AC!$C$222:$C$258,programas_faculdade!$B384,PIBID_Capes_CG_CI_SP_CA_AC!H$222:H$258)</f>
        <v>10400</v>
      </c>
      <c r="G384" s="376">
        <f>SUMIF(PIBID_Capes_CG_CI_SP_CA_AC!$C$222:$C$258,programas_faculdade!$B384,PIBID_Capes_CG_CI_SP_CA_AC!I$222:I$258)</f>
        <v>10400</v>
      </c>
      <c r="H384" s="376">
        <f>SUMIF(PIBID_Capes_CG_CI_SP_CA_AC!$C$222:$C$258,programas_faculdade!$B384,PIBID_Capes_CG_CI_SP_CA_AC!J$222:J$258)</f>
        <v>10400</v>
      </c>
      <c r="I384" s="376">
        <f>SUMIF(PIBID_Capes_CG_CI_SP_CA_AC!$C$222:$C$258,programas_faculdade!$B384,PIBID_Capes_CG_CI_SP_CA_AC!K$222:K$258)</f>
        <v>10400</v>
      </c>
      <c r="J384" s="376">
        <f>SUMIF(PIBID_Capes_CG_CI_SP_CA_AC!$C$222:$C$258,programas_faculdade!$B384,PIBID_Capes_CG_CI_SP_CA_AC!L$222:L$258)</f>
        <v>10400</v>
      </c>
      <c r="K384" s="376">
        <f>SUMIF(PIBID_Capes_CG_CI_SP_CA_AC!$C$222:$C$258,programas_faculdade!$B384,PIBID_Capes_CG_CI_SP_CA_AC!M$222:M$258)</f>
        <v>10000</v>
      </c>
      <c r="L384" s="376" t="s">
        <v>149</v>
      </c>
      <c r="M384" s="376" t="s">
        <v>149</v>
      </c>
      <c r="N384" s="376" t="s">
        <v>149</v>
      </c>
      <c r="O384" s="376">
        <f t="shared" si="76"/>
        <v>93200</v>
      </c>
      <c r="P384" s="380"/>
    </row>
    <row r="385" customHeight="1" spans="2:16">
      <c r="B385" s="356" t="s">
        <v>94</v>
      </c>
      <c r="C385" s="376">
        <f>SUMIF(PIBID_Capes_CG_CI_SP_CA_AC!$C$222:$C$258,programas_faculdade!$B385,PIBID_Capes_CG_CI_SP_CA_AC!E$222:E$258)</f>
        <v>37200</v>
      </c>
      <c r="D385" s="376">
        <f>SUMIF(PIBID_Capes_CG_CI_SP_CA_AC!$C$222:$C$258,programas_faculdade!$B385,PIBID_Capes_CG_CI_SP_CA_AC!F$222:F$258)</f>
        <v>37200</v>
      </c>
      <c r="E385" s="376">
        <f>SUMIF(PIBID_Capes_CG_CI_SP_CA_AC!$C$222:$C$258,programas_faculdade!$B385,PIBID_Capes_CG_CI_SP_CA_AC!G$222:G$258)</f>
        <v>37200</v>
      </c>
      <c r="F385" s="376">
        <f>SUMIF(PIBID_Capes_CG_CI_SP_CA_AC!$C$222:$C$258,programas_faculdade!$B385,PIBID_Capes_CG_CI_SP_CA_AC!H$222:H$258)</f>
        <v>37200</v>
      </c>
      <c r="G385" s="376">
        <f>SUMIF(PIBID_Capes_CG_CI_SP_CA_AC!$C$222:$C$258,programas_faculdade!$B385,PIBID_Capes_CG_CI_SP_CA_AC!I$222:I$258)</f>
        <v>37200</v>
      </c>
      <c r="H385" s="376">
        <f>SUMIF(PIBID_Capes_CG_CI_SP_CA_AC!$C$222:$C$258,programas_faculdade!$B385,PIBID_Capes_CG_CI_SP_CA_AC!J$222:J$258)</f>
        <v>37200</v>
      </c>
      <c r="I385" s="376">
        <f>SUMIF(PIBID_Capes_CG_CI_SP_CA_AC!$C$222:$C$258,programas_faculdade!$B385,PIBID_Capes_CG_CI_SP_CA_AC!K$222:K$258)</f>
        <v>37200</v>
      </c>
      <c r="J385" s="376">
        <f>SUMIF(PIBID_Capes_CG_CI_SP_CA_AC!$C$222:$C$258,programas_faculdade!$B385,PIBID_Capes_CG_CI_SP_CA_AC!L$222:L$258)</f>
        <v>36000</v>
      </c>
      <c r="K385" s="376">
        <f>SUMIF(PIBID_Capes_CG_CI_SP_CA_AC!$C$222:$C$258,programas_faculdade!$B385,PIBID_Capes_CG_CI_SP_CA_AC!M$222:M$258)</f>
        <v>35600</v>
      </c>
      <c r="L385" s="376" t="s">
        <v>149</v>
      </c>
      <c r="M385" s="376" t="s">
        <v>149</v>
      </c>
      <c r="N385" s="376" t="s">
        <v>149</v>
      </c>
      <c r="O385" s="376">
        <f t="shared" si="76"/>
        <v>332000</v>
      </c>
      <c r="P385" s="380"/>
    </row>
    <row r="386" customHeight="1" spans="2:16">
      <c r="B386" s="356" t="s">
        <v>95</v>
      </c>
      <c r="C386" s="377">
        <f>SUMIF(PIBID_Capes_CG_CI_SP_CA_AC!$C$222:$C$258,programas_faculdade!$B386,PIBID_Capes_CG_CI_SP_CA_AC!E$222:E$258)</f>
        <v>0</v>
      </c>
      <c r="D386" s="377">
        <f>SUMIF(PIBID_Capes_CG_CI_SP_CA_AC!$C$222:$C$258,programas_faculdade!$B386,PIBID_Capes_CG_CI_SP_CA_AC!F$222:F$258)</f>
        <v>0</v>
      </c>
      <c r="E386" s="377">
        <f>SUMIF(PIBID_Capes_CG_CI_SP_CA_AC!$C$222:$C$258,programas_faculdade!$B386,PIBID_Capes_CG_CI_SP_CA_AC!G$222:G$258)</f>
        <v>0</v>
      </c>
      <c r="F386" s="377">
        <f>SUMIF(PIBID_Capes_CG_CI_SP_CA_AC!$C$222:$C$258,programas_faculdade!$B386,PIBID_Capes_CG_CI_SP_CA_AC!H$222:H$258)</f>
        <v>0</v>
      </c>
      <c r="G386" s="377">
        <f>SUMIF(PIBID_Capes_CG_CI_SP_CA_AC!$C$222:$C$258,programas_faculdade!$B386,PIBID_Capes_CG_CI_SP_CA_AC!I$222:I$258)</f>
        <v>0</v>
      </c>
      <c r="H386" s="377">
        <f>SUMIF(PIBID_Capes_CG_CI_SP_CA_AC!$C$222:$C$258,programas_faculdade!$B386,PIBID_Capes_CG_CI_SP_CA_AC!J$222:J$258)</f>
        <v>0</v>
      </c>
      <c r="I386" s="377">
        <v>0</v>
      </c>
      <c r="J386" s="377">
        <f>SUMIF(PIBID_Capes_CG_CI_SP_CA_AC!$C$222:$C$258,programas_faculdade!$B386,PIBID_Capes_CG_CI_SP_CA_AC!L$222:L$258)</f>
        <v>0</v>
      </c>
      <c r="K386" s="377">
        <f>SUMIF(PIBID_Capes_CG_CI_SP_CA_AC!$C$222:$C$258,programas_faculdade!$B386,PIBID_Capes_CG_CI_SP_CA_AC!M$222:M$258)</f>
        <v>0</v>
      </c>
      <c r="L386" s="377" t="s">
        <v>149</v>
      </c>
      <c r="M386" s="377" t="s">
        <v>149</v>
      </c>
      <c r="N386" s="377" t="s">
        <v>149</v>
      </c>
      <c r="O386" s="377">
        <f t="shared" si="76"/>
        <v>0</v>
      </c>
      <c r="P386" s="380"/>
    </row>
    <row r="387" customHeight="1" spans="2:16">
      <c r="B387" s="357" t="s">
        <v>76</v>
      </c>
      <c r="C387" s="378">
        <f t="shared" ref="C387:O387" si="77">SUM(C375:C386)</f>
        <v>130000</v>
      </c>
      <c r="D387" s="378">
        <f t="shared" si="77"/>
        <v>131200</v>
      </c>
      <c r="E387" s="378">
        <f t="shared" si="77"/>
        <v>131200</v>
      </c>
      <c r="F387" s="378">
        <f t="shared" si="77"/>
        <v>131200</v>
      </c>
      <c r="G387" s="378">
        <f t="shared" si="77"/>
        <v>131200</v>
      </c>
      <c r="H387" s="378">
        <f t="shared" si="77"/>
        <v>131600</v>
      </c>
      <c r="I387" s="378">
        <f t="shared" si="77"/>
        <v>131200</v>
      </c>
      <c r="J387" s="378">
        <f t="shared" si="77"/>
        <v>130000</v>
      </c>
      <c r="K387" s="378">
        <f t="shared" si="77"/>
        <v>126000</v>
      </c>
      <c r="L387" s="378">
        <f t="shared" si="77"/>
        <v>0</v>
      </c>
      <c r="M387" s="378">
        <f t="shared" si="77"/>
        <v>0</v>
      </c>
      <c r="N387" s="378">
        <f t="shared" si="77"/>
        <v>0</v>
      </c>
      <c r="O387" s="378">
        <f t="shared" si="77"/>
        <v>1173600</v>
      </c>
      <c r="P387" s="381"/>
    </row>
    <row r="388" customHeight="1" spans="2:16">
      <c r="B388" s="59" t="s">
        <v>10</v>
      </c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</row>
    <row r="389" customHeight="1" spans="2:16">
      <c r="B389" s="330" t="s">
        <v>96</v>
      </c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59"/>
    </row>
    <row r="390" spans="2:16"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</row>
    <row r="391" spans="2:16"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</row>
    <row r="392" customHeight="1" spans="2:16">
      <c r="B392" s="101" t="s">
        <v>150</v>
      </c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</row>
    <row r="393" customHeight="1" spans="2:16">
      <c r="B393" s="349" t="s">
        <v>83</v>
      </c>
      <c r="C393" s="350" t="s">
        <v>61</v>
      </c>
      <c r="D393" s="350" t="s">
        <v>62</v>
      </c>
      <c r="E393" s="350" t="s">
        <v>63</v>
      </c>
      <c r="F393" s="350" t="s">
        <v>64</v>
      </c>
      <c r="G393" s="350" t="s">
        <v>65</v>
      </c>
      <c r="H393" s="350" t="s">
        <v>66</v>
      </c>
      <c r="I393" s="350" t="s">
        <v>67</v>
      </c>
      <c r="J393" s="350" t="s">
        <v>68</v>
      </c>
      <c r="K393" s="350" t="s">
        <v>69</v>
      </c>
      <c r="L393" s="350" t="s">
        <v>70</v>
      </c>
      <c r="M393" s="350" t="s">
        <v>71</v>
      </c>
      <c r="N393" s="350" t="s">
        <v>72</v>
      </c>
      <c r="O393" s="350" t="s">
        <v>142</v>
      </c>
      <c r="P393" s="379"/>
    </row>
    <row r="394" customHeight="1" spans="2:16">
      <c r="B394" s="369" t="s">
        <v>84</v>
      </c>
      <c r="C394" s="376">
        <v>0</v>
      </c>
      <c r="D394" s="376">
        <v>0</v>
      </c>
      <c r="E394" s="376">
        <v>0</v>
      </c>
      <c r="F394" s="376">
        <v>0</v>
      </c>
      <c r="G394" s="376">
        <v>0</v>
      </c>
      <c r="H394" s="376">
        <v>0</v>
      </c>
      <c r="I394" s="376">
        <v>0</v>
      </c>
      <c r="J394" s="376">
        <v>0</v>
      </c>
      <c r="K394" s="376">
        <v>0</v>
      </c>
      <c r="L394" s="376">
        <v>0</v>
      </c>
      <c r="M394" s="376">
        <v>0</v>
      </c>
      <c r="N394" s="376">
        <v>0</v>
      </c>
      <c r="O394" s="376">
        <f t="shared" ref="O394:O405" si="78">SUM(C394:N394)</f>
        <v>0</v>
      </c>
      <c r="P394" s="380"/>
    </row>
    <row r="395" customHeight="1" spans="2:16">
      <c r="B395" s="356" t="s">
        <v>85</v>
      </c>
      <c r="C395" s="376">
        <v>0</v>
      </c>
      <c r="D395" s="376">
        <v>0</v>
      </c>
      <c r="E395" s="376">
        <v>0</v>
      </c>
      <c r="F395" s="376">
        <v>0</v>
      </c>
      <c r="G395" s="376">
        <v>0</v>
      </c>
      <c r="H395" s="376">
        <v>0</v>
      </c>
      <c r="I395" s="376">
        <v>0</v>
      </c>
      <c r="J395" s="376">
        <v>0</v>
      </c>
      <c r="K395" s="376">
        <v>0</v>
      </c>
      <c r="L395" s="376">
        <v>0</v>
      </c>
      <c r="M395" s="376">
        <v>0</v>
      </c>
      <c r="N395" s="376">
        <v>0</v>
      </c>
      <c r="O395" s="376">
        <f t="shared" si="78"/>
        <v>0</v>
      </c>
      <c r="P395" s="380"/>
    </row>
    <row r="396" customHeight="1" spans="2:16">
      <c r="B396" s="356" t="s">
        <v>86</v>
      </c>
      <c r="C396" s="376">
        <v>0</v>
      </c>
      <c r="D396" s="376">
        <v>0</v>
      </c>
      <c r="E396" s="376">
        <v>0</v>
      </c>
      <c r="F396" s="376">
        <v>0</v>
      </c>
      <c r="G396" s="376">
        <v>0</v>
      </c>
      <c r="H396" s="376">
        <v>0</v>
      </c>
      <c r="I396" s="376">
        <v>0</v>
      </c>
      <c r="J396" s="376">
        <v>0</v>
      </c>
      <c r="K396" s="376">
        <v>0</v>
      </c>
      <c r="L396" s="376">
        <v>0</v>
      </c>
      <c r="M396" s="376">
        <v>0</v>
      </c>
      <c r="N396" s="376">
        <v>0</v>
      </c>
      <c r="O396" s="376">
        <f t="shared" si="78"/>
        <v>0</v>
      </c>
      <c r="P396" s="380"/>
    </row>
    <row r="397" customHeight="1" spans="2:16">
      <c r="B397" s="356" t="s">
        <v>87</v>
      </c>
      <c r="C397" s="376">
        <v>0</v>
      </c>
      <c r="D397" s="376">
        <v>0</v>
      </c>
      <c r="E397" s="376">
        <v>0</v>
      </c>
      <c r="F397" s="376">
        <v>0</v>
      </c>
      <c r="G397" s="376">
        <v>0</v>
      </c>
      <c r="H397" s="376">
        <v>0</v>
      </c>
      <c r="I397" s="376">
        <v>0</v>
      </c>
      <c r="J397" s="376">
        <v>0</v>
      </c>
      <c r="K397" s="376">
        <v>0</v>
      </c>
      <c r="L397" s="376">
        <v>0</v>
      </c>
      <c r="M397" s="376">
        <v>0</v>
      </c>
      <c r="N397" s="376">
        <v>0</v>
      </c>
      <c r="O397" s="376">
        <f t="shared" si="78"/>
        <v>0</v>
      </c>
      <c r="P397" s="380"/>
    </row>
    <row r="398" customHeight="1" spans="2:16">
      <c r="B398" s="356" t="s">
        <v>88</v>
      </c>
      <c r="C398" s="376">
        <v>0</v>
      </c>
      <c r="D398" s="376">
        <v>0</v>
      </c>
      <c r="E398" s="376">
        <v>0</v>
      </c>
      <c r="F398" s="376">
        <v>0</v>
      </c>
      <c r="G398" s="376">
        <v>0</v>
      </c>
      <c r="H398" s="376">
        <v>0</v>
      </c>
      <c r="I398" s="376">
        <v>0</v>
      </c>
      <c r="J398" s="376">
        <v>0</v>
      </c>
      <c r="K398" s="376">
        <v>0</v>
      </c>
      <c r="L398" s="376">
        <v>0</v>
      </c>
      <c r="M398" s="376">
        <v>0</v>
      </c>
      <c r="N398" s="376">
        <v>0</v>
      </c>
      <c r="O398" s="376">
        <f t="shared" si="78"/>
        <v>0</v>
      </c>
      <c r="P398" s="380"/>
    </row>
    <row r="399" customHeight="1" spans="2:16">
      <c r="B399" s="356" t="s">
        <v>89</v>
      </c>
      <c r="C399" s="376">
        <v>0</v>
      </c>
      <c r="D399" s="376">
        <v>0</v>
      </c>
      <c r="E399" s="376">
        <v>0</v>
      </c>
      <c r="F399" s="376">
        <v>0</v>
      </c>
      <c r="G399" s="376">
        <v>0</v>
      </c>
      <c r="H399" s="376">
        <v>0</v>
      </c>
      <c r="I399" s="376">
        <v>0</v>
      </c>
      <c r="J399" s="376">
        <v>0</v>
      </c>
      <c r="K399" s="376">
        <v>0</v>
      </c>
      <c r="L399" s="376">
        <v>0</v>
      </c>
      <c r="M399" s="376">
        <v>0</v>
      </c>
      <c r="N399" s="376">
        <v>0</v>
      </c>
      <c r="O399" s="376">
        <f t="shared" si="78"/>
        <v>0</v>
      </c>
      <c r="P399" s="380"/>
    </row>
    <row r="400" customHeight="1" spans="2:16">
      <c r="B400" s="356" t="s">
        <v>90</v>
      </c>
      <c r="C400" s="376">
        <v>0</v>
      </c>
      <c r="D400" s="376">
        <v>0</v>
      </c>
      <c r="E400" s="376">
        <v>0</v>
      </c>
      <c r="F400" s="376">
        <v>0</v>
      </c>
      <c r="G400" s="376">
        <v>0</v>
      </c>
      <c r="H400" s="376">
        <v>0</v>
      </c>
      <c r="I400" s="376">
        <v>0</v>
      </c>
      <c r="J400" s="376">
        <v>0</v>
      </c>
      <c r="K400" s="376">
        <v>0</v>
      </c>
      <c r="L400" s="376">
        <v>0</v>
      </c>
      <c r="M400" s="376">
        <v>0</v>
      </c>
      <c r="N400" s="376">
        <v>0</v>
      </c>
      <c r="O400" s="376">
        <f t="shared" si="78"/>
        <v>0</v>
      </c>
      <c r="P400" s="380"/>
    </row>
    <row r="401" customHeight="1" spans="2:16">
      <c r="B401" s="356" t="s">
        <v>91</v>
      </c>
      <c r="C401" s="376">
        <f>PIBID_Diversidade!C108</f>
        <v>36000</v>
      </c>
      <c r="D401" s="376">
        <f>PIBID_Diversidade!D108</f>
        <v>36000</v>
      </c>
      <c r="E401" s="376">
        <f>PIBID_Diversidade!E108</f>
        <v>36000</v>
      </c>
      <c r="F401" s="376">
        <f>PIBID_Diversidade!F108</f>
        <v>36000</v>
      </c>
      <c r="G401" s="376">
        <f>PIBID_Diversidade!G108</f>
        <v>36000</v>
      </c>
      <c r="H401" s="376">
        <f>PIBID_Diversidade!H108</f>
        <v>35600</v>
      </c>
      <c r="I401" s="376">
        <f>PIBID_Diversidade!I108</f>
        <v>28000</v>
      </c>
      <c r="J401" s="376">
        <f>PIBID_Diversidade!J108</f>
        <v>34000</v>
      </c>
      <c r="K401" s="376">
        <f>PIBID_Diversidade!K108</f>
        <v>36000</v>
      </c>
      <c r="L401" s="376">
        <f>PIBID_Diversidade!L108</f>
        <v>36000</v>
      </c>
      <c r="M401" s="376">
        <f>PIBID_Diversidade!M108</f>
        <v>36000</v>
      </c>
      <c r="N401" s="376">
        <f>PIBID_Diversidade!N108</f>
        <v>36000</v>
      </c>
      <c r="O401" s="376">
        <f t="shared" si="78"/>
        <v>421600</v>
      </c>
      <c r="P401" s="380"/>
    </row>
    <row r="402" customHeight="1" spans="2:16">
      <c r="B402" s="356" t="s">
        <v>92</v>
      </c>
      <c r="C402" s="376">
        <v>0</v>
      </c>
      <c r="D402" s="376">
        <v>0</v>
      </c>
      <c r="E402" s="376">
        <v>0</v>
      </c>
      <c r="F402" s="376">
        <v>0</v>
      </c>
      <c r="G402" s="376">
        <v>0</v>
      </c>
      <c r="H402" s="376">
        <v>0</v>
      </c>
      <c r="I402" s="376">
        <v>0</v>
      </c>
      <c r="J402" s="376">
        <v>0</v>
      </c>
      <c r="K402" s="376">
        <v>0</v>
      </c>
      <c r="L402" s="376">
        <v>0</v>
      </c>
      <c r="M402" s="376">
        <v>0</v>
      </c>
      <c r="N402" s="376">
        <v>0</v>
      </c>
      <c r="O402" s="376">
        <f t="shared" si="78"/>
        <v>0</v>
      </c>
      <c r="P402" s="380"/>
    </row>
    <row r="403" customHeight="1" spans="2:16">
      <c r="B403" s="356" t="s">
        <v>93</v>
      </c>
      <c r="C403" s="376">
        <v>0</v>
      </c>
      <c r="D403" s="376">
        <v>0</v>
      </c>
      <c r="E403" s="376">
        <v>0</v>
      </c>
      <c r="F403" s="376">
        <v>0</v>
      </c>
      <c r="G403" s="376">
        <v>0</v>
      </c>
      <c r="H403" s="376">
        <v>0</v>
      </c>
      <c r="I403" s="376">
        <v>0</v>
      </c>
      <c r="J403" s="376">
        <v>0</v>
      </c>
      <c r="K403" s="376">
        <v>0</v>
      </c>
      <c r="L403" s="376">
        <v>0</v>
      </c>
      <c r="M403" s="376">
        <v>0</v>
      </c>
      <c r="N403" s="376">
        <v>0</v>
      </c>
      <c r="O403" s="376">
        <f t="shared" si="78"/>
        <v>0</v>
      </c>
      <c r="P403" s="380"/>
    </row>
    <row r="404" customHeight="1" spans="2:16">
      <c r="B404" s="356" t="s">
        <v>94</v>
      </c>
      <c r="C404" s="376">
        <v>0</v>
      </c>
      <c r="D404" s="376">
        <v>0</v>
      </c>
      <c r="E404" s="376">
        <v>0</v>
      </c>
      <c r="F404" s="376">
        <v>0</v>
      </c>
      <c r="G404" s="376">
        <v>0</v>
      </c>
      <c r="H404" s="376">
        <v>0</v>
      </c>
      <c r="I404" s="376">
        <v>0</v>
      </c>
      <c r="J404" s="376">
        <v>0</v>
      </c>
      <c r="K404" s="376">
        <v>0</v>
      </c>
      <c r="L404" s="376">
        <v>0</v>
      </c>
      <c r="M404" s="376">
        <v>0</v>
      </c>
      <c r="N404" s="376">
        <v>0</v>
      </c>
      <c r="O404" s="376">
        <f t="shared" si="78"/>
        <v>0</v>
      </c>
      <c r="P404" s="380"/>
    </row>
    <row r="405" customHeight="1" spans="2:16">
      <c r="B405" s="356" t="s">
        <v>95</v>
      </c>
      <c r="C405" s="376">
        <v>0</v>
      </c>
      <c r="D405" s="376">
        <v>0</v>
      </c>
      <c r="E405" s="376">
        <v>0</v>
      </c>
      <c r="F405" s="376">
        <v>0</v>
      </c>
      <c r="G405" s="376">
        <v>0</v>
      </c>
      <c r="H405" s="376">
        <v>0</v>
      </c>
      <c r="I405" s="376">
        <v>0</v>
      </c>
      <c r="J405" s="376">
        <v>0</v>
      </c>
      <c r="K405" s="376">
        <v>0</v>
      </c>
      <c r="L405" s="376">
        <v>0</v>
      </c>
      <c r="M405" s="376">
        <v>0</v>
      </c>
      <c r="N405" s="376">
        <v>0</v>
      </c>
      <c r="O405" s="376">
        <f t="shared" si="78"/>
        <v>0</v>
      </c>
      <c r="P405" s="380"/>
    </row>
    <row r="406" customHeight="1" spans="2:16">
      <c r="B406" s="357" t="s">
        <v>151</v>
      </c>
      <c r="C406" s="378">
        <f>SUM(C394:C405)</f>
        <v>36000</v>
      </c>
      <c r="D406" s="378">
        <f t="shared" ref="D406:O406" si="79">SUM(D394:D405)</f>
        <v>36000</v>
      </c>
      <c r="E406" s="378">
        <f t="shared" si="79"/>
        <v>36000</v>
      </c>
      <c r="F406" s="378">
        <f t="shared" si="79"/>
        <v>36000</v>
      </c>
      <c r="G406" s="378">
        <f t="shared" si="79"/>
        <v>36000</v>
      </c>
      <c r="H406" s="378">
        <f t="shared" si="79"/>
        <v>35600</v>
      </c>
      <c r="I406" s="378">
        <f t="shared" si="79"/>
        <v>28000</v>
      </c>
      <c r="J406" s="378">
        <f t="shared" si="79"/>
        <v>34000</v>
      </c>
      <c r="K406" s="378">
        <f t="shared" si="79"/>
        <v>36000</v>
      </c>
      <c r="L406" s="378">
        <f t="shared" si="79"/>
        <v>36000</v>
      </c>
      <c r="M406" s="378">
        <f t="shared" si="79"/>
        <v>36000</v>
      </c>
      <c r="N406" s="378">
        <f t="shared" si="79"/>
        <v>36000</v>
      </c>
      <c r="O406" s="378">
        <f t="shared" si="79"/>
        <v>421600</v>
      </c>
      <c r="P406" s="381"/>
    </row>
    <row r="407" customHeight="1" spans="2:16">
      <c r="B407" s="59" t="s">
        <v>10</v>
      </c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</row>
    <row r="408" ht="25.5" customHeight="1" spans="2:16">
      <c r="B408" s="360" t="s">
        <v>152</v>
      </c>
      <c r="C408" s="360"/>
      <c r="D408" s="360"/>
      <c r="E408" s="360"/>
      <c r="F408" s="360"/>
      <c r="G408" s="360"/>
      <c r="H408" s="360"/>
      <c r="I408" s="360"/>
      <c r="J408" s="360"/>
      <c r="K408" s="360"/>
      <c r="L408" s="360"/>
      <c r="M408" s="360"/>
      <c r="N408" s="360"/>
      <c r="O408" s="360"/>
      <c r="P408" s="59"/>
    </row>
    <row r="409" spans="2:16">
      <c r="B409" s="178"/>
      <c r="C409" s="178"/>
      <c r="D409" s="178"/>
      <c r="E409" s="178"/>
      <c r="F409" s="178"/>
      <c r="G409" s="178"/>
      <c r="H409" s="178"/>
      <c r="I409" s="178"/>
      <c r="J409" s="178"/>
      <c r="K409" s="178"/>
      <c r="L409" s="178"/>
      <c r="M409" s="178"/>
      <c r="N409" s="178"/>
      <c r="O409" s="178"/>
      <c r="P409" s="59"/>
    </row>
    <row r="410" spans="2:16"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</row>
    <row r="411" customHeight="1" spans="2:16">
      <c r="B411" s="101" t="s">
        <v>153</v>
      </c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</row>
    <row r="412" customHeight="1" spans="2:16">
      <c r="B412" s="349" t="s">
        <v>83</v>
      </c>
      <c r="C412" s="350" t="s">
        <v>61</v>
      </c>
      <c r="D412" s="350" t="s">
        <v>62</v>
      </c>
      <c r="E412" s="350" t="s">
        <v>63</v>
      </c>
      <c r="F412" s="350" t="s">
        <v>64</v>
      </c>
      <c r="G412" s="350" t="s">
        <v>65</v>
      </c>
      <c r="H412" s="350" t="s">
        <v>66</v>
      </c>
      <c r="I412" s="350" t="s">
        <v>67</v>
      </c>
      <c r="J412" s="350" t="s">
        <v>154</v>
      </c>
      <c r="K412" s="350" t="s">
        <v>135</v>
      </c>
      <c r="L412" s="350" t="s">
        <v>70</v>
      </c>
      <c r="M412" s="350" t="s">
        <v>71</v>
      </c>
      <c r="N412" s="350" t="s">
        <v>72</v>
      </c>
      <c r="O412" s="350" t="s">
        <v>142</v>
      </c>
      <c r="P412" s="379"/>
    </row>
    <row r="413" customHeight="1" spans="2:16">
      <c r="B413" s="369" t="s">
        <v>84</v>
      </c>
      <c r="C413" s="376">
        <v>400</v>
      </c>
      <c r="D413" s="376">
        <f>SUMIF('bolsa PROLICEN'!$B$150:$B$184,programas_faculdade!$B413,'bolsa PROLICEN'!E$150:E$184)</f>
        <v>400</v>
      </c>
      <c r="E413" s="376">
        <f>SUMIF('bolsa PROLICEN'!$B$150:$B$184,programas_faculdade!$B413,'bolsa PROLICEN'!F$150:F$184)</f>
        <v>400</v>
      </c>
      <c r="F413" s="376">
        <f>SUMIF('bolsa PROLICEN'!$B$150:$B$184,programas_faculdade!$B413,'bolsa PROLICEN'!G$150:G$184)</f>
        <v>400</v>
      </c>
      <c r="G413" s="376">
        <f>SUMIF('bolsa PROLICEN'!$B$150:$B$184,programas_faculdade!$B413,'bolsa PROLICEN'!H$150:H$184)</f>
        <v>400</v>
      </c>
      <c r="H413" s="376">
        <f>SUMIF('bolsa PROLICEN'!$B$150:$B$184,programas_faculdade!$B413,'bolsa PROLICEN'!I$150:I$184)</f>
        <v>400</v>
      </c>
      <c r="I413" s="376">
        <f>SUMIF('bolsa PROLICEN'!$B$150:$B$184,programas_faculdade!$B413,'bolsa PROLICEN'!J$150:J$184)</f>
        <v>400</v>
      </c>
      <c r="J413" s="376">
        <v>0</v>
      </c>
      <c r="K413" s="376">
        <f>SUMIF('bolsa PROLICEN'!$B$150:$B$184,programas_faculdade!$B413,'bolsa PROLICEN'!L$150:L$184)</f>
        <v>0</v>
      </c>
      <c r="L413" s="376">
        <f>SUMIF('bolsa PROLICEN'!$B$150:$B$184,programas_faculdade!$B413,'bolsa PROLICEN'!M$150:M$184)</f>
        <v>0</v>
      </c>
      <c r="M413" s="376">
        <f>SUMIF('bolsa PROLICEN'!$B$150:$B$184,programas_faculdade!$B413,'bolsa PROLICEN'!N$150:N$184)</f>
        <v>0</v>
      </c>
      <c r="N413" s="376">
        <v>0</v>
      </c>
      <c r="O413" s="375">
        <f t="shared" ref="O413:O424" si="80">SUM(C413:N413)</f>
        <v>2800</v>
      </c>
      <c r="P413" s="380"/>
    </row>
    <row r="414" customHeight="1" spans="2:16">
      <c r="B414" s="356" t="s">
        <v>85</v>
      </c>
      <c r="C414" s="376">
        <f>SUMIF('bolsa PROLICEN'!$B$150:$B$184,programas_faculdade!$B414,'bolsa PROLICEN'!D$150:D$184)</f>
        <v>0</v>
      </c>
      <c r="D414" s="376">
        <f>SUMIF('bolsa PROLICEN'!$B$150:$B$184,programas_faculdade!$B414,'bolsa PROLICEN'!E$150:E$184)</f>
        <v>0</v>
      </c>
      <c r="E414" s="376">
        <f>SUMIF('bolsa PROLICEN'!$B$150:$B$184,programas_faculdade!$B414,'bolsa PROLICEN'!F$150:F$184)</f>
        <v>0</v>
      </c>
      <c r="F414" s="376">
        <f>SUMIF('bolsa PROLICEN'!$B$150:$B$184,programas_faculdade!$B414,'bolsa PROLICEN'!G$150:G$184)</f>
        <v>0</v>
      </c>
      <c r="G414" s="376">
        <f>SUMIF('bolsa PROLICEN'!$B$150:$B$184,programas_faculdade!$B414,'bolsa PROLICEN'!H$150:H$184)</f>
        <v>0</v>
      </c>
      <c r="H414" s="376">
        <f>SUMIF('bolsa PROLICEN'!$B$150:$B$184,programas_faculdade!$B414,'bolsa PROLICEN'!I$150:I$184)</f>
        <v>0</v>
      </c>
      <c r="I414" s="376">
        <f>SUMIF('bolsa PROLICEN'!$B$150:$B$184,programas_faculdade!$B414,'bolsa PROLICEN'!J$150:J$184)</f>
        <v>0</v>
      </c>
      <c r="J414" s="376">
        <f>SUMIF('bolsa PROLICEN'!$B$150:$B$184,programas_faculdade!$B414,'bolsa PROLICEN'!K$150:K$184)</f>
        <v>0</v>
      </c>
      <c r="K414" s="376">
        <f>SUMIF('bolsa PROLICEN'!$B$150:$B$184,programas_faculdade!$B414,'bolsa PROLICEN'!L$150:L$184)</f>
        <v>0</v>
      </c>
      <c r="L414" s="376">
        <f>SUMIF('bolsa PROLICEN'!$B$150:$B$184,programas_faculdade!$B414,'bolsa PROLICEN'!M$150:M$184)</f>
        <v>0</v>
      </c>
      <c r="M414" s="376">
        <f>SUMIF('bolsa PROLICEN'!$B$150:$B$184,programas_faculdade!$B414,'bolsa PROLICEN'!N$150:N$184)</f>
        <v>0</v>
      </c>
      <c r="N414" s="376">
        <v>0</v>
      </c>
      <c r="O414" s="376">
        <f t="shared" si="80"/>
        <v>0</v>
      </c>
      <c r="P414" s="380"/>
    </row>
    <row r="415" customHeight="1" spans="2:16">
      <c r="B415" s="356" t="s">
        <v>86</v>
      </c>
      <c r="C415" s="376">
        <f>SUMIF('bolsa PROLICEN'!$B$150:$B$184,programas_faculdade!$B415,'bolsa PROLICEN'!D$150:D$184)</f>
        <v>0</v>
      </c>
      <c r="D415" s="376">
        <f>SUMIF('bolsa PROLICEN'!$B$150:$B$184,programas_faculdade!$B415,'bolsa PROLICEN'!E$150:E$184)</f>
        <v>0</v>
      </c>
      <c r="E415" s="376">
        <f>SUMIF('bolsa PROLICEN'!$B$150:$B$184,programas_faculdade!$B415,'bolsa PROLICEN'!F$150:F$184)</f>
        <v>0</v>
      </c>
      <c r="F415" s="376">
        <f>SUMIF('bolsa PROLICEN'!$B$150:$B$184,programas_faculdade!$B415,'bolsa PROLICEN'!G$150:G$184)</f>
        <v>0</v>
      </c>
      <c r="G415" s="376">
        <f>SUMIF('bolsa PROLICEN'!$B$150:$B$184,programas_faculdade!$B415,'bolsa PROLICEN'!H$150:H$184)</f>
        <v>0</v>
      </c>
      <c r="H415" s="376">
        <f>SUMIF('bolsa PROLICEN'!$B$150:$B$184,programas_faculdade!$B415,'bolsa PROLICEN'!I$150:I$184)</f>
        <v>0</v>
      </c>
      <c r="I415" s="376">
        <f>SUMIF('bolsa PROLICEN'!$B$150:$B$184,programas_faculdade!$B415,'bolsa PROLICEN'!J$150:J$184)</f>
        <v>0</v>
      </c>
      <c r="J415" s="376">
        <f>SUMIF('bolsa PROLICEN'!$B$150:$B$184,programas_faculdade!$B415,'bolsa PROLICEN'!K$150:K$184)</f>
        <v>0</v>
      </c>
      <c r="K415" s="376">
        <f>SUMIF('bolsa PROLICEN'!$B$150:$B$184,programas_faculdade!$B415,'bolsa PROLICEN'!L$150:L$184)</f>
        <v>0</v>
      </c>
      <c r="L415" s="376">
        <f>SUMIF('bolsa PROLICEN'!$B$150:$B$184,programas_faculdade!$B415,'bolsa PROLICEN'!M$150:M$184)</f>
        <v>0</v>
      </c>
      <c r="M415" s="376">
        <f>SUMIF('bolsa PROLICEN'!$B$150:$B$184,programas_faculdade!$B415,'bolsa PROLICEN'!N$150:N$184)</f>
        <v>0</v>
      </c>
      <c r="N415" s="376">
        <f>SUMIF('bolsa PROLICEN'!$B$150:$B$184,programas_faculdade!$B415,'bolsa PROLICEN'!O$150:O$184)</f>
        <v>0</v>
      </c>
      <c r="O415" s="376">
        <f t="shared" si="80"/>
        <v>0</v>
      </c>
      <c r="P415" s="380"/>
    </row>
    <row r="416" customHeight="1" spans="2:16">
      <c r="B416" s="356" t="s">
        <v>87</v>
      </c>
      <c r="C416" s="376">
        <f>SUMIF('bolsa PROLICEN'!$B$150:$B$184,programas_faculdade!$B416,'bolsa PROLICEN'!D$150:D$184)</f>
        <v>3200</v>
      </c>
      <c r="D416" s="376">
        <f>SUMIF('bolsa PROLICEN'!$B$150:$B$184,programas_faculdade!$B416,'bolsa PROLICEN'!E$150:E$184)</f>
        <v>3600</v>
      </c>
      <c r="E416" s="376">
        <f>SUMIF('bolsa PROLICEN'!$B$150:$B$184,programas_faculdade!$B416,'bolsa PROLICEN'!F$150:F$184)</f>
        <v>3200</v>
      </c>
      <c r="F416" s="376">
        <f>SUMIF('bolsa PROLICEN'!$B$150:$B$184,programas_faculdade!$B416,'bolsa PROLICEN'!G$150:G$184)</f>
        <v>2400</v>
      </c>
      <c r="G416" s="376">
        <f>SUMIF('bolsa PROLICEN'!$B$150:$B$184,programas_faculdade!$B416,'bolsa PROLICEN'!H$150:H$184)</f>
        <v>2000</v>
      </c>
      <c r="H416" s="376">
        <f>SUMIF('bolsa PROLICEN'!$B$150:$B$184,programas_faculdade!$B416,'bolsa PROLICEN'!I$150:I$184)</f>
        <v>2400</v>
      </c>
      <c r="I416" s="376">
        <f>SUMIF('bolsa PROLICEN'!$B$150:$B$184,programas_faculdade!$B416,'bolsa PROLICEN'!J$150:J$184)</f>
        <v>1880</v>
      </c>
      <c r="J416" s="376">
        <f>SUMIF('bolsa PROLICEN'!$B$150:$B$184,programas_faculdade!$B416,'bolsa PROLICEN'!K$150:K$184)</f>
        <v>1200</v>
      </c>
      <c r="K416" s="376">
        <f>SUMIF('bolsa PROLICEN'!$B$150:$B$184,programas_faculdade!$B416,'bolsa PROLICEN'!L$150:L$184)</f>
        <v>3200</v>
      </c>
      <c r="L416" s="376">
        <f>SUMIF('bolsa PROLICEN'!$B$150:$B$184,programas_faculdade!$B416,'bolsa PROLICEN'!M$150:M$184)</f>
        <v>3200</v>
      </c>
      <c r="M416" s="376">
        <f>SUMIF('bolsa PROLICEN'!$B$150:$B$184,programas_faculdade!$B416,'bolsa PROLICEN'!N$150:N$184)</f>
        <v>3200</v>
      </c>
      <c r="N416" s="376">
        <f>SUMIF('bolsa PROLICEN'!$B$150:$B$184,programas_faculdade!$B416,'bolsa PROLICEN'!O$150:O$184)</f>
        <v>3200</v>
      </c>
      <c r="O416" s="376">
        <f t="shared" si="80"/>
        <v>32680</v>
      </c>
      <c r="P416" s="380"/>
    </row>
    <row r="417" customHeight="1" spans="2:16">
      <c r="B417" s="356" t="s">
        <v>88</v>
      </c>
      <c r="C417" s="376">
        <f>SUMIF('bolsa PROLICEN'!$B$150:$B$184,programas_faculdade!$B417,'bolsa PROLICEN'!D$150:D$184)</f>
        <v>0</v>
      </c>
      <c r="D417" s="376">
        <f>SUMIF('bolsa PROLICEN'!$B$150:$B$184,programas_faculdade!$B417,'bolsa PROLICEN'!E$150:E$184)</f>
        <v>0</v>
      </c>
      <c r="E417" s="376">
        <f>SUMIF('bolsa PROLICEN'!$B$150:$B$184,programas_faculdade!$B417,'bolsa PROLICEN'!F$150:F$184)</f>
        <v>0</v>
      </c>
      <c r="F417" s="376">
        <f>SUMIF('bolsa PROLICEN'!$B$150:$B$184,programas_faculdade!$B417,'bolsa PROLICEN'!G$150:G$184)</f>
        <v>0</v>
      </c>
      <c r="G417" s="376">
        <f>SUMIF('bolsa PROLICEN'!$B$150:$B$184,programas_faculdade!$B417,'bolsa PROLICEN'!H$150:H$184)</f>
        <v>0</v>
      </c>
      <c r="H417" s="376">
        <f>SUMIF('bolsa PROLICEN'!$B$150:$B$184,programas_faculdade!$B417,'bolsa PROLICEN'!I$150:I$184)</f>
        <v>0</v>
      </c>
      <c r="I417" s="376">
        <f>SUMIF('bolsa PROLICEN'!$B$150:$B$184,programas_faculdade!$B417,'bolsa PROLICEN'!J$150:J$184)</f>
        <v>0</v>
      </c>
      <c r="J417" s="376">
        <f>SUMIF('bolsa PROLICEN'!$B$150:$B$184,programas_faculdade!$B417,'bolsa PROLICEN'!K$150:K$184)</f>
        <v>0</v>
      </c>
      <c r="K417" s="376">
        <f>SUMIF('bolsa PROLICEN'!$B$150:$B$184,programas_faculdade!$B417,'bolsa PROLICEN'!L$150:L$184)</f>
        <v>0</v>
      </c>
      <c r="L417" s="376">
        <f>SUMIF('bolsa PROLICEN'!$B$150:$B$184,programas_faculdade!$B417,'bolsa PROLICEN'!M$150:M$184)</f>
        <v>0</v>
      </c>
      <c r="M417" s="376">
        <f>SUMIF('bolsa PROLICEN'!$B$150:$B$184,programas_faculdade!$B417,'bolsa PROLICEN'!N$150:N$184)</f>
        <v>0</v>
      </c>
      <c r="N417" s="376">
        <f>SUMIF('bolsa PROLICEN'!$B$150:$B$184,programas_faculdade!$B417,'bolsa PROLICEN'!O$150:O$184)</f>
        <v>0</v>
      </c>
      <c r="O417" s="376">
        <f t="shared" si="80"/>
        <v>0</v>
      </c>
      <c r="P417" s="380"/>
    </row>
    <row r="418" customHeight="1" spans="2:16">
      <c r="B418" s="356" t="s">
        <v>89</v>
      </c>
      <c r="C418" s="376">
        <f>SUMIF('bolsa PROLICEN'!$B$150:$B$184,programas_faculdade!$B418,'bolsa PROLICEN'!D$150:D$184)</f>
        <v>400</v>
      </c>
      <c r="D418" s="376">
        <f>SUMIF('bolsa PROLICEN'!$B$150:$B$184,programas_faculdade!$B418,'bolsa PROLICEN'!E$150:E$184)</f>
        <v>400</v>
      </c>
      <c r="E418" s="376">
        <f>SUMIF('bolsa PROLICEN'!$B$150:$B$184,programas_faculdade!$B418,'bolsa PROLICEN'!F$150:F$184)</f>
        <v>400</v>
      </c>
      <c r="F418" s="376">
        <f>SUMIF('bolsa PROLICEN'!$B$150:$B$184,programas_faculdade!$B418,'bolsa PROLICEN'!G$150:G$184)</f>
        <v>400</v>
      </c>
      <c r="G418" s="376">
        <f>SUMIF('bolsa PROLICEN'!$B$150:$B$184,programas_faculdade!$B418,'bolsa PROLICEN'!H$150:H$184)</f>
        <v>400</v>
      </c>
      <c r="H418" s="376">
        <f>SUMIF('bolsa PROLICEN'!$B$150:$B$184,programas_faculdade!$B418,'bolsa PROLICEN'!I$150:I$184)</f>
        <v>267</v>
      </c>
      <c r="I418" s="376">
        <f>SUMIF('bolsa PROLICEN'!$B$150:$B$184,programas_faculdade!$B418,'bolsa PROLICEN'!J$150:J$184)</f>
        <v>0</v>
      </c>
      <c r="J418" s="376">
        <f>SUMIF('bolsa PROLICEN'!$B$150:$B$184,programas_faculdade!$B418,'bolsa PROLICEN'!K$150:K$184)</f>
        <v>0</v>
      </c>
      <c r="K418" s="376">
        <v>800</v>
      </c>
      <c r="L418" s="376">
        <f>SUMIF('bolsa PROLICEN'!$B$150:$B$184,programas_faculdade!$B418,'bolsa PROLICEN'!M$150:M$184)</f>
        <v>400</v>
      </c>
      <c r="M418" s="376">
        <f>SUMIF('bolsa PROLICEN'!$B$150:$B$184,programas_faculdade!$B418,'bolsa PROLICEN'!N$150:N$184)</f>
        <v>400</v>
      </c>
      <c r="N418" s="376">
        <f>SUMIF('bolsa PROLICEN'!$B$150:$B$184,programas_faculdade!$B418,'bolsa PROLICEN'!O$150:O$184)</f>
        <v>400</v>
      </c>
      <c r="O418" s="376">
        <f t="shared" si="80"/>
        <v>4267</v>
      </c>
      <c r="P418" s="380"/>
    </row>
    <row r="419" customHeight="1" spans="2:16">
      <c r="B419" s="356" t="s">
        <v>90</v>
      </c>
      <c r="C419" s="376">
        <f>SUMIF('bolsa PROLICEN'!$B$150:$B$184,programas_faculdade!$B419,'bolsa PROLICEN'!D$150:D$184)</f>
        <v>0</v>
      </c>
      <c r="D419" s="376">
        <f>SUMIF('bolsa PROLICEN'!$B$150:$B$184,programas_faculdade!$B419,'bolsa PROLICEN'!E$150:E$184)</f>
        <v>0</v>
      </c>
      <c r="E419" s="376">
        <f>SUMIF('bolsa PROLICEN'!$B$150:$B$184,programas_faculdade!$B419,'bolsa PROLICEN'!F$150:F$184)</f>
        <v>0</v>
      </c>
      <c r="F419" s="376">
        <f>SUMIF('bolsa PROLICEN'!$B$150:$B$184,programas_faculdade!$B419,'bolsa PROLICEN'!G$150:G$184)</f>
        <v>0</v>
      </c>
      <c r="G419" s="376">
        <f>SUMIF('bolsa PROLICEN'!$B$150:$B$184,programas_faculdade!$B419,'bolsa PROLICEN'!H$150:H$184)</f>
        <v>0</v>
      </c>
      <c r="H419" s="376">
        <f>SUMIF('bolsa PROLICEN'!$B$150:$B$184,programas_faculdade!$B419,'bolsa PROLICEN'!I$150:I$184)</f>
        <v>0</v>
      </c>
      <c r="I419" s="376">
        <f>SUMIF('bolsa PROLICEN'!$B$150:$B$184,programas_faculdade!$B419,'bolsa PROLICEN'!J$150:J$184)</f>
        <v>0</v>
      </c>
      <c r="J419" s="376">
        <f>SUMIF('bolsa PROLICEN'!$B$150:$B$184,programas_faculdade!$B419,'bolsa PROLICEN'!K$150:K$184)</f>
        <v>0</v>
      </c>
      <c r="K419" s="376">
        <f>SUMIF('bolsa PROLICEN'!$B$150:$B$184,programas_faculdade!$B419,'bolsa PROLICEN'!L$150:L$184)</f>
        <v>0</v>
      </c>
      <c r="L419" s="376">
        <f>SUMIF('bolsa PROLICEN'!$B$150:$B$184,programas_faculdade!$B419,'bolsa PROLICEN'!M$150:M$184)</f>
        <v>0</v>
      </c>
      <c r="M419" s="376">
        <f>SUMIF('bolsa PROLICEN'!$B$150:$B$184,programas_faculdade!$B419,'bolsa PROLICEN'!N$150:N$184)</f>
        <v>0</v>
      </c>
      <c r="N419" s="376">
        <f>SUMIF('bolsa PROLICEN'!$B$150:$B$184,programas_faculdade!$B419,'bolsa PROLICEN'!O$150:O$184)</f>
        <v>0</v>
      </c>
      <c r="O419" s="376">
        <f t="shared" si="80"/>
        <v>0</v>
      </c>
      <c r="P419" s="380"/>
    </row>
    <row r="420" customHeight="1" spans="2:16">
      <c r="B420" s="356" t="s">
        <v>91</v>
      </c>
      <c r="C420" s="376">
        <f>SUMIF('bolsa PROLICEN'!$B$150:$B$184,programas_faculdade!$B420,'bolsa PROLICEN'!D$150:D$184)</f>
        <v>1200</v>
      </c>
      <c r="D420" s="376">
        <f>SUMIF('bolsa PROLICEN'!$B$150:$B$184,programas_faculdade!$B420,'bolsa PROLICEN'!E$150:E$184)</f>
        <v>1200</v>
      </c>
      <c r="E420" s="376">
        <f>SUMIF('bolsa PROLICEN'!$B$150:$B$184,programas_faculdade!$B420,'bolsa PROLICEN'!F$150:F$184)</f>
        <v>1200</v>
      </c>
      <c r="F420" s="376">
        <f>SUMIF('bolsa PROLICEN'!$B$150:$B$184,programas_faculdade!$B420,'bolsa PROLICEN'!G$150:G$184)</f>
        <v>1200</v>
      </c>
      <c r="G420" s="376">
        <f>SUMIF('bolsa PROLICEN'!$B$150:$B$184,programas_faculdade!$B420,'bolsa PROLICEN'!H$150:H$184)</f>
        <v>1200</v>
      </c>
      <c r="H420" s="376">
        <f>SUMIF('bolsa PROLICEN'!$B$150:$B$184,programas_faculdade!$B420,'bolsa PROLICEN'!I$150:I$184)</f>
        <v>1200</v>
      </c>
      <c r="I420" s="376">
        <f>SUMIF('bolsa PROLICEN'!$B$150:$B$184,programas_faculdade!$B420,'bolsa PROLICEN'!J$150:J$184)</f>
        <v>1200</v>
      </c>
      <c r="J420" s="376">
        <f>SUMIF('bolsa PROLICEN'!$B$150:$B$184,programas_faculdade!$B420,'bolsa PROLICEN'!K$150:K$184)</f>
        <v>0</v>
      </c>
      <c r="K420" s="376">
        <f>SUMIF('bolsa PROLICEN'!$B$150:$B$184,programas_faculdade!$B420,'bolsa PROLICEN'!L$150:L$184)</f>
        <v>0</v>
      </c>
      <c r="L420" s="376">
        <f>SUMIF('bolsa PROLICEN'!$B$150:$B$184,programas_faculdade!$B420,'bolsa PROLICEN'!M$150:M$184)</f>
        <v>0</v>
      </c>
      <c r="M420" s="376">
        <f>SUMIF('bolsa PROLICEN'!$B$150:$B$184,programas_faculdade!$B420,'bolsa PROLICEN'!N$150:N$184)</f>
        <v>0</v>
      </c>
      <c r="N420" s="376">
        <f>SUMIF('bolsa PROLICEN'!$B$150:$B$184,programas_faculdade!$B420,'bolsa PROLICEN'!O$150:O$184)</f>
        <v>0</v>
      </c>
      <c r="O420" s="376">
        <f t="shared" si="80"/>
        <v>8400</v>
      </c>
      <c r="P420" s="380"/>
    </row>
    <row r="421" customHeight="1" spans="2:16">
      <c r="B421" s="356" t="s">
        <v>92</v>
      </c>
      <c r="C421" s="376">
        <f>SUMIF('bolsa PROLICEN'!$B$150:$B$184,programas_faculdade!$B421,'bolsa PROLICEN'!D$150:D$184)</f>
        <v>0</v>
      </c>
      <c r="D421" s="376">
        <f>SUMIF('bolsa PROLICEN'!$B$150:$B$184,programas_faculdade!$B421,'bolsa PROLICEN'!E$150:E$184)</f>
        <v>0</v>
      </c>
      <c r="E421" s="376">
        <f>SUMIF('bolsa PROLICEN'!$B$150:$B$184,programas_faculdade!$B421,'bolsa PROLICEN'!F$150:F$184)</f>
        <v>0</v>
      </c>
      <c r="F421" s="376">
        <f>SUMIF('bolsa PROLICEN'!$B$150:$B$184,programas_faculdade!$B421,'bolsa PROLICEN'!G$150:G$184)</f>
        <v>0</v>
      </c>
      <c r="G421" s="376">
        <f>SUMIF('bolsa PROLICEN'!$B$150:$B$184,programas_faculdade!$B421,'bolsa PROLICEN'!H$150:H$184)</f>
        <v>0</v>
      </c>
      <c r="H421" s="376">
        <f>SUMIF('bolsa PROLICEN'!$B$150:$B$184,programas_faculdade!$B421,'bolsa PROLICEN'!I$150:I$184)</f>
        <v>0</v>
      </c>
      <c r="I421" s="376">
        <f>SUMIF('bolsa PROLICEN'!$B$150:$B$184,programas_faculdade!$B421,'bolsa PROLICEN'!J$150:J$184)</f>
        <v>0</v>
      </c>
      <c r="J421" s="376">
        <f>SUMIF('bolsa PROLICEN'!$B$150:$B$184,programas_faculdade!$B421,'bolsa PROLICEN'!K$150:K$184)</f>
        <v>0</v>
      </c>
      <c r="K421" s="376">
        <f>SUMIF('bolsa PROLICEN'!$B$150:$B$184,programas_faculdade!$B421,'bolsa PROLICEN'!L$150:L$184)</f>
        <v>0</v>
      </c>
      <c r="L421" s="376">
        <f>SUMIF('bolsa PROLICEN'!$B$150:$B$184,programas_faculdade!$B421,'bolsa PROLICEN'!M$150:M$184)</f>
        <v>0</v>
      </c>
      <c r="M421" s="376">
        <f>SUMIF('bolsa PROLICEN'!$B$150:$B$184,programas_faculdade!$B421,'bolsa PROLICEN'!N$150:N$184)</f>
        <v>0</v>
      </c>
      <c r="N421" s="376">
        <f>SUMIF('bolsa PROLICEN'!$B$150:$B$184,programas_faculdade!$B421,'bolsa PROLICEN'!O$150:O$184)</f>
        <v>0</v>
      </c>
      <c r="O421" s="376">
        <f t="shared" si="80"/>
        <v>0</v>
      </c>
      <c r="P421" s="380"/>
    </row>
    <row r="422" customHeight="1" spans="2:16">
      <c r="B422" s="356" t="s">
        <v>93</v>
      </c>
      <c r="C422" s="376">
        <f>SUMIF('bolsa PROLICEN'!$B$150:$B$184,programas_faculdade!$B422,'bolsa PROLICEN'!D$150:D$184)</f>
        <v>0</v>
      </c>
      <c r="D422" s="376">
        <v>0</v>
      </c>
      <c r="E422" s="376">
        <f>SUMIF('bolsa PROLICEN'!$B$150:$B$184,programas_faculdade!$B422,'bolsa PROLICEN'!F$150:F$184)</f>
        <v>0</v>
      </c>
      <c r="F422" s="376">
        <f>SUMIF('bolsa PROLICEN'!$B$150:$B$184,programas_faculdade!$B422,'bolsa PROLICEN'!G$150:G$184)</f>
        <v>0</v>
      </c>
      <c r="G422" s="376">
        <f>SUMIF('bolsa PROLICEN'!$B$150:$B$184,programas_faculdade!$B422,'bolsa PROLICEN'!H$150:H$184)</f>
        <v>0</v>
      </c>
      <c r="H422" s="376">
        <f>SUMIF('bolsa PROLICEN'!$B$150:$B$184,programas_faculdade!$B422,'bolsa PROLICEN'!I$150:I$184)</f>
        <v>0</v>
      </c>
      <c r="I422" s="376">
        <f>SUMIF('bolsa PROLICEN'!$B$150:$B$184,programas_faculdade!$B422,'bolsa PROLICEN'!J$150:J$184)</f>
        <v>0</v>
      </c>
      <c r="J422" s="376">
        <f>SUMIF('bolsa PROLICEN'!$B$150:$B$184,programas_faculdade!$B422,'bolsa PROLICEN'!K$150:K$184)</f>
        <v>0</v>
      </c>
      <c r="K422" s="376">
        <f>SUMIF('bolsa PROLICEN'!$B$150:$B$184,programas_faculdade!$B422,'bolsa PROLICEN'!L$150:L$184)</f>
        <v>0</v>
      </c>
      <c r="L422" s="376">
        <f>SUMIF('bolsa PROLICEN'!$B$150:$B$184,programas_faculdade!$B422,'bolsa PROLICEN'!M$150:M$184)</f>
        <v>0</v>
      </c>
      <c r="M422" s="376">
        <f>SUMIF('bolsa PROLICEN'!$B$150:$B$184,programas_faculdade!$B422,'bolsa PROLICEN'!N$150:N$184)</f>
        <v>0</v>
      </c>
      <c r="N422" s="376">
        <v>0</v>
      </c>
      <c r="O422" s="376">
        <f t="shared" si="80"/>
        <v>0</v>
      </c>
      <c r="P422" s="380"/>
    </row>
    <row r="423" customHeight="1" spans="2:16">
      <c r="B423" s="356" t="s">
        <v>94</v>
      </c>
      <c r="C423" s="376">
        <f>SUMIF('bolsa PROLICEN'!$B$150:$B$184,programas_faculdade!$B423,'bolsa PROLICEN'!D$150:D$184)</f>
        <v>0</v>
      </c>
      <c r="D423" s="376">
        <f>SUMIF('bolsa PROLICEN'!$B$150:$B$184,programas_faculdade!$B423,'bolsa PROLICEN'!E$150:E$184)</f>
        <v>0</v>
      </c>
      <c r="E423" s="376">
        <v>0</v>
      </c>
      <c r="F423" s="376">
        <f>SUMIF('bolsa PROLICEN'!$B$150:$B$184,programas_faculdade!$B423,'bolsa PROLICEN'!G$150:G$184)</f>
        <v>0</v>
      </c>
      <c r="G423" s="376">
        <f>SUMIF('bolsa PROLICEN'!$B$150:$B$184,programas_faculdade!$B423,'bolsa PROLICEN'!H$150:H$184)</f>
        <v>0</v>
      </c>
      <c r="H423" s="376">
        <f>SUMIF('bolsa PROLICEN'!$B$150:$B$184,programas_faculdade!$B423,'bolsa PROLICEN'!I$150:I$184)</f>
        <v>0</v>
      </c>
      <c r="I423" s="376">
        <f>SUMIF('bolsa PROLICEN'!$B$150:$B$184,programas_faculdade!$B423,'bolsa PROLICEN'!J$150:J$184)</f>
        <v>0</v>
      </c>
      <c r="J423" s="376">
        <f>SUMIF('bolsa PROLICEN'!$B$150:$B$184,programas_faculdade!$B423,'bolsa PROLICEN'!K$150:K$184)</f>
        <v>0</v>
      </c>
      <c r="K423" s="376">
        <v>0</v>
      </c>
      <c r="L423" s="376">
        <f>SUMIF('bolsa PROLICEN'!$B$150:$B$184,programas_faculdade!$B423,'bolsa PROLICEN'!M$150:M$184)</f>
        <v>400</v>
      </c>
      <c r="M423" s="376">
        <f>SUMIF('bolsa PROLICEN'!$B$150:$B$184,programas_faculdade!$B423,'bolsa PROLICEN'!N$150:N$184)</f>
        <v>400</v>
      </c>
      <c r="N423" s="376">
        <f>SUMIF('bolsa PROLICEN'!$B$150:$B$184,programas_faculdade!$B423,'bolsa PROLICEN'!O$150:O$184)</f>
        <v>400</v>
      </c>
      <c r="O423" s="376">
        <f t="shared" si="80"/>
        <v>1200</v>
      </c>
      <c r="P423" s="380"/>
    </row>
    <row r="424" customHeight="1" spans="2:16">
      <c r="B424" s="356" t="s">
        <v>95</v>
      </c>
      <c r="C424" s="376">
        <f>SUMIF('bolsa PROLICEN'!$B$150:$B$184,programas_faculdade!$B424,'bolsa PROLICEN'!D$150:D$184)</f>
        <v>0</v>
      </c>
      <c r="D424" s="376">
        <f>SUMIF('bolsa PROLICEN'!$B$150:$B$184,programas_faculdade!$B424,'bolsa PROLICEN'!E$150:E$184)</f>
        <v>0</v>
      </c>
      <c r="E424" s="376">
        <f>SUMIF('bolsa PROLICEN'!$B$150:$B$184,programas_faculdade!$B424,'bolsa PROLICEN'!F$150:F$184)</f>
        <v>0</v>
      </c>
      <c r="F424" s="376">
        <f>SUMIF('bolsa PROLICEN'!$B$150:$B$184,programas_faculdade!$B424,'bolsa PROLICEN'!G$150:G$184)</f>
        <v>0</v>
      </c>
      <c r="G424" s="376">
        <f>SUMIF('bolsa PROLICEN'!$B$150:$B$184,programas_faculdade!$B424,'bolsa PROLICEN'!H$150:H$184)</f>
        <v>0</v>
      </c>
      <c r="H424" s="376">
        <f>SUMIF('bolsa PROLICEN'!$B$150:$B$184,programas_faculdade!$B424,'bolsa PROLICEN'!I$150:I$184)</f>
        <v>0</v>
      </c>
      <c r="I424" s="376">
        <f>SUMIF('bolsa PROLICEN'!$B$150:$B$184,programas_faculdade!$B424,'bolsa PROLICEN'!J$150:J$184)</f>
        <v>0</v>
      </c>
      <c r="J424" s="376">
        <f>SUMIF('bolsa PROLICEN'!$B$150:$B$184,programas_faculdade!$B424,'bolsa PROLICEN'!K$150:K$184)</f>
        <v>0</v>
      </c>
      <c r="K424" s="376">
        <f>SUMIF('bolsa PROLICEN'!$B$150:$B$184,programas_faculdade!$B424,'bolsa PROLICEN'!L$150:L$184)</f>
        <v>0</v>
      </c>
      <c r="L424" s="376">
        <f>SUMIF('bolsa PROLICEN'!$B$150:$B$184,programas_faculdade!$B424,'bolsa PROLICEN'!M$150:M$184)</f>
        <v>0</v>
      </c>
      <c r="M424" s="376">
        <f>SUMIF('bolsa PROLICEN'!$B$150:$B$184,programas_faculdade!$B424,'bolsa PROLICEN'!N$150:N$184)</f>
        <v>0</v>
      </c>
      <c r="N424" s="376">
        <f>SUMIF('bolsa PROLICEN'!$B$150:$B$184,programas_faculdade!$B424,'bolsa PROLICEN'!O$150:O$184)</f>
        <v>0</v>
      </c>
      <c r="O424" s="377">
        <f t="shared" si="80"/>
        <v>0</v>
      </c>
      <c r="P424" s="380"/>
    </row>
    <row r="425" customHeight="1" spans="2:16">
      <c r="B425" s="357" t="s">
        <v>76</v>
      </c>
      <c r="C425" s="382">
        <f t="shared" ref="C425:O425" si="81">SUM(C413:C424)</f>
        <v>5200</v>
      </c>
      <c r="D425" s="382">
        <f t="shared" si="81"/>
        <v>5600</v>
      </c>
      <c r="E425" s="382">
        <f t="shared" si="81"/>
        <v>5200</v>
      </c>
      <c r="F425" s="382">
        <f t="shared" si="81"/>
        <v>4400</v>
      </c>
      <c r="G425" s="382">
        <f t="shared" si="81"/>
        <v>4000</v>
      </c>
      <c r="H425" s="382">
        <f t="shared" si="81"/>
        <v>4267</v>
      </c>
      <c r="I425" s="382">
        <f t="shared" si="81"/>
        <v>3480</v>
      </c>
      <c r="J425" s="382">
        <f t="shared" si="81"/>
        <v>1200</v>
      </c>
      <c r="K425" s="382">
        <f t="shared" si="81"/>
        <v>4000</v>
      </c>
      <c r="L425" s="382">
        <f t="shared" si="81"/>
        <v>4000</v>
      </c>
      <c r="M425" s="382">
        <f t="shared" si="81"/>
        <v>4000</v>
      </c>
      <c r="N425" s="382">
        <f t="shared" si="81"/>
        <v>4000</v>
      </c>
      <c r="O425" s="382">
        <f t="shared" si="81"/>
        <v>49347</v>
      </c>
      <c r="P425" s="381"/>
    </row>
    <row r="426" customHeight="1" spans="2:16">
      <c r="B426" s="59" t="s">
        <v>10</v>
      </c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</row>
    <row r="427" customHeight="1" spans="2:16">
      <c r="B427" s="201" t="s">
        <v>136</v>
      </c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</row>
    <row r="428" spans="2:16">
      <c r="B428" s="294" t="s">
        <v>137</v>
      </c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</row>
    <row r="429" spans="2:16"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</row>
    <row r="430" spans="2:16"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</row>
    <row r="431" spans="2:16">
      <c r="B431" s="101" t="s">
        <v>155</v>
      </c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19"/>
      <c r="P431" s="19"/>
    </row>
    <row r="432" spans="2:16">
      <c r="B432" s="349" t="s">
        <v>83</v>
      </c>
      <c r="C432" s="143" t="s">
        <v>61</v>
      </c>
      <c r="D432" s="143" t="s">
        <v>62</v>
      </c>
      <c r="E432" s="143" t="s">
        <v>63</v>
      </c>
      <c r="F432" s="143" t="s">
        <v>64</v>
      </c>
      <c r="G432" s="143" t="s">
        <v>65</v>
      </c>
      <c r="H432" s="143" t="s">
        <v>66</v>
      </c>
      <c r="I432" s="143" t="s">
        <v>67</v>
      </c>
      <c r="J432" s="143" t="s">
        <v>68</v>
      </c>
      <c r="K432" s="143" t="s">
        <v>69</v>
      </c>
      <c r="L432" s="143" t="s">
        <v>70</v>
      </c>
      <c r="M432" s="143" t="s">
        <v>71</v>
      </c>
      <c r="N432" s="143" t="s">
        <v>72</v>
      </c>
      <c r="O432" s="350" t="s">
        <v>142</v>
      </c>
      <c r="P432" s="19"/>
    </row>
    <row r="433" spans="2:16">
      <c r="B433" s="369" t="s">
        <v>84</v>
      </c>
      <c r="C433" s="376">
        <f>SUMIF(PIBID_UFGD!$C$63:$C$99,programas_faculdade!$B433,PIBID_UFGD!E$63:E$99)</f>
        <v>1200</v>
      </c>
      <c r="D433" s="376">
        <f>SUMIF(PIBID_UFGD!$C$63:$C$99,programas_faculdade!$B433,PIBID_UFGD!F$63:F$99)</f>
        <v>1200</v>
      </c>
      <c r="E433" s="376">
        <f>SUMIF(PIBID_UFGD!$C$63:$C$99,programas_faculdade!$B433,PIBID_UFGD!G$63:G$99)</f>
        <v>1200</v>
      </c>
      <c r="F433" s="376">
        <f>SUMIF(PIBID_UFGD!$C$63:$C$99,programas_faculdade!$B433,PIBID_UFGD!H$63:H$99)</f>
        <v>800</v>
      </c>
      <c r="G433" s="376">
        <f>SUMIF(PIBID_UFGD!$C$63:$C$99,programas_faculdade!$B433,PIBID_UFGD!I$63:I$99)</f>
        <v>800</v>
      </c>
      <c r="H433" s="376">
        <f>SUMIF(PIBID_UFGD!$C$63:$C$99,programas_faculdade!$B433,PIBID_UFGD!J$63:J$99)</f>
        <v>800</v>
      </c>
      <c r="I433" s="376">
        <f>SUMIF(PIBID_UFGD!$C$63:$C$99,programas_faculdade!$B433,PIBID_UFGD!K$63:K$99)</f>
        <v>800</v>
      </c>
      <c r="J433" s="376">
        <f>SUMIF(PIBID_UFGD!$C$63:$C$99,programas_faculdade!$B433,PIBID_UFGD!L$63:L$99)</f>
        <v>800</v>
      </c>
      <c r="K433" s="376">
        <f>SUMIF(PIBID_UFGD!$C$63:$C$99,programas_faculdade!$B433,PIBID_UFGD!M$63:M$99)</f>
        <v>800</v>
      </c>
      <c r="L433" s="376">
        <f>SUMIF(PIBID_UFGD!$C$63:$C$99,programas_faculdade!$B433,PIBID_UFGD!N$63:N$99)</f>
        <v>800</v>
      </c>
      <c r="M433" s="376">
        <f>SUMIF(PIBID_UFGD!$C$63:$C$99,programas_faculdade!$B433,PIBID_UFGD!O$63:O$99)</f>
        <v>800</v>
      </c>
      <c r="N433" s="376">
        <f>SUMIF(PIBID_UFGD!$C$63:$C$99,programas_faculdade!$B433,PIBID_UFGD!P$63:P$99)</f>
        <v>800</v>
      </c>
      <c r="O433" s="375">
        <f>SUM(C433:N433)</f>
        <v>10800</v>
      </c>
      <c r="P433" s="19"/>
    </row>
    <row r="434" spans="2:16">
      <c r="B434" s="356" t="s">
        <v>85</v>
      </c>
      <c r="C434" s="376">
        <f>SUMIF(PIBID_UFGD!$C$63:$C$99,programas_faculdade!$B434,PIBID_UFGD!E$63:E$99)</f>
        <v>0</v>
      </c>
      <c r="D434" s="376">
        <f>SUMIF(PIBID_UFGD!$C$63:$C$99,programas_faculdade!$B434,PIBID_UFGD!F$63:F$99)</f>
        <v>0</v>
      </c>
      <c r="E434" s="376">
        <f>SUMIF(PIBID_UFGD!$C$63:$C$99,programas_faculdade!$B434,PIBID_UFGD!G$63:G$99)</f>
        <v>0</v>
      </c>
      <c r="F434" s="376">
        <f>SUMIF(PIBID_UFGD!$C$63:$C$99,programas_faculdade!$B434,PIBID_UFGD!H$63:H$99)</f>
        <v>0</v>
      </c>
      <c r="G434" s="376">
        <f>SUMIF(PIBID_UFGD!$C$63:$C$99,programas_faculdade!$B434,PIBID_UFGD!I$63:I$99)</f>
        <v>0</v>
      </c>
      <c r="H434" s="376">
        <f>SUMIF(PIBID_UFGD!$C$63:$C$99,programas_faculdade!$B434,PIBID_UFGD!J$63:J$99)</f>
        <v>0</v>
      </c>
      <c r="I434" s="376">
        <v>0</v>
      </c>
      <c r="J434" s="376">
        <f>SUMIF(PIBID_UFGD!$C$63:$C$99,programas_faculdade!$B434,PIBID_UFGD!L$63:L$99)</f>
        <v>0</v>
      </c>
      <c r="K434" s="376">
        <f>SUMIF(PIBID_UFGD!$C$63:$C$99,programas_faculdade!$B434,PIBID_UFGD!M$63:M$99)</f>
        <v>0</v>
      </c>
      <c r="L434" s="376">
        <f>SUMIF(PIBID_UFGD!$C$63:$C$99,programas_faculdade!$B434,PIBID_UFGD!N$63:N$99)</f>
        <v>0</v>
      </c>
      <c r="M434" s="376">
        <f>SUMIF(PIBID_UFGD!$C$63:$C$99,programas_faculdade!$B434,PIBID_UFGD!O$63:O$99)</f>
        <v>0</v>
      </c>
      <c r="N434" s="376">
        <f>SUMIF(PIBID_UFGD!$C$63:$C$99,programas_faculdade!$B434,PIBID_UFGD!P$63:P$99)</f>
        <v>0</v>
      </c>
      <c r="O434" s="376">
        <f t="shared" ref="O434:O444" si="82">SUM(C434:N434)</f>
        <v>0</v>
      </c>
      <c r="P434" s="19"/>
    </row>
    <row r="435" spans="2:16">
      <c r="B435" s="356" t="s">
        <v>86</v>
      </c>
      <c r="C435" s="376">
        <f>SUMIF(PIBID_UFGD!$C$63:$C$99,programas_faculdade!$B435,PIBID_UFGD!E$63:E$99)</f>
        <v>0</v>
      </c>
      <c r="D435" s="376">
        <f>SUMIF(PIBID_UFGD!$C$63:$C$99,programas_faculdade!$B435,PIBID_UFGD!F$63:F$99)</f>
        <v>0</v>
      </c>
      <c r="E435" s="376">
        <f>SUMIF(PIBID_UFGD!$C$63:$C$99,programas_faculdade!$B435,PIBID_UFGD!G$63:G$99)</f>
        <v>0</v>
      </c>
      <c r="F435" s="376">
        <f>SUMIF(PIBID_UFGD!$C$63:$C$99,programas_faculdade!$B435,PIBID_UFGD!H$63:H$99)</f>
        <v>0</v>
      </c>
      <c r="G435" s="376">
        <f>SUMIF(PIBID_UFGD!$C$63:$C$99,programas_faculdade!$B435,PIBID_UFGD!I$63:I$99)</f>
        <v>0</v>
      </c>
      <c r="H435" s="376">
        <f>SUMIF(PIBID_UFGD!$C$63:$C$99,programas_faculdade!$B435,PIBID_UFGD!J$63:J$99)</f>
        <v>0</v>
      </c>
      <c r="I435" s="376">
        <f>SUMIF(PIBID_UFGD!$C$63:$C$99,programas_faculdade!$B435,PIBID_UFGD!K$63:K$99)</f>
        <v>0</v>
      </c>
      <c r="J435" s="376">
        <f>SUMIF(PIBID_UFGD!$C$63:$C$99,programas_faculdade!$B435,PIBID_UFGD!L$63:L$99)</f>
        <v>0</v>
      </c>
      <c r="K435" s="376">
        <f>SUMIF(PIBID_UFGD!$C$63:$C$99,programas_faculdade!$B435,PIBID_UFGD!M$63:M$99)</f>
        <v>0</v>
      </c>
      <c r="L435" s="376">
        <f>SUMIF(PIBID_UFGD!$C$63:$C$99,programas_faculdade!$B435,PIBID_UFGD!N$63:N$99)</f>
        <v>0</v>
      </c>
      <c r="M435" s="376">
        <f>SUMIF(PIBID_UFGD!$C$63:$C$99,programas_faculdade!$B435,PIBID_UFGD!O$63:O$99)</f>
        <v>0</v>
      </c>
      <c r="N435" s="376">
        <f>SUMIF(PIBID_UFGD!$C$63:$C$99,programas_faculdade!$B435,PIBID_UFGD!P$63:P$99)</f>
        <v>0</v>
      </c>
      <c r="O435" s="376">
        <f t="shared" si="82"/>
        <v>0</v>
      </c>
      <c r="P435" s="19"/>
    </row>
    <row r="436" spans="2:16">
      <c r="B436" s="356" t="s">
        <v>87</v>
      </c>
      <c r="C436" s="376">
        <f>SUMIF(PIBID_UFGD!$C$63:$C$99,programas_faculdade!$B436,PIBID_UFGD!E$63:E$99)</f>
        <v>1600</v>
      </c>
      <c r="D436" s="376">
        <f>SUMIF(PIBID_UFGD!$C$63:$C$99,programas_faculdade!$B436,PIBID_UFGD!F$63:F$99)</f>
        <v>1200</v>
      </c>
      <c r="E436" s="376">
        <f>SUMIF(PIBID_UFGD!$C$63:$C$99,programas_faculdade!$B436,PIBID_UFGD!G$63:G$99)</f>
        <v>1600</v>
      </c>
      <c r="F436" s="376">
        <v>1600</v>
      </c>
      <c r="G436" s="376">
        <f>SUMIF(PIBID_UFGD!$C$63:$C$99,programas_faculdade!$B436,PIBID_UFGD!I$63:I$99)</f>
        <v>2000</v>
      </c>
      <c r="H436" s="376">
        <f>SUMIF(PIBID_UFGD!$C$63:$C$99,programas_faculdade!$B436,PIBID_UFGD!J$63:J$99)</f>
        <v>1600</v>
      </c>
      <c r="I436" s="376">
        <f>SUMIF(PIBID_UFGD!$C$63:$C$99,programas_faculdade!$B436,PIBID_UFGD!K$63:K$99)</f>
        <v>2000</v>
      </c>
      <c r="J436" s="376">
        <f>SUMIF(PIBID_UFGD!$C$63:$C$99,programas_faculdade!$B436,PIBID_UFGD!L$63:L$99)</f>
        <v>1600</v>
      </c>
      <c r="K436" s="376">
        <f>SUMIF(PIBID_UFGD!$C$63:$C$99,programas_faculdade!$B436,PIBID_UFGD!M$63:M$99)</f>
        <v>1600</v>
      </c>
      <c r="L436" s="376">
        <f>SUMIF(PIBID_UFGD!$C$63:$C$99,programas_faculdade!$B436,PIBID_UFGD!N$63:N$99)</f>
        <v>1600</v>
      </c>
      <c r="M436" s="376">
        <f>SUMIF(PIBID_UFGD!$C$63:$C$99,programas_faculdade!$B436,PIBID_UFGD!O$63:O$99)</f>
        <v>2400</v>
      </c>
      <c r="N436" s="376">
        <f>SUMIF(PIBID_UFGD!$C$63:$C$99,programas_faculdade!$B436,PIBID_UFGD!P$63:P$99)</f>
        <v>2400</v>
      </c>
      <c r="O436" s="376">
        <f t="shared" si="82"/>
        <v>21200</v>
      </c>
      <c r="P436" s="19"/>
    </row>
    <row r="437" spans="2:16">
      <c r="B437" s="356" t="s">
        <v>88</v>
      </c>
      <c r="C437" s="376">
        <f>SUMIF(PIBID_UFGD!$C$63:$C$99,programas_faculdade!$B437,PIBID_UFGD!E$63:E$99)</f>
        <v>0</v>
      </c>
      <c r="D437" s="376">
        <f>SUMIF(PIBID_UFGD!$C$63:$C$99,programas_faculdade!$B437,PIBID_UFGD!F$63:F$99)</f>
        <v>0</v>
      </c>
      <c r="E437" s="376">
        <f>SUMIF(PIBID_UFGD!$C$63:$C$99,programas_faculdade!$B437,PIBID_UFGD!G$63:G$99)</f>
        <v>0</v>
      </c>
      <c r="F437" s="376">
        <f>SUMIF(PIBID_UFGD!$C$63:$C$99,programas_faculdade!$B437,PIBID_UFGD!H$63:H$99)</f>
        <v>0</v>
      </c>
      <c r="G437" s="376">
        <f>SUMIF(PIBID_UFGD!$C$63:$C$99,programas_faculdade!$B437,PIBID_UFGD!I$63:I$99)</f>
        <v>0</v>
      </c>
      <c r="H437" s="376">
        <f>SUMIF(PIBID_UFGD!$C$63:$C$99,programas_faculdade!$B437,PIBID_UFGD!J$63:J$99)</f>
        <v>0</v>
      </c>
      <c r="I437" s="376">
        <f>SUMIF(PIBID_UFGD!$C$63:$C$99,programas_faculdade!$B437,PIBID_UFGD!K$63:K$99)</f>
        <v>0</v>
      </c>
      <c r="J437" s="376">
        <f>SUMIF(PIBID_UFGD!$C$63:$C$99,programas_faculdade!$B437,PIBID_UFGD!L$63:L$99)</f>
        <v>0</v>
      </c>
      <c r="K437" s="376">
        <f>SUMIF(PIBID_UFGD!$C$63:$C$99,programas_faculdade!$B437,PIBID_UFGD!M$63:M$99)</f>
        <v>0</v>
      </c>
      <c r="L437" s="376">
        <f>SUMIF(PIBID_UFGD!$C$63:$C$99,programas_faculdade!$B437,PIBID_UFGD!N$63:N$99)</f>
        <v>0</v>
      </c>
      <c r="M437" s="376">
        <f>SUMIF(PIBID_UFGD!$C$63:$C$99,programas_faculdade!$B437,PIBID_UFGD!O$63:O$99)</f>
        <v>0</v>
      </c>
      <c r="N437" s="376">
        <f>SUMIF(PIBID_UFGD!$C$63:$C$99,programas_faculdade!$B437,PIBID_UFGD!P$63:P$99)</f>
        <v>0</v>
      </c>
      <c r="O437" s="376">
        <f t="shared" si="82"/>
        <v>0</v>
      </c>
      <c r="P437" s="19"/>
    </row>
    <row r="438" spans="2:16">
      <c r="B438" s="356" t="s">
        <v>89</v>
      </c>
      <c r="C438" s="376">
        <f>SUMIF(PIBID_UFGD!$C$63:$C$99,programas_faculdade!$B438,PIBID_UFGD!E$63:E$99)</f>
        <v>800</v>
      </c>
      <c r="D438" s="376">
        <f>SUMIF(PIBID_UFGD!$C$63:$C$99,programas_faculdade!$B438,PIBID_UFGD!F$63:F$99)</f>
        <v>800</v>
      </c>
      <c r="E438" s="376">
        <f>SUMIF(PIBID_UFGD!$C$63:$C$99,programas_faculdade!$B438,PIBID_UFGD!G$63:G$99)</f>
        <v>800</v>
      </c>
      <c r="F438" s="376">
        <f>SUMIF(PIBID_UFGD!$C$63:$C$99,programas_faculdade!$B438,PIBID_UFGD!H$63:H$99)</f>
        <v>800</v>
      </c>
      <c r="G438" s="376">
        <f>SUMIF(PIBID_UFGD!$C$63:$C$99,programas_faculdade!$B438,PIBID_UFGD!I$63:I$99)</f>
        <v>800</v>
      </c>
      <c r="H438" s="376">
        <f>SUMIF(PIBID_UFGD!$C$63:$C$99,programas_faculdade!$B438,PIBID_UFGD!J$63:J$99)</f>
        <v>800</v>
      </c>
      <c r="I438" s="376">
        <f>SUMIF(PIBID_UFGD!$C$63:$C$99,programas_faculdade!$B438,PIBID_UFGD!K$63:K$99)</f>
        <v>1200</v>
      </c>
      <c r="J438" s="376">
        <f>SUMIF(PIBID_UFGD!$C$63:$C$99,programas_faculdade!$B438,PIBID_UFGD!L$63:L$99)</f>
        <v>800</v>
      </c>
      <c r="K438" s="376">
        <f>SUMIF(PIBID_UFGD!$C$63:$C$99,programas_faculdade!$B438,PIBID_UFGD!M$63:M$99)</f>
        <v>800</v>
      </c>
      <c r="L438" s="376">
        <f>SUMIF(PIBID_UFGD!$C$63:$C$99,programas_faculdade!$B438,PIBID_UFGD!N$63:N$99)</f>
        <v>800</v>
      </c>
      <c r="M438" s="376">
        <f>SUMIF(PIBID_UFGD!$C$63:$C$99,programas_faculdade!$B438,PIBID_UFGD!O$63:O$99)</f>
        <v>400</v>
      </c>
      <c r="N438" s="376">
        <f>SUMIF(PIBID_UFGD!$C$63:$C$99,programas_faculdade!$B438,PIBID_UFGD!P$63:P$99)</f>
        <v>400</v>
      </c>
      <c r="O438" s="376">
        <f t="shared" si="82"/>
        <v>9200</v>
      </c>
      <c r="P438" s="19"/>
    </row>
    <row r="439" spans="2:16">
      <c r="B439" s="356" t="s">
        <v>90</v>
      </c>
      <c r="C439" s="376">
        <f>SUMIF(PIBID_UFGD!$C$63:$C$99,programas_faculdade!$B439,PIBID_UFGD!E$63:E$99)</f>
        <v>0</v>
      </c>
      <c r="D439" s="376">
        <f>SUMIF(PIBID_UFGD!$C$63:$C$99,programas_faculdade!$B439,PIBID_UFGD!F$63:F$99)</f>
        <v>0</v>
      </c>
      <c r="E439" s="376">
        <f>SUMIF(PIBID_UFGD!$C$63:$C$99,programas_faculdade!$B439,PIBID_UFGD!G$63:G$99)</f>
        <v>0</v>
      </c>
      <c r="F439" s="376">
        <f>SUMIF(PIBID_UFGD!$C$63:$C$99,programas_faculdade!$B439,PIBID_UFGD!H$63:H$99)</f>
        <v>0</v>
      </c>
      <c r="G439" s="376">
        <f>SUMIF(PIBID_UFGD!$C$63:$C$99,programas_faculdade!$B439,PIBID_UFGD!I$63:I$99)</f>
        <v>0</v>
      </c>
      <c r="H439" s="376">
        <f>SUMIF(PIBID_UFGD!$C$63:$C$99,programas_faculdade!$B439,PIBID_UFGD!J$63:J$99)</f>
        <v>0</v>
      </c>
      <c r="I439" s="376">
        <f>SUMIF(PIBID_UFGD!$C$63:$C$99,programas_faculdade!$B439,PIBID_UFGD!K$63:K$99)</f>
        <v>0</v>
      </c>
      <c r="J439" s="376">
        <f>SUMIF(PIBID_UFGD!$C$63:$C$99,programas_faculdade!$B439,PIBID_UFGD!L$63:L$99)</f>
        <v>0</v>
      </c>
      <c r="K439" s="376">
        <f>SUMIF(PIBID_UFGD!$C$63:$C$99,programas_faculdade!$B439,PIBID_UFGD!M$63:M$99)</f>
        <v>0</v>
      </c>
      <c r="L439" s="376">
        <v>0</v>
      </c>
      <c r="M439" s="376">
        <f>SUMIF(PIBID_UFGD!$C$63:$C$99,programas_faculdade!$B439,PIBID_UFGD!O$63:O$99)</f>
        <v>0</v>
      </c>
      <c r="N439" s="376">
        <f>SUMIF(PIBID_UFGD!$C$63:$C$99,programas_faculdade!$B439,PIBID_UFGD!P$63:P$99)</f>
        <v>0</v>
      </c>
      <c r="O439" s="376">
        <f t="shared" si="82"/>
        <v>0</v>
      </c>
      <c r="P439" s="19"/>
    </row>
    <row r="440" spans="2:16">
      <c r="B440" s="356" t="s">
        <v>91</v>
      </c>
      <c r="C440" s="376">
        <f>SUMIF(PIBID_UFGD!$C$63:$C$99,programas_faculdade!$B440,PIBID_UFGD!E$63:E$99)</f>
        <v>0</v>
      </c>
      <c r="D440" s="376">
        <f>SUMIF(PIBID_UFGD!$C$63:$C$99,programas_faculdade!$B440,PIBID_UFGD!F$63:F$99)</f>
        <v>0</v>
      </c>
      <c r="E440" s="376">
        <f>SUMIF(PIBID_UFGD!$C$63:$C$99,programas_faculdade!$B440,PIBID_UFGD!G$63:G$99)</f>
        <v>0</v>
      </c>
      <c r="F440" s="376">
        <f>SUMIF(PIBID_UFGD!$C$63:$C$99,programas_faculdade!$B440,PIBID_UFGD!H$63:H$99)</f>
        <v>0</v>
      </c>
      <c r="G440" s="376">
        <f>SUMIF(PIBID_UFGD!$C$63:$C$99,programas_faculdade!$B440,PIBID_UFGD!I$63:I$99)</f>
        <v>0</v>
      </c>
      <c r="H440" s="376">
        <f>SUMIF(PIBID_UFGD!$C$63:$C$99,programas_faculdade!$B440,PIBID_UFGD!J$63:J$99)</f>
        <v>0</v>
      </c>
      <c r="I440" s="376">
        <f>SUMIF(PIBID_UFGD!$C$63:$C$99,programas_faculdade!$B440,PIBID_UFGD!K$63:K$99)</f>
        <v>0</v>
      </c>
      <c r="J440" s="376">
        <f>SUMIF(PIBID_UFGD!$C$63:$C$99,programas_faculdade!$B440,PIBID_UFGD!L$63:L$99)</f>
        <v>0</v>
      </c>
      <c r="K440" s="376">
        <f>SUMIF(PIBID_UFGD!$C$63:$C$99,programas_faculdade!$B440,PIBID_UFGD!M$63:M$99)</f>
        <v>0</v>
      </c>
      <c r="L440" s="376">
        <f>SUMIF(PIBID_UFGD!$C$63:$C$99,programas_faculdade!$B440,PIBID_UFGD!N$63:N$99)</f>
        <v>0</v>
      </c>
      <c r="M440" s="376">
        <f>SUMIF(PIBID_UFGD!$C$63:$C$99,programas_faculdade!$B440,PIBID_UFGD!O$63:O$99)</f>
        <v>0</v>
      </c>
      <c r="N440" s="376">
        <f>SUMIF(PIBID_UFGD!$C$63:$C$99,programas_faculdade!$B440,PIBID_UFGD!P$63:P$99)</f>
        <v>0</v>
      </c>
      <c r="O440" s="376">
        <f t="shared" si="82"/>
        <v>0</v>
      </c>
      <c r="P440" s="19"/>
    </row>
    <row r="441" spans="2:16">
      <c r="B441" s="356" t="s">
        <v>92</v>
      </c>
      <c r="C441" s="376">
        <f>SUMIF(PIBID_UFGD!$C$63:$C$99,programas_faculdade!$B441,PIBID_UFGD!E$63:E$99)</f>
        <v>0</v>
      </c>
      <c r="D441" s="376">
        <f>SUMIF(PIBID_UFGD!$C$63:$C$99,programas_faculdade!$B441,PIBID_UFGD!F$63:F$99)</f>
        <v>0</v>
      </c>
      <c r="E441" s="376">
        <f>SUMIF(PIBID_UFGD!$C$63:$C$99,programas_faculdade!$B441,PIBID_UFGD!G$63:G$99)</f>
        <v>0</v>
      </c>
      <c r="F441" s="376">
        <f>SUMIF(PIBID_UFGD!$C$63:$C$99,programas_faculdade!$B441,PIBID_UFGD!H$63:H$99)</f>
        <v>0</v>
      </c>
      <c r="G441" s="376">
        <f>SUMIF(PIBID_UFGD!$C$63:$C$99,programas_faculdade!$B441,PIBID_UFGD!I$63:I$99)</f>
        <v>0</v>
      </c>
      <c r="H441" s="376">
        <f>SUMIF(PIBID_UFGD!$C$63:$C$99,programas_faculdade!$B441,PIBID_UFGD!J$63:J$99)</f>
        <v>0</v>
      </c>
      <c r="I441" s="376">
        <f>SUMIF(PIBID_UFGD!$C$63:$C$99,programas_faculdade!$B441,PIBID_UFGD!K$63:K$99)</f>
        <v>0</v>
      </c>
      <c r="J441" s="376">
        <f>SUMIF(PIBID_UFGD!$C$63:$C$99,programas_faculdade!$B441,PIBID_UFGD!L$63:L$99)</f>
        <v>0</v>
      </c>
      <c r="K441" s="376">
        <f>SUMIF(PIBID_UFGD!$C$63:$C$99,programas_faculdade!$B441,PIBID_UFGD!M$63:M$99)</f>
        <v>0</v>
      </c>
      <c r="L441" s="376">
        <f>SUMIF(PIBID_UFGD!$C$63:$C$99,programas_faculdade!$B441,PIBID_UFGD!N$63:N$99)</f>
        <v>0</v>
      </c>
      <c r="M441" s="376">
        <f>SUMIF(PIBID_UFGD!$C$63:$C$99,programas_faculdade!$B441,PIBID_UFGD!O$63:O$99)</f>
        <v>0</v>
      </c>
      <c r="N441" s="376">
        <f>SUMIF(PIBID_UFGD!$C$63:$C$99,programas_faculdade!$B441,PIBID_UFGD!P$63:P$99)</f>
        <v>0</v>
      </c>
      <c r="O441" s="376">
        <f t="shared" si="82"/>
        <v>0</v>
      </c>
      <c r="P441" s="19"/>
    </row>
    <row r="442" spans="2:16">
      <c r="B442" s="356" t="s">
        <v>93</v>
      </c>
      <c r="C442" s="376">
        <f>SUMIF(PIBID_UFGD!$C$63:$C$99,programas_faculdade!$B442,PIBID_UFGD!E$63:E$99)</f>
        <v>400</v>
      </c>
      <c r="D442" s="376">
        <f>SUMIF(PIBID_UFGD!$C$63:$C$99,programas_faculdade!$B442,PIBID_UFGD!F$63:F$99)</f>
        <v>400</v>
      </c>
      <c r="E442" s="376">
        <f>SUMIF(PIBID_UFGD!$C$63:$C$99,programas_faculdade!$B442,PIBID_UFGD!G$63:G$99)</f>
        <v>400</v>
      </c>
      <c r="F442" s="376">
        <f>SUMIF(PIBID_UFGD!$C$63:$C$99,programas_faculdade!$B442,PIBID_UFGD!H$63:H$99)</f>
        <v>400</v>
      </c>
      <c r="G442" s="376">
        <f>SUMIF(PIBID_UFGD!$C$63:$C$99,programas_faculdade!$B442,PIBID_UFGD!I$63:I$99)</f>
        <v>400</v>
      </c>
      <c r="H442" s="376">
        <f>SUMIF(PIBID_UFGD!$C$63:$C$99,programas_faculdade!$B442,PIBID_UFGD!J$63:J$99)</f>
        <v>400</v>
      </c>
      <c r="I442" s="376">
        <f>SUMIF(PIBID_UFGD!$C$63:$C$99,programas_faculdade!$B442,PIBID_UFGD!K$63:K$99)</f>
        <v>0</v>
      </c>
      <c r="J442" s="376">
        <f>SUMIF(PIBID_UFGD!$C$63:$C$99,programas_faculdade!$B442,PIBID_UFGD!L$63:L$99)</f>
        <v>400</v>
      </c>
      <c r="K442" s="376">
        <f>SUMIF(PIBID_UFGD!$C$63:$C$99,programas_faculdade!$B442,PIBID_UFGD!M$63:M$99)</f>
        <v>400</v>
      </c>
      <c r="L442" s="376">
        <f>SUMIF(PIBID_UFGD!$C$63:$C$99,programas_faculdade!$B442,PIBID_UFGD!N$63:N$99)</f>
        <v>400</v>
      </c>
      <c r="M442" s="376">
        <f>SUMIF(PIBID_UFGD!$C$63:$C$99,programas_faculdade!$B442,PIBID_UFGD!O$63:O$99)</f>
        <v>800</v>
      </c>
      <c r="N442" s="376">
        <f>SUMIF(PIBID_UFGD!$C$63:$C$99,programas_faculdade!$B442,PIBID_UFGD!P$63:P$99)</f>
        <v>800</v>
      </c>
      <c r="O442" s="376">
        <f t="shared" si="82"/>
        <v>5200</v>
      </c>
      <c r="P442" s="19"/>
    </row>
    <row r="443" spans="2:16">
      <c r="B443" s="356" t="s">
        <v>94</v>
      </c>
      <c r="C443" s="376">
        <f>SUMIF(PIBID_UFGD!$C$63:$C$99,programas_faculdade!$B443,PIBID_UFGD!E$63:E$99)</f>
        <v>1200</v>
      </c>
      <c r="D443" s="376">
        <f>SUMIF(PIBID_UFGD!$C$63:$C$99,programas_faculdade!$B443,PIBID_UFGD!F$63:F$99)</f>
        <v>1200</v>
      </c>
      <c r="E443" s="376">
        <f>SUMIF(PIBID_UFGD!$C$63:$C$99,programas_faculdade!$B443,PIBID_UFGD!G$63:G$99)</f>
        <v>1200</v>
      </c>
      <c r="F443" s="376">
        <f>SUMIF(PIBID_UFGD!$C$63:$C$99,programas_faculdade!$B443,PIBID_UFGD!H$63:H$99)</f>
        <v>800</v>
      </c>
      <c r="G443" s="376">
        <f>SUMIF(PIBID_UFGD!$C$63:$C$99,programas_faculdade!$B443,PIBID_UFGD!I$63:I$99)</f>
        <v>800</v>
      </c>
      <c r="H443" s="376">
        <f>SUMIF(PIBID_UFGD!$C$63:$C$99,programas_faculdade!$B443,PIBID_UFGD!J$63:J$99)</f>
        <v>800</v>
      </c>
      <c r="I443" s="376">
        <f>SUMIF(PIBID_UFGD!$C$63:$C$99,programas_faculdade!$B443,PIBID_UFGD!K$63:K$99)</f>
        <v>1200</v>
      </c>
      <c r="J443" s="376">
        <f>SUMIF(PIBID_UFGD!$C$63:$C$99,programas_faculdade!$B443,PIBID_UFGD!L$63:L$99)</f>
        <v>800</v>
      </c>
      <c r="K443" s="376">
        <f>SUMIF(PIBID_UFGD!$C$63:$C$99,programas_faculdade!$B443,PIBID_UFGD!M$63:M$99)</f>
        <v>400</v>
      </c>
      <c r="L443" s="376">
        <f>SUMIF(PIBID_UFGD!$C$63:$C$99,programas_faculdade!$B443,PIBID_UFGD!N$63:N$99)</f>
        <v>400</v>
      </c>
      <c r="M443" s="376">
        <f>SUMIF(PIBID_UFGD!$C$63:$C$99,programas_faculdade!$B443,PIBID_UFGD!O$63:O$99)</f>
        <v>1200</v>
      </c>
      <c r="N443" s="376">
        <f>SUMIF(PIBID_UFGD!$C$63:$C$99,programas_faculdade!$B443,PIBID_UFGD!P$63:P$99)</f>
        <v>1200</v>
      </c>
      <c r="O443" s="376">
        <f t="shared" si="82"/>
        <v>11200</v>
      </c>
      <c r="P443" s="19"/>
    </row>
    <row r="444" spans="2:16">
      <c r="B444" s="356" t="s">
        <v>95</v>
      </c>
      <c r="C444" s="376">
        <f>SUMIF(PIBID_UFGD!$C$63:$C$99,programas_faculdade!$B444,PIBID_UFGD!E$63:E$99)</f>
        <v>400</v>
      </c>
      <c r="D444" s="376">
        <f>SUMIF(PIBID_UFGD!$C$63:$C$99,programas_faculdade!$B444,PIBID_UFGD!F$63:F$99)</f>
        <v>400</v>
      </c>
      <c r="E444" s="376">
        <f>SUMIF(PIBID_UFGD!$C$63:$C$99,programas_faculdade!$B444,PIBID_UFGD!G$63:G$99)</f>
        <v>400</v>
      </c>
      <c r="F444" s="376">
        <f>SUMIF(PIBID_UFGD!$C$63:$C$99,programas_faculdade!$B444,PIBID_UFGD!H$63:H$99)</f>
        <v>400</v>
      </c>
      <c r="G444" s="376">
        <f>SUMIF(PIBID_UFGD!$C$63:$C$99,programas_faculdade!$B444,PIBID_UFGD!I$63:I$99)</f>
        <v>400</v>
      </c>
      <c r="H444" s="376">
        <f>SUMIF(PIBID_UFGD!$C$63:$C$99,programas_faculdade!$B444,PIBID_UFGD!J$63:J$99)</f>
        <v>400</v>
      </c>
      <c r="I444" s="376">
        <f>SUMIF(PIBID_UFGD!$C$63:$C$99,programas_faculdade!$B444,PIBID_UFGD!K$63:K$99)</f>
        <v>400</v>
      </c>
      <c r="J444" s="376">
        <f>SUMIF(PIBID_UFGD!$C$63:$C$99,programas_faculdade!$B444,PIBID_UFGD!L$63:L$99)</f>
        <v>400</v>
      </c>
      <c r="K444" s="376">
        <f>SUMIF(PIBID_UFGD!$C$63:$C$99,programas_faculdade!$B444,PIBID_UFGD!M$63:M$99)</f>
        <v>400</v>
      </c>
      <c r="L444" s="376">
        <f>SUMIF(PIBID_UFGD!$C$63:$C$99,programas_faculdade!$B444,PIBID_UFGD!N$63:N$99)</f>
        <v>400</v>
      </c>
      <c r="M444" s="376">
        <f>SUMIF(PIBID_UFGD!$C$63:$C$99,programas_faculdade!$B444,PIBID_UFGD!O$63:O$99)</f>
        <v>400</v>
      </c>
      <c r="N444" s="376">
        <f>SUMIF(PIBID_UFGD!$C$63:$C$99,programas_faculdade!$B444,PIBID_UFGD!P$63:P$99)</f>
        <v>400</v>
      </c>
      <c r="O444" s="377">
        <f t="shared" si="82"/>
        <v>4800</v>
      </c>
      <c r="P444" s="19"/>
    </row>
    <row r="445" spans="2:16">
      <c r="B445" s="357" t="s">
        <v>76</v>
      </c>
      <c r="C445" s="382">
        <f t="shared" ref="C445:O445" si="83">SUM(C433:C444)</f>
        <v>5600</v>
      </c>
      <c r="D445" s="382">
        <f t="shared" si="83"/>
        <v>5200</v>
      </c>
      <c r="E445" s="382">
        <f t="shared" si="83"/>
        <v>5600</v>
      </c>
      <c r="F445" s="382">
        <f t="shared" si="83"/>
        <v>4800</v>
      </c>
      <c r="G445" s="382">
        <f t="shared" si="83"/>
        <v>5200</v>
      </c>
      <c r="H445" s="382">
        <f t="shared" si="83"/>
        <v>4800</v>
      </c>
      <c r="I445" s="382">
        <f t="shared" si="83"/>
        <v>5600</v>
      </c>
      <c r="J445" s="382">
        <f t="shared" si="83"/>
        <v>4800</v>
      </c>
      <c r="K445" s="382">
        <f t="shared" si="83"/>
        <v>4400</v>
      </c>
      <c r="L445" s="382">
        <f t="shared" si="83"/>
        <v>4400</v>
      </c>
      <c r="M445" s="382">
        <f t="shared" si="83"/>
        <v>6000</v>
      </c>
      <c r="N445" s="382">
        <f t="shared" si="83"/>
        <v>6000</v>
      </c>
      <c r="O445" s="382">
        <f t="shared" si="83"/>
        <v>62400</v>
      </c>
      <c r="P445" s="19"/>
    </row>
    <row r="446" spans="2:16">
      <c r="B446" s="59" t="s">
        <v>10</v>
      </c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19"/>
      <c r="P446" s="19"/>
    </row>
    <row r="447" spans="2:16">
      <c r="B447" s="201" t="s">
        <v>128</v>
      </c>
      <c r="C447" s="359"/>
      <c r="D447" s="359"/>
      <c r="E447" s="359"/>
      <c r="F447" s="359"/>
      <c r="G447" s="359"/>
      <c r="H447" s="359"/>
      <c r="I447" s="359"/>
      <c r="J447" s="359"/>
      <c r="K447" s="359"/>
      <c r="L447" s="359"/>
      <c r="M447" s="359"/>
      <c r="N447" s="359"/>
      <c r="O447" s="19"/>
      <c r="P447" s="19"/>
    </row>
    <row r="448" spans="2:16"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</row>
    <row r="449" spans="2:16"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</row>
  </sheetData>
  <mergeCells count="10">
    <mergeCell ref="B29:N29"/>
    <mergeCell ref="B45:N45"/>
    <mergeCell ref="B103:P103"/>
    <mergeCell ref="B122:P122"/>
    <mergeCell ref="B198:O198"/>
    <mergeCell ref="B236:O236"/>
    <mergeCell ref="B255:N255"/>
    <mergeCell ref="B313:P313"/>
    <mergeCell ref="B389:O389"/>
    <mergeCell ref="B408:O408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8"/>
  <sheetViews>
    <sheetView showGridLines="0" zoomScale="75" zoomScaleNormal="75" workbookViewId="0">
      <selection activeCell="B13" sqref="B13"/>
    </sheetView>
  </sheetViews>
  <sheetFormatPr defaultColWidth="0" defaultRowHeight="15"/>
  <cols>
    <col min="1" max="1" width="9.71428571428571" style="84" customWidth="1"/>
    <col min="2" max="19" width="17.2857142857143" style="84" customWidth="1"/>
    <col min="20" max="20" width="12" style="84" customWidth="1"/>
    <col min="21" max="21" width="11" style="84" hidden="1" customWidth="1"/>
    <col min="22" max="1025" width="9.14285714285714" style="84" hidden="1" customWidth="1"/>
    <col min="1026" max="16384" width="9.14285714285714" hidden="1"/>
  </cols>
  <sheetData>
    <row r="1" s="82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85"/>
      <c r="V1" s="85"/>
    </row>
    <row r="2" s="82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85"/>
      <c r="V2" s="85"/>
    </row>
    <row r="3" s="82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85"/>
      <c r="V3" s="85"/>
    </row>
    <row r="4" s="82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0"/>
      <c r="U4" s="98"/>
      <c r="V4" s="85"/>
    </row>
    <row r="5" s="82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0"/>
      <c r="U5" s="98"/>
      <c r="V5" s="85"/>
    </row>
    <row r="6" s="82" customFormat="1" customHeight="1" spans="1:22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5"/>
      <c r="V6" s="85"/>
    </row>
    <row r="7" s="82" customFormat="1" customHeight="1" spans="1:22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5"/>
      <c r="V7" s="85"/>
    </row>
    <row r="8" s="82" customFormat="1" customHeight="1" spans="1:2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5"/>
      <c r="V8" s="85"/>
    </row>
    <row r="9" s="82" customFormat="1" customHeight="1" spans="1:22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5"/>
      <c r="V9" s="85"/>
    </row>
    <row r="10" s="82" customFormat="1" customHeight="1" spans="1:22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5"/>
      <c r="V10" s="85"/>
    </row>
    <row r="11" s="82" customFormat="1" customHeight="1" spans="1:22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5"/>
      <c r="V11" s="85"/>
    </row>
    <row r="12" s="82" customFormat="1" customHeight="1" spans="1:22">
      <c r="A12" s="20"/>
      <c r="B12" s="84"/>
      <c r="C12" s="84"/>
      <c r="D12" s="84"/>
      <c r="E12" s="84"/>
      <c r="F12" s="84"/>
      <c r="G12" s="84"/>
      <c r="H12" s="84"/>
      <c r="I12" s="84"/>
      <c r="J12" s="84"/>
      <c r="K12" s="97"/>
      <c r="L12" s="97"/>
      <c r="M12" s="97"/>
      <c r="N12" s="97"/>
      <c r="O12" s="84"/>
      <c r="P12" s="84"/>
      <c r="Q12" s="84"/>
      <c r="R12" s="84"/>
      <c r="S12" s="84"/>
      <c r="T12" s="84"/>
      <c r="U12" s="85"/>
      <c r="V12" s="85"/>
    </row>
    <row r="13" s="82" customFormat="1" customHeight="1" spans="1:22">
      <c r="A13" s="84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85"/>
      <c r="V13" s="85"/>
    </row>
    <row r="14" s="82" customFormat="1" customHeight="1" spans="1:22">
      <c r="A14" s="84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295"/>
      <c r="S14" s="295"/>
      <c r="T14" s="295"/>
      <c r="U14" s="85"/>
      <c r="V14" s="85"/>
    </row>
    <row r="15" s="82" customFormat="1" ht="45" customHeight="1" spans="1:22">
      <c r="A15" s="84"/>
      <c r="B15" s="86" t="s">
        <v>156</v>
      </c>
      <c r="C15" s="86"/>
      <c r="D15" s="86"/>
      <c r="E15" s="86"/>
      <c r="F15" s="86"/>
      <c r="G15" s="86"/>
      <c r="H15" s="86" t="s">
        <v>157</v>
      </c>
      <c r="I15" s="86"/>
      <c r="J15" s="86"/>
      <c r="K15" s="86"/>
      <c r="L15" s="86"/>
      <c r="M15" s="86"/>
      <c r="N15" s="86" t="s">
        <v>158</v>
      </c>
      <c r="O15" s="86"/>
      <c r="P15" s="86"/>
      <c r="Q15" s="86"/>
      <c r="R15" s="86"/>
      <c r="S15" s="86"/>
      <c r="T15" s="295"/>
      <c r="U15" s="85"/>
      <c r="V15" s="85"/>
    </row>
    <row r="16" s="82" customFormat="1" customHeight="1" spans="1:22">
      <c r="A16" s="84"/>
      <c r="B16" s="283"/>
      <c r="C16" s="284"/>
      <c r="D16" s="284"/>
      <c r="E16" s="284"/>
      <c r="F16" s="284"/>
      <c r="G16" s="285"/>
      <c r="H16" s="283"/>
      <c r="I16" s="284"/>
      <c r="J16" s="284"/>
      <c r="K16" s="284"/>
      <c r="L16" s="284"/>
      <c r="M16" s="285"/>
      <c r="N16" s="283"/>
      <c r="O16" s="284"/>
      <c r="P16" s="284"/>
      <c r="Q16" s="284"/>
      <c r="R16" s="284"/>
      <c r="S16" s="285"/>
      <c r="T16" s="295"/>
      <c r="U16" s="85"/>
      <c r="V16" s="85"/>
    </row>
    <row r="17" s="82" customFormat="1" customHeight="1" spans="1:22">
      <c r="A17" s="84"/>
      <c r="B17" s="286"/>
      <c r="C17" s="195"/>
      <c r="D17" s="195"/>
      <c r="E17" s="195"/>
      <c r="F17" s="195"/>
      <c r="G17" s="287"/>
      <c r="H17" s="286"/>
      <c r="I17" s="195"/>
      <c r="J17" s="195"/>
      <c r="K17" s="195"/>
      <c r="L17" s="195"/>
      <c r="M17" s="287"/>
      <c r="N17" s="286"/>
      <c r="O17" s="195"/>
      <c r="P17" s="195"/>
      <c r="Q17" s="195"/>
      <c r="R17" s="195"/>
      <c r="S17" s="287"/>
      <c r="T17" s="295"/>
      <c r="U17" s="85"/>
      <c r="V17" s="85"/>
    </row>
    <row r="18" s="82" customFormat="1" customHeight="1" spans="1:22">
      <c r="A18" s="84"/>
      <c r="B18" s="286"/>
      <c r="C18" s="195"/>
      <c r="D18" s="195"/>
      <c r="E18" s="195"/>
      <c r="F18" s="195"/>
      <c r="G18" s="287"/>
      <c r="H18" s="286"/>
      <c r="I18" s="195"/>
      <c r="J18" s="195"/>
      <c r="K18" s="195"/>
      <c r="L18" s="195"/>
      <c r="M18" s="287"/>
      <c r="N18" s="286"/>
      <c r="O18" s="195"/>
      <c r="P18" s="195"/>
      <c r="Q18" s="195"/>
      <c r="R18" s="195"/>
      <c r="S18" s="287"/>
      <c r="T18" s="295"/>
      <c r="U18" s="85"/>
      <c r="V18" s="85"/>
    </row>
    <row r="19" s="82" customFormat="1" customHeight="1" spans="1:22">
      <c r="A19" s="84"/>
      <c r="B19" s="286"/>
      <c r="C19" s="195"/>
      <c r="D19" s="195"/>
      <c r="E19" s="195"/>
      <c r="F19" s="195"/>
      <c r="G19" s="287"/>
      <c r="H19" s="286"/>
      <c r="I19" s="195"/>
      <c r="J19" s="195"/>
      <c r="K19" s="195"/>
      <c r="L19" s="195"/>
      <c r="M19" s="287"/>
      <c r="N19" s="286"/>
      <c r="O19" s="195"/>
      <c r="P19" s="195"/>
      <c r="Q19" s="195"/>
      <c r="R19" s="195"/>
      <c r="S19" s="287"/>
      <c r="T19" s="295"/>
      <c r="U19" s="85"/>
      <c r="V19" s="85"/>
    </row>
    <row r="20" s="82" customFormat="1" customHeight="1" spans="1:22">
      <c r="A20" s="84"/>
      <c r="B20" s="286"/>
      <c r="C20" s="195"/>
      <c r="D20" s="195"/>
      <c r="E20" s="195"/>
      <c r="F20" s="195"/>
      <c r="G20" s="287"/>
      <c r="H20" s="286"/>
      <c r="I20" s="195"/>
      <c r="J20" s="195"/>
      <c r="K20" s="195"/>
      <c r="L20" s="195"/>
      <c r="M20" s="287"/>
      <c r="N20" s="286"/>
      <c r="O20" s="195"/>
      <c r="P20" s="195"/>
      <c r="Q20" s="195"/>
      <c r="R20" s="195"/>
      <c r="S20" s="287"/>
      <c r="T20" s="295"/>
      <c r="U20" s="85"/>
      <c r="V20" s="85"/>
    </row>
    <row r="21" s="82" customFormat="1" customHeight="1" spans="1:22">
      <c r="A21" s="84"/>
      <c r="B21" s="286"/>
      <c r="C21" s="195"/>
      <c r="D21" s="195"/>
      <c r="E21" s="195"/>
      <c r="F21" s="195"/>
      <c r="G21" s="287"/>
      <c r="H21" s="286"/>
      <c r="I21" s="195"/>
      <c r="J21" s="195"/>
      <c r="K21" s="195"/>
      <c r="L21" s="195"/>
      <c r="M21" s="287"/>
      <c r="N21" s="286"/>
      <c r="O21" s="195"/>
      <c r="P21" s="195"/>
      <c r="Q21" s="195"/>
      <c r="R21" s="195"/>
      <c r="S21" s="287"/>
      <c r="T21" s="295"/>
      <c r="U21" s="85"/>
      <c r="V21" s="85"/>
    </row>
    <row r="22" s="82" customFormat="1" customHeight="1" spans="1:22">
      <c r="A22" s="84"/>
      <c r="B22" s="286"/>
      <c r="C22" s="195"/>
      <c r="D22" s="195"/>
      <c r="E22" s="195"/>
      <c r="F22" s="195"/>
      <c r="G22" s="287"/>
      <c r="H22" s="286"/>
      <c r="I22" s="195"/>
      <c r="J22" s="195"/>
      <c r="K22" s="195"/>
      <c r="L22" s="195"/>
      <c r="M22" s="287"/>
      <c r="N22" s="286"/>
      <c r="O22" s="195"/>
      <c r="P22" s="195"/>
      <c r="Q22" s="195"/>
      <c r="R22" s="195"/>
      <c r="S22" s="287"/>
      <c r="T22" s="295"/>
      <c r="U22" s="85"/>
      <c r="V22" s="85"/>
    </row>
    <row r="23" s="82" customFormat="1" customHeight="1" spans="1:22">
      <c r="A23" s="84"/>
      <c r="B23" s="286"/>
      <c r="C23" s="195"/>
      <c r="D23" s="195"/>
      <c r="E23" s="195"/>
      <c r="F23" s="195"/>
      <c r="G23" s="287"/>
      <c r="H23" s="286"/>
      <c r="I23" s="195"/>
      <c r="J23" s="195"/>
      <c r="K23" s="195"/>
      <c r="L23" s="195"/>
      <c r="M23" s="287"/>
      <c r="N23" s="286"/>
      <c r="O23" s="195"/>
      <c r="P23" s="195"/>
      <c r="Q23" s="195"/>
      <c r="R23" s="195"/>
      <c r="S23" s="287"/>
      <c r="T23" s="295"/>
      <c r="U23" s="85"/>
      <c r="V23" s="85"/>
    </row>
    <row r="24" s="82" customFormat="1" customHeight="1" spans="1:22">
      <c r="A24" s="84"/>
      <c r="B24" s="286"/>
      <c r="C24" s="195"/>
      <c r="D24" s="195"/>
      <c r="E24" s="195"/>
      <c r="F24" s="195"/>
      <c r="G24" s="287"/>
      <c r="H24" s="286"/>
      <c r="I24" s="195"/>
      <c r="J24" s="195"/>
      <c r="K24" s="195"/>
      <c r="L24" s="195"/>
      <c r="M24" s="287"/>
      <c r="N24" s="286"/>
      <c r="O24" s="195"/>
      <c r="P24" s="195"/>
      <c r="Q24" s="195"/>
      <c r="R24" s="195"/>
      <c r="S24" s="287"/>
      <c r="T24" s="295"/>
      <c r="U24" s="85"/>
      <c r="V24" s="85"/>
    </row>
    <row r="25" s="83" customFormat="1" customHeight="1" spans="1:22">
      <c r="A25" s="84"/>
      <c r="B25" s="286"/>
      <c r="C25" s="195"/>
      <c r="D25" s="195"/>
      <c r="E25" s="195"/>
      <c r="F25" s="195"/>
      <c r="G25" s="287"/>
      <c r="H25" s="286"/>
      <c r="I25" s="195"/>
      <c r="J25" s="195"/>
      <c r="K25" s="195"/>
      <c r="L25" s="195"/>
      <c r="M25" s="287"/>
      <c r="N25" s="286"/>
      <c r="O25" s="195"/>
      <c r="P25" s="195"/>
      <c r="Q25" s="195"/>
      <c r="R25" s="195"/>
      <c r="S25" s="287"/>
      <c r="T25" s="295"/>
      <c r="U25" s="85"/>
      <c r="V25" s="85"/>
    </row>
    <row r="26" spans="2:20">
      <c r="B26" s="286"/>
      <c r="C26" s="195"/>
      <c r="D26" s="195"/>
      <c r="E26" s="195"/>
      <c r="F26" s="195"/>
      <c r="G26" s="287"/>
      <c r="H26" s="286"/>
      <c r="I26" s="195"/>
      <c r="J26" s="195"/>
      <c r="K26" s="195"/>
      <c r="L26" s="195"/>
      <c r="M26" s="287"/>
      <c r="N26" s="286"/>
      <c r="O26" s="195"/>
      <c r="P26" s="195"/>
      <c r="Q26" s="195"/>
      <c r="R26" s="195"/>
      <c r="S26" s="287"/>
      <c r="T26" s="59"/>
    </row>
    <row r="27" spans="2:20">
      <c r="B27" s="286"/>
      <c r="C27" s="195"/>
      <c r="D27" s="195"/>
      <c r="E27" s="195"/>
      <c r="F27" s="195"/>
      <c r="G27" s="287"/>
      <c r="H27" s="286"/>
      <c r="I27" s="195"/>
      <c r="J27" s="195"/>
      <c r="K27" s="195"/>
      <c r="L27" s="195"/>
      <c r="M27" s="287"/>
      <c r="N27" s="286"/>
      <c r="O27" s="195"/>
      <c r="P27" s="195"/>
      <c r="Q27" s="195"/>
      <c r="R27" s="195"/>
      <c r="S27" s="287"/>
      <c r="T27" s="59"/>
    </row>
    <row r="28" spans="2:20">
      <c r="B28" s="286"/>
      <c r="C28" s="195"/>
      <c r="D28" s="195"/>
      <c r="E28" s="195"/>
      <c r="F28" s="195"/>
      <c r="G28" s="287"/>
      <c r="H28" s="286"/>
      <c r="I28" s="195"/>
      <c r="J28" s="195"/>
      <c r="K28" s="195"/>
      <c r="L28" s="195"/>
      <c r="M28" s="287"/>
      <c r="N28" s="286"/>
      <c r="O28" s="195"/>
      <c r="P28" s="195"/>
      <c r="Q28" s="195"/>
      <c r="R28" s="195"/>
      <c r="S28" s="287"/>
      <c r="T28" s="59"/>
    </row>
    <row r="29" spans="2:20">
      <c r="B29" s="286"/>
      <c r="C29" s="195"/>
      <c r="D29" s="195"/>
      <c r="E29" s="195"/>
      <c r="F29" s="195"/>
      <c r="G29" s="287"/>
      <c r="H29" s="286"/>
      <c r="I29" s="195"/>
      <c r="J29" s="195"/>
      <c r="K29" s="195"/>
      <c r="L29" s="195"/>
      <c r="M29" s="287"/>
      <c r="N29" s="286"/>
      <c r="O29" s="195"/>
      <c r="P29" s="195"/>
      <c r="Q29" s="195"/>
      <c r="R29" s="195"/>
      <c r="S29" s="287"/>
      <c r="T29" s="59"/>
    </row>
    <row r="30" spans="2:20">
      <c r="B30" s="286"/>
      <c r="C30" s="195"/>
      <c r="D30" s="195"/>
      <c r="E30" s="195"/>
      <c r="F30" s="195"/>
      <c r="G30" s="287"/>
      <c r="H30" s="286"/>
      <c r="I30" s="195"/>
      <c r="J30" s="195"/>
      <c r="K30" s="195"/>
      <c r="L30" s="195"/>
      <c r="M30" s="287"/>
      <c r="N30" s="286"/>
      <c r="O30" s="195"/>
      <c r="P30" s="195"/>
      <c r="Q30" s="195"/>
      <c r="R30" s="195"/>
      <c r="S30" s="287"/>
      <c r="T30" s="59"/>
    </row>
    <row r="31" spans="2:20">
      <c r="B31" s="286"/>
      <c r="C31" s="195"/>
      <c r="D31" s="195"/>
      <c r="E31" s="195"/>
      <c r="F31" s="195"/>
      <c r="G31" s="287"/>
      <c r="H31" s="286"/>
      <c r="I31" s="195"/>
      <c r="J31" s="195"/>
      <c r="K31" s="195"/>
      <c r="L31" s="195"/>
      <c r="M31" s="287"/>
      <c r="N31" s="286"/>
      <c r="O31" s="195"/>
      <c r="P31" s="195"/>
      <c r="Q31" s="195"/>
      <c r="R31" s="195"/>
      <c r="S31" s="287"/>
      <c r="T31" s="59"/>
    </row>
    <row r="32" spans="2:20">
      <c r="B32" s="286"/>
      <c r="C32" s="195"/>
      <c r="D32" s="195"/>
      <c r="E32" s="195"/>
      <c r="F32" s="195"/>
      <c r="G32" s="287"/>
      <c r="H32" s="286"/>
      <c r="I32" s="195"/>
      <c r="J32" s="195"/>
      <c r="K32" s="195"/>
      <c r="L32" s="195"/>
      <c r="M32" s="287"/>
      <c r="N32" s="286"/>
      <c r="O32" s="195"/>
      <c r="P32" s="195"/>
      <c r="Q32" s="195"/>
      <c r="R32" s="195"/>
      <c r="S32" s="287"/>
      <c r="T32" s="59"/>
    </row>
    <row r="33" spans="2:20">
      <c r="B33" s="286"/>
      <c r="C33" s="195"/>
      <c r="D33" s="195"/>
      <c r="E33" s="195"/>
      <c r="F33" s="195"/>
      <c r="G33" s="287"/>
      <c r="H33" s="286"/>
      <c r="I33" s="195"/>
      <c r="J33" s="195"/>
      <c r="K33" s="195"/>
      <c r="L33" s="195"/>
      <c r="M33" s="287"/>
      <c r="N33" s="286"/>
      <c r="O33" s="195"/>
      <c r="P33" s="195"/>
      <c r="Q33" s="195"/>
      <c r="R33" s="195"/>
      <c r="S33" s="287"/>
      <c r="T33" s="59"/>
    </row>
    <row r="34" spans="2:20">
      <c r="B34" s="286"/>
      <c r="C34" s="195"/>
      <c r="D34" s="195"/>
      <c r="E34" s="195"/>
      <c r="F34" s="195"/>
      <c r="G34" s="287"/>
      <c r="H34" s="286"/>
      <c r="I34" s="195"/>
      <c r="J34" s="195"/>
      <c r="K34" s="195"/>
      <c r="L34" s="195"/>
      <c r="M34" s="287"/>
      <c r="N34" s="286"/>
      <c r="O34" s="195"/>
      <c r="P34" s="195"/>
      <c r="Q34" s="195"/>
      <c r="R34" s="195"/>
      <c r="S34" s="287"/>
      <c r="T34" s="59"/>
    </row>
    <row r="35" spans="2:20">
      <c r="B35" s="286"/>
      <c r="C35" s="195"/>
      <c r="D35" s="195"/>
      <c r="E35" s="195"/>
      <c r="F35" s="195"/>
      <c r="G35" s="287"/>
      <c r="H35" s="286"/>
      <c r="I35" s="195"/>
      <c r="J35" s="195"/>
      <c r="K35" s="195"/>
      <c r="L35" s="195"/>
      <c r="M35" s="287"/>
      <c r="N35" s="286"/>
      <c r="O35" s="195"/>
      <c r="P35" s="195"/>
      <c r="Q35" s="195"/>
      <c r="R35" s="195"/>
      <c r="S35" s="287"/>
      <c r="T35" s="59"/>
    </row>
    <row r="36" spans="2:20">
      <c r="B36" s="286"/>
      <c r="C36" s="195"/>
      <c r="D36" s="195"/>
      <c r="E36" s="195"/>
      <c r="F36" s="195"/>
      <c r="G36" s="287"/>
      <c r="H36" s="286"/>
      <c r="I36" s="195"/>
      <c r="J36" s="195"/>
      <c r="K36" s="195"/>
      <c r="L36" s="195"/>
      <c r="M36" s="287"/>
      <c r="N36" s="286"/>
      <c r="O36" s="195"/>
      <c r="P36" s="195"/>
      <c r="Q36" s="195"/>
      <c r="R36" s="195"/>
      <c r="S36" s="287"/>
      <c r="T36" s="59"/>
    </row>
    <row r="37" spans="2:20">
      <c r="B37" s="286"/>
      <c r="C37" s="195"/>
      <c r="D37" s="195"/>
      <c r="E37" s="195"/>
      <c r="F37" s="195"/>
      <c r="G37" s="287"/>
      <c r="H37" s="286"/>
      <c r="I37" s="195"/>
      <c r="J37" s="195"/>
      <c r="K37" s="195"/>
      <c r="L37" s="195"/>
      <c r="M37" s="287"/>
      <c r="N37" s="286"/>
      <c r="O37" s="195"/>
      <c r="P37" s="195"/>
      <c r="Q37" s="195"/>
      <c r="R37" s="195"/>
      <c r="S37" s="287"/>
      <c r="T37" s="59"/>
    </row>
    <row r="38" spans="2:20">
      <c r="B38" s="286"/>
      <c r="C38" s="195"/>
      <c r="D38" s="195"/>
      <c r="E38" s="195"/>
      <c r="F38" s="195"/>
      <c r="G38" s="287"/>
      <c r="H38" s="286"/>
      <c r="I38" s="195"/>
      <c r="J38" s="195"/>
      <c r="K38" s="195"/>
      <c r="L38" s="195"/>
      <c r="M38" s="287"/>
      <c r="N38" s="286"/>
      <c r="O38" s="195"/>
      <c r="P38" s="195"/>
      <c r="Q38" s="195"/>
      <c r="R38" s="195"/>
      <c r="S38" s="287"/>
      <c r="T38" s="59"/>
    </row>
    <row r="39" spans="2:20">
      <c r="B39" s="286"/>
      <c r="C39" s="195"/>
      <c r="D39" s="195"/>
      <c r="E39" s="195"/>
      <c r="F39" s="195"/>
      <c r="G39" s="287"/>
      <c r="H39" s="286"/>
      <c r="I39" s="195"/>
      <c r="J39" s="195"/>
      <c r="K39" s="195"/>
      <c r="L39" s="195"/>
      <c r="M39" s="287"/>
      <c r="N39" s="286"/>
      <c r="O39" s="195"/>
      <c r="P39" s="195"/>
      <c r="Q39" s="195"/>
      <c r="R39" s="195"/>
      <c r="S39" s="287"/>
      <c r="T39" s="59"/>
    </row>
    <row r="40" ht="15.75" spans="2:20">
      <c r="B40" s="288"/>
      <c r="C40" s="289"/>
      <c r="D40" s="289"/>
      <c r="E40" s="289"/>
      <c r="F40" s="289"/>
      <c r="G40" s="290"/>
      <c r="H40" s="288"/>
      <c r="I40" s="289"/>
      <c r="J40" s="289"/>
      <c r="K40" s="289"/>
      <c r="L40" s="289"/>
      <c r="M40" s="290"/>
      <c r="N40" s="288"/>
      <c r="O40" s="289"/>
      <c r="P40" s="289"/>
      <c r="Q40" s="289"/>
      <c r="R40" s="289"/>
      <c r="S40" s="290"/>
      <c r="T40" s="59"/>
    </row>
    <row r="41" ht="45" customHeight="1" spans="2:20">
      <c r="B41" s="86" t="s">
        <v>159</v>
      </c>
      <c r="C41" s="86"/>
      <c r="D41" s="86"/>
      <c r="E41" s="86"/>
      <c r="F41" s="86"/>
      <c r="G41" s="86"/>
      <c r="H41" s="86" t="s">
        <v>160</v>
      </c>
      <c r="I41" s="86"/>
      <c r="J41" s="86"/>
      <c r="K41" s="86"/>
      <c r="L41" s="86"/>
      <c r="M41" s="86"/>
      <c r="N41" s="86" t="s">
        <v>161</v>
      </c>
      <c r="O41" s="86"/>
      <c r="P41" s="86"/>
      <c r="Q41" s="86"/>
      <c r="R41" s="86"/>
      <c r="S41" s="86"/>
      <c r="T41" s="59"/>
    </row>
    <row r="42" spans="2:20">
      <c r="B42" s="283"/>
      <c r="C42" s="284"/>
      <c r="D42" s="284"/>
      <c r="E42" s="284"/>
      <c r="F42" s="284"/>
      <c r="G42" s="285"/>
      <c r="H42" s="283"/>
      <c r="I42" s="284"/>
      <c r="J42" s="284"/>
      <c r="K42" s="284"/>
      <c r="L42" s="284"/>
      <c r="M42" s="285"/>
      <c r="N42" s="283"/>
      <c r="O42" s="284"/>
      <c r="P42" s="284"/>
      <c r="Q42" s="284"/>
      <c r="R42" s="284"/>
      <c r="S42" s="285"/>
      <c r="T42" s="59"/>
    </row>
    <row r="43" spans="2:20">
      <c r="B43" s="286"/>
      <c r="C43" s="195"/>
      <c r="D43" s="195"/>
      <c r="E43" s="195"/>
      <c r="F43" s="195"/>
      <c r="G43" s="287"/>
      <c r="H43" s="286"/>
      <c r="I43" s="195"/>
      <c r="J43" s="195"/>
      <c r="K43" s="195"/>
      <c r="L43" s="195"/>
      <c r="M43" s="287"/>
      <c r="N43" s="286"/>
      <c r="O43" s="195"/>
      <c r="P43" s="195"/>
      <c r="Q43" s="195"/>
      <c r="R43" s="195"/>
      <c r="S43" s="287"/>
      <c r="T43" s="59"/>
    </row>
    <row r="44" spans="2:20">
      <c r="B44" s="286"/>
      <c r="C44" s="195"/>
      <c r="D44" s="195"/>
      <c r="E44" s="195"/>
      <c r="F44" s="195"/>
      <c r="G44" s="287"/>
      <c r="H44" s="286"/>
      <c r="I44" s="195"/>
      <c r="J44" s="195"/>
      <c r="K44" s="195"/>
      <c r="L44" s="195"/>
      <c r="M44" s="287"/>
      <c r="N44" s="286"/>
      <c r="O44" s="195"/>
      <c r="P44" s="195"/>
      <c r="Q44" s="195"/>
      <c r="R44" s="195"/>
      <c r="S44" s="287"/>
      <c r="T44" s="59"/>
    </row>
    <row r="45" spans="2:20">
      <c r="B45" s="286"/>
      <c r="C45" s="195"/>
      <c r="D45" s="195"/>
      <c r="E45" s="195"/>
      <c r="F45" s="195"/>
      <c r="G45" s="287"/>
      <c r="H45" s="286"/>
      <c r="I45" s="195"/>
      <c r="J45" s="195"/>
      <c r="K45" s="195"/>
      <c r="L45" s="195"/>
      <c r="M45" s="287"/>
      <c r="N45" s="286"/>
      <c r="O45" s="195"/>
      <c r="P45" s="195"/>
      <c r="Q45" s="195"/>
      <c r="R45" s="195"/>
      <c r="S45" s="287"/>
      <c r="T45" s="59"/>
    </row>
    <row r="46" spans="2:20">
      <c r="B46" s="286"/>
      <c r="C46" s="195"/>
      <c r="D46" s="195"/>
      <c r="E46" s="195"/>
      <c r="F46" s="195"/>
      <c r="G46" s="287"/>
      <c r="H46" s="286"/>
      <c r="I46" s="195"/>
      <c r="J46" s="195"/>
      <c r="K46" s="195"/>
      <c r="L46" s="195"/>
      <c r="M46" s="287"/>
      <c r="N46" s="286"/>
      <c r="O46" s="195"/>
      <c r="P46" s="195"/>
      <c r="Q46" s="195"/>
      <c r="R46" s="195"/>
      <c r="S46" s="287"/>
      <c r="T46" s="59"/>
    </row>
    <row r="47" spans="2:20">
      <c r="B47" s="286"/>
      <c r="C47" s="195"/>
      <c r="D47" s="195"/>
      <c r="E47" s="195"/>
      <c r="F47" s="195"/>
      <c r="G47" s="287"/>
      <c r="H47" s="286"/>
      <c r="I47" s="195"/>
      <c r="J47" s="195"/>
      <c r="K47" s="195"/>
      <c r="L47" s="195"/>
      <c r="M47" s="287"/>
      <c r="N47" s="286"/>
      <c r="O47" s="195"/>
      <c r="P47" s="195"/>
      <c r="Q47" s="195"/>
      <c r="R47" s="195"/>
      <c r="S47" s="287"/>
      <c r="T47" s="59"/>
    </row>
    <row r="48" spans="2:20">
      <c r="B48" s="286"/>
      <c r="C48" s="195"/>
      <c r="D48" s="195"/>
      <c r="E48" s="195"/>
      <c r="F48" s="195"/>
      <c r="G48" s="287"/>
      <c r="H48" s="286"/>
      <c r="I48" s="195"/>
      <c r="J48" s="195"/>
      <c r="K48" s="195"/>
      <c r="L48" s="195"/>
      <c r="M48" s="287"/>
      <c r="N48" s="286"/>
      <c r="O48" s="195"/>
      <c r="P48" s="195"/>
      <c r="Q48" s="195"/>
      <c r="R48" s="195"/>
      <c r="S48" s="287"/>
      <c r="T48" s="59"/>
    </row>
    <row r="49" spans="2:20">
      <c r="B49" s="286"/>
      <c r="C49" s="195"/>
      <c r="D49" s="195"/>
      <c r="E49" s="195"/>
      <c r="F49" s="195"/>
      <c r="G49" s="287"/>
      <c r="H49" s="286"/>
      <c r="I49" s="195"/>
      <c r="J49" s="195"/>
      <c r="K49" s="195"/>
      <c r="L49" s="195"/>
      <c r="M49" s="287"/>
      <c r="N49" s="286"/>
      <c r="O49" s="195"/>
      <c r="P49" s="195"/>
      <c r="Q49" s="195"/>
      <c r="R49" s="195"/>
      <c r="S49" s="287"/>
      <c r="T49" s="59"/>
    </row>
    <row r="50" spans="2:20">
      <c r="B50" s="286"/>
      <c r="C50" s="195"/>
      <c r="D50" s="195"/>
      <c r="E50" s="195"/>
      <c r="F50" s="195"/>
      <c r="G50" s="287"/>
      <c r="H50" s="286"/>
      <c r="I50" s="195"/>
      <c r="J50" s="195"/>
      <c r="K50" s="195"/>
      <c r="L50" s="195"/>
      <c r="M50" s="287"/>
      <c r="N50" s="286"/>
      <c r="O50" s="195"/>
      <c r="P50" s="195"/>
      <c r="Q50" s="195"/>
      <c r="R50" s="195"/>
      <c r="S50" s="287"/>
      <c r="T50" s="59"/>
    </row>
    <row r="51" spans="2:20">
      <c r="B51" s="286"/>
      <c r="C51" s="195"/>
      <c r="D51" s="195"/>
      <c r="E51" s="195"/>
      <c r="F51" s="195"/>
      <c r="G51" s="287"/>
      <c r="H51" s="286"/>
      <c r="I51" s="195"/>
      <c r="J51" s="195"/>
      <c r="K51" s="195"/>
      <c r="L51" s="195"/>
      <c r="M51" s="287"/>
      <c r="N51" s="286"/>
      <c r="O51" s="195"/>
      <c r="P51" s="195"/>
      <c r="Q51" s="195"/>
      <c r="R51" s="195"/>
      <c r="S51" s="287"/>
      <c r="T51" s="59"/>
    </row>
    <row r="52" spans="2:20">
      <c r="B52" s="286"/>
      <c r="C52" s="195"/>
      <c r="D52" s="195"/>
      <c r="E52" s="195"/>
      <c r="F52" s="195"/>
      <c r="G52" s="287"/>
      <c r="H52" s="286"/>
      <c r="I52" s="195"/>
      <c r="J52" s="195"/>
      <c r="K52" s="195"/>
      <c r="L52" s="195"/>
      <c r="M52" s="287"/>
      <c r="N52" s="286"/>
      <c r="O52" s="195"/>
      <c r="P52" s="195"/>
      <c r="Q52" s="195"/>
      <c r="R52" s="195"/>
      <c r="S52" s="287"/>
      <c r="T52" s="59"/>
    </row>
    <row r="53" spans="2:20">
      <c r="B53" s="286"/>
      <c r="C53" s="195"/>
      <c r="D53" s="195"/>
      <c r="E53" s="195"/>
      <c r="F53" s="195"/>
      <c r="G53" s="287"/>
      <c r="H53" s="286"/>
      <c r="I53" s="195"/>
      <c r="J53" s="195"/>
      <c r="K53" s="195"/>
      <c r="L53" s="195"/>
      <c r="M53" s="287"/>
      <c r="N53" s="286"/>
      <c r="O53" s="195"/>
      <c r="P53" s="195"/>
      <c r="Q53" s="195"/>
      <c r="R53" s="195"/>
      <c r="S53" s="287"/>
      <c r="T53" s="59"/>
    </row>
    <row r="54" spans="2:20">
      <c r="B54" s="286"/>
      <c r="C54" s="195"/>
      <c r="D54" s="195"/>
      <c r="E54" s="195"/>
      <c r="F54" s="195"/>
      <c r="G54" s="287"/>
      <c r="H54" s="286"/>
      <c r="I54" s="195"/>
      <c r="J54" s="195"/>
      <c r="K54" s="195"/>
      <c r="L54" s="195"/>
      <c r="M54" s="287"/>
      <c r="N54" s="286"/>
      <c r="O54" s="195"/>
      <c r="P54" s="195"/>
      <c r="Q54" s="195"/>
      <c r="R54" s="195"/>
      <c r="S54" s="287"/>
      <c r="T54" s="59"/>
    </row>
    <row r="55" spans="2:20">
      <c r="B55" s="286"/>
      <c r="C55" s="195"/>
      <c r="D55" s="195"/>
      <c r="E55" s="195"/>
      <c r="F55" s="195"/>
      <c r="G55" s="287"/>
      <c r="H55" s="286"/>
      <c r="I55" s="195"/>
      <c r="J55" s="195"/>
      <c r="K55" s="195"/>
      <c r="L55" s="195"/>
      <c r="M55" s="287"/>
      <c r="N55" s="286"/>
      <c r="O55" s="195"/>
      <c r="P55" s="195"/>
      <c r="Q55" s="195"/>
      <c r="R55" s="195"/>
      <c r="S55" s="287"/>
      <c r="T55" s="59"/>
    </row>
    <row r="56" spans="2:20">
      <c r="B56" s="286"/>
      <c r="C56" s="195"/>
      <c r="D56" s="195"/>
      <c r="E56" s="195"/>
      <c r="F56" s="195"/>
      <c r="G56" s="287"/>
      <c r="H56" s="286"/>
      <c r="I56" s="195"/>
      <c r="J56" s="195"/>
      <c r="K56" s="195"/>
      <c r="L56" s="195"/>
      <c r="M56" s="287"/>
      <c r="N56" s="286"/>
      <c r="O56" s="195"/>
      <c r="P56" s="195"/>
      <c r="Q56" s="195"/>
      <c r="R56" s="195"/>
      <c r="S56" s="287"/>
      <c r="T56" s="59"/>
    </row>
    <row r="57" spans="2:20">
      <c r="B57" s="286"/>
      <c r="C57" s="195"/>
      <c r="D57" s="195"/>
      <c r="E57" s="195"/>
      <c r="F57" s="195"/>
      <c r="G57" s="287"/>
      <c r="H57" s="286"/>
      <c r="I57" s="195"/>
      <c r="J57" s="195"/>
      <c r="K57" s="195"/>
      <c r="L57" s="195"/>
      <c r="M57" s="287"/>
      <c r="N57" s="286"/>
      <c r="O57" s="195"/>
      <c r="P57" s="195"/>
      <c r="Q57" s="195"/>
      <c r="R57" s="195"/>
      <c r="S57" s="287"/>
      <c r="T57" s="59"/>
    </row>
    <row r="58" spans="2:20">
      <c r="B58" s="286"/>
      <c r="C58" s="195"/>
      <c r="D58" s="195"/>
      <c r="E58" s="195"/>
      <c r="F58" s="195"/>
      <c r="G58" s="287"/>
      <c r="H58" s="286"/>
      <c r="I58" s="195"/>
      <c r="J58" s="195"/>
      <c r="K58" s="195"/>
      <c r="L58" s="195"/>
      <c r="M58" s="287"/>
      <c r="N58" s="286"/>
      <c r="O58" s="195"/>
      <c r="P58" s="195"/>
      <c r="Q58" s="195"/>
      <c r="R58" s="195"/>
      <c r="S58" s="287"/>
      <c r="T58" s="59"/>
    </row>
    <row r="59" spans="2:20">
      <c r="B59" s="286"/>
      <c r="C59" s="195"/>
      <c r="D59" s="195"/>
      <c r="E59" s="195"/>
      <c r="F59" s="195"/>
      <c r="G59" s="287"/>
      <c r="H59" s="286"/>
      <c r="I59" s="195"/>
      <c r="J59" s="195"/>
      <c r="K59" s="195"/>
      <c r="L59" s="195"/>
      <c r="M59" s="287"/>
      <c r="N59" s="286"/>
      <c r="O59" s="195"/>
      <c r="P59" s="195"/>
      <c r="Q59" s="195"/>
      <c r="R59" s="195"/>
      <c r="S59" s="287"/>
      <c r="T59" s="59"/>
    </row>
    <row r="60" spans="2:20">
      <c r="B60" s="286"/>
      <c r="C60" s="195"/>
      <c r="D60" s="195"/>
      <c r="E60" s="195"/>
      <c r="F60" s="195"/>
      <c r="G60" s="287"/>
      <c r="H60" s="286"/>
      <c r="I60" s="195"/>
      <c r="J60" s="195"/>
      <c r="K60" s="195"/>
      <c r="L60" s="195"/>
      <c r="M60" s="287"/>
      <c r="N60" s="286"/>
      <c r="O60" s="195"/>
      <c r="P60" s="195"/>
      <c r="Q60" s="195"/>
      <c r="R60" s="195"/>
      <c r="S60" s="287"/>
      <c r="T60" s="59"/>
    </row>
    <row r="61" spans="2:20">
      <c r="B61" s="286"/>
      <c r="C61" s="195"/>
      <c r="D61" s="195"/>
      <c r="E61" s="195"/>
      <c r="F61" s="195"/>
      <c r="G61" s="287"/>
      <c r="H61" s="286"/>
      <c r="I61" s="195"/>
      <c r="J61" s="195"/>
      <c r="K61" s="195"/>
      <c r="L61" s="195"/>
      <c r="M61" s="287"/>
      <c r="N61" s="286"/>
      <c r="O61" s="195"/>
      <c r="P61" s="195"/>
      <c r="Q61" s="195"/>
      <c r="R61" s="195"/>
      <c r="S61" s="287"/>
      <c r="T61" s="59"/>
    </row>
    <row r="62" spans="2:20">
      <c r="B62" s="286"/>
      <c r="C62" s="195"/>
      <c r="D62" s="195"/>
      <c r="E62" s="195"/>
      <c r="F62" s="195"/>
      <c r="G62" s="287"/>
      <c r="H62" s="286"/>
      <c r="I62" s="195"/>
      <c r="J62" s="195"/>
      <c r="K62" s="195"/>
      <c r="L62" s="195"/>
      <c r="M62" s="287"/>
      <c r="N62" s="286"/>
      <c r="O62" s="195"/>
      <c r="P62" s="195"/>
      <c r="Q62" s="195"/>
      <c r="R62" s="195"/>
      <c r="S62" s="287"/>
      <c r="T62" s="59"/>
    </row>
    <row r="63" spans="2:20">
      <c r="B63" s="286"/>
      <c r="C63" s="195"/>
      <c r="D63" s="195"/>
      <c r="E63" s="195"/>
      <c r="F63" s="195"/>
      <c r="G63" s="287"/>
      <c r="H63" s="286"/>
      <c r="I63" s="195"/>
      <c r="J63" s="195"/>
      <c r="K63" s="195"/>
      <c r="L63" s="195"/>
      <c r="M63" s="287"/>
      <c r="N63" s="286"/>
      <c r="O63" s="195"/>
      <c r="P63" s="195"/>
      <c r="Q63" s="195"/>
      <c r="R63" s="195"/>
      <c r="S63" s="287"/>
      <c r="T63" s="59"/>
    </row>
    <row r="64" spans="2:20">
      <c r="B64" s="286"/>
      <c r="C64" s="195"/>
      <c r="D64" s="195"/>
      <c r="E64" s="195"/>
      <c r="F64" s="195"/>
      <c r="G64" s="287"/>
      <c r="H64" s="286"/>
      <c r="I64" s="195"/>
      <c r="J64" s="195"/>
      <c r="K64" s="195"/>
      <c r="L64" s="195"/>
      <c r="M64" s="287"/>
      <c r="N64" s="286"/>
      <c r="O64" s="195"/>
      <c r="P64" s="195"/>
      <c r="Q64" s="195"/>
      <c r="R64" s="195"/>
      <c r="S64" s="287"/>
      <c r="T64" s="59"/>
    </row>
    <row r="65" spans="2:20">
      <c r="B65" s="286"/>
      <c r="C65" s="195"/>
      <c r="D65" s="195"/>
      <c r="E65" s="195"/>
      <c r="F65" s="195"/>
      <c r="G65" s="287"/>
      <c r="H65" s="286"/>
      <c r="I65" s="195"/>
      <c r="J65" s="195"/>
      <c r="K65" s="195"/>
      <c r="L65" s="195"/>
      <c r="M65" s="287"/>
      <c r="N65" s="286"/>
      <c r="O65" s="195"/>
      <c r="P65" s="195"/>
      <c r="Q65" s="195"/>
      <c r="R65" s="195"/>
      <c r="S65" s="287"/>
      <c r="T65" s="59"/>
    </row>
    <row r="66" ht="15.75" spans="2:20">
      <c r="B66" s="288"/>
      <c r="C66" s="289"/>
      <c r="D66" s="289"/>
      <c r="E66" s="289"/>
      <c r="F66" s="289"/>
      <c r="G66" s="290"/>
      <c r="H66" s="288"/>
      <c r="I66" s="289"/>
      <c r="J66" s="289"/>
      <c r="K66" s="289"/>
      <c r="L66" s="289"/>
      <c r="M66" s="290"/>
      <c r="N66" s="288"/>
      <c r="O66" s="289"/>
      <c r="P66" s="289"/>
      <c r="Q66" s="289"/>
      <c r="R66" s="289"/>
      <c r="S66" s="290"/>
      <c r="T66" s="59"/>
    </row>
    <row r="67" ht="45" customHeight="1" spans="2:20">
      <c r="B67" s="96" t="s">
        <v>162</v>
      </c>
      <c r="C67" s="96"/>
      <c r="D67" s="96"/>
      <c r="E67" s="96"/>
      <c r="F67" s="96"/>
      <c r="G67" s="96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</row>
    <row r="68" spans="2:20">
      <c r="B68" s="283"/>
      <c r="C68" s="284"/>
      <c r="D68" s="284"/>
      <c r="E68" s="284"/>
      <c r="F68" s="284"/>
      <c r="G68" s="285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</row>
    <row r="69" spans="2:20">
      <c r="B69" s="286"/>
      <c r="C69" s="195"/>
      <c r="D69" s="195"/>
      <c r="E69" s="195"/>
      <c r="F69" s="195"/>
      <c r="G69" s="287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</row>
    <row r="70" spans="2:20">
      <c r="B70" s="286"/>
      <c r="C70" s="195"/>
      <c r="D70" s="195"/>
      <c r="E70" s="195"/>
      <c r="F70" s="195"/>
      <c r="G70" s="287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</row>
    <row r="71" spans="2:20">
      <c r="B71" s="286"/>
      <c r="C71" s="195"/>
      <c r="D71" s="195"/>
      <c r="E71" s="195"/>
      <c r="F71" s="195"/>
      <c r="G71" s="287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</row>
    <row r="72" spans="2:20">
      <c r="B72" s="286"/>
      <c r="C72" s="195"/>
      <c r="D72" s="195"/>
      <c r="E72" s="195"/>
      <c r="F72" s="195"/>
      <c r="G72" s="287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</row>
    <row r="73" spans="2:20">
      <c r="B73" s="286"/>
      <c r="C73" s="195"/>
      <c r="D73" s="195"/>
      <c r="E73" s="195"/>
      <c r="F73" s="195"/>
      <c r="G73" s="287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</row>
    <row r="74" spans="2:20">
      <c r="B74" s="286"/>
      <c r="C74" s="195"/>
      <c r="D74" s="195"/>
      <c r="E74" s="195"/>
      <c r="F74" s="195"/>
      <c r="G74" s="287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</row>
    <row r="75" spans="2:20">
      <c r="B75" s="286"/>
      <c r="C75" s="195"/>
      <c r="D75" s="195"/>
      <c r="E75" s="195"/>
      <c r="F75" s="195"/>
      <c r="G75" s="287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</row>
    <row r="76" spans="2:20">
      <c r="B76" s="286"/>
      <c r="C76" s="195"/>
      <c r="D76" s="195"/>
      <c r="E76" s="195"/>
      <c r="F76" s="195"/>
      <c r="G76" s="287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</row>
    <row r="77" spans="2:20">
      <c r="B77" s="286"/>
      <c r="C77" s="195"/>
      <c r="D77" s="195"/>
      <c r="E77" s="195"/>
      <c r="F77" s="195"/>
      <c r="G77" s="287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</row>
    <row r="78" spans="2:20">
      <c r="B78" s="286"/>
      <c r="C78" s="195"/>
      <c r="D78" s="195"/>
      <c r="E78" s="195"/>
      <c r="F78" s="195"/>
      <c r="G78" s="287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</row>
    <row r="79" spans="2:20">
      <c r="B79" s="286"/>
      <c r="C79" s="195"/>
      <c r="D79" s="195"/>
      <c r="E79" s="195"/>
      <c r="F79" s="195"/>
      <c r="G79" s="287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</row>
    <row r="80" spans="2:20">
      <c r="B80" s="286"/>
      <c r="C80" s="195"/>
      <c r="D80" s="195"/>
      <c r="E80" s="195"/>
      <c r="F80" s="195"/>
      <c r="G80" s="287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</row>
    <row r="81" spans="2:20">
      <c r="B81" s="286"/>
      <c r="C81" s="195"/>
      <c r="D81" s="195"/>
      <c r="E81" s="195"/>
      <c r="F81" s="195"/>
      <c r="G81" s="287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</row>
    <row r="82" spans="2:20">
      <c r="B82" s="286"/>
      <c r="C82" s="195"/>
      <c r="D82" s="195"/>
      <c r="E82" s="195"/>
      <c r="F82" s="195"/>
      <c r="G82" s="287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</row>
    <row r="83" spans="2:20">
      <c r="B83" s="286"/>
      <c r="C83" s="195"/>
      <c r="D83" s="195"/>
      <c r="E83" s="195"/>
      <c r="F83" s="195"/>
      <c r="G83" s="287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</row>
    <row r="84" spans="2:20">
      <c r="B84" s="286"/>
      <c r="C84" s="195"/>
      <c r="D84" s="195"/>
      <c r="E84" s="195"/>
      <c r="F84" s="195"/>
      <c r="G84" s="287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</row>
    <row r="85" spans="2:20">
      <c r="B85" s="286"/>
      <c r="C85" s="195"/>
      <c r="D85" s="195"/>
      <c r="E85" s="195"/>
      <c r="F85" s="195"/>
      <c r="G85" s="287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</row>
    <row r="86" spans="2:20">
      <c r="B86" s="286"/>
      <c r="C86" s="195"/>
      <c r="D86" s="195"/>
      <c r="E86" s="195"/>
      <c r="F86" s="195"/>
      <c r="G86" s="287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</row>
    <row r="87" spans="2:20">
      <c r="B87" s="286"/>
      <c r="C87" s="195"/>
      <c r="D87" s="195"/>
      <c r="E87" s="195"/>
      <c r="F87" s="195"/>
      <c r="G87" s="287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</row>
    <row r="88" spans="2:20">
      <c r="B88" s="286"/>
      <c r="C88" s="195"/>
      <c r="D88" s="195"/>
      <c r="E88" s="195"/>
      <c r="F88" s="195"/>
      <c r="G88" s="287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</row>
    <row r="89" spans="2:20">
      <c r="B89" s="286"/>
      <c r="C89" s="195"/>
      <c r="D89" s="195"/>
      <c r="E89" s="195"/>
      <c r="F89" s="195"/>
      <c r="G89" s="287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</row>
    <row r="90" spans="2:20">
      <c r="B90" s="286"/>
      <c r="C90" s="195"/>
      <c r="D90" s="195"/>
      <c r="E90" s="195"/>
      <c r="F90" s="195"/>
      <c r="G90" s="287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</row>
    <row r="91" spans="2:20">
      <c r="B91" s="286"/>
      <c r="C91" s="195"/>
      <c r="D91" s="195"/>
      <c r="E91" s="195"/>
      <c r="F91" s="195"/>
      <c r="G91" s="287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</row>
    <row r="92" ht="15.75" spans="2:20">
      <c r="B92" s="288"/>
      <c r="C92" s="289"/>
      <c r="D92" s="289"/>
      <c r="E92" s="289"/>
      <c r="F92" s="289"/>
      <c r="G92" s="290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</row>
    <row r="93" spans="2:20"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</row>
    <row r="94" spans="2:20"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</row>
    <row r="95" spans="2:20"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</row>
    <row r="96" spans="2:20"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</row>
    <row r="97" spans="2:20"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</row>
    <row r="98" spans="2:20"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</row>
  </sheetData>
  <mergeCells count="70">
    <mergeCell ref="B15:G15"/>
    <mergeCell ref="H15:M15"/>
    <mergeCell ref="N15:S15"/>
    <mergeCell ref="B41:G41"/>
    <mergeCell ref="H41:M41"/>
    <mergeCell ref="N41:S41"/>
    <mergeCell ref="B67:G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MK312"/>
  <sheetViews>
    <sheetView showGridLines="0" zoomScale="75" zoomScaleNormal="75" workbookViewId="0">
      <selection activeCell="B14" sqref="B14"/>
    </sheetView>
  </sheetViews>
  <sheetFormatPr defaultColWidth="0" defaultRowHeight="15"/>
  <cols>
    <col min="1" max="1" width="13" style="84" customWidth="1"/>
    <col min="2" max="2" width="24" style="84" customWidth="1"/>
    <col min="3" max="3" width="42" style="84" customWidth="1"/>
    <col min="4" max="14" width="17" style="84" customWidth="1"/>
    <col min="15" max="15" width="12" style="84" customWidth="1"/>
    <col min="16" max="16" width="16.7142857142857" style="84" customWidth="1"/>
    <col min="17" max="17" width="17" style="84" customWidth="1"/>
    <col min="18" max="19" width="11" style="84" hidden="1" customWidth="1"/>
    <col min="20" max="1025" width="9.14285714285714" style="84" hidden="1" customWidth="1"/>
    <col min="1026" max="16384" width="9.14285714285714" hidden="1"/>
  </cols>
  <sheetData>
    <row r="1" s="83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85"/>
      <c r="S1" s="85"/>
      <c r="T1" s="85"/>
    </row>
    <row r="2" s="83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85"/>
      <c r="R2" s="85"/>
      <c r="S2" s="85"/>
      <c r="T2" s="85"/>
    </row>
    <row r="3" s="83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85"/>
      <c r="R3" s="85"/>
      <c r="S3" s="85"/>
      <c r="T3" s="85"/>
    </row>
    <row r="4" s="83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98"/>
      <c r="R4" s="85"/>
      <c r="S4" s="85"/>
      <c r="T4" s="85"/>
    </row>
    <row r="5" s="83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98"/>
      <c r="R5" s="85"/>
      <c r="S5" s="85"/>
      <c r="T5" s="85"/>
    </row>
    <row r="6" s="83" customFormat="1" customHeight="1" spans="1:20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5"/>
      <c r="R6" s="85"/>
      <c r="S6" s="85"/>
      <c r="T6" s="85"/>
    </row>
    <row r="7" s="83" customFormat="1" customHeight="1" spans="1:20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5"/>
      <c r="R7" s="85"/>
      <c r="S7" s="85"/>
      <c r="T7" s="85"/>
    </row>
    <row r="8" s="83" customFormat="1" customHeight="1" spans="1:20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5"/>
      <c r="R8" s="85"/>
      <c r="S8" s="85"/>
      <c r="T8" s="85"/>
    </row>
    <row r="9" s="83" customFormat="1" customHeight="1" spans="1:20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5"/>
      <c r="R9" s="85"/>
      <c r="S9" s="85"/>
      <c r="T9" s="85"/>
    </row>
    <row r="10" s="83" customFormat="1" customHeight="1" spans="1:20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5"/>
      <c r="R10" s="85"/>
      <c r="S10" s="85"/>
      <c r="T10" s="85"/>
    </row>
    <row r="11" s="327" customFormat="1" customHeight="1" spans="1:10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85"/>
      <c r="R11" s="185"/>
      <c r="S11" s="185"/>
      <c r="T11" s="185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</row>
    <row r="12" s="327" customFormat="1" customHeight="1" spans="1:10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85"/>
      <c r="R12" s="185"/>
      <c r="S12" s="185"/>
      <c r="T12" s="185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</row>
    <row r="13" s="327" customFormat="1" ht="15.75" customHeight="1" spans="1:10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85"/>
      <c r="R13" s="185"/>
      <c r="S13" s="185"/>
      <c r="T13" s="185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</row>
    <row r="14" s="327" customFormat="1" customHeight="1" spans="1:10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85"/>
      <c r="R14" s="185"/>
      <c r="S14" s="185"/>
      <c r="T14" s="185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</row>
    <row r="15" s="83" customFormat="1" customHeight="1" spans="1:20">
      <c r="A15" s="84"/>
      <c r="B15" s="291" t="s">
        <v>163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59"/>
      <c r="P15" s="59"/>
      <c r="Q15" s="295"/>
      <c r="R15" s="85"/>
      <c r="S15" s="85"/>
      <c r="T15" s="85"/>
    </row>
    <row r="16" s="83" customFormat="1" customHeight="1" spans="1:20">
      <c r="A16" s="84"/>
      <c r="B16" s="192" t="s">
        <v>164</v>
      </c>
      <c r="C16" s="292" t="s">
        <v>165</v>
      </c>
      <c r="D16" s="113" t="s">
        <v>61</v>
      </c>
      <c r="E16" s="113" t="s">
        <v>62</v>
      </c>
      <c r="F16" s="113" t="s">
        <v>63</v>
      </c>
      <c r="G16" s="113" t="s">
        <v>105</v>
      </c>
      <c r="H16" s="113" t="s">
        <v>65</v>
      </c>
      <c r="I16" s="113" t="s">
        <v>66</v>
      </c>
      <c r="J16" s="113" t="s">
        <v>67</v>
      </c>
      <c r="K16" s="113" t="s">
        <v>166</v>
      </c>
      <c r="L16" s="113" t="s">
        <v>69</v>
      </c>
      <c r="M16" s="113" t="s">
        <v>70</v>
      </c>
      <c r="N16" s="113" t="s">
        <v>71</v>
      </c>
      <c r="O16" s="297" t="s">
        <v>72</v>
      </c>
      <c r="P16" s="59"/>
      <c r="Q16" s="295"/>
      <c r="R16" s="85"/>
      <c r="S16" s="85"/>
      <c r="T16" s="85"/>
    </row>
    <row r="17" s="83" customFormat="1" customHeight="1" spans="1:20">
      <c r="A17" s="84"/>
      <c r="B17" s="234" t="s">
        <v>84</v>
      </c>
      <c r="C17" s="328" t="s">
        <v>167</v>
      </c>
      <c r="D17" s="122">
        <f t="shared" ref="D17:O17" si="0">SUM(D59,D101,D189)</f>
        <v>3</v>
      </c>
      <c r="E17" s="122">
        <f t="shared" si="0"/>
        <v>2</v>
      </c>
      <c r="F17" s="122">
        <f t="shared" si="0"/>
        <v>2</v>
      </c>
      <c r="G17" s="122" t="s">
        <v>6</v>
      </c>
      <c r="H17" s="122">
        <f t="shared" si="0"/>
        <v>1</v>
      </c>
      <c r="I17" s="122">
        <f t="shared" si="0"/>
        <v>1</v>
      </c>
      <c r="J17" s="122">
        <f t="shared" si="0"/>
        <v>0</v>
      </c>
      <c r="K17" s="122" t="s">
        <v>6</v>
      </c>
      <c r="L17" s="122">
        <f t="shared" si="0"/>
        <v>0</v>
      </c>
      <c r="M17" s="122">
        <f t="shared" si="0"/>
        <v>0</v>
      </c>
      <c r="N17" s="122">
        <f t="shared" si="0"/>
        <v>0</v>
      </c>
      <c r="O17" s="140">
        <f t="shared" si="0"/>
        <v>0</v>
      </c>
      <c r="P17" s="59"/>
      <c r="Q17" s="295"/>
      <c r="R17" s="85"/>
      <c r="S17" s="85"/>
      <c r="T17" s="85"/>
    </row>
    <row r="18" s="83" customFormat="1" customHeight="1" spans="1:20">
      <c r="A18" s="84"/>
      <c r="B18" s="234" t="s">
        <v>84</v>
      </c>
      <c r="C18" s="195" t="s">
        <v>168</v>
      </c>
      <c r="D18" s="122">
        <f t="shared" ref="D18:O18" si="1">SUM(D60,D102,D190)</f>
        <v>1</v>
      </c>
      <c r="E18" s="122">
        <f t="shared" si="1"/>
        <v>1</v>
      </c>
      <c r="F18" s="122">
        <f t="shared" si="1"/>
        <v>1</v>
      </c>
      <c r="G18" s="122" t="s">
        <v>6</v>
      </c>
      <c r="H18" s="122">
        <f t="shared" si="1"/>
        <v>0</v>
      </c>
      <c r="I18" s="122">
        <f t="shared" si="1"/>
        <v>1</v>
      </c>
      <c r="J18" s="122">
        <f t="shared" si="1"/>
        <v>1</v>
      </c>
      <c r="K18" s="122" t="s">
        <v>6</v>
      </c>
      <c r="L18" s="122">
        <f t="shared" si="1"/>
        <v>1</v>
      </c>
      <c r="M18" s="122">
        <f t="shared" si="1"/>
        <v>1</v>
      </c>
      <c r="N18" s="122">
        <f t="shared" si="1"/>
        <v>1</v>
      </c>
      <c r="O18" s="140">
        <f t="shared" si="1"/>
        <v>1</v>
      </c>
      <c r="P18" s="59"/>
      <c r="Q18" s="295"/>
      <c r="R18" s="85"/>
      <c r="S18" s="85"/>
      <c r="T18" s="85"/>
    </row>
    <row r="19" s="83" customFormat="1" customHeight="1" spans="1:20">
      <c r="A19" s="84"/>
      <c r="B19" s="238" t="s">
        <v>85</v>
      </c>
      <c r="C19" s="195" t="s">
        <v>169</v>
      </c>
      <c r="D19" s="122">
        <f t="shared" ref="D19:O19" si="2">SUM(D61,D103,D191)</f>
        <v>0</v>
      </c>
      <c r="E19" s="122">
        <f t="shared" si="2"/>
        <v>0</v>
      </c>
      <c r="F19" s="122">
        <f t="shared" si="2"/>
        <v>0</v>
      </c>
      <c r="G19" s="122" t="s">
        <v>6</v>
      </c>
      <c r="H19" s="122">
        <f t="shared" si="2"/>
        <v>2</v>
      </c>
      <c r="I19" s="122">
        <f t="shared" si="2"/>
        <v>2</v>
      </c>
      <c r="J19" s="122">
        <f t="shared" si="2"/>
        <v>2</v>
      </c>
      <c r="K19" s="122" t="s">
        <v>6</v>
      </c>
      <c r="L19" s="122">
        <f t="shared" si="2"/>
        <v>0</v>
      </c>
      <c r="M19" s="122">
        <f t="shared" si="2"/>
        <v>0</v>
      </c>
      <c r="N19" s="122">
        <f t="shared" si="2"/>
        <v>0</v>
      </c>
      <c r="O19" s="140">
        <f t="shared" si="2"/>
        <v>0</v>
      </c>
      <c r="P19" s="59"/>
      <c r="Q19" s="295"/>
      <c r="R19" s="85"/>
      <c r="S19" s="85"/>
      <c r="T19" s="85"/>
    </row>
    <row r="20" s="83" customFormat="1" customHeight="1" spans="1:20">
      <c r="A20" s="84"/>
      <c r="B20" s="234" t="s">
        <v>85</v>
      </c>
      <c r="C20" s="195" t="s">
        <v>170</v>
      </c>
      <c r="D20" s="267">
        <f>SUM(D62,D104,D192)</f>
        <v>6</v>
      </c>
      <c r="E20" s="122">
        <f t="shared" ref="E20:O20" si="3">SUM(E62,E104,E192)</f>
        <v>7</v>
      </c>
      <c r="F20" s="122">
        <f t="shared" si="3"/>
        <v>7</v>
      </c>
      <c r="G20" s="122" t="s">
        <v>6</v>
      </c>
      <c r="H20" s="122">
        <f t="shared" si="3"/>
        <v>3</v>
      </c>
      <c r="I20" s="122">
        <f t="shared" si="3"/>
        <v>3</v>
      </c>
      <c r="J20" s="122">
        <f t="shared" si="3"/>
        <v>3</v>
      </c>
      <c r="K20" s="122" t="s">
        <v>6</v>
      </c>
      <c r="L20" s="122">
        <f t="shared" si="3"/>
        <v>7</v>
      </c>
      <c r="M20" s="122">
        <f t="shared" si="3"/>
        <v>10</v>
      </c>
      <c r="N20" s="122">
        <f t="shared" si="3"/>
        <v>10</v>
      </c>
      <c r="O20" s="140">
        <f t="shared" si="3"/>
        <v>7</v>
      </c>
      <c r="P20" s="59"/>
      <c r="Q20" s="295"/>
      <c r="R20" s="85"/>
      <c r="S20" s="85"/>
      <c r="T20" s="85"/>
    </row>
    <row r="21" s="83" customFormat="1" customHeight="1" spans="1:20">
      <c r="A21" s="84"/>
      <c r="B21" s="234" t="s">
        <v>85</v>
      </c>
      <c r="C21" s="195" t="s">
        <v>171</v>
      </c>
      <c r="D21" s="122">
        <f t="shared" ref="D21:O21" si="4">SUM(D63,D105,D193)</f>
        <v>4</v>
      </c>
      <c r="E21" s="122">
        <f t="shared" si="4"/>
        <v>4</v>
      </c>
      <c r="F21" s="122">
        <f t="shared" si="4"/>
        <v>4</v>
      </c>
      <c r="G21" s="122" t="s">
        <v>6</v>
      </c>
      <c r="H21" s="122">
        <f t="shared" si="4"/>
        <v>9</v>
      </c>
      <c r="I21" s="122">
        <f t="shared" si="4"/>
        <v>9</v>
      </c>
      <c r="J21" s="122">
        <f t="shared" si="4"/>
        <v>9</v>
      </c>
      <c r="K21" s="122" t="s">
        <v>6</v>
      </c>
      <c r="L21" s="122">
        <f t="shared" si="4"/>
        <v>9</v>
      </c>
      <c r="M21" s="122">
        <f t="shared" si="4"/>
        <v>10</v>
      </c>
      <c r="N21" s="122">
        <f t="shared" si="4"/>
        <v>10</v>
      </c>
      <c r="O21" s="140">
        <f t="shared" si="4"/>
        <v>10</v>
      </c>
      <c r="P21" s="59"/>
      <c r="Q21" s="295"/>
      <c r="R21" s="85"/>
      <c r="S21" s="85"/>
      <c r="T21" s="85"/>
    </row>
    <row r="22" s="83" customFormat="1" customHeight="1" spans="1:20">
      <c r="A22" s="84"/>
      <c r="B22" s="234" t="s">
        <v>87</v>
      </c>
      <c r="C22" s="195" t="s">
        <v>172</v>
      </c>
      <c r="D22" s="122">
        <f t="shared" ref="D22:O22" si="5">SUM(D64,D106,D194)</f>
        <v>6</v>
      </c>
      <c r="E22" s="122">
        <f t="shared" si="5"/>
        <v>7</v>
      </c>
      <c r="F22" s="122">
        <f t="shared" si="5"/>
        <v>7</v>
      </c>
      <c r="G22" s="122" t="s">
        <v>6</v>
      </c>
      <c r="H22" s="122">
        <f t="shared" si="5"/>
        <v>5</v>
      </c>
      <c r="I22" s="122">
        <f t="shared" si="5"/>
        <v>5</v>
      </c>
      <c r="J22" s="122">
        <f t="shared" si="5"/>
        <v>5</v>
      </c>
      <c r="K22" s="122" t="s">
        <v>6</v>
      </c>
      <c r="L22" s="122">
        <f t="shared" si="5"/>
        <v>5</v>
      </c>
      <c r="M22" s="122">
        <f t="shared" si="5"/>
        <v>8</v>
      </c>
      <c r="N22" s="122">
        <f t="shared" si="5"/>
        <v>9</v>
      </c>
      <c r="O22" s="140">
        <f t="shared" si="5"/>
        <v>9</v>
      </c>
      <c r="P22" s="59"/>
      <c r="Q22" s="295"/>
      <c r="R22" s="85"/>
      <c r="S22" s="85"/>
      <c r="T22" s="85"/>
    </row>
    <row r="23" s="83" customFormat="1" customHeight="1" spans="1:20">
      <c r="A23" s="84"/>
      <c r="B23" s="238" t="s">
        <v>87</v>
      </c>
      <c r="C23" s="195" t="s">
        <v>173</v>
      </c>
      <c r="D23" s="122">
        <f t="shared" ref="D23:O23" si="6">SUM(D65,D107,D195)</f>
        <v>0</v>
      </c>
      <c r="E23" s="122">
        <f t="shared" si="6"/>
        <v>0</v>
      </c>
      <c r="F23" s="122">
        <f t="shared" si="6"/>
        <v>0</v>
      </c>
      <c r="G23" s="122" t="s">
        <v>6</v>
      </c>
      <c r="H23" s="122">
        <f t="shared" si="6"/>
        <v>0</v>
      </c>
      <c r="I23" s="122">
        <f t="shared" si="6"/>
        <v>0</v>
      </c>
      <c r="J23" s="122">
        <f t="shared" si="6"/>
        <v>0</v>
      </c>
      <c r="K23" s="122" t="s">
        <v>6</v>
      </c>
      <c r="L23" s="122">
        <f t="shared" si="6"/>
        <v>0</v>
      </c>
      <c r="M23" s="122">
        <f t="shared" si="6"/>
        <v>0</v>
      </c>
      <c r="N23" s="122">
        <f t="shared" si="6"/>
        <v>0</v>
      </c>
      <c r="O23" s="140">
        <f t="shared" si="6"/>
        <v>0</v>
      </c>
      <c r="P23" s="59"/>
      <c r="Q23" s="295"/>
      <c r="R23" s="85"/>
      <c r="S23" s="85"/>
      <c r="T23" s="85"/>
    </row>
    <row r="24" s="83" customFormat="1" customHeight="1" spans="1:20">
      <c r="A24" s="84"/>
      <c r="B24" s="234" t="s">
        <v>87</v>
      </c>
      <c r="C24" s="195" t="s">
        <v>174</v>
      </c>
      <c r="D24" s="267">
        <f>SUM(D66,D108,D196)</f>
        <v>1</v>
      </c>
      <c r="E24" s="122">
        <f>SUM(E66,E108,E196)</f>
        <v>1</v>
      </c>
      <c r="F24" s="122">
        <f>SUM(F66,F108,F196)</f>
        <v>1</v>
      </c>
      <c r="G24" s="122" t="s">
        <v>6</v>
      </c>
      <c r="H24" s="122">
        <f>SUM(H66,H108,H196)</f>
        <v>2</v>
      </c>
      <c r="I24" s="122">
        <f>SUM(I66,I108,I196)</f>
        <v>2</v>
      </c>
      <c r="J24" s="122">
        <f>SUM(J66,J108,J196)</f>
        <v>3</v>
      </c>
      <c r="K24" s="122" t="s">
        <v>6</v>
      </c>
      <c r="L24" s="122">
        <f>SUM(L66,L108,L196)</f>
        <v>4</v>
      </c>
      <c r="M24" s="122">
        <f>SUM(M66,M108,M196)</f>
        <v>5</v>
      </c>
      <c r="N24" s="122">
        <f>SUM(N66,N108,N196)</f>
        <v>5</v>
      </c>
      <c r="O24" s="140">
        <f>SUM(O66,O108,O196)</f>
        <v>5</v>
      </c>
      <c r="P24" s="59"/>
      <c r="Q24" s="295"/>
      <c r="R24" s="85"/>
      <c r="S24" s="85"/>
      <c r="T24" s="85"/>
    </row>
    <row r="25" s="83" customFormat="1" customHeight="1" spans="1:20">
      <c r="A25" s="84"/>
      <c r="B25" s="234" t="s">
        <v>87</v>
      </c>
      <c r="C25" s="195" t="s">
        <v>175</v>
      </c>
      <c r="D25" s="122">
        <f t="shared" ref="D25:O25" si="7">SUM(D67,D109,D197)</f>
        <v>8</v>
      </c>
      <c r="E25" s="122">
        <f t="shared" si="7"/>
        <v>8</v>
      </c>
      <c r="F25" s="122">
        <f t="shared" si="7"/>
        <v>8</v>
      </c>
      <c r="G25" s="122" t="s">
        <v>6</v>
      </c>
      <c r="H25" s="122">
        <f t="shared" si="7"/>
        <v>6</v>
      </c>
      <c r="I25" s="122">
        <f t="shared" si="7"/>
        <v>7</v>
      </c>
      <c r="J25" s="122">
        <f t="shared" si="7"/>
        <v>7</v>
      </c>
      <c r="K25" s="122" t="s">
        <v>6</v>
      </c>
      <c r="L25" s="122">
        <f t="shared" si="7"/>
        <v>3</v>
      </c>
      <c r="M25" s="122">
        <f t="shared" si="7"/>
        <v>4</v>
      </c>
      <c r="N25" s="122">
        <f t="shared" si="7"/>
        <v>4</v>
      </c>
      <c r="O25" s="140">
        <f t="shared" si="7"/>
        <v>4</v>
      </c>
      <c r="P25" s="59"/>
      <c r="Q25" s="295"/>
      <c r="R25" s="85"/>
      <c r="S25" s="85"/>
      <c r="T25" s="85"/>
    </row>
    <row r="26" s="83" customFormat="1" customHeight="1" spans="1:20">
      <c r="A26" s="84"/>
      <c r="B26" s="238" t="s">
        <v>87</v>
      </c>
      <c r="C26" s="195" t="s">
        <v>176</v>
      </c>
      <c r="D26" s="122">
        <f t="shared" ref="D26:O26" si="8">SUM(D68,D110,D198)</f>
        <v>1</v>
      </c>
      <c r="E26" s="122">
        <f t="shared" si="8"/>
        <v>1</v>
      </c>
      <c r="F26" s="122">
        <f t="shared" si="8"/>
        <v>1</v>
      </c>
      <c r="G26" s="122" t="s">
        <v>6</v>
      </c>
      <c r="H26" s="122">
        <f t="shared" si="8"/>
        <v>0</v>
      </c>
      <c r="I26" s="122">
        <f t="shared" si="8"/>
        <v>0</v>
      </c>
      <c r="J26" s="122">
        <f t="shared" si="8"/>
        <v>0</v>
      </c>
      <c r="K26" s="122" t="s">
        <v>6</v>
      </c>
      <c r="L26" s="122">
        <f t="shared" si="8"/>
        <v>1</v>
      </c>
      <c r="M26" s="122">
        <f t="shared" si="8"/>
        <v>1</v>
      </c>
      <c r="N26" s="122">
        <f t="shared" si="8"/>
        <v>1</v>
      </c>
      <c r="O26" s="140">
        <f t="shared" si="8"/>
        <v>1</v>
      </c>
      <c r="P26" s="59"/>
      <c r="Q26" s="295"/>
      <c r="R26" s="85"/>
      <c r="S26" s="85"/>
      <c r="T26" s="85"/>
    </row>
    <row r="27" s="83" customFormat="1" customHeight="1" spans="1:20">
      <c r="A27" s="84"/>
      <c r="B27" s="234" t="s">
        <v>88</v>
      </c>
      <c r="C27" s="195" t="s">
        <v>177</v>
      </c>
      <c r="D27" s="122">
        <f t="shared" ref="D27:O27" si="9">SUM(D69,D111,D199)</f>
        <v>9</v>
      </c>
      <c r="E27" s="122">
        <f t="shared" si="9"/>
        <v>8</v>
      </c>
      <c r="F27" s="122">
        <f t="shared" si="9"/>
        <v>9</v>
      </c>
      <c r="G27" s="122" t="s">
        <v>6</v>
      </c>
      <c r="H27" s="122">
        <f t="shared" si="9"/>
        <v>15</v>
      </c>
      <c r="I27" s="122">
        <f t="shared" si="9"/>
        <v>15</v>
      </c>
      <c r="J27" s="122">
        <f t="shared" si="9"/>
        <v>15</v>
      </c>
      <c r="K27" s="122" t="s">
        <v>6</v>
      </c>
      <c r="L27" s="122">
        <f t="shared" si="9"/>
        <v>1</v>
      </c>
      <c r="M27" s="122">
        <f t="shared" si="9"/>
        <v>1</v>
      </c>
      <c r="N27" s="122">
        <f t="shared" si="9"/>
        <v>1</v>
      </c>
      <c r="O27" s="140">
        <f t="shared" si="9"/>
        <v>1</v>
      </c>
      <c r="P27" s="59"/>
      <c r="Q27" s="295"/>
      <c r="R27" s="85"/>
      <c r="S27" s="85"/>
      <c r="T27" s="85"/>
    </row>
    <row r="28" s="83" customFormat="1" customHeight="1" spans="1:20">
      <c r="A28" s="84"/>
      <c r="B28" s="234" t="s">
        <v>88</v>
      </c>
      <c r="C28" s="195" t="s">
        <v>178</v>
      </c>
      <c r="D28" s="122">
        <f t="shared" ref="D28:O28" si="10">SUM(D70,D112,D200)</f>
        <v>15</v>
      </c>
      <c r="E28" s="122">
        <f t="shared" si="10"/>
        <v>14</v>
      </c>
      <c r="F28" s="122">
        <f t="shared" si="10"/>
        <v>15</v>
      </c>
      <c r="G28" s="122" t="s">
        <v>6</v>
      </c>
      <c r="H28" s="122">
        <f t="shared" si="10"/>
        <v>10</v>
      </c>
      <c r="I28" s="122">
        <f t="shared" si="10"/>
        <v>11</v>
      </c>
      <c r="J28" s="122">
        <f t="shared" si="10"/>
        <v>11</v>
      </c>
      <c r="K28" s="122" t="s">
        <v>6</v>
      </c>
      <c r="L28" s="122">
        <f t="shared" si="10"/>
        <v>1</v>
      </c>
      <c r="M28" s="122">
        <f t="shared" si="10"/>
        <v>6</v>
      </c>
      <c r="N28" s="122">
        <f t="shared" si="10"/>
        <v>6</v>
      </c>
      <c r="O28" s="140">
        <f t="shared" si="10"/>
        <v>6</v>
      </c>
      <c r="P28" s="59"/>
      <c r="Q28" s="295"/>
      <c r="R28" s="85"/>
      <c r="S28" s="85"/>
      <c r="T28" s="85"/>
    </row>
    <row r="29" s="83" customFormat="1" customHeight="1" spans="1:20">
      <c r="A29" s="84"/>
      <c r="B29" s="234" t="s">
        <v>89</v>
      </c>
      <c r="C29" s="195" t="s">
        <v>179</v>
      </c>
      <c r="D29" s="122">
        <f t="shared" ref="D29:O29" si="11">SUM(D71,D113,D201)</f>
        <v>2</v>
      </c>
      <c r="E29" s="122">
        <f t="shared" si="11"/>
        <v>2</v>
      </c>
      <c r="F29" s="122">
        <f t="shared" si="11"/>
        <v>2</v>
      </c>
      <c r="G29" s="122" t="s">
        <v>6</v>
      </c>
      <c r="H29" s="122">
        <f t="shared" si="11"/>
        <v>0</v>
      </c>
      <c r="I29" s="122">
        <f t="shared" si="11"/>
        <v>0</v>
      </c>
      <c r="J29" s="122">
        <f t="shared" si="11"/>
        <v>0</v>
      </c>
      <c r="K29" s="122" t="s">
        <v>6</v>
      </c>
      <c r="L29" s="122">
        <f t="shared" si="11"/>
        <v>0</v>
      </c>
      <c r="M29" s="122">
        <f t="shared" si="11"/>
        <v>0</v>
      </c>
      <c r="N29" s="122">
        <f t="shared" si="11"/>
        <v>0</v>
      </c>
      <c r="O29" s="140">
        <f t="shared" si="11"/>
        <v>0</v>
      </c>
      <c r="P29" s="59"/>
      <c r="Q29" s="295"/>
      <c r="R29" s="85"/>
      <c r="S29" s="85"/>
      <c r="T29" s="85"/>
    </row>
    <row r="30" s="83" customFormat="1" customHeight="1" spans="1:20">
      <c r="A30" s="84"/>
      <c r="B30" s="234" t="s">
        <v>89</v>
      </c>
      <c r="C30" s="195" t="s">
        <v>180</v>
      </c>
      <c r="D30" s="122">
        <f t="shared" ref="D30:O30" si="12">SUM(D72,D114,D202)</f>
        <v>1</v>
      </c>
      <c r="E30" s="122">
        <f t="shared" si="12"/>
        <v>0</v>
      </c>
      <c r="F30" s="122">
        <f t="shared" si="12"/>
        <v>0</v>
      </c>
      <c r="G30" s="122" t="s">
        <v>6</v>
      </c>
      <c r="H30" s="122">
        <f t="shared" si="12"/>
        <v>0</v>
      </c>
      <c r="I30" s="122">
        <f t="shared" si="12"/>
        <v>0</v>
      </c>
      <c r="J30" s="122">
        <f t="shared" si="12"/>
        <v>0</v>
      </c>
      <c r="K30" s="122" t="s">
        <v>6</v>
      </c>
      <c r="L30" s="122">
        <f t="shared" si="12"/>
        <v>1</v>
      </c>
      <c r="M30" s="122">
        <f t="shared" si="12"/>
        <v>2</v>
      </c>
      <c r="N30" s="122">
        <f t="shared" si="12"/>
        <v>2</v>
      </c>
      <c r="O30" s="140">
        <f t="shared" si="12"/>
        <v>2</v>
      </c>
      <c r="P30" s="59"/>
      <c r="Q30" s="295"/>
      <c r="R30" s="85"/>
      <c r="S30" s="85"/>
      <c r="T30" s="85"/>
    </row>
    <row r="31" s="83" customFormat="1" customHeight="1" spans="1:20">
      <c r="A31" s="84"/>
      <c r="B31" s="234" t="s">
        <v>90</v>
      </c>
      <c r="C31" s="195" t="s">
        <v>181</v>
      </c>
      <c r="D31" s="122">
        <f t="shared" ref="D31:O31" si="13">SUM(D73,D115,D203)</f>
        <v>9</v>
      </c>
      <c r="E31" s="122">
        <f t="shared" si="13"/>
        <v>9</v>
      </c>
      <c r="F31" s="122">
        <f t="shared" si="13"/>
        <v>9</v>
      </c>
      <c r="G31" s="122" t="s">
        <v>6</v>
      </c>
      <c r="H31" s="122">
        <f t="shared" si="13"/>
        <v>16</v>
      </c>
      <c r="I31" s="122">
        <f t="shared" si="13"/>
        <v>16</v>
      </c>
      <c r="J31" s="122">
        <f t="shared" si="13"/>
        <v>15</v>
      </c>
      <c r="K31" s="267" t="s">
        <v>6</v>
      </c>
      <c r="L31" s="122">
        <f t="shared" si="13"/>
        <v>9</v>
      </c>
      <c r="M31" s="122">
        <f t="shared" si="13"/>
        <v>12</v>
      </c>
      <c r="N31" s="122">
        <f t="shared" si="13"/>
        <v>12</v>
      </c>
      <c r="O31" s="140">
        <f t="shared" si="13"/>
        <v>12</v>
      </c>
      <c r="P31" s="59"/>
      <c r="Q31" s="295"/>
      <c r="R31" s="85"/>
      <c r="S31" s="85"/>
      <c r="T31" s="85"/>
    </row>
    <row r="32" s="83" customFormat="1" customHeight="1" spans="1:20">
      <c r="A32" s="84"/>
      <c r="B32" s="234" t="s">
        <v>90</v>
      </c>
      <c r="C32" s="195" t="s">
        <v>182</v>
      </c>
      <c r="D32" s="122">
        <f t="shared" ref="D32:O32" si="14">SUM(D74,D116,D204)</f>
        <v>19</v>
      </c>
      <c r="E32" s="122">
        <f t="shared" si="14"/>
        <v>19</v>
      </c>
      <c r="F32" s="122">
        <f t="shared" si="14"/>
        <v>19</v>
      </c>
      <c r="G32" s="122" t="s">
        <v>6</v>
      </c>
      <c r="H32" s="122">
        <f t="shared" si="14"/>
        <v>13</v>
      </c>
      <c r="I32" s="122">
        <f t="shared" si="14"/>
        <v>13</v>
      </c>
      <c r="J32" s="122">
        <f t="shared" si="14"/>
        <v>13</v>
      </c>
      <c r="K32" s="122" t="s">
        <v>6</v>
      </c>
      <c r="L32" s="122">
        <f t="shared" si="14"/>
        <v>11</v>
      </c>
      <c r="M32" s="122">
        <f t="shared" si="14"/>
        <v>12</v>
      </c>
      <c r="N32" s="122">
        <f t="shared" si="14"/>
        <v>12</v>
      </c>
      <c r="O32" s="140">
        <f t="shared" si="14"/>
        <v>12</v>
      </c>
      <c r="P32" s="59"/>
      <c r="Q32" s="295"/>
      <c r="R32" s="85"/>
      <c r="S32" s="85"/>
      <c r="T32" s="85"/>
    </row>
    <row r="33" s="83" customFormat="1" customHeight="1" spans="1:20">
      <c r="A33" s="84"/>
      <c r="B33" s="234" t="s">
        <v>90</v>
      </c>
      <c r="C33" s="195" t="s">
        <v>183</v>
      </c>
      <c r="D33" s="122">
        <f t="shared" ref="D33:O33" si="15">SUM(D75,D117,D205)</f>
        <v>13</v>
      </c>
      <c r="E33" s="122">
        <f t="shared" si="15"/>
        <v>13</v>
      </c>
      <c r="F33" s="122">
        <f t="shared" si="15"/>
        <v>13</v>
      </c>
      <c r="G33" s="122" t="s">
        <v>6</v>
      </c>
      <c r="H33" s="122">
        <f t="shared" si="15"/>
        <v>9</v>
      </c>
      <c r="I33" s="122">
        <f t="shared" si="15"/>
        <v>10</v>
      </c>
      <c r="J33" s="122">
        <f t="shared" si="15"/>
        <v>11</v>
      </c>
      <c r="K33" s="122" t="s">
        <v>6</v>
      </c>
      <c r="L33" s="122">
        <f t="shared" si="15"/>
        <v>10</v>
      </c>
      <c r="M33" s="122">
        <f t="shared" si="15"/>
        <v>15</v>
      </c>
      <c r="N33" s="122">
        <f t="shared" si="15"/>
        <v>15</v>
      </c>
      <c r="O33" s="140">
        <f t="shared" si="15"/>
        <v>15</v>
      </c>
      <c r="P33" s="59"/>
      <c r="Q33" s="295"/>
      <c r="R33" s="85"/>
      <c r="S33" s="85"/>
      <c r="T33" s="85"/>
    </row>
    <row r="34" s="83" customFormat="1" customHeight="1" spans="1:20">
      <c r="A34" s="84"/>
      <c r="B34" s="234" t="s">
        <v>90</v>
      </c>
      <c r="C34" s="195" t="s">
        <v>184</v>
      </c>
      <c r="D34" s="122">
        <f t="shared" ref="D34:O34" si="16">SUM(D76,D118,D206)</f>
        <v>8</v>
      </c>
      <c r="E34" s="122">
        <f t="shared" si="16"/>
        <v>8</v>
      </c>
      <c r="F34" s="122">
        <f t="shared" si="16"/>
        <v>8</v>
      </c>
      <c r="G34" s="122" t="s">
        <v>6</v>
      </c>
      <c r="H34" s="122">
        <f t="shared" si="16"/>
        <v>8</v>
      </c>
      <c r="I34" s="122">
        <f t="shared" si="16"/>
        <v>8</v>
      </c>
      <c r="J34" s="122">
        <f t="shared" si="16"/>
        <v>7</v>
      </c>
      <c r="K34" s="122" t="s">
        <v>6</v>
      </c>
      <c r="L34" s="122">
        <f t="shared" si="16"/>
        <v>8</v>
      </c>
      <c r="M34" s="122">
        <f t="shared" si="16"/>
        <v>9</v>
      </c>
      <c r="N34" s="122">
        <f t="shared" si="16"/>
        <v>10</v>
      </c>
      <c r="O34" s="140">
        <f t="shared" si="16"/>
        <v>10</v>
      </c>
      <c r="P34" s="59"/>
      <c r="Q34" s="295"/>
      <c r="R34" s="85"/>
      <c r="S34" s="85"/>
      <c r="T34" s="85"/>
    </row>
    <row r="35" s="83" customFormat="1" customHeight="1" spans="1:20">
      <c r="A35" s="84"/>
      <c r="B35" s="234" t="s">
        <v>90</v>
      </c>
      <c r="C35" s="195" t="s">
        <v>185</v>
      </c>
      <c r="D35" s="122">
        <f t="shared" ref="D35:O35" si="17">SUM(D77,D119,D207)</f>
        <v>7</v>
      </c>
      <c r="E35" s="122">
        <f t="shared" si="17"/>
        <v>7</v>
      </c>
      <c r="F35" s="122">
        <f t="shared" si="17"/>
        <v>7</v>
      </c>
      <c r="G35" s="122" t="s">
        <v>6</v>
      </c>
      <c r="H35" s="122">
        <f t="shared" si="17"/>
        <v>7</v>
      </c>
      <c r="I35" s="122">
        <f t="shared" si="17"/>
        <v>7</v>
      </c>
      <c r="J35" s="122">
        <f t="shared" si="17"/>
        <v>8</v>
      </c>
      <c r="K35" s="122" t="s">
        <v>6</v>
      </c>
      <c r="L35" s="122">
        <f t="shared" si="17"/>
        <v>7</v>
      </c>
      <c r="M35" s="122">
        <f t="shared" si="17"/>
        <v>7</v>
      </c>
      <c r="N35" s="122">
        <f t="shared" si="17"/>
        <v>7</v>
      </c>
      <c r="O35" s="140">
        <f t="shared" si="17"/>
        <v>7</v>
      </c>
      <c r="P35" s="59"/>
      <c r="Q35" s="295"/>
      <c r="R35" s="85"/>
      <c r="S35" s="85"/>
      <c r="T35" s="85"/>
    </row>
    <row r="36" s="83" customFormat="1" customHeight="1" spans="1:20">
      <c r="A36" s="84"/>
      <c r="B36" s="238" t="s">
        <v>91</v>
      </c>
      <c r="C36" s="195" t="s">
        <v>186</v>
      </c>
      <c r="D36" s="122">
        <f t="shared" ref="D36:O36" si="18">SUM(D78,D120,D208)</f>
        <v>0</v>
      </c>
      <c r="E36" s="122">
        <f t="shared" si="18"/>
        <v>0</v>
      </c>
      <c r="F36" s="122">
        <f t="shared" si="18"/>
        <v>0</v>
      </c>
      <c r="G36" s="122" t="s">
        <v>6</v>
      </c>
      <c r="H36" s="122">
        <f t="shared" si="18"/>
        <v>0</v>
      </c>
      <c r="I36" s="122">
        <f t="shared" si="18"/>
        <v>0</v>
      </c>
      <c r="J36" s="122">
        <f t="shared" si="18"/>
        <v>0</v>
      </c>
      <c r="K36" s="122" t="s">
        <v>6</v>
      </c>
      <c r="L36" s="122">
        <f t="shared" si="18"/>
        <v>1</v>
      </c>
      <c r="M36" s="122">
        <f t="shared" si="18"/>
        <v>3</v>
      </c>
      <c r="N36" s="122">
        <f t="shared" si="18"/>
        <v>3</v>
      </c>
      <c r="O36" s="140">
        <f t="shared" si="18"/>
        <v>3</v>
      </c>
      <c r="P36" s="59"/>
      <c r="Q36" s="295"/>
      <c r="R36" s="85"/>
      <c r="S36" s="85"/>
      <c r="T36" s="85"/>
    </row>
    <row r="37" s="83" customFormat="1" customHeight="1" spans="1:20">
      <c r="A37" s="84"/>
      <c r="B37" s="238" t="s">
        <v>91</v>
      </c>
      <c r="C37" s="195" t="s">
        <v>187</v>
      </c>
      <c r="D37" s="122">
        <f t="shared" ref="D37:O37" si="19">SUM(D79,D121,D209)</f>
        <v>0</v>
      </c>
      <c r="E37" s="122">
        <f t="shared" si="19"/>
        <v>0</v>
      </c>
      <c r="F37" s="122">
        <f t="shared" si="19"/>
        <v>0</v>
      </c>
      <c r="G37" s="122" t="s">
        <v>6</v>
      </c>
      <c r="H37" s="122">
        <f t="shared" si="19"/>
        <v>0</v>
      </c>
      <c r="I37" s="122">
        <f t="shared" si="19"/>
        <v>0</v>
      </c>
      <c r="J37" s="122">
        <f t="shared" si="19"/>
        <v>0</v>
      </c>
      <c r="K37" s="122" t="s">
        <v>6</v>
      </c>
      <c r="L37" s="122">
        <f t="shared" si="19"/>
        <v>0</v>
      </c>
      <c r="M37" s="122">
        <f t="shared" si="19"/>
        <v>0</v>
      </c>
      <c r="N37" s="122">
        <f t="shared" si="19"/>
        <v>0</v>
      </c>
      <c r="O37" s="140">
        <f t="shared" si="19"/>
        <v>0</v>
      </c>
      <c r="P37" s="59"/>
      <c r="Q37" s="295"/>
      <c r="R37" s="85"/>
      <c r="S37" s="85"/>
      <c r="T37" s="85"/>
    </row>
    <row r="38" s="83" customFormat="1" customHeight="1" spans="1:20">
      <c r="A38" s="84"/>
      <c r="B38" s="239" t="s">
        <v>92</v>
      </c>
      <c r="C38" s="195" t="s">
        <v>188</v>
      </c>
      <c r="D38" s="122">
        <v>3</v>
      </c>
      <c r="E38" s="329">
        <v>3</v>
      </c>
      <c r="F38" s="329">
        <v>3</v>
      </c>
      <c r="G38" s="122" t="s">
        <v>6</v>
      </c>
      <c r="H38" s="329">
        <v>3</v>
      </c>
      <c r="I38" s="329">
        <v>4</v>
      </c>
      <c r="J38" s="329">
        <v>3</v>
      </c>
      <c r="K38" s="122" t="s">
        <v>6</v>
      </c>
      <c r="L38" s="329">
        <v>2</v>
      </c>
      <c r="M38" s="329">
        <v>3</v>
      </c>
      <c r="N38" s="329">
        <v>3</v>
      </c>
      <c r="O38" s="329">
        <v>3</v>
      </c>
      <c r="P38" s="59"/>
      <c r="Q38" s="295"/>
      <c r="R38" s="85"/>
      <c r="S38" s="85"/>
      <c r="T38" s="85"/>
    </row>
    <row r="39" s="83" customFormat="1" customHeight="1" spans="1:20">
      <c r="A39" s="84"/>
      <c r="B39" s="239" t="s">
        <v>92</v>
      </c>
      <c r="C39" s="195" t="s">
        <v>189</v>
      </c>
      <c r="D39" s="122">
        <f t="shared" ref="D39:O39" si="20">SUM(D81,D123,D211)</f>
        <v>3</v>
      </c>
      <c r="E39" s="122">
        <f t="shared" si="20"/>
        <v>3</v>
      </c>
      <c r="F39" s="122">
        <f t="shared" si="20"/>
        <v>2</v>
      </c>
      <c r="G39" s="122" t="s">
        <v>6</v>
      </c>
      <c r="H39" s="122">
        <f t="shared" si="20"/>
        <v>0</v>
      </c>
      <c r="I39" s="122">
        <f t="shared" si="20"/>
        <v>0</v>
      </c>
      <c r="J39" s="122">
        <f t="shared" si="20"/>
        <v>0</v>
      </c>
      <c r="K39" s="122" t="s">
        <v>6</v>
      </c>
      <c r="L39" s="122">
        <f t="shared" si="20"/>
        <v>2</v>
      </c>
      <c r="M39" s="122">
        <f t="shared" si="20"/>
        <v>5</v>
      </c>
      <c r="N39" s="122">
        <f t="shared" si="20"/>
        <v>5</v>
      </c>
      <c r="O39" s="140">
        <f t="shared" si="20"/>
        <v>5</v>
      </c>
      <c r="P39" s="59"/>
      <c r="Q39" s="295"/>
      <c r="R39" s="85"/>
      <c r="S39" s="85"/>
      <c r="T39" s="85"/>
    </row>
    <row r="40" s="83" customFormat="1" customHeight="1" spans="1:20">
      <c r="A40" s="84"/>
      <c r="B40" s="239" t="s">
        <v>92</v>
      </c>
      <c r="C40" s="195" t="s">
        <v>190</v>
      </c>
      <c r="D40" s="122">
        <f t="shared" ref="D40:O40" si="21">SUM(D82,D124,D212)</f>
        <v>3</v>
      </c>
      <c r="E40" s="122">
        <f t="shared" si="21"/>
        <v>3</v>
      </c>
      <c r="F40" s="122">
        <f t="shared" si="21"/>
        <v>3</v>
      </c>
      <c r="G40" s="122" t="s">
        <v>6</v>
      </c>
      <c r="H40" s="122">
        <f t="shared" si="21"/>
        <v>5</v>
      </c>
      <c r="I40" s="122">
        <f t="shared" si="21"/>
        <v>5</v>
      </c>
      <c r="J40" s="122">
        <f t="shared" si="21"/>
        <v>5</v>
      </c>
      <c r="K40" s="122" t="s">
        <v>6</v>
      </c>
      <c r="L40" s="122">
        <f t="shared" si="21"/>
        <v>0</v>
      </c>
      <c r="M40" s="122">
        <f t="shared" si="21"/>
        <v>6</v>
      </c>
      <c r="N40" s="122">
        <f t="shared" si="21"/>
        <v>6</v>
      </c>
      <c r="O40" s="140">
        <f t="shared" si="21"/>
        <v>6</v>
      </c>
      <c r="P40" s="59"/>
      <c r="Q40" s="295"/>
      <c r="R40" s="85"/>
      <c r="S40" s="85"/>
      <c r="T40" s="85"/>
    </row>
    <row r="41" s="83" customFormat="1" customHeight="1" spans="1:20">
      <c r="A41" s="84"/>
      <c r="B41" s="239" t="s">
        <v>92</v>
      </c>
      <c r="C41" s="195" t="s">
        <v>191</v>
      </c>
      <c r="D41" s="122">
        <f t="shared" ref="D41:O41" si="22">SUM(D83,D125,D213)</f>
        <v>2</v>
      </c>
      <c r="E41" s="122">
        <f t="shared" si="22"/>
        <v>2</v>
      </c>
      <c r="F41" s="122">
        <f t="shared" si="22"/>
        <v>2</v>
      </c>
      <c r="G41" s="122" t="s">
        <v>6</v>
      </c>
      <c r="H41" s="122">
        <f t="shared" si="22"/>
        <v>4</v>
      </c>
      <c r="I41" s="122">
        <f t="shared" si="22"/>
        <v>4</v>
      </c>
      <c r="J41" s="122">
        <f t="shared" si="22"/>
        <v>4</v>
      </c>
      <c r="K41" s="122" t="s">
        <v>6</v>
      </c>
      <c r="L41" s="122">
        <f t="shared" si="22"/>
        <v>1</v>
      </c>
      <c r="M41" s="122">
        <f t="shared" si="22"/>
        <v>3</v>
      </c>
      <c r="N41" s="122">
        <f t="shared" si="22"/>
        <v>3</v>
      </c>
      <c r="O41" s="140">
        <f t="shared" si="22"/>
        <v>3</v>
      </c>
      <c r="P41" s="59"/>
      <c r="Q41" s="295"/>
      <c r="R41" s="85"/>
      <c r="S41" s="85"/>
      <c r="T41" s="85"/>
    </row>
    <row r="42" s="83" customFormat="1" customHeight="1" spans="1:20">
      <c r="A42" s="84"/>
      <c r="B42" s="239" t="s">
        <v>93</v>
      </c>
      <c r="C42" s="195" t="s">
        <v>192</v>
      </c>
      <c r="D42" s="122">
        <f t="shared" ref="D42:O42" si="23">SUM(D84,D126,D214)</f>
        <v>5</v>
      </c>
      <c r="E42" s="122">
        <f t="shared" si="23"/>
        <v>5</v>
      </c>
      <c r="F42" s="122">
        <f t="shared" si="23"/>
        <v>5</v>
      </c>
      <c r="G42" s="122" t="s">
        <v>6</v>
      </c>
      <c r="H42" s="122">
        <f t="shared" si="23"/>
        <v>7</v>
      </c>
      <c r="I42" s="122">
        <f t="shared" si="23"/>
        <v>7</v>
      </c>
      <c r="J42" s="122">
        <f t="shared" si="23"/>
        <v>7</v>
      </c>
      <c r="K42" s="122" t="s">
        <v>6</v>
      </c>
      <c r="L42" s="122">
        <f t="shared" si="23"/>
        <v>15</v>
      </c>
      <c r="M42" s="122">
        <f t="shared" si="23"/>
        <v>18</v>
      </c>
      <c r="N42" s="122">
        <f t="shared" si="23"/>
        <v>18</v>
      </c>
      <c r="O42" s="140">
        <f t="shared" si="23"/>
        <v>17</v>
      </c>
      <c r="P42" s="59"/>
      <c r="Q42" s="295"/>
      <c r="R42" s="85"/>
      <c r="S42" s="85"/>
      <c r="T42" s="85"/>
    </row>
    <row r="43" s="83" customFormat="1" customHeight="1" spans="1:20">
      <c r="A43" s="84"/>
      <c r="B43" s="239" t="s">
        <v>93</v>
      </c>
      <c r="C43" s="195" t="s">
        <v>193</v>
      </c>
      <c r="D43" s="122">
        <f t="shared" ref="D43:O43" si="24">SUM(D85,D127,D215)</f>
        <v>7</v>
      </c>
      <c r="E43" s="122">
        <f t="shared" si="24"/>
        <v>7</v>
      </c>
      <c r="F43" s="122">
        <f t="shared" si="24"/>
        <v>7</v>
      </c>
      <c r="G43" s="122" t="s">
        <v>6</v>
      </c>
      <c r="H43" s="122">
        <f t="shared" si="24"/>
        <v>1</v>
      </c>
      <c r="I43" s="122">
        <f t="shared" si="24"/>
        <v>1</v>
      </c>
      <c r="J43" s="122">
        <f t="shared" si="24"/>
        <v>2</v>
      </c>
      <c r="K43" s="122" t="s">
        <v>6</v>
      </c>
      <c r="L43" s="122">
        <f t="shared" si="24"/>
        <v>2</v>
      </c>
      <c r="M43" s="122">
        <f t="shared" si="24"/>
        <v>2</v>
      </c>
      <c r="N43" s="122">
        <f t="shared" si="24"/>
        <v>2</v>
      </c>
      <c r="O43" s="140">
        <f t="shared" si="24"/>
        <v>2</v>
      </c>
      <c r="P43" s="59"/>
      <c r="Q43" s="295"/>
      <c r="R43" s="85"/>
      <c r="S43" s="85"/>
      <c r="T43" s="85"/>
    </row>
    <row r="44" s="83" customFormat="1" customHeight="1" spans="1:20">
      <c r="A44" s="84"/>
      <c r="B44" s="239" t="s">
        <v>93</v>
      </c>
      <c r="C44" s="195" t="s">
        <v>194</v>
      </c>
      <c r="D44" s="122">
        <f t="shared" ref="D44:O44" si="25">SUM(D86,D128,D216)</f>
        <v>0</v>
      </c>
      <c r="E44" s="122">
        <f t="shared" si="25"/>
        <v>0</v>
      </c>
      <c r="F44" s="122">
        <f t="shared" si="25"/>
        <v>0</v>
      </c>
      <c r="G44" s="122" t="s">
        <v>6</v>
      </c>
      <c r="H44" s="122">
        <f t="shared" si="25"/>
        <v>0</v>
      </c>
      <c r="I44" s="122">
        <f t="shared" si="25"/>
        <v>0</v>
      </c>
      <c r="J44" s="122">
        <f t="shared" si="25"/>
        <v>0</v>
      </c>
      <c r="K44" s="122" t="s">
        <v>6</v>
      </c>
      <c r="L44" s="122">
        <f t="shared" si="25"/>
        <v>0</v>
      </c>
      <c r="M44" s="122">
        <f t="shared" si="25"/>
        <v>1</v>
      </c>
      <c r="N44" s="122">
        <f t="shared" si="25"/>
        <v>1</v>
      </c>
      <c r="O44" s="140">
        <f t="shared" si="25"/>
        <v>1</v>
      </c>
      <c r="P44" s="59"/>
      <c r="Q44" s="295"/>
      <c r="R44" s="85"/>
      <c r="S44" s="85"/>
      <c r="T44" s="85"/>
    </row>
    <row r="45" s="83" customFormat="1" customHeight="1" spans="1:20">
      <c r="A45" s="84"/>
      <c r="B45" s="239" t="s">
        <v>94</v>
      </c>
      <c r="C45" s="195" t="s">
        <v>195</v>
      </c>
      <c r="D45" s="122">
        <f t="shared" ref="D45:O45" si="26">SUM(D87,D129,D217)</f>
        <v>2</v>
      </c>
      <c r="E45" s="122">
        <f t="shared" si="26"/>
        <v>2</v>
      </c>
      <c r="F45" s="122">
        <f t="shared" si="26"/>
        <v>2</v>
      </c>
      <c r="G45" s="122" t="s">
        <v>6</v>
      </c>
      <c r="H45" s="122">
        <f t="shared" si="26"/>
        <v>1</v>
      </c>
      <c r="I45" s="122">
        <f t="shared" si="26"/>
        <v>1</v>
      </c>
      <c r="J45" s="122">
        <f t="shared" si="26"/>
        <v>1</v>
      </c>
      <c r="K45" s="122" t="s">
        <v>6</v>
      </c>
      <c r="L45" s="122">
        <f t="shared" si="26"/>
        <v>2</v>
      </c>
      <c r="M45" s="122">
        <f t="shared" si="26"/>
        <v>2</v>
      </c>
      <c r="N45" s="122">
        <f t="shared" si="26"/>
        <v>2</v>
      </c>
      <c r="O45" s="140">
        <f t="shared" si="26"/>
        <v>2</v>
      </c>
      <c r="P45" s="59"/>
      <c r="Q45" s="295"/>
      <c r="R45" s="85"/>
      <c r="S45" s="85"/>
      <c r="T45" s="85"/>
    </row>
    <row r="46" s="83" customFormat="1" customHeight="1" spans="1:20">
      <c r="A46" s="84"/>
      <c r="B46" s="239" t="s">
        <v>94</v>
      </c>
      <c r="C46" s="195" t="s">
        <v>196</v>
      </c>
      <c r="D46" s="122">
        <f t="shared" ref="D46:O46" si="27">SUM(D88,D130,D218)</f>
        <v>3</v>
      </c>
      <c r="E46" s="122">
        <f t="shared" si="27"/>
        <v>3</v>
      </c>
      <c r="F46" s="122">
        <f t="shared" si="27"/>
        <v>3</v>
      </c>
      <c r="G46" s="122" t="s">
        <v>6</v>
      </c>
      <c r="H46" s="122">
        <f t="shared" si="27"/>
        <v>0</v>
      </c>
      <c r="I46" s="122">
        <f t="shared" si="27"/>
        <v>1</v>
      </c>
      <c r="J46" s="122">
        <f t="shared" si="27"/>
        <v>1</v>
      </c>
      <c r="K46" s="122" t="s">
        <v>6</v>
      </c>
      <c r="L46" s="122">
        <f t="shared" si="27"/>
        <v>0</v>
      </c>
      <c r="M46" s="122">
        <f t="shared" si="27"/>
        <v>0</v>
      </c>
      <c r="N46" s="122">
        <f t="shared" si="27"/>
        <v>0</v>
      </c>
      <c r="O46" s="140">
        <f t="shared" si="27"/>
        <v>0</v>
      </c>
      <c r="P46" s="59"/>
      <c r="Q46" s="295"/>
      <c r="R46" s="85"/>
      <c r="S46" s="85"/>
      <c r="T46" s="85"/>
    </row>
    <row r="47" s="83" customFormat="1" customHeight="1" spans="1:20">
      <c r="A47" s="84"/>
      <c r="B47" s="239" t="s">
        <v>94</v>
      </c>
      <c r="C47" s="195" t="s">
        <v>197</v>
      </c>
      <c r="D47" s="122">
        <f>SUM(D89,D131,D219)</f>
        <v>2</v>
      </c>
      <c r="E47" s="122">
        <f>SUM(E89,E131,E219)</f>
        <v>2</v>
      </c>
      <c r="F47" s="267">
        <f>SUM(F89,F131,F219)</f>
        <v>2</v>
      </c>
      <c r="G47" s="122" t="s">
        <v>6</v>
      </c>
      <c r="H47" s="122">
        <f>SUM(H89,H131,H219)</f>
        <v>0</v>
      </c>
      <c r="I47" s="122">
        <f>SUM(I89,I131,I219)</f>
        <v>0</v>
      </c>
      <c r="J47" s="122">
        <f>SUM(J89,J131,J219)</f>
        <v>0</v>
      </c>
      <c r="K47" s="122" t="s">
        <v>6</v>
      </c>
      <c r="L47" s="122">
        <f>SUM(L89,L131,L219)</f>
        <v>0</v>
      </c>
      <c r="M47" s="122">
        <f>SUM(M89,M131,M219)</f>
        <v>0</v>
      </c>
      <c r="N47" s="122">
        <f>SUM(N89,N131,N219)</f>
        <v>0</v>
      </c>
      <c r="O47" s="140">
        <f>SUM(O89,O131,O219)</f>
        <v>0</v>
      </c>
      <c r="P47" s="59"/>
      <c r="Q47" s="295"/>
      <c r="R47" s="85"/>
      <c r="S47" s="85"/>
      <c r="T47" s="85"/>
    </row>
    <row r="48" s="83" customFormat="1" customHeight="1" spans="1:20">
      <c r="A48" s="84"/>
      <c r="B48" s="234" t="s">
        <v>94</v>
      </c>
      <c r="C48" s="195" t="s">
        <v>198</v>
      </c>
      <c r="D48" s="122">
        <f t="shared" ref="D48:O48" si="28">SUM(D90,D132,D220)</f>
        <v>4</v>
      </c>
      <c r="E48" s="122">
        <f t="shared" si="28"/>
        <v>4</v>
      </c>
      <c r="F48" s="122">
        <f t="shared" si="28"/>
        <v>4</v>
      </c>
      <c r="G48" s="122" t="s">
        <v>6</v>
      </c>
      <c r="H48" s="122">
        <f t="shared" si="28"/>
        <v>3</v>
      </c>
      <c r="I48" s="122">
        <f t="shared" si="28"/>
        <v>3</v>
      </c>
      <c r="J48" s="122">
        <f t="shared" si="28"/>
        <v>3</v>
      </c>
      <c r="K48" s="122" t="s">
        <v>6</v>
      </c>
      <c r="L48" s="122">
        <f t="shared" si="28"/>
        <v>3</v>
      </c>
      <c r="M48" s="122">
        <f t="shared" si="28"/>
        <v>3</v>
      </c>
      <c r="N48" s="122">
        <f t="shared" si="28"/>
        <v>3</v>
      </c>
      <c r="O48" s="140">
        <f t="shared" si="28"/>
        <v>3</v>
      </c>
      <c r="P48" s="59"/>
      <c r="Q48" s="295"/>
      <c r="R48" s="85"/>
      <c r="S48" s="85"/>
      <c r="T48" s="85"/>
    </row>
    <row r="49" s="83" customFormat="1" customHeight="1" spans="1:20">
      <c r="A49" s="84"/>
      <c r="B49" s="239" t="s">
        <v>95</v>
      </c>
      <c r="C49" s="195" t="s">
        <v>199</v>
      </c>
      <c r="D49" s="122">
        <f t="shared" ref="D49:O49" si="29">SUM(D91,D133,D221)</f>
        <v>40</v>
      </c>
      <c r="E49" s="122">
        <f t="shared" si="29"/>
        <v>38</v>
      </c>
      <c r="F49" s="122">
        <f t="shared" si="29"/>
        <v>40</v>
      </c>
      <c r="G49" s="122" t="s">
        <v>6</v>
      </c>
      <c r="H49" s="122">
        <f t="shared" si="29"/>
        <v>56</v>
      </c>
      <c r="I49" s="122">
        <f t="shared" si="29"/>
        <v>63</v>
      </c>
      <c r="J49" s="122">
        <f t="shared" si="29"/>
        <v>63</v>
      </c>
      <c r="K49" s="122" t="s">
        <v>6</v>
      </c>
      <c r="L49" s="122">
        <f t="shared" si="29"/>
        <v>54</v>
      </c>
      <c r="M49" s="122">
        <f t="shared" si="29"/>
        <v>58</v>
      </c>
      <c r="N49" s="122">
        <f t="shared" si="29"/>
        <v>61</v>
      </c>
      <c r="O49" s="140">
        <f t="shared" si="29"/>
        <v>61</v>
      </c>
      <c r="P49" s="59"/>
      <c r="Q49" s="295"/>
      <c r="R49" s="85"/>
      <c r="S49" s="85"/>
      <c r="T49" s="85"/>
    </row>
    <row r="50" s="83" customFormat="1" customHeight="1" spans="1:20">
      <c r="A50" s="84"/>
      <c r="B50" s="240" t="s">
        <v>95</v>
      </c>
      <c r="C50" s="212" t="s">
        <v>200</v>
      </c>
      <c r="D50" s="122">
        <f t="shared" ref="D50:O50" si="30">SUM(D92,D134,D222)</f>
        <v>13</v>
      </c>
      <c r="E50" s="122">
        <f t="shared" si="30"/>
        <v>12</v>
      </c>
      <c r="F50" s="122">
        <f t="shared" si="30"/>
        <v>12</v>
      </c>
      <c r="G50" s="122" t="s">
        <v>6</v>
      </c>
      <c r="H50" s="122">
        <f t="shared" si="30"/>
        <v>27</v>
      </c>
      <c r="I50" s="122">
        <f t="shared" si="30"/>
        <v>28</v>
      </c>
      <c r="J50" s="122">
        <f t="shared" si="30"/>
        <v>28</v>
      </c>
      <c r="K50" s="122" t="s">
        <v>6</v>
      </c>
      <c r="L50" s="122">
        <f t="shared" si="30"/>
        <v>4</v>
      </c>
      <c r="M50" s="122">
        <f t="shared" si="30"/>
        <v>7</v>
      </c>
      <c r="N50" s="122">
        <f t="shared" si="30"/>
        <v>7</v>
      </c>
      <c r="O50" s="140">
        <f t="shared" si="30"/>
        <v>7</v>
      </c>
      <c r="P50" s="59"/>
      <c r="Q50" s="295"/>
      <c r="R50" s="85"/>
      <c r="S50" s="85"/>
      <c r="T50" s="85"/>
    </row>
    <row r="51" s="83" customFormat="1" customHeight="1" spans="1:20">
      <c r="A51" s="84"/>
      <c r="B51" s="168" t="s">
        <v>76</v>
      </c>
      <c r="C51" s="242"/>
      <c r="D51" s="125">
        <f>SUM(D17:D50)</f>
        <v>200</v>
      </c>
      <c r="E51" s="125">
        <f t="shared" ref="E51:O51" si="31">SUM(E17:E50)</f>
        <v>195</v>
      </c>
      <c r="F51" s="125">
        <f t="shared" si="31"/>
        <v>198</v>
      </c>
      <c r="G51" s="125" t="s">
        <v>6</v>
      </c>
      <c r="H51" s="125">
        <f t="shared" si="31"/>
        <v>213</v>
      </c>
      <c r="I51" s="125">
        <f t="shared" si="31"/>
        <v>227</v>
      </c>
      <c r="J51" s="125">
        <f t="shared" si="31"/>
        <v>227</v>
      </c>
      <c r="K51" s="125" t="s">
        <v>6</v>
      </c>
      <c r="L51" s="125">
        <f t="shared" si="31"/>
        <v>164</v>
      </c>
      <c r="M51" s="125">
        <f t="shared" si="31"/>
        <v>214</v>
      </c>
      <c r="N51" s="125">
        <f t="shared" si="31"/>
        <v>219</v>
      </c>
      <c r="O51" s="300">
        <f t="shared" si="31"/>
        <v>215</v>
      </c>
      <c r="P51" s="59"/>
      <c r="Q51" s="295"/>
      <c r="R51" s="85"/>
      <c r="S51" s="85"/>
      <c r="T51" s="85"/>
    </row>
    <row r="52" s="83" customFormat="1" customHeight="1" spans="1:20">
      <c r="A52" s="84"/>
      <c r="B52" s="59" t="s">
        <v>10</v>
      </c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59"/>
      <c r="P52" s="59"/>
      <c r="Q52" s="295"/>
      <c r="R52" s="85"/>
      <c r="S52" s="85"/>
      <c r="T52" s="85"/>
    </row>
    <row r="53" s="83" customFormat="1" customHeight="1" spans="1:20">
      <c r="A53" s="84"/>
      <c r="B53" s="330" t="s">
        <v>201</v>
      </c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295"/>
      <c r="R53" s="85"/>
      <c r="S53" s="85"/>
      <c r="T53" s="85"/>
    </row>
    <row r="54" s="83" customFormat="1" customHeight="1" spans="1:20">
      <c r="A54" s="84"/>
      <c r="B54" s="324" t="s">
        <v>202</v>
      </c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59"/>
      <c r="P54" s="59"/>
      <c r="Q54" s="295"/>
      <c r="R54" s="85"/>
      <c r="S54" s="85"/>
      <c r="T54" s="85"/>
    </row>
    <row r="55" s="83" customFormat="1" customHeight="1" spans="1:20">
      <c r="A55" s="84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295"/>
      <c r="R55" s="85"/>
      <c r="S55" s="85"/>
      <c r="T55" s="85"/>
    </row>
    <row r="56" s="83" customFormat="1" customHeight="1" spans="1:20">
      <c r="A56" s="84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295"/>
      <c r="R56" s="85"/>
      <c r="S56" s="85"/>
      <c r="T56" s="85"/>
    </row>
    <row r="57" s="84" customFormat="1" customHeight="1" spans="2:17">
      <c r="B57" s="291" t="s">
        <v>203</v>
      </c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59"/>
      <c r="Q57" s="59"/>
    </row>
    <row r="58" customHeight="1" spans="2:17">
      <c r="B58" s="192" t="s">
        <v>164</v>
      </c>
      <c r="C58" s="292" t="s">
        <v>165</v>
      </c>
      <c r="D58" s="113" t="s">
        <v>61</v>
      </c>
      <c r="E58" s="113" t="s">
        <v>62</v>
      </c>
      <c r="F58" s="113" t="s">
        <v>63</v>
      </c>
      <c r="G58" s="113" t="s">
        <v>146</v>
      </c>
      <c r="H58" s="113" t="s">
        <v>65</v>
      </c>
      <c r="I58" s="113" t="s">
        <v>66</v>
      </c>
      <c r="J58" s="113" t="s">
        <v>67</v>
      </c>
      <c r="K58" s="113" t="s">
        <v>204</v>
      </c>
      <c r="L58" s="113" t="s">
        <v>69</v>
      </c>
      <c r="M58" s="113" t="s">
        <v>70</v>
      </c>
      <c r="N58" s="113" t="s">
        <v>71</v>
      </c>
      <c r="O58" s="138" t="s">
        <v>72</v>
      </c>
      <c r="P58" s="59"/>
      <c r="Q58" s="59"/>
    </row>
    <row r="59" customHeight="1" spans="2:17">
      <c r="B59" s="234" t="s">
        <v>84</v>
      </c>
      <c r="C59" s="328" t="s">
        <v>167</v>
      </c>
      <c r="D59" s="122">
        <v>3</v>
      </c>
      <c r="E59" s="122">
        <v>2</v>
      </c>
      <c r="F59" s="122">
        <v>2</v>
      </c>
      <c r="G59" s="122" t="s">
        <v>6</v>
      </c>
      <c r="H59" s="122">
        <v>0</v>
      </c>
      <c r="I59" s="122">
        <v>0</v>
      </c>
      <c r="J59" s="122">
        <v>0</v>
      </c>
      <c r="K59" s="122" t="s">
        <v>6</v>
      </c>
      <c r="L59" s="122">
        <v>0</v>
      </c>
      <c r="M59" s="122">
        <v>0</v>
      </c>
      <c r="N59" s="122">
        <v>0</v>
      </c>
      <c r="O59" s="140">
        <v>0</v>
      </c>
      <c r="P59" s="59"/>
      <c r="Q59" s="59"/>
    </row>
    <row r="60" customHeight="1" spans="2:17">
      <c r="B60" s="234" t="s">
        <v>84</v>
      </c>
      <c r="C60" s="195" t="s">
        <v>168</v>
      </c>
      <c r="D60" s="122">
        <v>0</v>
      </c>
      <c r="E60" s="122">
        <v>0</v>
      </c>
      <c r="F60" s="122">
        <v>0</v>
      </c>
      <c r="G60" s="122" t="s">
        <v>6</v>
      </c>
      <c r="H60" s="122">
        <v>0</v>
      </c>
      <c r="I60" s="122">
        <v>0</v>
      </c>
      <c r="J60" s="122">
        <v>0</v>
      </c>
      <c r="K60" s="122" t="s">
        <v>6</v>
      </c>
      <c r="L60" s="122">
        <v>1</v>
      </c>
      <c r="M60" s="122">
        <v>1</v>
      </c>
      <c r="N60" s="122">
        <v>1</v>
      </c>
      <c r="O60" s="140">
        <v>1</v>
      </c>
      <c r="P60" s="59"/>
      <c r="Q60" s="59"/>
    </row>
    <row r="61" customHeight="1" spans="2:17">
      <c r="B61" s="238" t="s">
        <v>85</v>
      </c>
      <c r="C61" s="195" t="s">
        <v>169</v>
      </c>
      <c r="D61" s="122">
        <v>0</v>
      </c>
      <c r="E61" s="122">
        <v>0</v>
      </c>
      <c r="F61" s="122">
        <v>0</v>
      </c>
      <c r="G61" s="122" t="s">
        <v>6</v>
      </c>
      <c r="H61" s="122">
        <v>0</v>
      </c>
      <c r="I61" s="122">
        <v>0</v>
      </c>
      <c r="J61" s="122">
        <v>0</v>
      </c>
      <c r="K61" s="122" t="s">
        <v>6</v>
      </c>
      <c r="L61" s="122">
        <v>0</v>
      </c>
      <c r="M61" s="122">
        <v>0</v>
      </c>
      <c r="N61" s="122">
        <v>0</v>
      </c>
      <c r="O61" s="140">
        <v>0</v>
      </c>
      <c r="P61" s="59"/>
      <c r="Q61" s="59"/>
    </row>
    <row r="62" customHeight="1" spans="2:17">
      <c r="B62" s="234" t="s">
        <v>85</v>
      </c>
      <c r="C62" s="195" t="s">
        <v>170</v>
      </c>
      <c r="D62" s="122">
        <v>2</v>
      </c>
      <c r="E62" s="122">
        <v>3</v>
      </c>
      <c r="F62" s="122">
        <v>3</v>
      </c>
      <c r="G62" s="122" t="s">
        <v>6</v>
      </c>
      <c r="H62" s="122">
        <v>2</v>
      </c>
      <c r="I62" s="122">
        <v>2</v>
      </c>
      <c r="J62" s="122">
        <v>2</v>
      </c>
      <c r="K62" s="122" t="s">
        <v>6</v>
      </c>
      <c r="L62" s="122">
        <v>1</v>
      </c>
      <c r="M62" s="122">
        <v>3</v>
      </c>
      <c r="N62" s="122">
        <v>3</v>
      </c>
      <c r="O62" s="140">
        <v>2</v>
      </c>
      <c r="P62" s="59"/>
      <c r="Q62" s="59"/>
    </row>
    <row r="63" customHeight="1" spans="2:17">
      <c r="B63" s="234" t="s">
        <v>85</v>
      </c>
      <c r="C63" s="195" t="s">
        <v>171</v>
      </c>
      <c r="D63" s="122">
        <v>1</v>
      </c>
      <c r="E63" s="122">
        <v>1</v>
      </c>
      <c r="F63" s="122">
        <v>1</v>
      </c>
      <c r="G63" s="122" t="s">
        <v>6</v>
      </c>
      <c r="H63" s="122">
        <v>1</v>
      </c>
      <c r="I63" s="122">
        <v>1</v>
      </c>
      <c r="J63" s="122">
        <v>1</v>
      </c>
      <c r="K63" s="122" t="s">
        <v>6</v>
      </c>
      <c r="L63" s="122">
        <v>3</v>
      </c>
      <c r="M63" s="122">
        <v>4</v>
      </c>
      <c r="N63" s="122">
        <v>4</v>
      </c>
      <c r="O63" s="140">
        <v>4</v>
      </c>
      <c r="P63" s="59"/>
      <c r="Q63" s="59"/>
    </row>
    <row r="64" customHeight="1" spans="2:17">
      <c r="B64" s="234" t="s">
        <v>87</v>
      </c>
      <c r="C64" s="195" t="s">
        <v>172</v>
      </c>
      <c r="D64" s="122">
        <v>4</v>
      </c>
      <c r="E64" s="122">
        <v>4</v>
      </c>
      <c r="F64" s="122">
        <v>4</v>
      </c>
      <c r="G64" s="122" t="s">
        <v>6</v>
      </c>
      <c r="H64" s="122">
        <v>1</v>
      </c>
      <c r="I64" s="122">
        <v>1</v>
      </c>
      <c r="J64" s="122">
        <v>1</v>
      </c>
      <c r="K64" s="122" t="s">
        <v>6</v>
      </c>
      <c r="L64" s="122">
        <v>2</v>
      </c>
      <c r="M64" s="122">
        <v>2</v>
      </c>
      <c r="N64" s="122">
        <v>2</v>
      </c>
      <c r="O64" s="140">
        <v>2</v>
      </c>
      <c r="P64" s="59"/>
      <c r="Q64" s="59"/>
    </row>
    <row r="65" customHeight="1" spans="2:17">
      <c r="B65" s="238" t="s">
        <v>87</v>
      </c>
      <c r="C65" s="195" t="s">
        <v>173</v>
      </c>
      <c r="D65" s="122">
        <v>0</v>
      </c>
      <c r="E65" s="122">
        <v>0</v>
      </c>
      <c r="F65" s="122">
        <v>0</v>
      </c>
      <c r="G65" s="122" t="s">
        <v>6</v>
      </c>
      <c r="H65" s="122">
        <v>0</v>
      </c>
      <c r="I65" s="122">
        <v>0</v>
      </c>
      <c r="J65" s="122">
        <v>0</v>
      </c>
      <c r="K65" s="122" t="s">
        <v>6</v>
      </c>
      <c r="L65" s="122">
        <v>0</v>
      </c>
      <c r="M65" s="122">
        <v>0</v>
      </c>
      <c r="N65" s="122">
        <v>0</v>
      </c>
      <c r="O65" s="140">
        <v>0</v>
      </c>
      <c r="P65" s="59"/>
      <c r="Q65" s="59"/>
    </row>
    <row r="66" customHeight="1" spans="2:17">
      <c r="B66" s="234" t="s">
        <v>87</v>
      </c>
      <c r="C66" s="195" t="s">
        <v>174</v>
      </c>
      <c r="D66" s="122">
        <v>1</v>
      </c>
      <c r="E66" s="122">
        <v>1</v>
      </c>
      <c r="F66" s="122">
        <v>1</v>
      </c>
      <c r="G66" s="122" t="s">
        <v>6</v>
      </c>
      <c r="H66" s="122">
        <v>2</v>
      </c>
      <c r="I66" s="122">
        <v>2</v>
      </c>
      <c r="J66" s="122">
        <v>2</v>
      </c>
      <c r="K66" s="122" t="s">
        <v>6</v>
      </c>
      <c r="L66" s="122">
        <v>2</v>
      </c>
      <c r="M66" s="122">
        <v>3</v>
      </c>
      <c r="N66" s="122">
        <v>3</v>
      </c>
      <c r="O66" s="140">
        <v>3</v>
      </c>
      <c r="P66" s="59"/>
      <c r="Q66" s="59"/>
    </row>
    <row r="67" customHeight="1" spans="2:17">
      <c r="B67" s="234" t="s">
        <v>87</v>
      </c>
      <c r="C67" s="195" t="s">
        <v>175</v>
      </c>
      <c r="D67" s="122">
        <v>7</v>
      </c>
      <c r="E67" s="122">
        <v>7</v>
      </c>
      <c r="F67" s="122">
        <v>7</v>
      </c>
      <c r="G67" s="122" t="s">
        <v>6</v>
      </c>
      <c r="H67" s="122">
        <v>6</v>
      </c>
      <c r="I67" s="122">
        <v>7</v>
      </c>
      <c r="J67" s="122">
        <v>6</v>
      </c>
      <c r="K67" s="122" t="s">
        <v>6</v>
      </c>
      <c r="L67" s="122">
        <v>2</v>
      </c>
      <c r="M67" s="122">
        <v>3</v>
      </c>
      <c r="N67" s="122">
        <v>3</v>
      </c>
      <c r="O67" s="140">
        <v>3</v>
      </c>
      <c r="P67" s="59"/>
      <c r="Q67" s="59"/>
    </row>
    <row r="68" customHeight="1" spans="2:17">
      <c r="B68" s="238" t="s">
        <v>87</v>
      </c>
      <c r="C68" s="195" t="s">
        <v>176</v>
      </c>
      <c r="D68" s="122">
        <v>0</v>
      </c>
      <c r="E68" s="122">
        <v>0</v>
      </c>
      <c r="F68" s="122">
        <v>0</v>
      </c>
      <c r="G68" s="122" t="s">
        <v>6</v>
      </c>
      <c r="H68" s="122">
        <v>0</v>
      </c>
      <c r="I68" s="122">
        <v>0</v>
      </c>
      <c r="J68" s="122">
        <v>0</v>
      </c>
      <c r="K68" s="122" t="s">
        <v>6</v>
      </c>
      <c r="L68" s="122">
        <v>0</v>
      </c>
      <c r="M68" s="122">
        <v>0</v>
      </c>
      <c r="N68" s="122">
        <v>0</v>
      </c>
      <c r="O68" s="140">
        <v>0</v>
      </c>
      <c r="P68" s="59"/>
      <c r="Q68" s="59"/>
    </row>
    <row r="69" customHeight="1" spans="2:17">
      <c r="B69" s="234" t="s">
        <v>88</v>
      </c>
      <c r="C69" s="195" t="s">
        <v>177</v>
      </c>
      <c r="D69" s="122">
        <v>7</v>
      </c>
      <c r="E69" s="122">
        <v>6</v>
      </c>
      <c r="F69" s="122">
        <v>6</v>
      </c>
      <c r="G69" s="122" t="s">
        <v>6</v>
      </c>
      <c r="H69" s="122">
        <v>3</v>
      </c>
      <c r="I69" s="122">
        <v>3</v>
      </c>
      <c r="J69" s="122">
        <v>3</v>
      </c>
      <c r="K69" s="122" t="s">
        <v>6</v>
      </c>
      <c r="L69" s="122">
        <v>0</v>
      </c>
      <c r="M69" s="122">
        <v>0</v>
      </c>
      <c r="N69" s="122">
        <v>0</v>
      </c>
      <c r="O69" s="140">
        <v>0</v>
      </c>
      <c r="P69" s="59"/>
      <c r="Q69" s="59"/>
    </row>
    <row r="70" customHeight="1" spans="2:17">
      <c r="B70" s="234" t="s">
        <v>88</v>
      </c>
      <c r="C70" s="195" t="s">
        <v>178</v>
      </c>
      <c r="D70" s="122">
        <v>5</v>
      </c>
      <c r="E70" s="122">
        <v>4</v>
      </c>
      <c r="F70" s="122">
        <v>4</v>
      </c>
      <c r="G70" s="122" t="s">
        <v>6</v>
      </c>
      <c r="H70" s="122">
        <v>2</v>
      </c>
      <c r="I70" s="122">
        <v>3</v>
      </c>
      <c r="J70" s="122">
        <v>2</v>
      </c>
      <c r="K70" s="122" t="s">
        <v>6</v>
      </c>
      <c r="L70" s="122">
        <v>0</v>
      </c>
      <c r="M70" s="122">
        <v>0</v>
      </c>
      <c r="N70" s="122">
        <v>0</v>
      </c>
      <c r="O70" s="140">
        <v>0</v>
      </c>
      <c r="P70" s="59"/>
      <c r="Q70" s="59"/>
    </row>
    <row r="71" customHeight="1" spans="2:17">
      <c r="B71" s="234" t="s">
        <v>89</v>
      </c>
      <c r="C71" s="195" t="s">
        <v>179</v>
      </c>
      <c r="D71" s="122">
        <v>1</v>
      </c>
      <c r="E71" s="122">
        <v>1</v>
      </c>
      <c r="F71" s="122">
        <v>1</v>
      </c>
      <c r="G71" s="122" t="s">
        <v>6</v>
      </c>
      <c r="H71" s="122">
        <v>0</v>
      </c>
      <c r="I71" s="122">
        <v>0</v>
      </c>
      <c r="J71" s="122">
        <v>0</v>
      </c>
      <c r="K71" s="122" t="s">
        <v>6</v>
      </c>
      <c r="L71" s="122">
        <v>0</v>
      </c>
      <c r="M71" s="122">
        <v>0</v>
      </c>
      <c r="N71" s="122">
        <v>0</v>
      </c>
      <c r="O71" s="140">
        <v>0</v>
      </c>
      <c r="P71" s="59"/>
      <c r="Q71" s="59"/>
    </row>
    <row r="72" customHeight="1" spans="2:17">
      <c r="B72" s="234" t="s">
        <v>89</v>
      </c>
      <c r="C72" s="195" t="s">
        <v>180</v>
      </c>
      <c r="D72" s="122">
        <v>1</v>
      </c>
      <c r="E72" s="122">
        <v>0</v>
      </c>
      <c r="F72" s="122">
        <v>0</v>
      </c>
      <c r="G72" s="122" t="s">
        <v>6</v>
      </c>
      <c r="H72" s="122">
        <v>0</v>
      </c>
      <c r="I72" s="122">
        <v>0</v>
      </c>
      <c r="J72" s="122">
        <v>0</v>
      </c>
      <c r="K72" s="122" t="s">
        <v>6</v>
      </c>
      <c r="L72" s="122">
        <v>1</v>
      </c>
      <c r="M72" s="122">
        <v>2</v>
      </c>
      <c r="N72" s="122">
        <v>2</v>
      </c>
      <c r="O72" s="140">
        <v>2</v>
      </c>
      <c r="P72" s="59"/>
      <c r="Q72" s="59"/>
    </row>
    <row r="73" customHeight="1" spans="2:17">
      <c r="B73" s="234" t="s">
        <v>90</v>
      </c>
      <c r="C73" s="195" t="s">
        <v>181</v>
      </c>
      <c r="D73" s="122">
        <v>6</v>
      </c>
      <c r="E73" s="122">
        <v>6</v>
      </c>
      <c r="F73" s="122">
        <v>6</v>
      </c>
      <c r="G73" s="122" t="s">
        <v>6</v>
      </c>
      <c r="H73" s="122">
        <v>9</v>
      </c>
      <c r="I73" s="122">
        <v>9</v>
      </c>
      <c r="J73" s="122">
        <v>9</v>
      </c>
      <c r="K73" s="122" t="s">
        <v>6</v>
      </c>
      <c r="L73" s="122">
        <v>6</v>
      </c>
      <c r="M73" s="122">
        <v>9</v>
      </c>
      <c r="N73" s="122">
        <v>9</v>
      </c>
      <c r="O73" s="140">
        <v>9</v>
      </c>
      <c r="P73" s="59"/>
      <c r="Q73" s="59"/>
    </row>
    <row r="74" customHeight="1" spans="2:17">
      <c r="B74" s="234" t="s">
        <v>90</v>
      </c>
      <c r="C74" s="195" t="s">
        <v>182</v>
      </c>
      <c r="D74" s="122">
        <v>10</v>
      </c>
      <c r="E74" s="122">
        <v>10</v>
      </c>
      <c r="F74" s="122">
        <v>10</v>
      </c>
      <c r="G74" s="122" t="s">
        <v>6</v>
      </c>
      <c r="H74" s="122">
        <v>2</v>
      </c>
      <c r="I74" s="122">
        <v>2</v>
      </c>
      <c r="J74" s="122">
        <v>2</v>
      </c>
      <c r="K74" s="122" t="s">
        <v>6</v>
      </c>
      <c r="L74" s="122">
        <v>3</v>
      </c>
      <c r="M74" s="122">
        <v>4</v>
      </c>
      <c r="N74" s="122">
        <v>4</v>
      </c>
      <c r="O74" s="140">
        <v>4</v>
      </c>
      <c r="P74" s="59"/>
      <c r="Q74" s="59"/>
    </row>
    <row r="75" customHeight="1" spans="2:17">
      <c r="B75" s="234" t="s">
        <v>90</v>
      </c>
      <c r="C75" s="195" t="s">
        <v>183</v>
      </c>
      <c r="D75" s="122">
        <v>11</v>
      </c>
      <c r="E75" s="122">
        <v>11</v>
      </c>
      <c r="F75" s="122">
        <v>11</v>
      </c>
      <c r="G75" s="122" t="s">
        <v>6</v>
      </c>
      <c r="H75" s="122">
        <v>3</v>
      </c>
      <c r="I75" s="122">
        <v>3</v>
      </c>
      <c r="J75" s="122">
        <v>3</v>
      </c>
      <c r="K75" s="122" t="s">
        <v>6</v>
      </c>
      <c r="L75" s="122">
        <v>7</v>
      </c>
      <c r="M75" s="122">
        <v>11</v>
      </c>
      <c r="N75" s="122">
        <v>11</v>
      </c>
      <c r="O75" s="140">
        <v>11</v>
      </c>
      <c r="P75" s="59"/>
      <c r="Q75" s="59"/>
    </row>
    <row r="76" customHeight="1" spans="2:17">
      <c r="B76" s="234" t="s">
        <v>90</v>
      </c>
      <c r="C76" s="195" t="s">
        <v>184</v>
      </c>
      <c r="D76" s="122">
        <v>7</v>
      </c>
      <c r="E76" s="122">
        <v>7</v>
      </c>
      <c r="F76" s="122">
        <v>7</v>
      </c>
      <c r="G76" s="122" t="s">
        <v>6</v>
      </c>
      <c r="H76" s="122">
        <v>5</v>
      </c>
      <c r="I76" s="122">
        <v>5</v>
      </c>
      <c r="J76" s="122">
        <v>4</v>
      </c>
      <c r="K76" s="122" t="s">
        <v>6</v>
      </c>
      <c r="L76" s="122">
        <v>6</v>
      </c>
      <c r="M76" s="122">
        <v>7</v>
      </c>
      <c r="N76" s="122">
        <v>7</v>
      </c>
      <c r="O76" s="140">
        <v>7</v>
      </c>
      <c r="P76" s="59"/>
      <c r="Q76" s="59"/>
    </row>
    <row r="77" customHeight="1" spans="2:17">
      <c r="B77" s="234" t="s">
        <v>90</v>
      </c>
      <c r="C77" s="195" t="s">
        <v>185</v>
      </c>
      <c r="D77" s="122">
        <v>6</v>
      </c>
      <c r="E77" s="122">
        <v>6</v>
      </c>
      <c r="F77" s="122">
        <v>6</v>
      </c>
      <c r="G77" s="122" t="s">
        <v>6</v>
      </c>
      <c r="H77" s="122">
        <v>6</v>
      </c>
      <c r="I77" s="122">
        <v>6</v>
      </c>
      <c r="J77" s="122">
        <v>7</v>
      </c>
      <c r="K77" s="122" t="s">
        <v>6</v>
      </c>
      <c r="L77" s="122">
        <v>3</v>
      </c>
      <c r="M77" s="122">
        <v>3</v>
      </c>
      <c r="N77" s="122">
        <v>3</v>
      </c>
      <c r="O77" s="140">
        <v>3</v>
      </c>
      <c r="P77" s="59"/>
      <c r="Q77" s="59"/>
    </row>
    <row r="78" customHeight="1" spans="2:17">
      <c r="B78" s="238" t="s">
        <v>91</v>
      </c>
      <c r="C78" s="195" t="s">
        <v>186</v>
      </c>
      <c r="D78" s="122">
        <v>0</v>
      </c>
      <c r="E78" s="122">
        <v>0</v>
      </c>
      <c r="F78" s="122">
        <v>0</v>
      </c>
      <c r="G78" s="122" t="s">
        <v>6</v>
      </c>
      <c r="H78" s="122">
        <v>0</v>
      </c>
      <c r="I78" s="122">
        <v>0</v>
      </c>
      <c r="J78" s="122">
        <v>0</v>
      </c>
      <c r="K78" s="122" t="s">
        <v>6</v>
      </c>
      <c r="L78" s="122">
        <v>1</v>
      </c>
      <c r="M78" s="122">
        <v>3</v>
      </c>
      <c r="N78" s="122">
        <v>3</v>
      </c>
      <c r="O78" s="140">
        <v>3</v>
      </c>
      <c r="P78" s="59"/>
      <c r="Q78" s="59"/>
    </row>
    <row r="79" customHeight="1" spans="2:17">
      <c r="B79" s="238" t="s">
        <v>91</v>
      </c>
      <c r="C79" s="195" t="s">
        <v>187</v>
      </c>
      <c r="D79" s="122">
        <v>0</v>
      </c>
      <c r="E79" s="122">
        <v>0</v>
      </c>
      <c r="F79" s="122">
        <v>0</v>
      </c>
      <c r="G79" s="122" t="s">
        <v>6</v>
      </c>
      <c r="H79" s="122">
        <v>0</v>
      </c>
      <c r="I79" s="122">
        <v>0</v>
      </c>
      <c r="J79" s="122">
        <v>0</v>
      </c>
      <c r="K79" s="122" t="s">
        <v>6</v>
      </c>
      <c r="L79" s="122">
        <v>0</v>
      </c>
      <c r="M79" s="122">
        <v>0</v>
      </c>
      <c r="N79" s="122">
        <v>0</v>
      </c>
      <c r="O79" s="140">
        <v>0</v>
      </c>
      <c r="P79" s="59"/>
      <c r="Q79" s="59"/>
    </row>
    <row r="80" customHeight="1" spans="2:17">
      <c r="B80" s="239" t="s">
        <v>92</v>
      </c>
      <c r="C80" s="195" t="s">
        <v>188</v>
      </c>
      <c r="D80" s="122">
        <v>3</v>
      </c>
      <c r="E80" s="122">
        <v>3</v>
      </c>
      <c r="F80" s="122">
        <v>3</v>
      </c>
      <c r="G80" s="122" t="s">
        <v>6</v>
      </c>
      <c r="H80" s="122">
        <v>2</v>
      </c>
      <c r="I80" s="122">
        <v>3</v>
      </c>
      <c r="J80" s="122">
        <v>3</v>
      </c>
      <c r="K80" s="122" t="s">
        <v>6</v>
      </c>
      <c r="L80" s="122">
        <v>2</v>
      </c>
      <c r="M80" s="122">
        <v>3</v>
      </c>
      <c r="N80" s="122">
        <v>3</v>
      </c>
      <c r="O80" s="140">
        <v>3</v>
      </c>
      <c r="P80" s="59"/>
      <c r="Q80" s="59"/>
    </row>
    <row r="81" customHeight="1" spans="2:17">
      <c r="B81" s="239" t="s">
        <v>92</v>
      </c>
      <c r="C81" s="195" t="s">
        <v>189</v>
      </c>
      <c r="D81" s="122">
        <v>1</v>
      </c>
      <c r="E81" s="122">
        <v>1</v>
      </c>
      <c r="F81" s="122">
        <v>0</v>
      </c>
      <c r="G81" s="122" t="s">
        <v>6</v>
      </c>
      <c r="H81" s="122">
        <v>0</v>
      </c>
      <c r="I81" s="122">
        <v>0</v>
      </c>
      <c r="J81" s="122">
        <v>0</v>
      </c>
      <c r="K81" s="122" t="s">
        <v>6</v>
      </c>
      <c r="L81" s="122">
        <v>0</v>
      </c>
      <c r="M81" s="122">
        <v>3</v>
      </c>
      <c r="N81" s="122">
        <v>3</v>
      </c>
      <c r="O81" s="140">
        <v>3</v>
      </c>
      <c r="P81" s="59"/>
      <c r="Q81" s="59"/>
    </row>
    <row r="82" customHeight="1" spans="2:17">
      <c r="B82" s="239" t="s">
        <v>92</v>
      </c>
      <c r="C82" s="195" t="s">
        <v>190</v>
      </c>
      <c r="D82" s="122">
        <v>3</v>
      </c>
      <c r="E82" s="122">
        <v>3</v>
      </c>
      <c r="F82" s="122">
        <v>3</v>
      </c>
      <c r="G82" s="122" t="s">
        <v>6</v>
      </c>
      <c r="H82" s="122">
        <v>2</v>
      </c>
      <c r="I82" s="122">
        <v>2</v>
      </c>
      <c r="J82" s="122">
        <v>2</v>
      </c>
      <c r="K82" s="122" t="s">
        <v>6</v>
      </c>
      <c r="L82" s="122">
        <v>0</v>
      </c>
      <c r="M82" s="122">
        <v>6</v>
      </c>
      <c r="N82" s="122">
        <v>6</v>
      </c>
      <c r="O82" s="140">
        <v>6</v>
      </c>
      <c r="P82" s="59"/>
      <c r="Q82" s="59"/>
    </row>
    <row r="83" customHeight="1" spans="2:17">
      <c r="B83" s="239" t="s">
        <v>92</v>
      </c>
      <c r="C83" s="195" t="s">
        <v>191</v>
      </c>
      <c r="D83" s="122">
        <v>1</v>
      </c>
      <c r="E83" s="122">
        <v>1</v>
      </c>
      <c r="F83" s="122">
        <v>1</v>
      </c>
      <c r="G83" s="122" t="s">
        <v>6</v>
      </c>
      <c r="H83" s="122">
        <v>2</v>
      </c>
      <c r="I83" s="122">
        <v>2</v>
      </c>
      <c r="J83" s="122">
        <v>2</v>
      </c>
      <c r="K83" s="122" t="s">
        <v>6</v>
      </c>
      <c r="L83" s="122">
        <v>1</v>
      </c>
      <c r="M83" s="122">
        <v>2</v>
      </c>
      <c r="N83" s="122">
        <v>2</v>
      </c>
      <c r="O83" s="140">
        <v>2</v>
      </c>
      <c r="P83" s="59"/>
      <c r="Q83" s="59"/>
    </row>
    <row r="84" customHeight="1" spans="2:17">
      <c r="B84" s="239" t="s">
        <v>93</v>
      </c>
      <c r="C84" s="195" t="s">
        <v>192</v>
      </c>
      <c r="D84" s="122">
        <v>3</v>
      </c>
      <c r="E84" s="122">
        <v>3</v>
      </c>
      <c r="F84" s="122">
        <v>3</v>
      </c>
      <c r="G84" s="122" t="s">
        <v>6</v>
      </c>
      <c r="H84" s="122">
        <v>1</v>
      </c>
      <c r="I84" s="122">
        <v>1</v>
      </c>
      <c r="J84" s="122">
        <v>1</v>
      </c>
      <c r="K84" s="122" t="s">
        <v>6</v>
      </c>
      <c r="L84" s="122">
        <v>5</v>
      </c>
      <c r="M84" s="122">
        <v>8</v>
      </c>
      <c r="N84" s="122">
        <v>8</v>
      </c>
      <c r="O84" s="140">
        <v>7</v>
      </c>
      <c r="P84" s="59"/>
      <c r="Q84" s="59"/>
    </row>
    <row r="85" customHeight="1" spans="2:17">
      <c r="B85" s="239" t="s">
        <v>93</v>
      </c>
      <c r="C85" s="195" t="s">
        <v>193</v>
      </c>
      <c r="D85" s="122">
        <v>3</v>
      </c>
      <c r="E85" s="122">
        <v>3</v>
      </c>
      <c r="F85" s="122">
        <v>3</v>
      </c>
      <c r="G85" s="122" t="s">
        <v>6</v>
      </c>
      <c r="H85" s="122">
        <v>0</v>
      </c>
      <c r="I85" s="122">
        <v>0</v>
      </c>
      <c r="J85" s="122">
        <v>0</v>
      </c>
      <c r="K85" s="122" t="s">
        <v>6</v>
      </c>
      <c r="L85" s="122">
        <v>1</v>
      </c>
      <c r="M85" s="122">
        <v>1</v>
      </c>
      <c r="N85" s="122">
        <v>1</v>
      </c>
      <c r="O85" s="140">
        <v>1</v>
      </c>
      <c r="P85" s="59"/>
      <c r="Q85" s="59"/>
    </row>
    <row r="86" customHeight="1" spans="2:17">
      <c r="B86" s="239" t="s">
        <v>93</v>
      </c>
      <c r="C86" s="195" t="s">
        <v>194</v>
      </c>
      <c r="D86" s="122">
        <v>0</v>
      </c>
      <c r="E86" s="122">
        <v>0</v>
      </c>
      <c r="F86" s="122">
        <v>0</v>
      </c>
      <c r="G86" s="122" t="s">
        <v>6</v>
      </c>
      <c r="H86" s="122">
        <v>0</v>
      </c>
      <c r="I86" s="122">
        <v>0</v>
      </c>
      <c r="J86" s="122">
        <v>0</v>
      </c>
      <c r="K86" s="122" t="s">
        <v>6</v>
      </c>
      <c r="L86" s="122">
        <v>0</v>
      </c>
      <c r="M86" s="122">
        <v>1</v>
      </c>
      <c r="N86" s="122">
        <v>1</v>
      </c>
      <c r="O86" s="140">
        <v>1</v>
      </c>
      <c r="P86" s="59"/>
      <c r="Q86" s="59"/>
    </row>
    <row r="87" customHeight="1" spans="2:17">
      <c r="B87" s="239" t="s">
        <v>94</v>
      </c>
      <c r="C87" s="195" t="s">
        <v>195</v>
      </c>
      <c r="D87" s="122">
        <v>1</v>
      </c>
      <c r="E87" s="122">
        <v>1</v>
      </c>
      <c r="F87" s="122">
        <v>1</v>
      </c>
      <c r="G87" s="122" t="s">
        <v>6</v>
      </c>
      <c r="H87" s="122">
        <v>1</v>
      </c>
      <c r="I87" s="122">
        <v>1</v>
      </c>
      <c r="J87" s="122">
        <v>1</v>
      </c>
      <c r="K87" s="122" t="s">
        <v>6</v>
      </c>
      <c r="L87" s="122">
        <v>2</v>
      </c>
      <c r="M87" s="122">
        <v>2</v>
      </c>
      <c r="N87" s="122">
        <v>2</v>
      </c>
      <c r="O87" s="140">
        <v>2</v>
      </c>
      <c r="P87" s="59"/>
      <c r="Q87" s="59"/>
    </row>
    <row r="88" customHeight="1" spans="2:17">
      <c r="B88" s="239" t="s">
        <v>94</v>
      </c>
      <c r="C88" s="195" t="s">
        <v>196</v>
      </c>
      <c r="D88" s="122">
        <v>3</v>
      </c>
      <c r="E88" s="122">
        <v>3</v>
      </c>
      <c r="F88" s="122">
        <v>3</v>
      </c>
      <c r="G88" s="122" t="s">
        <v>6</v>
      </c>
      <c r="H88" s="122">
        <v>0</v>
      </c>
      <c r="I88" s="122">
        <v>1</v>
      </c>
      <c r="J88" s="122">
        <v>1</v>
      </c>
      <c r="K88" s="122" t="s">
        <v>6</v>
      </c>
      <c r="L88" s="122">
        <v>0</v>
      </c>
      <c r="M88" s="122">
        <v>0</v>
      </c>
      <c r="N88" s="122">
        <v>0</v>
      </c>
      <c r="O88" s="140">
        <v>0</v>
      </c>
      <c r="P88" s="59"/>
      <c r="Q88" s="59"/>
    </row>
    <row r="89" customHeight="1" spans="2:17">
      <c r="B89" s="239" t="s">
        <v>94</v>
      </c>
      <c r="C89" s="195" t="s">
        <v>197</v>
      </c>
      <c r="D89" s="122">
        <v>2</v>
      </c>
      <c r="E89" s="122">
        <v>2</v>
      </c>
      <c r="F89" s="122">
        <v>2</v>
      </c>
      <c r="G89" s="122" t="s">
        <v>6</v>
      </c>
      <c r="H89" s="122">
        <v>0</v>
      </c>
      <c r="I89" s="122">
        <v>0</v>
      </c>
      <c r="J89" s="122">
        <v>0</v>
      </c>
      <c r="K89" s="122" t="s">
        <v>6</v>
      </c>
      <c r="L89" s="122">
        <v>0</v>
      </c>
      <c r="M89" s="122">
        <v>0</v>
      </c>
      <c r="N89" s="122">
        <v>0</v>
      </c>
      <c r="O89" s="140">
        <v>0</v>
      </c>
      <c r="P89" s="59"/>
      <c r="Q89" s="59"/>
    </row>
    <row r="90" customHeight="1" spans="2:17">
      <c r="B90" s="234" t="s">
        <v>94</v>
      </c>
      <c r="C90" s="195" t="s">
        <v>198</v>
      </c>
      <c r="D90" s="122">
        <v>3</v>
      </c>
      <c r="E90" s="122">
        <v>3</v>
      </c>
      <c r="F90" s="122">
        <v>3</v>
      </c>
      <c r="G90" s="122" t="s">
        <v>6</v>
      </c>
      <c r="H90" s="122">
        <v>0</v>
      </c>
      <c r="I90" s="122">
        <v>0</v>
      </c>
      <c r="J90" s="122">
        <v>0</v>
      </c>
      <c r="K90" s="122" t="s">
        <v>6</v>
      </c>
      <c r="L90" s="122">
        <v>1</v>
      </c>
      <c r="M90" s="122">
        <v>1</v>
      </c>
      <c r="N90" s="122">
        <v>1</v>
      </c>
      <c r="O90" s="140">
        <v>1</v>
      </c>
      <c r="P90" s="59"/>
      <c r="Q90" s="59"/>
    </row>
    <row r="91" customHeight="1" spans="2:17">
      <c r="B91" s="239" t="s">
        <v>95</v>
      </c>
      <c r="C91" s="195" t="s">
        <v>199</v>
      </c>
      <c r="D91" s="122">
        <v>7</v>
      </c>
      <c r="E91" s="122">
        <v>6</v>
      </c>
      <c r="F91" s="122">
        <v>7</v>
      </c>
      <c r="G91" s="122" t="s">
        <v>6</v>
      </c>
      <c r="H91" s="122">
        <v>8</v>
      </c>
      <c r="I91" s="122">
        <v>8</v>
      </c>
      <c r="J91" s="122">
        <v>8</v>
      </c>
      <c r="K91" s="122" t="s">
        <v>6</v>
      </c>
      <c r="L91" s="122">
        <v>4</v>
      </c>
      <c r="M91" s="122">
        <v>7</v>
      </c>
      <c r="N91" s="122">
        <v>7</v>
      </c>
      <c r="O91" s="140">
        <v>7</v>
      </c>
      <c r="P91" s="59"/>
      <c r="Q91" s="59"/>
    </row>
    <row r="92" customHeight="1" spans="2:17">
      <c r="B92" s="240" t="s">
        <v>95</v>
      </c>
      <c r="C92" s="212" t="s">
        <v>200</v>
      </c>
      <c r="D92" s="122">
        <v>7</v>
      </c>
      <c r="E92" s="122">
        <v>7</v>
      </c>
      <c r="F92" s="122">
        <v>7</v>
      </c>
      <c r="G92" s="122" t="s">
        <v>6</v>
      </c>
      <c r="H92" s="122">
        <v>3</v>
      </c>
      <c r="I92" s="122">
        <v>3</v>
      </c>
      <c r="J92" s="122">
        <v>3</v>
      </c>
      <c r="K92" s="124" t="s">
        <v>6</v>
      </c>
      <c r="L92" s="124">
        <v>2</v>
      </c>
      <c r="M92" s="124">
        <v>2</v>
      </c>
      <c r="N92" s="124">
        <v>2</v>
      </c>
      <c r="O92" s="141">
        <v>2</v>
      </c>
      <c r="P92" s="59"/>
      <c r="Q92" s="59"/>
    </row>
    <row r="93" customHeight="1" spans="2:17">
      <c r="B93" s="168" t="s">
        <v>76</v>
      </c>
      <c r="C93" s="242"/>
      <c r="D93" s="331">
        <f t="shared" ref="D93:O93" si="32">SUM(D59:D92)</f>
        <v>109</v>
      </c>
      <c r="E93" s="331">
        <f t="shared" si="32"/>
        <v>105</v>
      </c>
      <c r="F93" s="331">
        <f t="shared" si="32"/>
        <v>105</v>
      </c>
      <c r="G93" s="331" t="s">
        <v>6</v>
      </c>
      <c r="H93" s="331">
        <f t="shared" si="32"/>
        <v>61</v>
      </c>
      <c r="I93" s="331">
        <f t="shared" si="32"/>
        <v>65</v>
      </c>
      <c r="J93" s="331">
        <f t="shared" si="32"/>
        <v>63</v>
      </c>
      <c r="K93" s="331" t="s">
        <v>6</v>
      </c>
      <c r="L93" s="331">
        <f>SUM(L59:L92)</f>
        <v>56</v>
      </c>
      <c r="M93" s="331">
        <f t="shared" si="32"/>
        <v>91</v>
      </c>
      <c r="N93" s="331">
        <f t="shared" si="32"/>
        <v>91</v>
      </c>
      <c r="O93" s="300">
        <f t="shared" si="32"/>
        <v>89</v>
      </c>
      <c r="P93" s="59"/>
      <c r="Q93" s="59"/>
    </row>
    <row r="94" customHeight="1" spans="2:17">
      <c r="B94" s="59" t="s">
        <v>10</v>
      </c>
      <c r="C94" s="209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59"/>
      <c r="Q94" s="59"/>
    </row>
    <row r="95" customHeight="1" spans="2:19">
      <c r="B95" s="330" t="s">
        <v>101</v>
      </c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3"/>
      <c r="R95" s="226"/>
      <c r="S95" s="226"/>
    </row>
    <row r="96" customHeight="1" spans="2:19">
      <c r="B96" s="324" t="s">
        <v>102</v>
      </c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59"/>
      <c r="P96" s="59"/>
      <c r="Q96" s="333"/>
      <c r="R96" s="226"/>
      <c r="S96" s="226"/>
    </row>
    <row r="97" customHeight="1" spans="2:19">
      <c r="B97" s="332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333"/>
      <c r="R97" s="226"/>
      <c r="S97" s="226"/>
    </row>
    <row r="98" customHeight="1" spans="2:17"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59"/>
      <c r="M98" s="126"/>
      <c r="N98" s="126"/>
      <c r="O98" s="126"/>
      <c r="P98" s="59"/>
      <c r="Q98" s="59"/>
    </row>
    <row r="99" customHeight="1" spans="2:17">
      <c r="B99" s="291" t="s">
        <v>205</v>
      </c>
      <c r="C99" s="100"/>
      <c r="D99" s="100"/>
      <c r="E99" s="100"/>
      <c r="F99" s="100"/>
      <c r="G99" s="100"/>
      <c r="H99" s="100"/>
      <c r="I99" s="100"/>
      <c r="J99" s="100"/>
      <c r="K99" s="100"/>
      <c r="L99" s="59"/>
      <c r="M99" s="100"/>
      <c r="N99" s="100"/>
      <c r="O99" s="100"/>
      <c r="P99" s="59"/>
      <c r="Q99" s="59"/>
    </row>
    <row r="100" customHeight="1" spans="2:17">
      <c r="B100" s="192" t="s">
        <v>164</v>
      </c>
      <c r="C100" s="292" t="s">
        <v>165</v>
      </c>
      <c r="D100" s="113" t="s">
        <v>61</v>
      </c>
      <c r="E100" s="113" t="s">
        <v>62</v>
      </c>
      <c r="F100" s="113" t="s">
        <v>206</v>
      </c>
      <c r="G100" s="113" t="s">
        <v>99</v>
      </c>
      <c r="H100" s="113" t="s">
        <v>65</v>
      </c>
      <c r="I100" s="113" t="s">
        <v>66</v>
      </c>
      <c r="J100" s="113" t="s">
        <v>67</v>
      </c>
      <c r="K100" s="113" t="s">
        <v>207</v>
      </c>
      <c r="L100" s="113" t="s">
        <v>69</v>
      </c>
      <c r="M100" s="113" t="s">
        <v>70</v>
      </c>
      <c r="N100" s="113" t="s">
        <v>71</v>
      </c>
      <c r="O100" s="138" t="s">
        <v>72</v>
      </c>
      <c r="P100" s="59"/>
      <c r="Q100" s="59"/>
    </row>
    <row r="101" customHeight="1" spans="2:17">
      <c r="B101" s="234" t="s">
        <v>84</v>
      </c>
      <c r="C101" s="328" t="s">
        <v>167</v>
      </c>
      <c r="D101" s="122">
        <v>0</v>
      </c>
      <c r="E101" s="122">
        <v>0</v>
      </c>
      <c r="F101" s="122">
        <v>0</v>
      </c>
      <c r="G101" s="122" t="s">
        <v>6</v>
      </c>
      <c r="H101" s="122">
        <v>1</v>
      </c>
      <c r="I101" s="122">
        <v>1</v>
      </c>
      <c r="J101" s="122">
        <v>0</v>
      </c>
      <c r="K101" s="122" t="s">
        <v>6</v>
      </c>
      <c r="L101" s="122">
        <v>0</v>
      </c>
      <c r="M101" s="122">
        <v>0</v>
      </c>
      <c r="N101" s="122">
        <v>0</v>
      </c>
      <c r="O101" s="140">
        <v>0</v>
      </c>
      <c r="P101" s="59"/>
      <c r="Q101" s="59"/>
    </row>
    <row r="102" customHeight="1" spans="2:17">
      <c r="B102" s="234" t="s">
        <v>84</v>
      </c>
      <c r="C102" s="195" t="s">
        <v>168</v>
      </c>
      <c r="D102" s="122">
        <v>0</v>
      </c>
      <c r="E102" s="122">
        <v>0</v>
      </c>
      <c r="F102" s="122">
        <v>0</v>
      </c>
      <c r="G102" s="122" t="s">
        <v>6</v>
      </c>
      <c r="H102" s="122">
        <v>0</v>
      </c>
      <c r="I102" s="122">
        <v>0</v>
      </c>
      <c r="J102" s="122">
        <v>0</v>
      </c>
      <c r="K102" s="122" t="s">
        <v>6</v>
      </c>
      <c r="L102" s="122">
        <v>0</v>
      </c>
      <c r="M102" s="122">
        <v>0</v>
      </c>
      <c r="N102" s="122">
        <v>0</v>
      </c>
      <c r="O102" s="140">
        <v>0</v>
      </c>
      <c r="P102" s="59"/>
      <c r="Q102" s="59"/>
    </row>
    <row r="103" customHeight="1" spans="2:17">
      <c r="B103" s="238" t="s">
        <v>85</v>
      </c>
      <c r="C103" s="195" t="s">
        <v>169</v>
      </c>
      <c r="D103" s="122">
        <v>0</v>
      </c>
      <c r="E103" s="122">
        <v>0</v>
      </c>
      <c r="F103" s="122">
        <v>0</v>
      </c>
      <c r="G103" s="122" t="s">
        <v>6</v>
      </c>
      <c r="H103" s="122">
        <v>2</v>
      </c>
      <c r="I103" s="122">
        <v>2</v>
      </c>
      <c r="J103" s="122">
        <v>2</v>
      </c>
      <c r="K103" s="122" t="s">
        <v>6</v>
      </c>
      <c r="L103" s="122">
        <v>0</v>
      </c>
      <c r="M103" s="122">
        <v>0</v>
      </c>
      <c r="N103" s="122">
        <v>0</v>
      </c>
      <c r="O103" s="140">
        <v>0</v>
      </c>
      <c r="P103" s="59"/>
      <c r="Q103" s="59"/>
    </row>
    <row r="104" customHeight="1" spans="2:17">
      <c r="B104" s="234" t="s">
        <v>85</v>
      </c>
      <c r="C104" s="195" t="s">
        <v>170</v>
      </c>
      <c r="D104" s="122">
        <v>4</v>
      </c>
      <c r="E104" s="122">
        <v>4</v>
      </c>
      <c r="F104" s="122">
        <v>4</v>
      </c>
      <c r="G104" s="122" t="s">
        <v>6</v>
      </c>
      <c r="H104" s="122">
        <v>1</v>
      </c>
      <c r="I104" s="122">
        <v>1</v>
      </c>
      <c r="J104" s="122">
        <v>1</v>
      </c>
      <c r="K104" s="122" t="s">
        <v>6</v>
      </c>
      <c r="L104" s="122">
        <v>6</v>
      </c>
      <c r="M104" s="122">
        <v>7</v>
      </c>
      <c r="N104" s="122">
        <v>7</v>
      </c>
      <c r="O104" s="140">
        <v>5</v>
      </c>
      <c r="P104" s="59"/>
      <c r="Q104" s="59"/>
    </row>
    <row r="105" customHeight="1" spans="2:17">
      <c r="B105" s="234" t="s">
        <v>85</v>
      </c>
      <c r="C105" s="195" t="s">
        <v>171</v>
      </c>
      <c r="D105" s="122">
        <v>3</v>
      </c>
      <c r="E105" s="122">
        <v>3</v>
      </c>
      <c r="F105" s="122">
        <v>3</v>
      </c>
      <c r="G105" s="122" t="s">
        <v>6</v>
      </c>
      <c r="H105" s="122">
        <v>8</v>
      </c>
      <c r="I105" s="122">
        <v>8</v>
      </c>
      <c r="J105" s="122">
        <v>8</v>
      </c>
      <c r="K105" s="122" t="s">
        <v>6</v>
      </c>
      <c r="L105" s="122">
        <v>6</v>
      </c>
      <c r="M105" s="122">
        <v>6</v>
      </c>
      <c r="N105" s="122">
        <v>6</v>
      </c>
      <c r="O105" s="140">
        <v>6</v>
      </c>
      <c r="P105" s="59"/>
      <c r="Q105" s="59"/>
    </row>
    <row r="106" customHeight="1" spans="2:17">
      <c r="B106" s="234" t="s">
        <v>87</v>
      </c>
      <c r="C106" s="195" t="s">
        <v>172</v>
      </c>
      <c r="D106" s="122">
        <v>2</v>
      </c>
      <c r="E106" s="122">
        <v>3</v>
      </c>
      <c r="F106" s="122">
        <v>3</v>
      </c>
      <c r="G106" s="122" t="s">
        <v>6</v>
      </c>
      <c r="H106" s="122">
        <v>4</v>
      </c>
      <c r="I106" s="122">
        <v>4</v>
      </c>
      <c r="J106" s="122">
        <v>4</v>
      </c>
      <c r="K106" s="122" t="s">
        <v>6</v>
      </c>
      <c r="L106" s="122">
        <v>3</v>
      </c>
      <c r="M106" s="122">
        <v>6</v>
      </c>
      <c r="N106" s="122">
        <v>7</v>
      </c>
      <c r="O106" s="140">
        <v>7</v>
      </c>
      <c r="P106" s="59"/>
      <c r="Q106" s="59"/>
    </row>
    <row r="107" customHeight="1" spans="2:17">
      <c r="B107" s="238" t="s">
        <v>87</v>
      </c>
      <c r="C107" s="195" t="s">
        <v>173</v>
      </c>
      <c r="D107" s="122">
        <v>0</v>
      </c>
      <c r="E107" s="122">
        <v>0</v>
      </c>
      <c r="F107" s="122">
        <v>0</v>
      </c>
      <c r="G107" s="122" t="s">
        <v>6</v>
      </c>
      <c r="H107" s="122">
        <v>0</v>
      </c>
      <c r="I107" s="122">
        <v>0</v>
      </c>
      <c r="J107" s="122">
        <v>0</v>
      </c>
      <c r="K107" s="122" t="s">
        <v>6</v>
      </c>
      <c r="L107" s="122">
        <v>0</v>
      </c>
      <c r="M107" s="122">
        <v>0</v>
      </c>
      <c r="N107" s="122">
        <v>0</v>
      </c>
      <c r="O107" s="140">
        <v>0</v>
      </c>
      <c r="P107" s="59"/>
      <c r="Q107" s="59"/>
    </row>
    <row r="108" customHeight="1" spans="2:17">
      <c r="B108" s="234" t="s">
        <v>87</v>
      </c>
      <c r="C108" s="195" t="s">
        <v>174</v>
      </c>
      <c r="D108" s="122">
        <v>0</v>
      </c>
      <c r="E108" s="122">
        <v>0</v>
      </c>
      <c r="F108" s="122">
        <v>0</v>
      </c>
      <c r="G108" s="122" t="s">
        <v>6</v>
      </c>
      <c r="H108" s="122">
        <v>0</v>
      </c>
      <c r="I108" s="122">
        <v>0</v>
      </c>
      <c r="J108" s="122">
        <v>1</v>
      </c>
      <c r="K108" s="122" t="s">
        <v>6</v>
      </c>
      <c r="L108" s="122">
        <v>2</v>
      </c>
      <c r="M108" s="122">
        <v>2</v>
      </c>
      <c r="N108" s="122">
        <v>2</v>
      </c>
      <c r="O108" s="140">
        <v>2</v>
      </c>
      <c r="P108" s="59"/>
      <c r="Q108" s="59"/>
    </row>
    <row r="109" customHeight="1" spans="2:17">
      <c r="B109" s="234" t="s">
        <v>87</v>
      </c>
      <c r="C109" s="195" t="s">
        <v>175</v>
      </c>
      <c r="D109" s="122">
        <v>1</v>
      </c>
      <c r="E109" s="122">
        <v>1</v>
      </c>
      <c r="F109" s="122">
        <v>1</v>
      </c>
      <c r="G109" s="122" t="s">
        <v>6</v>
      </c>
      <c r="H109" s="122">
        <v>0</v>
      </c>
      <c r="I109" s="122">
        <v>0</v>
      </c>
      <c r="J109" s="122">
        <v>1</v>
      </c>
      <c r="K109" s="122" t="s">
        <v>6</v>
      </c>
      <c r="L109" s="122">
        <v>1</v>
      </c>
      <c r="M109" s="122">
        <v>1</v>
      </c>
      <c r="N109" s="122">
        <v>1</v>
      </c>
      <c r="O109" s="140">
        <v>1</v>
      </c>
      <c r="P109" s="59"/>
      <c r="Q109" s="59"/>
    </row>
    <row r="110" customHeight="1" spans="2:17">
      <c r="B110" s="238" t="s">
        <v>87</v>
      </c>
      <c r="C110" s="195" t="s">
        <v>176</v>
      </c>
      <c r="D110" s="122">
        <v>1</v>
      </c>
      <c r="E110" s="122">
        <v>1</v>
      </c>
      <c r="F110" s="122">
        <v>1</v>
      </c>
      <c r="G110" s="122" t="s">
        <v>6</v>
      </c>
      <c r="H110" s="122">
        <v>0</v>
      </c>
      <c r="I110" s="122">
        <v>0</v>
      </c>
      <c r="J110" s="122">
        <v>0</v>
      </c>
      <c r="K110" s="122" t="s">
        <v>6</v>
      </c>
      <c r="L110" s="122">
        <v>1</v>
      </c>
      <c r="M110" s="122">
        <v>1</v>
      </c>
      <c r="N110" s="122">
        <v>1</v>
      </c>
      <c r="O110" s="140">
        <v>1</v>
      </c>
      <c r="P110" s="59"/>
      <c r="Q110" s="59"/>
    </row>
    <row r="111" customHeight="1" spans="2:17">
      <c r="B111" s="234" t="s">
        <v>88</v>
      </c>
      <c r="C111" s="195" t="s">
        <v>177</v>
      </c>
      <c r="D111" s="122">
        <v>2</v>
      </c>
      <c r="E111" s="122">
        <v>2</v>
      </c>
      <c r="F111" s="122">
        <v>3</v>
      </c>
      <c r="G111" s="122" t="s">
        <v>6</v>
      </c>
      <c r="H111" s="122">
        <v>12</v>
      </c>
      <c r="I111" s="122">
        <v>12</v>
      </c>
      <c r="J111" s="122">
        <v>12</v>
      </c>
      <c r="K111" s="122" t="s">
        <v>6</v>
      </c>
      <c r="L111" s="122">
        <v>1</v>
      </c>
      <c r="M111" s="122">
        <v>1</v>
      </c>
      <c r="N111" s="122">
        <v>1</v>
      </c>
      <c r="O111" s="140">
        <v>1</v>
      </c>
      <c r="P111" s="59"/>
      <c r="Q111" s="59"/>
    </row>
    <row r="112" customHeight="1" spans="2:17">
      <c r="B112" s="234" t="s">
        <v>88</v>
      </c>
      <c r="C112" s="195" t="s">
        <v>178</v>
      </c>
      <c r="D112" s="122">
        <v>10</v>
      </c>
      <c r="E112" s="122">
        <v>10</v>
      </c>
      <c r="F112" s="122">
        <v>11</v>
      </c>
      <c r="G112" s="122" t="s">
        <v>6</v>
      </c>
      <c r="H112" s="122">
        <v>8</v>
      </c>
      <c r="I112" s="122">
        <v>8</v>
      </c>
      <c r="J112" s="122">
        <v>9</v>
      </c>
      <c r="K112" s="122" t="s">
        <v>6</v>
      </c>
      <c r="L112" s="122">
        <v>1</v>
      </c>
      <c r="M112" s="122">
        <v>6</v>
      </c>
      <c r="N112" s="122">
        <v>6</v>
      </c>
      <c r="O112" s="140">
        <v>6</v>
      </c>
      <c r="P112" s="59"/>
      <c r="Q112" s="59"/>
    </row>
    <row r="113" customHeight="1" spans="2:17">
      <c r="B113" s="234" t="s">
        <v>89</v>
      </c>
      <c r="C113" s="195" t="s">
        <v>179</v>
      </c>
      <c r="D113" s="122">
        <v>1</v>
      </c>
      <c r="E113" s="122">
        <v>1</v>
      </c>
      <c r="F113" s="122">
        <v>1</v>
      </c>
      <c r="G113" s="122" t="s">
        <v>6</v>
      </c>
      <c r="H113" s="122">
        <v>0</v>
      </c>
      <c r="I113" s="122">
        <v>0</v>
      </c>
      <c r="J113" s="122">
        <v>0</v>
      </c>
      <c r="K113" s="122" t="s">
        <v>6</v>
      </c>
      <c r="L113" s="122">
        <v>0</v>
      </c>
      <c r="M113" s="122">
        <v>0</v>
      </c>
      <c r="N113" s="122">
        <v>0</v>
      </c>
      <c r="O113" s="140">
        <v>0</v>
      </c>
      <c r="P113" s="59"/>
      <c r="Q113" s="59"/>
    </row>
    <row r="114" customHeight="1" spans="2:17">
      <c r="B114" s="234" t="s">
        <v>89</v>
      </c>
      <c r="C114" s="195" t="s">
        <v>180</v>
      </c>
      <c r="D114" s="122">
        <v>0</v>
      </c>
      <c r="E114" s="122">
        <v>0</v>
      </c>
      <c r="F114" s="122">
        <v>0</v>
      </c>
      <c r="G114" s="122" t="s">
        <v>6</v>
      </c>
      <c r="H114" s="122">
        <v>0</v>
      </c>
      <c r="I114" s="122">
        <v>0</v>
      </c>
      <c r="J114" s="122">
        <v>0</v>
      </c>
      <c r="K114" s="122" t="s">
        <v>6</v>
      </c>
      <c r="L114" s="122">
        <v>0</v>
      </c>
      <c r="M114" s="122">
        <v>0</v>
      </c>
      <c r="N114" s="122">
        <v>0</v>
      </c>
      <c r="O114" s="140">
        <v>0</v>
      </c>
      <c r="P114" s="59"/>
      <c r="Q114" s="59"/>
    </row>
    <row r="115" customHeight="1" spans="2:17">
      <c r="B115" s="234" t="s">
        <v>90</v>
      </c>
      <c r="C115" s="195" t="s">
        <v>181</v>
      </c>
      <c r="D115" s="122">
        <v>1</v>
      </c>
      <c r="E115" s="122">
        <v>1</v>
      </c>
      <c r="F115" s="122">
        <v>1</v>
      </c>
      <c r="G115" s="122" t="s">
        <v>6</v>
      </c>
      <c r="H115" s="122">
        <v>6</v>
      </c>
      <c r="I115" s="122">
        <v>6</v>
      </c>
      <c r="J115" s="122">
        <v>5</v>
      </c>
      <c r="K115" s="122" t="s">
        <v>6</v>
      </c>
      <c r="L115" s="122">
        <v>3</v>
      </c>
      <c r="M115" s="122">
        <v>3</v>
      </c>
      <c r="N115" s="122">
        <v>3</v>
      </c>
      <c r="O115" s="140">
        <v>3</v>
      </c>
      <c r="P115" s="59"/>
      <c r="Q115" s="59"/>
    </row>
    <row r="116" customHeight="1" spans="2:17">
      <c r="B116" s="234" t="s">
        <v>90</v>
      </c>
      <c r="C116" s="195" t="s">
        <v>182</v>
      </c>
      <c r="D116" s="122">
        <v>9</v>
      </c>
      <c r="E116" s="122">
        <v>9</v>
      </c>
      <c r="F116" s="122">
        <v>9</v>
      </c>
      <c r="G116" s="122" t="s">
        <v>6</v>
      </c>
      <c r="H116" s="122">
        <v>11</v>
      </c>
      <c r="I116" s="122">
        <v>11</v>
      </c>
      <c r="J116" s="122">
        <v>11</v>
      </c>
      <c r="K116" s="122" t="s">
        <v>6</v>
      </c>
      <c r="L116" s="122">
        <v>8</v>
      </c>
      <c r="M116" s="122">
        <v>8</v>
      </c>
      <c r="N116" s="122">
        <v>8</v>
      </c>
      <c r="O116" s="140">
        <v>8</v>
      </c>
      <c r="P116" s="59"/>
      <c r="Q116" s="59"/>
    </row>
    <row r="117" customHeight="1" spans="2:17">
      <c r="B117" s="234" t="s">
        <v>90</v>
      </c>
      <c r="C117" s="195" t="s">
        <v>183</v>
      </c>
      <c r="D117" s="122">
        <v>2</v>
      </c>
      <c r="E117" s="122">
        <v>2</v>
      </c>
      <c r="F117" s="122">
        <v>2</v>
      </c>
      <c r="G117" s="122" t="s">
        <v>6</v>
      </c>
      <c r="H117" s="122">
        <v>6</v>
      </c>
      <c r="I117" s="122">
        <v>7</v>
      </c>
      <c r="J117" s="122">
        <v>8</v>
      </c>
      <c r="K117" s="122" t="s">
        <v>6</v>
      </c>
      <c r="L117" s="122">
        <v>3</v>
      </c>
      <c r="M117" s="122">
        <v>4</v>
      </c>
      <c r="N117" s="122">
        <v>4</v>
      </c>
      <c r="O117" s="140">
        <v>4</v>
      </c>
      <c r="P117" s="59"/>
      <c r="Q117" s="59"/>
    </row>
    <row r="118" customHeight="1" spans="2:17">
      <c r="B118" s="234" t="s">
        <v>90</v>
      </c>
      <c r="C118" s="195" t="s">
        <v>184</v>
      </c>
      <c r="D118" s="122">
        <v>1</v>
      </c>
      <c r="E118" s="122">
        <v>1</v>
      </c>
      <c r="F118" s="122">
        <v>1</v>
      </c>
      <c r="G118" s="122" t="s">
        <v>6</v>
      </c>
      <c r="H118" s="122">
        <v>3</v>
      </c>
      <c r="I118" s="122">
        <v>3</v>
      </c>
      <c r="J118" s="122">
        <v>3</v>
      </c>
      <c r="K118" s="122" t="s">
        <v>6</v>
      </c>
      <c r="L118" s="122">
        <v>2</v>
      </c>
      <c r="M118" s="122">
        <v>2</v>
      </c>
      <c r="N118" s="122">
        <v>3</v>
      </c>
      <c r="O118" s="140">
        <v>3</v>
      </c>
      <c r="P118" s="59"/>
      <c r="Q118" s="59"/>
    </row>
    <row r="119" customHeight="1" spans="2:17">
      <c r="B119" s="234" t="s">
        <v>90</v>
      </c>
      <c r="C119" s="195" t="s">
        <v>185</v>
      </c>
      <c r="D119" s="122">
        <v>0</v>
      </c>
      <c r="E119" s="122">
        <v>0</v>
      </c>
      <c r="F119" s="122">
        <v>0</v>
      </c>
      <c r="G119" s="122" t="s">
        <v>6</v>
      </c>
      <c r="H119" s="122">
        <v>1</v>
      </c>
      <c r="I119" s="122">
        <v>1</v>
      </c>
      <c r="J119" s="122">
        <v>1</v>
      </c>
      <c r="K119" s="122" t="s">
        <v>6</v>
      </c>
      <c r="L119" s="122">
        <v>4</v>
      </c>
      <c r="M119" s="122">
        <v>4</v>
      </c>
      <c r="N119" s="122">
        <v>4</v>
      </c>
      <c r="O119" s="140">
        <v>4</v>
      </c>
      <c r="P119" s="59"/>
      <c r="Q119" s="59"/>
    </row>
    <row r="120" customHeight="1" spans="2:17">
      <c r="B120" s="238" t="s">
        <v>91</v>
      </c>
      <c r="C120" s="195" t="s">
        <v>186</v>
      </c>
      <c r="D120" s="122">
        <v>0</v>
      </c>
      <c r="E120" s="122">
        <v>0</v>
      </c>
      <c r="F120" s="122">
        <v>0</v>
      </c>
      <c r="G120" s="122" t="s">
        <v>6</v>
      </c>
      <c r="H120" s="122">
        <v>0</v>
      </c>
      <c r="I120" s="122">
        <v>0</v>
      </c>
      <c r="J120" s="122">
        <v>0</v>
      </c>
      <c r="K120" s="122" t="s">
        <v>6</v>
      </c>
      <c r="L120" s="122">
        <v>0</v>
      </c>
      <c r="M120" s="122">
        <v>0</v>
      </c>
      <c r="N120" s="122">
        <v>0</v>
      </c>
      <c r="O120" s="140">
        <v>0</v>
      </c>
      <c r="P120" s="59"/>
      <c r="Q120" s="59"/>
    </row>
    <row r="121" customHeight="1" spans="2:17">
      <c r="B121" s="238" t="s">
        <v>91</v>
      </c>
      <c r="C121" s="195" t="s">
        <v>187</v>
      </c>
      <c r="D121" s="122">
        <v>0</v>
      </c>
      <c r="E121" s="122">
        <v>0</v>
      </c>
      <c r="F121" s="122">
        <v>0</v>
      </c>
      <c r="G121" s="122" t="s">
        <v>6</v>
      </c>
      <c r="H121" s="122">
        <v>0</v>
      </c>
      <c r="I121" s="122">
        <v>0</v>
      </c>
      <c r="J121" s="122">
        <v>0</v>
      </c>
      <c r="K121" s="122" t="s">
        <v>6</v>
      </c>
      <c r="L121" s="122">
        <v>0</v>
      </c>
      <c r="M121" s="122">
        <v>0</v>
      </c>
      <c r="N121" s="122">
        <v>0</v>
      </c>
      <c r="O121" s="140">
        <v>0</v>
      </c>
      <c r="P121" s="59"/>
      <c r="Q121" s="59"/>
    </row>
    <row r="122" customHeight="1" spans="2:17">
      <c r="B122" s="239" t="s">
        <v>92</v>
      </c>
      <c r="C122" s="195" t="s">
        <v>188</v>
      </c>
      <c r="D122" s="122">
        <v>0</v>
      </c>
      <c r="E122" s="122">
        <v>0</v>
      </c>
      <c r="F122" s="122">
        <v>0</v>
      </c>
      <c r="G122" s="122" t="s">
        <v>6</v>
      </c>
      <c r="H122" s="122">
        <v>1</v>
      </c>
      <c r="I122" s="122">
        <v>1</v>
      </c>
      <c r="J122" s="122">
        <v>0</v>
      </c>
      <c r="K122" s="122" t="s">
        <v>6</v>
      </c>
      <c r="L122" s="122">
        <v>0</v>
      </c>
      <c r="M122" s="122">
        <v>0</v>
      </c>
      <c r="N122" s="122">
        <v>0</v>
      </c>
      <c r="O122" s="140">
        <v>0</v>
      </c>
      <c r="P122" s="59"/>
      <c r="Q122" s="59"/>
    </row>
    <row r="123" customHeight="1" spans="2:17">
      <c r="B123" s="239" t="s">
        <v>92</v>
      </c>
      <c r="C123" s="195" t="s">
        <v>189</v>
      </c>
      <c r="D123" s="122">
        <v>2</v>
      </c>
      <c r="E123" s="122">
        <v>2</v>
      </c>
      <c r="F123" s="122">
        <v>2</v>
      </c>
      <c r="G123" s="122" t="s">
        <v>6</v>
      </c>
      <c r="H123" s="122">
        <v>0</v>
      </c>
      <c r="I123" s="122">
        <v>0</v>
      </c>
      <c r="J123" s="122">
        <v>0</v>
      </c>
      <c r="K123" s="122" t="s">
        <v>6</v>
      </c>
      <c r="L123" s="122">
        <v>2</v>
      </c>
      <c r="M123" s="122">
        <v>2</v>
      </c>
      <c r="N123" s="122">
        <v>2</v>
      </c>
      <c r="O123" s="140">
        <v>2</v>
      </c>
      <c r="P123" s="59"/>
      <c r="Q123" s="59"/>
    </row>
    <row r="124" customHeight="1" spans="2:17">
      <c r="B124" s="239" t="s">
        <v>92</v>
      </c>
      <c r="C124" s="195" t="s">
        <v>190</v>
      </c>
      <c r="D124" s="122">
        <v>0</v>
      </c>
      <c r="E124" s="122">
        <v>0</v>
      </c>
      <c r="F124" s="122">
        <v>0</v>
      </c>
      <c r="G124" s="122" t="s">
        <v>6</v>
      </c>
      <c r="H124" s="122">
        <v>3</v>
      </c>
      <c r="I124" s="122">
        <v>3</v>
      </c>
      <c r="J124" s="122">
        <v>3</v>
      </c>
      <c r="K124" s="122" t="s">
        <v>6</v>
      </c>
      <c r="L124" s="122">
        <v>0</v>
      </c>
      <c r="M124" s="122">
        <v>0</v>
      </c>
      <c r="N124" s="122">
        <v>0</v>
      </c>
      <c r="O124" s="140">
        <v>0</v>
      </c>
      <c r="P124" s="59"/>
      <c r="Q124" s="59"/>
    </row>
    <row r="125" customHeight="1" spans="2:17">
      <c r="B125" s="239" t="s">
        <v>92</v>
      </c>
      <c r="C125" s="195" t="s">
        <v>191</v>
      </c>
      <c r="D125" s="122">
        <v>1</v>
      </c>
      <c r="E125" s="122">
        <v>1</v>
      </c>
      <c r="F125" s="122">
        <v>1</v>
      </c>
      <c r="G125" s="122" t="s">
        <v>6</v>
      </c>
      <c r="H125" s="122">
        <v>2</v>
      </c>
      <c r="I125" s="122">
        <v>2</v>
      </c>
      <c r="J125" s="122">
        <v>2</v>
      </c>
      <c r="K125" s="122" t="s">
        <v>6</v>
      </c>
      <c r="L125" s="122">
        <v>0</v>
      </c>
      <c r="M125" s="122">
        <v>1</v>
      </c>
      <c r="N125" s="122">
        <v>1</v>
      </c>
      <c r="O125" s="140">
        <v>1</v>
      </c>
      <c r="P125" s="59"/>
      <c r="Q125" s="59"/>
    </row>
    <row r="126" customHeight="1" spans="2:17">
      <c r="B126" s="239" t="s">
        <v>93</v>
      </c>
      <c r="C126" s="195" t="s">
        <v>192</v>
      </c>
      <c r="D126" s="122">
        <v>2</v>
      </c>
      <c r="E126" s="122">
        <v>2</v>
      </c>
      <c r="F126" s="122">
        <v>2</v>
      </c>
      <c r="G126" s="122" t="s">
        <v>6</v>
      </c>
      <c r="H126" s="122">
        <v>6</v>
      </c>
      <c r="I126" s="122">
        <v>6</v>
      </c>
      <c r="J126" s="122">
        <v>6</v>
      </c>
      <c r="K126" s="122" t="s">
        <v>6</v>
      </c>
      <c r="L126" s="122">
        <v>10</v>
      </c>
      <c r="M126" s="122">
        <v>10</v>
      </c>
      <c r="N126" s="122">
        <v>10</v>
      </c>
      <c r="O126" s="140">
        <v>10</v>
      </c>
      <c r="P126" s="209"/>
      <c r="Q126" s="59"/>
    </row>
    <row r="127" customHeight="1" spans="2:17">
      <c r="B127" s="239" t="s">
        <v>93</v>
      </c>
      <c r="C127" s="195" t="s">
        <v>193</v>
      </c>
      <c r="D127" s="122">
        <v>4</v>
      </c>
      <c r="E127" s="122">
        <v>4</v>
      </c>
      <c r="F127" s="122">
        <v>4</v>
      </c>
      <c r="G127" s="122" t="s">
        <v>6</v>
      </c>
      <c r="H127" s="122">
        <v>1</v>
      </c>
      <c r="I127" s="122">
        <v>1</v>
      </c>
      <c r="J127" s="122">
        <v>2</v>
      </c>
      <c r="K127" s="122" t="s">
        <v>6</v>
      </c>
      <c r="L127" s="122">
        <v>1</v>
      </c>
      <c r="M127" s="122">
        <v>1</v>
      </c>
      <c r="N127" s="122">
        <v>1</v>
      </c>
      <c r="O127" s="140">
        <v>1</v>
      </c>
      <c r="P127" s="59"/>
      <c r="Q127" s="59"/>
    </row>
    <row r="128" customHeight="1" spans="2:17">
      <c r="B128" s="239" t="s">
        <v>93</v>
      </c>
      <c r="C128" s="195" t="s">
        <v>194</v>
      </c>
      <c r="D128" s="122">
        <v>0</v>
      </c>
      <c r="E128" s="122">
        <v>0</v>
      </c>
      <c r="F128" s="122">
        <v>0</v>
      </c>
      <c r="G128" s="122" t="s">
        <v>6</v>
      </c>
      <c r="H128" s="122">
        <v>0</v>
      </c>
      <c r="I128" s="122">
        <v>0</v>
      </c>
      <c r="J128" s="122">
        <v>0</v>
      </c>
      <c r="K128" s="122" t="s">
        <v>6</v>
      </c>
      <c r="L128" s="122">
        <v>0</v>
      </c>
      <c r="M128" s="122">
        <v>0</v>
      </c>
      <c r="N128" s="122">
        <v>0</v>
      </c>
      <c r="O128" s="140">
        <v>0</v>
      </c>
      <c r="P128" s="59"/>
      <c r="Q128" s="59"/>
    </row>
    <row r="129" customHeight="1" spans="2:17">
      <c r="B129" s="239" t="s">
        <v>94</v>
      </c>
      <c r="C129" s="195" t="s">
        <v>195</v>
      </c>
      <c r="D129" s="122">
        <v>1</v>
      </c>
      <c r="E129" s="122">
        <v>1</v>
      </c>
      <c r="F129" s="122">
        <v>1</v>
      </c>
      <c r="G129" s="122" t="s">
        <v>6</v>
      </c>
      <c r="H129" s="122">
        <v>0</v>
      </c>
      <c r="I129" s="122">
        <v>0</v>
      </c>
      <c r="J129" s="122">
        <v>0</v>
      </c>
      <c r="K129" s="122" t="s">
        <v>6</v>
      </c>
      <c r="L129" s="122">
        <v>0</v>
      </c>
      <c r="M129" s="122">
        <v>0</v>
      </c>
      <c r="N129" s="122">
        <v>0</v>
      </c>
      <c r="O129" s="140">
        <v>0</v>
      </c>
      <c r="P129" s="59"/>
      <c r="Q129" s="59"/>
    </row>
    <row r="130" customHeight="1" spans="2:17">
      <c r="B130" s="239" t="s">
        <v>94</v>
      </c>
      <c r="C130" s="195" t="s">
        <v>196</v>
      </c>
      <c r="D130" s="122">
        <v>0</v>
      </c>
      <c r="E130" s="122">
        <v>0</v>
      </c>
      <c r="F130" s="122">
        <v>0</v>
      </c>
      <c r="G130" s="122" t="s">
        <v>6</v>
      </c>
      <c r="H130" s="122">
        <v>0</v>
      </c>
      <c r="I130" s="122">
        <v>0</v>
      </c>
      <c r="J130" s="122">
        <v>0</v>
      </c>
      <c r="K130" s="122" t="s">
        <v>6</v>
      </c>
      <c r="L130" s="122">
        <v>0</v>
      </c>
      <c r="M130" s="122">
        <v>0</v>
      </c>
      <c r="N130" s="122">
        <v>0</v>
      </c>
      <c r="O130" s="140">
        <v>0</v>
      </c>
      <c r="P130" s="59"/>
      <c r="Q130" s="59"/>
    </row>
    <row r="131" customHeight="1" spans="2:17">
      <c r="B131" s="239" t="s">
        <v>94</v>
      </c>
      <c r="C131" s="195" t="s">
        <v>197</v>
      </c>
      <c r="D131" s="122">
        <v>0</v>
      </c>
      <c r="E131" s="122">
        <v>0</v>
      </c>
      <c r="F131" s="122">
        <v>0</v>
      </c>
      <c r="G131" s="122" t="s">
        <v>6</v>
      </c>
      <c r="H131" s="122">
        <v>0</v>
      </c>
      <c r="I131" s="122">
        <v>0</v>
      </c>
      <c r="J131" s="122">
        <v>0</v>
      </c>
      <c r="K131" s="122" t="s">
        <v>6</v>
      </c>
      <c r="L131" s="122">
        <v>0</v>
      </c>
      <c r="M131" s="122">
        <v>0</v>
      </c>
      <c r="N131" s="122">
        <v>0</v>
      </c>
      <c r="O131" s="140">
        <v>0</v>
      </c>
      <c r="P131" s="59"/>
      <c r="Q131" s="59"/>
    </row>
    <row r="132" customHeight="1" spans="2:17">
      <c r="B132" s="234" t="s">
        <v>94</v>
      </c>
      <c r="C132" s="195" t="s">
        <v>198</v>
      </c>
      <c r="D132" s="122">
        <v>1</v>
      </c>
      <c r="E132" s="122">
        <v>1</v>
      </c>
      <c r="F132" s="122">
        <v>1</v>
      </c>
      <c r="G132" s="122" t="s">
        <v>6</v>
      </c>
      <c r="H132" s="122">
        <v>3</v>
      </c>
      <c r="I132" s="122">
        <v>3</v>
      </c>
      <c r="J132" s="122">
        <v>3</v>
      </c>
      <c r="K132" s="122" t="s">
        <v>6</v>
      </c>
      <c r="L132" s="122">
        <v>2</v>
      </c>
      <c r="M132" s="122">
        <v>2</v>
      </c>
      <c r="N132" s="122">
        <v>2</v>
      </c>
      <c r="O132" s="140">
        <v>2</v>
      </c>
      <c r="P132" s="59"/>
      <c r="Q132" s="59"/>
    </row>
    <row r="133" customHeight="1" spans="2:17">
      <c r="B133" s="234" t="s">
        <v>95</v>
      </c>
      <c r="C133" s="195" t="s">
        <v>199</v>
      </c>
      <c r="D133" s="122">
        <v>33</v>
      </c>
      <c r="E133" s="122">
        <v>32</v>
      </c>
      <c r="F133" s="122">
        <v>33</v>
      </c>
      <c r="G133" s="122" t="s">
        <v>6</v>
      </c>
      <c r="H133" s="122">
        <v>48</v>
      </c>
      <c r="I133" s="122">
        <v>55</v>
      </c>
      <c r="J133" s="122">
        <v>55</v>
      </c>
      <c r="K133" s="122" t="s">
        <v>6</v>
      </c>
      <c r="L133" s="122">
        <v>50</v>
      </c>
      <c r="M133" s="122">
        <v>51</v>
      </c>
      <c r="N133" s="122">
        <v>54</v>
      </c>
      <c r="O133" s="140">
        <v>54</v>
      </c>
      <c r="P133" s="59"/>
      <c r="Q133" s="59"/>
    </row>
    <row r="134" customHeight="1" spans="2:17">
      <c r="B134" s="234" t="s">
        <v>95</v>
      </c>
      <c r="C134" s="212" t="s">
        <v>200</v>
      </c>
      <c r="D134" s="122">
        <v>5</v>
      </c>
      <c r="E134" s="122">
        <v>4</v>
      </c>
      <c r="F134" s="122">
        <v>4</v>
      </c>
      <c r="G134" s="122" t="s">
        <v>6</v>
      </c>
      <c r="H134" s="122">
        <v>24</v>
      </c>
      <c r="I134" s="122">
        <v>25</v>
      </c>
      <c r="J134" s="122">
        <v>25</v>
      </c>
      <c r="K134" s="122" t="s">
        <v>6</v>
      </c>
      <c r="L134" s="122">
        <v>2</v>
      </c>
      <c r="M134" s="122">
        <v>5</v>
      </c>
      <c r="N134" s="122">
        <v>5</v>
      </c>
      <c r="O134" s="140">
        <v>5</v>
      </c>
      <c r="P134" s="59"/>
      <c r="Q134" s="59"/>
    </row>
    <row r="135" customHeight="1" spans="2:17">
      <c r="B135" s="168" t="s">
        <v>76</v>
      </c>
      <c r="C135" s="242"/>
      <c r="D135" s="331">
        <f t="shared" ref="D135:O135" si="33">SUM(D101:D134)</f>
        <v>86</v>
      </c>
      <c r="E135" s="331">
        <f t="shared" si="33"/>
        <v>85</v>
      </c>
      <c r="F135" s="331">
        <f t="shared" si="33"/>
        <v>88</v>
      </c>
      <c r="G135" s="331" t="s">
        <v>6</v>
      </c>
      <c r="H135" s="331">
        <f t="shared" si="33"/>
        <v>151</v>
      </c>
      <c r="I135" s="331">
        <f t="shared" si="33"/>
        <v>160</v>
      </c>
      <c r="J135" s="331">
        <f t="shared" si="33"/>
        <v>162</v>
      </c>
      <c r="K135" s="331" t="s">
        <v>6</v>
      </c>
      <c r="L135" s="331">
        <f t="shared" si="33"/>
        <v>108</v>
      </c>
      <c r="M135" s="331">
        <f t="shared" si="33"/>
        <v>123</v>
      </c>
      <c r="N135" s="331">
        <f t="shared" si="33"/>
        <v>128</v>
      </c>
      <c r="O135" s="300">
        <f t="shared" si="33"/>
        <v>126</v>
      </c>
      <c r="P135" s="59"/>
      <c r="Q135" s="59"/>
    </row>
    <row r="136" customHeight="1" spans="2:17">
      <c r="B136" s="195" t="s">
        <v>10</v>
      </c>
      <c r="C136" s="195"/>
      <c r="D136" s="122"/>
      <c r="E136" s="122"/>
      <c r="F136" s="122"/>
      <c r="G136" s="122"/>
      <c r="H136" s="122"/>
      <c r="I136" s="122"/>
      <c r="J136" s="122"/>
      <c r="K136" s="122"/>
      <c r="L136" s="195"/>
      <c r="M136" s="122"/>
      <c r="N136" s="59"/>
      <c r="O136" s="59"/>
      <c r="P136" s="59"/>
      <c r="Q136" s="59"/>
    </row>
    <row r="137" customHeight="1" spans="2:19">
      <c r="B137" s="330" t="s">
        <v>101</v>
      </c>
      <c r="C137" s="330"/>
      <c r="D137" s="330"/>
      <c r="E137" s="330"/>
      <c r="F137" s="330"/>
      <c r="G137" s="330"/>
      <c r="H137" s="330"/>
      <c r="I137" s="330"/>
      <c r="J137" s="330"/>
      <c r="K137" s="330"/>
      <c r="L137" s="330"/>
      <c r="M137" s="330"/>
      <c r="N137" s="330"/>
      <c r="O137" s="330"/>
      <c r="P137" s="330"/>
      <c r="Q137" s="333"/>
      <c r="R137" s="226"/>
      <c r="S137" s="226"/>
    </row>
    <row r="138" s="84" customFormat="1" customHeight="1" spans="2:19">
      <c r="B138" s="324" t="s">
        <v>102</v>
      </c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59"/>
      <c r="P138" s="59"/>
      <c r="Q138" s="333"/>
      <c r="R138" s="226"/>
      <c r="S138" s="226"/>
    </row>
    <row r="139" s="84" customFormat="1" customHeight="1" spans="2:19">
      <c r="B139" s="332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333"/>
      <c r="R139" s="226"/>
      <c r="S139" s="226"/>
    </row>
    <row r="140" customHeight="1" spans="2:19">
      <c r="B140" s="1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333"/>
      <c r="R140" s="226"/>
      <c r="S140" s="226"/>
    </row>
    <row r="141" customHeight="1" spans="2:19">
      <c r="B141" s="1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333"/>
      <c r="R141" s="226"/>
      <c r="S141" s="226"/>
    </row>
    <row r="142" customFormat="1" customHeight="1" spans="1:1025">
      <c r="A142" s="84"/>
      <c r="B142" s="332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333"/>
      <c r="R142" s="226"/>
      <c r="S142" s="226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  <c r="IX142" s="84"/>
      <c r="IY142" s="84"/>
      <c r="IZ142" s="84"/>
      <c r="JA142" s="84"/>
      <c r="JB142" s="84"/>
      <c r="JC142" s="84"/>
      <c r="JD142" s="84"/>
      <c r="JE142" s="84"/>
      <c r="JF142" s="84"/>
      <c r="JG142" s="84"/>
      <c r="JH142" s="84"/>
      <c r="JI142" s="84"/>
      <c r="JJ142" s="84"/>
      <c r="JK142" s="84"/>
      <c r="JL142" s="84"/>
      <c r="JM142" s="84"/>
      <c r="JN142" s="84"/>
      <c r="JO142" s="84"/>
      <c r="JP142" s="84"/>
      <c r="JQ142" s="84"/>
      <c r="JR142" s="84"/>
      <c r="JS142" s="84"/>
      <c r="JT142" s="84"/>
      <c r="JU142" s="84"/>
      <c r="JV142" s="84"/>
      <c r="JW142" s="84"/>
      <c r="JX142" s="84"/>
      <c r="JY142" s="84"/>
      <c r="JZ142" s="84"/>
      <c r="KA142" s="84"/>
      <c r="KB142" s="84"/>
      <c r="KC142" s="84"/>
      <c r="KD142" s="84"/>
      <c r="KE142" s="84"/>
      <c r="KF142" s="84"/>
      <c r="KG142" s="84"/>
      <c r="KH142" s="84"/>
      <c r="KI142" s="84"/>
      <c r="KJ142" s="84"/>
      <c r="KK142" s="84"/>
      <c r="KL142" s="84"/>
      <c r="KM142" s="84"/>
      <c r="KN142" s="84"/>
      <c r="KO142" s="84"/>
      <c r="KP142" s="84"/>
      <c r="KQ142" s="84"/>
      <c r="KR142" s="84"/>
      <c r="KS142" s="84"/>
      <c r="KT142" s="84"/>
      <c r="KU142" s="84"/>
      <c r="KV142" s="84"/>
      <c r="KW142" s="84"/>
      <c r="KX142" s="84"/>
      <c r="KY142" s="84"/>
      <c r="KZ142" s="84"/>
      <c r="LA142" s="84"/>
      <c r="LB142" s="84"/>
      <c r="LC142" s="84"/>
      <c r="LD142" s="84"/>
      <c r="LE142" s="84"/>
      <c r="LF142" s="84"/>
      <c r="LG142" s="84"/>
      <c r="LH142" s="84"/>
      <c r="LI142" s="84"/>
      <c r="LJ142" s="84"/>
      <c r="LK142" s="84"/>
      <c r="LL142" s="84"/>
      <c r="LM142" s="84"/>
      <c r="LN142" s="84"/>
      <c r="LO142" s="84"/>
      <c r="LP142" s="84"/>
      <c r="LQ142" s="84"/>
      <c r="LR142" s="84"/>
      <c r="LS142" s="84"/>
      <c r="LT142" s="84"/>
      <c r="LU142" s="84"/>
      <c r="LV142" s="84"/>
      <c r="LW142" s="84"/>
      <c r="LX142" s="84"/>
      <c r="LY142" s="84"/>
      <c r="LZ142" s="84"/>
      <c r="MA142" s="84"/>
      <c r="MB142" s="84"/>
      <c r="MC142" s="84"/>
      <c r="MD142" s="84"/>
      <c r="ME142" s="84"/>
      <c r="MF142" s="84"/>
      <c r="MG142" s="84"/>
      <c r="MH142" s="84"/>
      <c r="MI142" s="84"/>
      <c r="MJ142" s="84"/>
      <c r="MK142" s="84"/>
      <c r="ML142" s="84"/>
      <c r="MM142" s="84"/>
      <c r="MN142" s="84"/>
      <c r="MO142" s="84"/>
      <c r="MP142" s="84"/>
      <c r="MQ142" s="84"/>
      <c r="MR142" s="84"/>
      <c r="MS142" s="84"/>
      <c r="MT142" s="84"/>
      <c r="MU142" s="84"/>
      <c r="MV142" s="84"/>
      <c r="MW142" s="84"/>
      <c r="MX142" s="84"/>
      <c r="MY142" s="84"/>
      <c r="MZ142" s="84"/>
      <c r="NA142" s="84"/>
      <c r="NB142" s="84"/>
      <c r="NC142" s="84"/>
      <c r="ND142" s="84"/>
      <c r="NE142" s="84"/>
      <c r="NF142" s="84"/>
      <c r="NG142" s="84"/>
      <c r="NH142" s="84"/>
      <c r="NI142" s="84"/>
      <c r="NJ142" s="84"/>
      <c r="NK142" s="84"/>
      <c r="NL142" s="84"/>
      <c r="NM142" s="84"/>
      <c r="NN142" s="84"/>
      <c r="NO142" s="84"/>
      <c r="NP142" s="84"/>
      <c r="NQ142" s="84"/>
      <c r="NR142" s="84"/>
      <c r="NS142" s="84"/>
      <c r="NT142" s="84"/>
      <c r="NU142" s="84"/>
      <c r="NV142" s="84"/>
      <c r="NW142" s="84"/>
      <c r="NX142" s="84"/>
      <c r="NY142" s="84"/>
      <c r="NZ142" s="84"/>
      <c r="OA142" s="84"/>
      <c r="OB142" s="84"/>
      <c r="OC142" s="84"/>
      <c r="OD142" s="84"/>
      <c r="OE142" s="84"/>
      <c r="OF142" s="84"/>
      <c r="OG142" s="84"/>
      <c r="OH142" s="84"/>
      <c r="OI142" s="84"/>
      <c r="OJ142" s="84"/>
      <c r="OK142" s="84"/>
      <c r="OL142" s="84"/>
      <c r="OM142" s="84"/>
      <c r="ON142" s="84"/>
      <c r="OO142" s="84"/>
      <c r="OP142" s="84"/>
      <c r="OQ142" s="84"/>
      <c r="OR142" s="84"/>
      <c r="OS142" s="84"/>
      <c r="OT142" s="84"/>
      <c r="OU142" s="84"/>
      <c r="OV142" s="84"/>
      <c r="OW142" s="84"/>
      <c r="OX142" s="84"/>
      <c r="OY142" s="84"/>
      <c r="OZ142" s="84"/>
      <c r="PA142" s="84"/>
      <c r="PB142" s="84"/>
      <c r="PC142" s="84"/>
      <c r="PD142" s="84"/>
      <c r="PE142" s="84"/>
      <c r="PF142" s="84"/>
      <c r="PG142" s="84"/>
      <c r="PH142" s="84"/>
      <c r="PI142" s="84"/>
      <c r="PJ142" s="84"/>
      <c r="PK142" s="84"/>
      <c r="PL142" s="84"/>
      <c r="PM142" s="84"/>
      <c r="PN142" s="84"/>
      <c r="PO142" s="84"/>
      <c r="PP142" s="84"/>
      <c r="PQ142" s="84"/>
      <c r="PR142" s="84"/>
      <c r="PS142" s="84"/>
      <c r="PT142" s="84"/>
      <c r="PU142" s="84"/>
      <c r="PV142" s="84"/>
      <c r="PW142" s="84"/>
      <c r="PX142" s="84"/>
      <c r="PY142" s="84"/>
      <c r="PZ142" s="84"/>
      <c r="QA142" s="84"/>
      <c r="QB142" s="84"/>
      <c r="QC142" s="84"/>
      <c r="QD142" s="84"/>
      <c r="QE142" s="84"/>
      <c r="QF142" s="84"/>
      <c r="QG142" s="84"/>
      <c r="QH142" s="84"/>
      <c r="QI142" s="84"/>
      <c r="QJ142" s="84"/>
      <c r="QK142" s="84"/>
      <c r="QL142" s="84"/>
      <c r="QM142" s="84"/>
      <c r="QN142" s="84"/>
      <c r="QO142" s="84"/>
      <c r="QP142" s="84"/>
      <c r="QQ142" s="84"/>
      <c r="QR142" s="84"/>
      <c r="QS142" s="84"/>
      <c r="QT142" s="84"/>
      <c r="QU142" s="84"/>
      <c r="QV142" s="84"/>
      <c r="QW142" s="84"/>
      <c r="QX142" s="84"/>
      <c r="QY142" s="84"/>
      <c r="QZ142" s="84"/>
      <c r="RA142" s="84"/>
      <c r="RB142" s="84"/>
      <c r="RC142" s="84"/>
      <c r="RD142" s="84"/>
      <c r="RE142" s="84"/>
      <c r="RF142" s="84"/>
      <c r="RG142" s="84"/>
      <c r="RH142" s="84"/>
      <c r="RI142" s="84"/>
      <c r="RJ142" s="84"/>
      <c r="RK142" s="84"/>
      <c r="RL142" s="84"/>
      <c r="RM142" s="84"/>
      <c r="RN142" s="84"/>
      <c r="RO142" s="84"/>
      <c r="RP142" s="84"/>
      <c r="RQ142" s="84"/>
      <c r="RR142" s="84"/>
      <c r="RS142" s="84"/>
      <c r="RT142" s="84"/>
      <c r="RU142" s="84"/>
      <c r="RV142" s="84"/>
      <c r="RW142" s="84"/>
      <c r="RX142" s="84"/>
      <c r="RY142" s="84"/>
      <c r="RZ142" s="84"/>
      <c r="SA142" s="84"/>
      <c r="SB142" s="84"/>
      <c r="SC142" s="84"/>
      <c r="SD142" s="84"/>
      <c r="SE142" s="84"/>
      <c r="SF142" s="84"/>
      <c r="SG142" s="84"/>
      <c r="SH142" s="84"/>
      <c r="SI142" s="84"/>
      <c r="SJ142" s="84"/>
      <c r="SK142" s="84"/>
      <c r="SL142" s="84"/>
      <c r="SM142" s="84"/>
      <c r="SN142" s="84"/>
      <c r="SO142" s="84"/>
      <c r="SP142" s="84"/>
      <c r="SQ142" s="84"/>
      <c r="SR142" s="84"/>
      <c r="SS142" s="84"/>
      <c r="ST142" s="84"/>
      <c r="SU142" s="84"/>
      <c r="SV142" s="84"/>
      <c r="SW142" s="84"/>
      <c r="SX142" s="84"/>
      <c r="SY142" s="84"/>
      <c r="SZ142" s="84"/>
      <c r="TA142" s="84"/>
      <c r="TB142" s="84"/>
      <c r="TC142" s="84"/>
      <c r="TD142" s="84"/>
      <c r="TE142" s="84"/>
      <c r="TF142" s="84"/>
      <c r="TG142" s="84"/>
      <c r="TH142" s="84"/>
      <c r="TI142" s="84"/>
      <c r="TJ142" s="84"/>
      <c r="TK142" s="84"/>
      <c r="TL142" s="84"/>
      <c r="TM142" s="84"/>
      <c r="TN142" s="84"/>
      <c r="TO142" s="84"/>
      <c r="TP142" s="84"/>
      <c r="TQ142" s="84"/>
      <c r="TR142" s="84"/>
      <c r="TS142" s="84"/>
      <c r="TT142" s="84"/>
      <c r="TU142" s="84"/>
      <c r="TV142" s="84"/>
      <c r="TW142" s="84"/>
      <c r="TX142" s="84"/>
      <c r="TY142" s="84"/>
      <c r="TZ142" s="84"/>
      <c r="UA142" s="84"/>
      <c r="UB142" s="84"/>
      <c r="UC142" s="84"/>
      <c r="UD142" s="84"/>
      <c r="UE142" s="84"/>
      <c r="UF142" s="84"/>
      <c r="UG142" s="84"/>
      <c r="UH142" s="84"/>
      <c r="UI142" s="84"/>
      <c r="UJ142" s="84"/>
      <c r="UK142" s="84"/>
      <c r="UL142" s="84"/>
      <c r="UM142" s="84"/>
      <c r="UN142" s="84"/>
      <c r="UO142" s="84"/>
      <c r="UP142" s="84"/>
      <c r="UQ142" s="84"/>
      <c r="UR142" s="84"/>
      <c r="US142" s="84"/>
      <c r="UT142" s="84"/>
      <c r="UU142" s="84"/>
      <c r="UV142" s="84"/>
      <c r="UW142" s="84"/>
      <c r="UX142" s="84"/>
      <c r="UY142" s="84"/>
      <c r="UZ142" s="84"/>
      <c r="VA142" s="84"/>
      <c r="VB142" s="84"/>
      <c r="VC142" s="84"/>
      <c r="VD142" s="84"/>
      <c r="VE142" s="84"/>
      <c r="VF142" s="84"/>
      <c r="VG142" s="84"/>
      <c r="VH142" s="84"/>
      <c r="VI142" s="84"/>
      <c r="VJ142" s="84"/>
      <c r="VK142" s="84"/>
      <c r="VL142" s="84"/>
      <c r="VM142" s="84"/>
      <c r="VN142" s="84"/>
      <c r="VO142" s="84"/>
      <c r="VP142" s="84"/>
      <c r="VQ142" s="84"/>
      <c r="VR142" s="84"/>
      <c r="VS142" s="84"/>
      <c r="VT142" s="84"/>
      <c r="VU142" s="84"/>
      <c r="VV142" s="84"/>
      <c r="VW142" s="84"/>
      <c r="VX142" s="84"/>
      <c r="VY142" s="84"/>
      <c r="VZ142" s="84"/>
      <c r="WA142" s="84"/>
      <c r="WB142" s="84"/>
      <c r="WC142" s="84"/>
      <c r="WD142" s="84"/>
      <c r="WE142" s="84"/>
      <c r="WF142" s="84"/>
      <c r="WG142" s="84"/>
      <c r="WH142" s="84"/>
      <c r="WI142" s="84"/>
      <c r="WJ142" s="84"/>
      <c r="WK142" s="84"/>
      <c r="WL142" s="84"/>
      <c r="WM142" s="84"/>
      <c r="WN142" s="84"/>
      <c r="WO142" s="84"/>
      <c r="WP142" s="84"/>
      <c r="WQ142" s="84"/>
      <c r="WR142" s="84"/>
      <c r="WS142" s="84"/>
      <c r="WT142" s="84"/>
      <c r="WU142" s="84"/>
      <c r="WV142" s="84"/>
      <c r="WW142" s="84"/>
      <c r="WX142" s="84"/>
      <c r="WY142" s="84"/>
      <c r="WZ142" s="84"/>
      <c r="XA142" s="84"/>
      <c r="XB142" s="84"/>
      <c r="XC142" s="84"/>
      <c r="XD142" s="84"/>
      <c r="XE142" s="84"/>
      <c r="XF142" s="84"/>
      <c r="XG142" s="84"/>
      <c r="XH142" s="84"/>
      <c r="XI142" s="84"/>
      <c r="XJ142" s="84"/>
      <c r="XK142" s="84"/>
      <c r="XL142" s="84"/>
      <c r="XM142" s="84"/>
      <c r="XN142" s="84"/>
      <c r="XO142" s="84"/>
      <c r="XP142" s="84"/>
      <c r="XQ142" s="84"/>
      <c r="XR142" s="84"/>
      <c r="XS142" s="84"/>
      <c r="XT142" s="84"/>
      <c r="XU142" s="84"/>
      <c r="XV142" s="84"/>
      <c r="XW142" s="84"/>
      <c r="XX142" s="84"/>
      <c r="XY142" s="84"/>
      <c r="XZ142" s="84"/>
      <c r="YA142" s="84"/>
      <c r="YB142" s="84"/>
      <c r="YC142" s="84"/>
      <c r="YD142" s="84"/>
      <c r="YE142" s="84"/>
      <c r="YF142" s="84"/>
      <c r="YG142" s="84"/>
      <c r="YH142" s="84"/>
      <c r="YI142" s="84"/>
      <c r="YJ142" s="84"/>
      <c r="YK142" s="84"/>
      <c r="YL142" s="84"/>
      <c r="YM142" s="84"/>
      <c r="YN142" s="84"/>
      <c r="YO142" s="84"/>
      <c r="YP142" s="84"/>
      <c r="YQ142" s="84"/>
      <c r="YR142" s="84"/>
      <c r="YS142" s="84"/>
      <c r="YT142" s="84"/>
      <c r="YU142" s="84"/>
      <c r="YV142" s="84"/>
      <c r="YW142" s="84"/>
      <c r="YX142" s="84"/>
      <c r="YY142" s="84"/>
      <c r="YZ142" s="84"/>
      <c r="ZA142" s="84"/>
      <c r="ZB142" s="84"/>
      <c r="ZC142" s="84"/>
      <c r="ZD142" s="84"/>
      <c r="ZE142" s="84"/>
      <c r="ZF142" s="84"/>
      <c r="ZG142" s="84"/>
      <c r="ZH142" s="84"/>
      <c r="ZI142" s="84"/>
      <c r="ZJ142" s="84"/>
      <c r="ZK142" s="84"/>
      <c r="ZL142" s="84"/>
      <c r="ZM142" s="84"/>
      <c r="ZN142" s="84"/>
      <c r="ZO142" s="84"/>
      <c r="ZP142" s="84"/>
      <c r="ZQ142" s="84"/>
      <c r="ZR142" s="84"/>
      <c r="ZS142" s="84"/>
      <c r="ZT142" s="84"/>
      <c r="ZU142" s="84"/>
      <c r="ZV142" s="84"/>
      <c r="ZW142" s="84"/>
      <c r="ZX142" s="84"/>
      <c r="ZY142" s="84"/>
      <c r="ZZ142" s="84"/>
      <c r="AAA142" s="84"/>
      <c r="AAB142" s="84"/>
      <c r="AAC142" s="84"/>
      <c r="AAD142" s="84"/>
      <c r="AAE142" s="84"/>
      <c r="AAF142" s="84"/>
      <c r="AAG142" s="84"/>
      <c r="AAH142" s="84"/>
      <c r="AAI142" s="84"/>
      <c r="AAJ142" s="84"/>
      <c r="AAK142" s="84"/>
      <c r="AAL142" s="84"/>
      <c r="AAM142" s="84"/>
      <c r="AAN142" s="84"/>
      <c r="AAO142" s="84"/>
      <c r="AAP142" s="84"/>
      <c r="AAQ142" s="84"/>
      <c r="AAR142" s="84"/>
      <c r="AAS142" s="84"/>
      <c r="AAT142" s="84"/>
      <c r="AAU142" s="84"/>
      <c r="AAV142" s="84"/>
      <c r="AAW142" s="84"/>
      <c r="AAX142" s="84"/>
      <c r="AAY142" s="84"/>
      <c r="AAZ142" s="84"/>
      <c r="ABA142" s="84"/>
      <c r="ABB142" s="84"/>
      <c r="ABC142" s="84"/>
      <c r="ABD142" s="84"/>
      <c r="ABE142" s="84"/>
      <c r="ABF142" s="84"/>
      <c r="ABG142" s="84"/>
      <c r="ABH142" s="84"/>
      <c r="ABI142" s="84"/>
      <c r="ABJ142" s="84"/>
      <c r="ABK142" s="84"/>
      <c r="ABL142" s="84"/>
      <c r="ABM142" s="84"/>
      <c r="ABN142" s="84"/>
      <c r="ABO142" s="84"/>
      <c r="ABP142" s="84"/>
      <c r="ABQ142" s="84"/>
      <c r="ABR142" s="84"/>
      <c r="ABS142" s="84"/>
      <c r="ABT142" s="84"/>
      <c r="ABU142" s="84"/>
      <c r="ABV142" s="84"/>
      <c r="ABW142" s="84"/>
      <c r="ABX142" s="84"/>
      <c r="ABY142" s="84"/>
      <c r="ABZ142" s="84"/>
      <c r="ACA142" s="84"/>
      <c r="ACB142" s="84"/>
      <c r="ACC142" s="84"/>
      <c r="ACD142" s="84"/>
      <c r="ACE142" s="84"/>
      <c r="ACF142" s="84"/>
      <c r="ACG142" s="84"/>
      <c r="ACH142" s="84"/>
      <c r="ACI142" s="84"/>
      <c r="ACJ142" s="84"/>
      <c r="ACK142" s="84"/>
      <c r="ACL142" s="84"/>
      <c r="ACM142" s="84"/>
      <c r="ACN142" s="84"/>
      <c r="ACO142" s="84"/>
      <c r="ACP142" s="84"/>
      <c r="ACQ142" s="84"/>
      <c r="ACR142" s="84"/>
      <c r="ACS142" s="84"/>
      <c r="ACT142" s="84"/>
      <c r="ACU142" s="84"/>
      <c r="ACV142" s="84"/>
      <c r="ACW142" s="84"/>
      <c r="ACX142" s="84"/>
      <c r="ACY142" s="84"/>
      <c r="ACZ142" s="84"/>
      <c r="ADA142" s="84"/>
      <c r="ADB142" s="84"/>
      <c r="ADC142" s="84"/>
      <c r="ADD142" s="84"/>
      <c r="ADE142" s="84"/>
      <c r="ADF142" s="84"/>
      <c r="ADG142" s="84"/>
      <c r="ADH142" s="84"/>
      <c r="ADI142" s="84"/>
      <c r="ADJ142" s="84"/>
      <c r="ADK142" s="84"/>
      <c r="ADL142" s="84"/>
      <c r="ADM142" s="84"/>
      <c r="ADN142" s="84"/>
      <c r="ADO142" s="84"/>
      <c r="ADP142" s="84"/>
      <c r="ADQ142" s="84"/>
      <c r="ADR142" s="84"/>
      <c r="ADS142" s="84"/>
      <c r="ADT142" s="84"/>
      <c r="ADU142" s="84"/>
      <c r="ADV142" s="84"/>
      <c r="ADW142" s="84"/>
      <c r="ADX142" s="84"/>
      <c r="ADY142" s="84"/>
      <c r="ADZ142" s="84"/>
      <c r="AEA142" s="84"/>
      <c r="AEB142" s="84"/>
      <c r="AEC142" s="84"/>
      <c r="AED142" s="84"/>
      <c r="AEE142" s="84"/>
      <c r="AEF142" s="84"/>
      <c r="AEG142" s="84"/>
      <c r="AEH142" s="84"/>
      <c r="AEI142" s="84"/>
      <c r="AEJ142" s="84"/>
      <c r="AEK142" s="84"/>
      <c r="AEL142" s="84"/>
      <c r="AEM142" s="84"/>
      <c r="AEN142" s="84"/>
      <c r="AEO142" s="84"/>
      <c r="AEP142" s="84"/>
      <c r="AEQ142" s="84"/>
      <c r="AER142" s="84"/>
      <c r="AES142" s="84"/>
      <c r="AET142" s="84"/>
      <c r="AEU142" s="84"/>
      <c r="AEV142" s="84"/>
      <c r="AEW142" s="84"/>
      <c r="AEX142" s="84"/>
      <c r="AEY142" s="84"/>
      <c r="AEZ142" s="84"/>
      <c r="AFA142" s="84"/>
      <c r="AFB142" s="84"/>
      <c r="AFC142" s="84"/>
      <c r="AFD142" s="84"/>
      <c r="AFE142" s="84"/>
      <c r="AFF142" s="84"/>
      <c r="AFG142" s="84"/>
      <c r="AFH142" s="84"/>
      <c r="AFI142" s="84"/>
      <c r="AFJ142" s="84"/>
      <c r="AFK142" s="84"/>
      <c r="AFL142" s="84"/>
      <c r="AFM142" s="84"/>
      <c r="AFN142" s="84"/>
      <c r="AFO142" s="84"/>
      <c r="AFP142" s="84"/>
      <c r="AFQ142" s="84"/>
      <c r="AFR142" s="84"/>
      <c r="AFS142" s="84"/>
      <c r="AFT142" s="84"/>
      <c r="AFU142" s="84"/>
      <c r="AFV142" s="84"/>
      <c r="AFW142" s="84"/>
      <c r="AFX142" s="84"/>
      <c r="AFY142" s="84"/>
      <c r="AFZ142" s="84"/>
      <c r="AGA142" s="84"/>
      <c r="AGB142" s="84"/>
      <c r="AGC142" s="84"/>
      <c r="AGD142" s="84"/>
      <c r="AGE142" s="84"/>
      <c r="AGF142" s="84"/>
      <c r="AGG142" s="84"/>
      <c r="AGH142" s="84"/>
      <c r="AGI142" s="84"/>
      <c r="AGJ142" s="84"/>
      <c r="AGK142" s="84"/>
      <c r="AGL142" s="84"/>
      <c r="AGM142" s="84"/>
      <c r="AGN142" s="84"/>
      <c r="AGO142" s="84"/>
      <c r="AGP142" s="84"/>
      <c r="AGQ142" s="84"/>
      <c r="AGR142" s="84"/>
      <c r="AGS142" s="84"/>
      <c r="AGT142" s="84"/>
      <c r="AGU142" s="84"/>
      <c r="AGV142" s="84"/>
      <c r="AGW142" s="84"/>
      <c r="AGX142" s="84"/>
      <c r="AGY142" s="84"/>
      <c r="AGZ142" s="84"/>
      <c r="AHA142" s="84"/>
      <c r="AHB142" s="84"/>
      <c r="AHC142" s="84"/>
      <c r="AHD142" s="84"/>
      <c r="AHE142" s="84"/>
      <c r="AHF142" s="84"/>
      <c r="AHG142" s="84"/>
      <c r="AHH142" s="84"/>
      <c r="AHI142" s="84"/>
      <c r="AHJ142" s="84"/>
      <c r="AHK142" s="84"/>
      <c r="AHL142" s="84"/>
      <c r="AHM142" s="84"/>
      <c r="AHN142" s="84"/>
      <c r="AHO142" s="84"/>
      <c r="AHP142" s="84"/>
      <c r="AHQ142" s="84"/>
      <c r="AHR142" s="84"/>
      <c r="AHS142" s="84"/>
      <c r="AHT142" s="84"/>
      <c r="AHU142" s="84"/>
      <c r="AHV142" s="84"/>
      <c r="AHW142" s="84"/>
      <c r="AHX142" s="84"/>
      <c r="AHY142" s="84"/>
      <c r="AHZ142" s="84"/>
      <c r="AIA142" s="84"/>
      <c r="AIB142" s="84"/>
      <c r="AIC142" s="84"/>
      <c r="AID142" s="84"/>
      <c r="AIE142" s="84"/>
      <c r="AIF142" s="84"/>
      <c r="AIG142" s="84"/>
      <c r="AIH142" s="84"/>
      <c r="AII142" s="84"/>
      <c r="AIJ142" s="84"/>
      <c r="AIK142" s="84"/>
      <c r="AIL142" s="84"/>
      <c r="AIM142" s="84"/>
      <c r="AIN142" s="84"/>
      <c r="AIO142" s="84"/>
      <c r="AIP142" s="84"/>
      <c r="AIQ142" s="84"/>
      <c r="AIR142" s="84"/>
      <c r="AIS142" s="84"/>
      <c r="AIT142" s="84"/>
      <c r="AIU142" s="84"/>
      <c r="AIV142" s="84"/>
      <c r="AIW142" s="84"/>
      <c r="AIX142" s="84"/>
      <c r="AIY142" s="84"/>
      <c r="AIZ142" s="84"/>
      <c r="AJA142" s="84"/>
      <c r="AJB142" s="84"/>
      <c r="AJC142" s="84"/>
      <c r="AJD142" s="84"/>
      <c r="AJE142" s="84"/>
      <c r="AJF142" s="84"/>
      <c r="AJG142" s="84"/>
      <c r="AJH142" s="84"/>
      <c r="AJI142" s="84"/>
      <c r="AJJ142" s="84"/>
      <c r="AJK142" s="84"/>
      <c r="AJL142" s="84"/>
      <c r="AJM142" s="84"/>
      <c r="AJN142" s="84"/>
      <c r="AJO142" s="84"/>
      <c r="AJP142" s="84"/>
      <c r="AJQ142" s="84"/>
      <c r="AJR142" s="84"/>
      <c r="AJS142" s="84"/>
      <c r="AJT142" s="84"/>
      <c r="AJU142" s="84"/>
      <c r="AJV142" s="84"/>
      <c r="AJW142" s="84"/>
      <c r="AJX142" s="84"/>
      <c r="AJY142" s="84"/>
      <c r="AJZ142" s="84"/>
      <c r="AKA142" s="84"/>
      <c r="AKB142" s="84"/>
      <c r="AKC142" s="84"/>
      <c r="AKD142" s="84"/>
      <c r="AKE142" s="84"/>
      <c r="AKF142" s="84"/>
      <c r="AKG142" s="84"/>
      <c r="AKH142" s="84"/>
      <c r="AKI142" s="84"/>
      <c r="AKJ142" s="84"/>
      <c r="AKK142" s="84"/>
      <c r="AKL142" s="84"/>
      <c r="AKM142" s="84"/>
      <c r="AKN142" s="84"/>
      <c r="AKO142" s="84"/>
      <c r="AKP142" s="84"/>
      <c r="AKQ142" s="84"/>
      <c r="AKR142" s="84"/>
      <c r="AKS142" s="84"/>
      <c r="AKT142" s="84"/>
      <c r="AKU142" s="84"/>
      <c r="AKV142" s="84"/>
      <c r="AKW142" s="84"/>
      <c r="AKX142" s="84"/>
      <c r="AKY142" s="84"/>
      <c r="AKZ142" s="84"/>
      <c r="ALA142" s="84"/>
      <c r="ALB142" s="84"/>
      <c r="ALC142" s="84"/>
      <c r="ALD142" s="84"/>
      <c r="ALE142" s="84"/>
      <c r="ALF142" s="84"/>
      <c r="ALG142" s="84"/>
      <c r="ALH142" s="84"/>
      <c r="ALI142" s="84"/>
      <c r="ALJ142" s="84"/>
      <c r="ALK142" s="84"/>
      <c r="ALL142" s="84"/>
      <c r="ALM142" s="84"/>
      <c r="ALN142" s="84"/>
      <c r="ALO142" s="84"/>
      <c r="ALP142" s="84"/>
      <c r="ALQ142" s="84"/>
      <c r="ALR142" s="84"/>
      <c r="ALS142" s="84"/>
      <c r="ALT142" s="84"/>
      <c r="ALU142" s="84"/>
      <c r="ALV142" s="84"/>
      <c r="ALW142" s="84"/>
      <c r="ALX142" s="84"/>
      <c r="ALY142" s="84"/>
      <c r="ALZ142" s="84"/>
      <c r="AMA142" s="84"/>
      <c r="AMB142" s="84"/>
      <c r="AMC142" s="84"/>
      <c r="AMD142" s="84"/>
      <c r="AME142" s="84"/>
      <c r="AMF142" s="84"/>
      <c r="AMG142" s="84"/>
      <c r="AMH142" s="84"/>
      <c r="AMI142" s="84"/>
      <c r="AMJ142" s="84"/>
      <c r="AMK142" s="84"/>
    </row>
    <row r="143" customHeight="1" spans="2:17">
      <c r="B143" s="291" t="s">
        <v>208</v>
      </c>
      <c r="C143" s="100"/>
      <c r="D143" s="100"/>
      <c r="E143" s="100"/>
      <c r="F143" s="100"/>
      <c r="G143" s="100"/>
      <c r="H143" s="100"/>
      <c r="I143" s="100"/>
      <c r="J143" s="100"/>
      <c r="K143" s="100"/>
      <c r="L143" s="59"/>
      <c r="M143" s="100"/>
      <c r="N143" s="100"/>
      <c r="O143" s="100"/>
      <c r="P143" s="59"/>
      <c r="Q143" s="59"/>
    </row>
    <row r="144" customHeight="1" spans="2:17">
      <c r="B144" s="192" t="s">
        <v>164</v>
      </c>
      <c r="C144" s="292" t="s">
        <v>165</v>
      </c>
      <c r="D144" s="113" t="s">
        <v>209</v>
      </c>
      <c r="E144" s="113" t="s">
        <v>62</v>
      </c>
      <c r="F144" s="113" t="s">
        <v>63</v>
      </c>
      <c r="G144" s="113" t="s">
        <v>210</v>
      </c>
      <c r="H144" s="113" t="s">
        <v>65</v>
      </c>
      <c r="I144" s="113" t="s">
        <v>66</v>
      </c>
      <c r="J144" s="113" t="s">
        <v>211</v>
      </c>
      <c r="K144" s="113" t="s">
        <v>212</v>
      </c>
      <c r="L144" s="113" t="s">
        <v>69</v>
      </c>
      <c r="M144" s="113" t="s">
        <v>70</v>
      </c>
      <c r="N144" s="113" t="s">
        <v>71</v>
      </c>
      <c r="O144" s="138" t="s">
        <v>213</v>
      </c>
      <c r="P144" s="297" t="s">
        <v>142</v>
      </c>
      <c r="Q144" s="59"/>
    </row>
    <row r="145" customHeight="1" spans="2:17">
      <c r="B145" s="234" t="s">
        <v>84</v>
      </c>
      <c r="C145" s="328" t="s">
        <v>167</v>
      </c>
      <c r="D145" s="334">
        <v>800</v>
      </c>
      <c r="E145" s="334">
        <v>800</v>
      </c>
      <c r="F145" s="334">
        <v>800</v>
      </c>
      <c r="G145" s="334" t="s">
        <v>6</v>
      </c>
      <c r="H145" s="334">
        <v>0</v>
      </c>
      <c r="I145" s="334">
        <v>0</v>
      </c>
      <c r="J145" s="334">
        <v>0</v>
      </c>
      <c r="K145" s="334" t="s">
        <v>6</v>
      </c>
      <c r="L145" s="334">
        <v>0</v>
      </c>
      <c r="M145" s="334">
        <v>0</v>
      </c>
      <c r="N145" s="334">
        <v>0</v>
      </c>
      <c r="O145" s="337" t="s">
        <v>6</v>
      </c>
      <c r="P145" s="337">
        <f t="shared" ref="P145:P151" si="34">SUM(D145:O145)</f>
        <v>2400</v>
      </c>
      <c r="Q145" s="59"/>
    </row>
    <row r="146" customHeight="1" spans="2:17">
      <c r="B146" s="234" t="s">
        <v>84</v>
      </c>
      <c r="C146" s="195" t="s">
        <v>168</v>
      </c>
      <c r="D146" s="334">
        <v>0</v>
      </c>
      <c r="E146" s="334">
        <v>0</v>
      </c>
      <c r="F146" s="334">
        <v>0</v>
      </c>
      <c r="G146" s="334" t="s">
        <v>6</v>
      </c>
      <c r="H146" s="334">
        <v>0</v>
      </c>
      <c r="I146" s="334">
        <v>0</v>
      </c>
      <c r="J146" s="334">
        <v>0</v>
      </c>
      <c r="K146" s="334" t="s">
        <v>6</v>
      </c>
      <c r="L146" s="334">
        <v>400</v>
      </c>
      <c r="M146" s="334">
        <v>400</v>
      </c>
      <c r="N146" s="334">
        <v>400</v>
      </c>
      <c r="O146" s="337" t="s">
        <v>6</v>
      </c>
      <c r="P146" s="337">
        <f t="shared" si="34"/>
        <v>1200</v>
      </c>
      <c r="Q146" s="59"/>
    </row>
    <row r="147" customHeight="1" spans="2:17">
      <c r="B147" s="238" t="s">
        <v>85</v>
      </c>
      <c r="C147" s="195" t="s">
        <v>169</v>
      </c>
      <c r="D147" s="334">
        <v>0</v>
      </c>
      <c r="E147" s="334">
        <v>0</v>
      </c>
      <c r="F147" s="334">
        <v>0</v>
      </c>
      <c r="G147" s="334" t="s">
        <v>6</v>
      </c>
      <c r="H147" s="334">
        <v>0</v>
      </c>
      <c r="I147" s="334">
        <v>0</v>
      </c>
      <c r="J147" s="334">
        <v>0</v>
      </c>
      <c r="K147" s="334" t="s">
        <v>6</v>
      </c>
      <c r="L147" s="334">
        <v>0</v>
      </c>
      <c r="M147" s="334">
        <v>0</v>
      </c>
      <c r="N147" s="334">
        <v>0</v>
      </c>
      <c r="O147" s="337" t="s">
        <v>6</v>
      </c>
      <c r="P147" s="337">
        <f t="shared" si="34"/>
        <v>0</v>
      </c>
      <c r="Q147" s="59"/>
    </row>
    <row r="148" customHeight="1" spans="2:17">
      <c r="B148" s="234" t="s">
        <v>85</v>
      </c>
      <c r="C148" s="195" t="s">
        <v>170</v>
      </c>
      <c r="D148" s="334">
        <v>800</v>
      </c>
      <c r="E148" s="334">
        <v>800</v>
      </c>
      <c r="F148" s="334">
        <v>800</v>
      </c>
      <c r="G148" s="334" t="s">
        <v>6</v>
      </c>
      <c r="H148" s="334">
        <v>653</v>
      </c>
      <c r="I148" s="334">
        <v>800</v>
      </c>
      <c r="J148" s="334">
        <v>1600</v>
      </c>
      <c r="K148" s="334" t="s">
        <v>6</v>
      </c>
      <c r="L148" s="334">
        <v>1200</v>
      </c>
      <c r="M148" s="334">
        <v>1200</v>
      </c>
      <c r="N148" s="334">
        <v>1200</v>
      </c>
      <c r="O148" s="337" t="s">
        <v>6</v>
      </c>
      <c r="P148" s="337">
        <f t="shared" si="34"/>
        <v>9053</v>
      </c>
      <c r="Q148" s="59"/>
    </row>
    <row r="149" customHeight="1" spans="2:17">
      <c r="B149" s="234" t="s">
        <v>85</v>
      </c>
      <c r="C149" s="195" t="s">
        <v>171</v>
      </c>
      <c r="D149" s="334">
        <v>400</v>
      </c>
      <c r="E149" s="334">
        <v>400</v>
      </c>
      <c r="F149" s="334">
        <v>400</v>
      </c>
      <c r="G149" s="334" t="s">
        <v>6</v>
      </c>
      <c r="H149" s="334">
        <v>400</v>
      </c>
      <c r="I149" s="334">
        <v>400</v>
      </c>
      <c r="J149" s="334">
        <v>800</v>
      </c>
      <c r="K149" s="334" t="s">
        <v>6</v>
      </c>
      <c r="L149" s="334">
        <v>1600</v>
      </c>
      <c r="M149" s="334">
        <v>1600</v>
      </c>
      <c r="N149" s="334">
        <v>1600</v>
      </c>
      <c r="O149" s="337" t="s">
        <v>6</v>
      </c>
      <c r="P149" s="337">
        <f t="shared" si="34"/>
        <v>7600</v>
      </c>
      <c r="Q149" s="59"/>
    </row>
    <row r="150" customHeight="1" spans="2:17">
      <c r="B150" s="234" t="s">
        <v>87</v>
      </c>
      <c r="C150" s="195" t="s">
        <v>172</v>
      </c>
      <c r="D150" s="334">
        <v>1600</v>
      </c>
      <c r="E150" s="334">
        <v>1600</v>
      </c>
      <c r="F150" s="334">
        <v>1600</v>
      </c>
      <c r="G150" s="334" t="s">
        <v>6</v>
      </c>
      <c r="H150" s="334">
        <v>400</v>
      </c>
      <c r="I150" s="334">
        <v>400</v>
      </c>
      <c r="J150" s="334">
        <v>0</v>
      </c>
      <c r="K150" s="334" t="s">
        <v>6</v>
      </c>
      <c r="L150" s="334">
        <v>800</v>
      </c>
      <c r="M150" s="334">
        <v>800</v>
      </c>
      <c r="N150" s="334">
        <v>800</v>
      </c>
      <c r="O150" s="337" t="s">
        <v>6</v>
      </c>
      <c r="P150" s="337">
        <f t="shared" si="34"/>
        <v>8000</v>
      </c>
      <c r="Q150" s="59"/>
    </row>
    <row r="151" customHeight="1" spans="2:17">
      <c r="B151" s="238" t="s">
        <v>87</v>
      </c>
      <c r="C151" s="195" t="s">
        <v>173</v>
      </c>
      <c r="D151" s="334">
        <v>0</v>
      </c>
      <c r="E151" s="334">
        <v>0</v>
      </c>
      <c r="F151" s="334">
        <v>0</v>
      </c>
      <c r="G151" s="334" t="s">
        <v>6</v>
      </c>
      <c r="H151" s="334">
        <v>0</v>
      </c>
      <c r="I151" s="334">
        <v>0</v>
      </c>
      <c r="J151" s="334">
        <v>0</v>
      </c>
      <c r="K151" s="334" t="s">
        <v>6</v>
      </c>
      <c r="L151" s="334">
        <v>0</v>
      </c>
      <c r="M151" s="334">
        <v>0</v>
      </c>
      <c r="N151" s="334">
        <v>0</v>
      </c>
      <c r="O151" s="337" t="s">
        <v>6</v>
      </c>
      <c r="P151" s="337">
        <f t="shared" si="34"/>
        <v>0</v>
      </c>
      <c r="Q151" s="59"/>
    </row>
    <row r="152" customHeight="1" spans="2:17">
      <c r="B152" s="234" t="s">
        <v>87</v>
      </c>
      <c r="C152" s="195" t="s">
        <v>174</v>
      </c>
      <c r="D152" s="334">
        <v>400</v>
      </c>
      <c r="E152" s="334">
        <v>400</v>
      </c>
      <c r="F152" s="334">
        <v>400</v>
      </c>
      <c r="G152" s="334" t="s">
        <v>6</v>
      </c>
      <c r="H152" s="334">
        <v>707</v>
      </c>
      <c r="I152" s="334">
        <v>800</v>
      </c>
      <c r="J152" s="334">
        <v>1120</v>
      </c>
      <c r="K152" s="334" t="s">
        <v>6</v>
      </c>
      <c r="L152" s="334">
        <v>1200</v>
      </c>
      <c r="M152" s="334">
        <v>1200</v>
      </c>
      <c r="N152" s="334">
        <v>1200</v>
      </c>
      <c r="O152" s="337" t="s">
        <v>6</v>
      </c>
      <c r="P152" s="337">
        <f t="shared" ref="P152:P178" si="35">SUM(D152:O152)</f>
        <v>7427</v>
      </c>
      <c r="Q152" s="59"/>
    </row>
    <row r="153" customHeight="1" spans="2:17">
      <c r="B153" s="234" t="s">
        <v>87</v>
      </c>
      <c r="C153" s="195" t="s">
        <v>175</v>
      </c>
      <c r="D153" s="334">
        <v>2800</v>
      </c>
      <c r="E153" s="334">
        <v>2800</v>
      </c>
      <c r="F153" s="334">
        <v>2400</v>
      </c>
      <c r="G153" s="334" t="s">
        <v>6</v>
      </c>
      <c r="H153" s="334">
        <v>2534</v>
      </c>
      <c r="I153" s="334">
        <v>2800</v>
      </c>
      <c r="J153" s="334">
        <v>4507</v>
      </c>
      <c r="K153" s="334" t="s">
        <v>6</v>
      </c>
      <c r="L153" s="334">
        <v>1200</v>
      </c>
      <c r="M153" s="334">
        <v>1200</v>
      </c>
      <c r="N153" s="334">
        <v>1200</v>
      </c>
      <c r="O153" s="337" t="s">
        <v>6</v>
      </c>
      <c r="P153" s="337">
        <f t="shared" si="35"/>
        <v>21441</v>
      </c>
      <c r="Q153" s="59"/>
    </row>
    <row r="154" customHeight="1" spans="2:17">
      <c r="B154" s="238" t="s">
        <v>87</v>
      </c>
      <c r="C154" s="195" t="s">
        <v>176</v>
      </c>
      <c r="D154" s="334">
        <v>0</v>
      </c>
      <c r="E154" s="334">
        <v>0</v>
      </c>
      <c r="F154" s="334">
        <v>0</v>
      </c>
      <c r="G154" s="334" t="s">
        <v>6</v>
      </c>
      <c r="H154" s="334">
        <v>0</v>
      </c>
      <c r="I154" s="334">
        <v>0</v>
      </c>
      <c r="J154" s="334">
        <v>0</v>
      </c>
      <c r="K154" s="334" t="s">
        <v>6</v>
      </c>
      <c r="L154" s="334">
        <v>0</v>
      </c>
      <c r="M154" s="334">
        <v>0</v>
      </c>
      <c r="N154" s="334">
        <v>0</v>
      </c>
      <c r="O154" s="337" t="s">
        <v>6</v>
      </c>
      <c r="P154" s="337">
        <f t="shared" si="35"/>
        <v>0</v>
      </c>
      <c r="Q154" s="59"/>
    </row>
    <row r="155" customHeight="1" spans="2:17">
      <c r="B155" s="234" t="s">
        <v>88</v>
      </c>
      <c r="C155" s="195" t="s">
        <v>177</v>
      </c>
      <c r="D155" s="334">
        <v>2800</v>
      </c>
      <c r="E155" s="334">
        <v>2670</v>
      </c>
      <c r="F155" s="334">
        <v>2400</v>
      </c>
      <c r="G155" s="334" t="s">
        <v>6</v>
      </c>
      <c r="H155" s="334">
        <v>720</v>
      </c>
      <c r="I155" s="334">
        <v>1200</v>
      </c>
      <c r="J155" s="334">
        <v>2400</v>
      </c>
      <c r="K155" s="334" t="s">
        <v>6</v>
      </c>
      <c r="L155" s="334">
        <v>0</v>
      </c>
      <c r="M155" s="334">
        <v>0</v>
      </c>
      <c r="N155" s="334">
        <v>0</v>
      </c>
      <c r="O155" s="337" t="s">
        <v>6</v>
      </c>
      <c r="P155" s="337">
        <f t="shared" si="35"/>
        <v>12190</v>
      </c>
      <c r="Q155" s="59"/>
    </row>
    <row r="156" customHeight="1" spans="2:17">
      <c r="B156" s="234" t="s">
        <v>88</v>
      </c>
      <c r="C156" s="195" t="s">
        <v>178</v>
      </c>
      <c r="D156" s="334">
        <v>2000</v>
      </c>
      <c r="E156" s="334">
        <v>1870</v>
      </c>
      <c r="F156" s="334">
        <v>1600</v>
      </c>
      <c r="G156" s="334" t="s">
        <v>6</v>
      </c>
      <c r="H156" s="334">
        <v>253</v>
      </c>
      <c r="I156" s="334">
        <v>1200</v>
      </c>
      <c r="J156" s="334">
        <v>1880</v>
      </c>
      <c r="K156" s="334" t="s">
        <v>6</v>
      </c>
      <c r="L156" s="334">
        <v>0</v>
      </c>
      <c r="M156" s="334">
        <v>0</v>
      </c>
      <c r="N156" s="334">
        <v>0</v>
      </c>
      <c r="O156" s="337" t="s">
        <v>6</v>
      </c>
      <c r="P156" s="337">
        <f t="shared" si="35"/>
        <v>8803</v>
      </c>
      <c r="Q156" s="59"/>
    </row>
    <row r="157" customHeight="1" spans="2:17">
      <c r="B157" s="234" t="s">
        <v>89</v>
      </c>
      <c r="C157" s="195" t="s">
        <v>179</v>
      </c>
      <c r="D157" s="334">
        <v>400</v>
      </c>
      <c r="E157" s="334">
        <v>400</v>
      </c>
      <c r="F157" s="334">
        <v>400</v>
      </c>
      <c r="G157" s="334" t="s">
        <v>6</v>
      </c>
      <c r="H157" s="334">
        <v>0</v>
      </c>
      <c r="I157" s="334">
        <v>0</v>
      </c>
      <c r="J157" s="334">
        <v>0</v>
      </c>
      <c r="K157" s="334" t="s">
        <v>6</v>
      </c>
      <c r="L157" s="334">
        <v>0</v>
      </c>
      <c r="M157" s="334">
        <v>0</v>
      </c>
      <c r="N157" s="334">
        <v>0</v>
      </c>
      <c r="O157" s="337" t="s">
        <v>6</v>
      </c>
      <c r="P157" s="337">
        <f t="shared" si="35"/>
        <v>1200</v>
      </c>
      <c r="Q157" s="59"/>
    </row>
    <row r="158" customHeight="1" spans="2:17">
      <c r="B158" s="234" t="s">
        <v>89</v>
      </c>
      <c r="C158" s="195" t="s">
        <v>180</v>
      </c>
      <c r="D158" s="334">
        <v>400</v>
      </c>
      <c r="E158" s="334">
        <v>270</v>
      </c>
      <c r="F158" s="334">
        <v>0</v>
      </c>
      <c r="G158" s="334" t="s">
        <v>6</v>
      </c>
      <c r="H158" s="334">
        <v>0</v>
      </c>
      <c r="I158" s="334">
        <v>0</v>
      </c>
      <c r="J158" s="334">
        <v>0</v>
      </c>
      <c r="K158" s="334" t="s">
        <v>6</v>
      </c>
      <c r="L158" s="334">
        <v>400</v>
      </c>
      <c r="M158" s="334">
        <v>600</v>
      </c>
      <c r="N158" s="334">
        <v>800</v>
      </c>
      <c r="O158" s="337" t="s">
        <v>6</v>
      </c>
      <c r="P158" s="337">
        <f t="shared" si="35"/>
        <v>2470</v>
      </c>
      <c r="Q158" s="59"/>
    </row>
    <row r="159" customHeight="1" spans="2:17">
      <c r="B159" s="234" t="s">
        <v>90</v>
      </c>
      <c r="C159" s="195" t="s">
        <v>181</v>
      </c>
      <c r="D159" s="334">
        <v>2800</v>
      </c>
      <c r="E159" s="334">
        <v>2800</v>
      </c>
      <c r="F159" s="334">
        <v>2800</v>
      </c>
      <c r="G159" s="334" t="s">
        <v>6</v>
      </c>
      <c r="H159" s="334">
        <v>3600</v>
      </c>
      <c r="I159" s="334">
        <v>3600</v>
      </c>
      <c r="J159" s="334">
        <v>7200</v>
      </c>
      <c r="K159" s="334" t="s">
        <v>6</v>
      </c>
      <c r="L159" s="334">
        <v>3200</v>
      </c>
      <c r="M159" s="334">
        <v>3400</v>
      </c>
      <c r="N159" s="334">
        <v>3600</v>
      </c>
      <c r="O159" s="337" t="s">
        <v>6</v>
      </c>
      <c r="P159" s="337">
        <f t="shared" si="35"/>
        <v>33000</v>
      </c>
      <c r="Q159" s="59"/>
    </row>
    <row r="160" customHeight="1" spans="2:17">
      <c r="B160" s="234" t="s">
        <v>90</v>
      </c>
      <c r="C160" s="195" t="s">
        <v>182</v>
      </c>
      <c r="D160" s="334">
        <v>4000</v>
      </c>
      <c r="E160" s="334">
        <v>4000</v>
      </c>
      <c r="F160" s="334">
        <v>4000</v>
      </c>
      <c r="G160" s="334" t="s">
        <v>6</v>
      </c>
      <c r="H160" s="334">
        <v>800</v>
      </c>
      <c r="I160" s="334">
        <v>800</v>
      </c>
      <c r="J160" s="334">
        <v>1600</v>
      </c>
      <c r="K160" s="334" t="s">
        <v>6</v>
      </c>
      <c r="L160" s="334">
        <v>1200</v>
      </c>
      <c r="M160" s="334">
        <v>1800</v>
      </c>
      <c r="N160" s="334">
        <v>2400</v>
      </c>
      <c r="O160" s="337" t="s">
        <v>6</v>
      </c>
      <c r="P160" s="337">
        <f t="shared" si="35"/>
        <v>20600</v>
      </c>
      <c r="Q160" s="59"/>
    </row>
    <row r="161" customHeight="1" spans="2:17">
      <c r="B161" s="234" t="s">
        <v>90</v>
      </c>
      <c r="C161" s="195" t="s">
        <v>183</v>
      </c>
      <c r="D161" s="334">
        <v>4000</v>
      </c>
      <c r="E161" s="334">
        <v>4000</v>
      </c>
      <c r="F161" s="334">
        <v>4000</v>
      </c>
      <c r="G161" s="334" t="s">
        <v>6</v>
      </c>
      <c r="H161" s="334">
        <v>1200</v>
      </c>
      <c r="I161" s="334">
        <v>1200</v>
      </c>
      <c r="J161" s="334">
        <v>1880</v>
      </c>
      <c r="K161" s="334" t="s">
        <v>6</v>
      </c>
      <c r="L161" s="334">
        <v>2800</v>
      </c>
      <c r="M161" s="334">
        <v>3600</v>
      </c>
      <c r="N161" s="334">
        <v>4400</v>
      </c>
      <c r="O161" s="337" t="s">
        <v>6</v>
      </c>
      <c r="P161" s="337">
        <f t="shared" si="35"/>
        <v>27080</v>
      </c>
      <c r="Q161" s="59"/>
    </row>
    <row r="162" customHeight="1" spans="2:17">
      <c r="B162" s="234" t="s">
        <v>90</v>
      </c>
      <c r="C162" s="195" t="s">
        <v>184</v>
      </c>
      <c r="D162" s="334">
        <v>2800</v>
      </c>
      <c r="E162" s="334">
        <v>2800</v>
      </c>
      <c r="F162" s="334">
        <v>2800</v>
      </c>
      <c r="G162" s="334" t="s">
        <v>6</v>
      </c>
      <c r="H162" s="334">
        <v>2000</v>
      </c>
      <c r="I162" s="334">
        <v>2000</v>
      </c>
      <c r="J162" s="334">
        <v>3200</v>
      </c>
      <c r="K162" s="334" t="s">
        <v>6</v>
      </c>
      <c r="L162" s="334">
        <v>2400</v>
      </c>
      <c r="M162" s="334">
        <v>3400</v>
      </c>
      <c r="N162" s="334">
        <v>5200</v>
      </c>
      <c r="O162" s="337" t="s">
        <v>6</v>
      </c>
      <c r="P162" s="337">
        <f t="shared" si="35"/>
        <v>26600</v>
      </c>
      <c r="Q162" s="59"/>
    </row>
    <row r="163" spans="2:17">
      <c r="B163" s="234" t="s">
        <v>90</v>
      </c>
      <c r="C163" s="195" t="s">
        <v>185</v>
      </c>
      <c r="D163" s="334">
        <v>2400</v>
      </c>
      <c r="E163" s="334">
        <v>2400</v>
      </c>
      <c r="F163" s="334">
        <v>2400</v>
      </c>
      <c r="G163" s="334" t="s">
        <v>6</v>
      </c>
      <c r="H163" s="334">
        <v>2400</v>
      </c>
      <c r="I163" s="334">
        <v>2400</v>
      </c>
      <c r="J163" s="334">
        <v>5600</v>
      </c>
      <c r="K163" s="334" t="s">
        <v>6</v>
      </c>
      <c r="L163" s="334">
        <v>1200</v>
      </c>
      <c r="M163" s="334">
        <v>2000</v>
      </c>
      <c r="N163" s="334">
        <v>2800</v>
      </c>
      <c r="O163" s="337" t="s">
        <v>6</v>
      </c>
      <c r="P163" s="337">
        <f t="shared" si="35"/>
        <v>23600</v>
      </c>
      <c r="Q163" s="59"/>
    </row>
    <row r="164" spans="2:17">
      <c r="B164" s="238" t="s">
        <v>91</v>
      </c>
      <c r="C164" s="195" t="s">
        <v>186</v>
      </c>
      <c r="D164" s="334">
        <v>0</v>
      </c>
      <c r="E164" s="334">
        <v>0</v>
      </c>
      <c r="F164" s="334">
        <v>0</v>
      </c>
      <c r="G164" s="334" t="s">
        <v>6</v>
      </c>
      <c r="H164" s="334">
        <v>0</v>
      </c>
      <c r="I164" s="334">
        <v>0</v>
      </c>
      <c r="J164" s="334">
        <v>0</v>
      </c>
      <c r="K164" s="334" t="s">
        <v>6</v>
      </c>
      <c r="L164" s="334">
        <v>400</v>
      </c>
      <c r="M164" s="334">
        <v>800</v>
      </c>
      <c r="N164" s="334">
        <v>1200</v>
      </c>
      <c r="O164" s="337" t="s">
        <v>6</v>
      </c>
      <c r="P164" s="337">
        <f t="shared" si="35"/>
        <v>2400</v>
      </c>
      <c r="Q164" s="59"/>
    </row>
    <row r="165" s="84" customFormat="1" ht="16.5" customHeight="1" spans="2:17">
      <c r="B165" s="238" t="s">
        <v>91</v>
      </c>
      <c r="C165" s="195" t="s">
        <v>187</v>
      </c>
      <c r="D165" s="334">
        <v>0</v>
      </c>
      <c r="E165" s="334">
        <v>0</v>
      </c>
      <c r="F165" s="334">
        <v>0</v>
      </c>
      <c r="G165" s="334" t="s">
        <v>6</v>
      </c>
      <c r="H165" s="334">
        <v>0</v>
      </c>
      <c r="I165" s="334">
        <v>0</v>
      </c>
      <c r="J165" s="334">
        <v>0</v>
      </c>
      <c r="K165" s="334" t="s">
        <v>6</v>
      </c>
      <c r="L165" s="334">
        <v>0</v>
      </c>
      <c r="M165" s="334">
        <v>0</v>
      </c>
      <c r="N165" s="334">
        <v>0</v>
      </c>
      <c r="O165" s="337" t="s">
        <v>6</v>
      </c>
      <c r="P165" s="337">
        <f t="shared" si="35"/>
        <v>0</v>
      </c>
      <c r="Q165" s="59"/>
    </row>
    <row r="166" spans="2:17">
      <c r="B166" s="239" t="s">
        <v>92</v>
      </c>
      <c r="C166" s="195" t="s">
        <v>188</v>
      </c>
      <c r="D166" s="334">
        <v>1200</v>
      </c>
      <c r="E166" s="334">
        <v>1200</v>
      </c>
      <c r="F166" s="334">
        <v>1200</v>
      </c>
      <c r="G166" s="334" t="s">
        <v>6</v>
      </c>
      <c r="H166" s="334">
        <v>855</v>
      </c>
      <c r="I166" s="334">
        <v>1200</v>
      </c>
      <c r="J166" s="334">
        <v>1600</v>
      </c>
      <c r="K166" s="334" t="s">
        <v>6</v>
      </c>
      <c r="L166" s="334">
        <v>1200</v>
      </c>
      <c r="M166" s="334">
        <v>1200</v>
      </c>
      <c r="N166" s="334">
        <v>1200</v>
      </c>
      <c r="O166" s="337" t="s">
        <v>6</v>
      </c>
      <c r="P166" s="337">
        <f t="shared" si="35"/>
        <v>10855</v>
      </c>
      <c r="Q166" s="59"/>
    </row>
    <row r="167" spans="2:17">
      <c r="B167" s="239" t="s">
        <v>92</v>
      </c>
      <c r="C167" s="195" t="s">
        <v>189</v>
      </c>
      <c r="D167" s="334">
        <v>400</v>
      </c>
      <c r="E167" s="334">
        <v>270</v>
      </c>
      <c r="F167" s="334">
        <v>0</v>
      </c>
      <c r="G167" s="334" t="s">
        <v>6</v>
      </c>
      <c r="H167" s="334">
        <v>0</v>
      </c>
      <c r="I167" s="334">
        <v>0</v>
      </c>
      <c r="J167" s="334">
        <v>0</v>
      </c>
      <c r="K167" s="334" t="s">
        <v>6</v>
      </c>
      <c r="L167" s="334">
        <v>1200</v>
      </c>
      <c r="M167" s="334">
        <v>1200</v>
      </c>
      <c r="N167" s="334">
        <v>1200</v>
      </c>
      <c r="O167" s="337" t="s">
        <v>6</v>
      </c>
      <c r="P167" s="337">
        <f t="shared" si="35"/>
        <v>4270</v>
      </c>
      <c r="Q167" s="59"/>
    </row>
    <row r="168" spans="2:17">
      <c r="B168" s="239" t="s">
        <v>92</v>
      </c>
      <c r="C168" s="195" t="s">
        <v>190</v>
      </c>
      <c r="D168" s="334">
        <v>1200</v>
      </c>
      <c r="E168" s="334">
        <v>1200</v>
      </c>
      <c r="F168" s="334">
        <v>1200</v>
      </c>
      <c r="G168" s="334" t="s">
        <v>6</v>
      </c>
      <c r="H168" s="334">
        <v>640</v>
      </c>
      <c r="I168" s="334">
        <v>800</v>
      </c>
      <c r="J168" s="334">
        <v>1600</v>
      </c>
      <c r="K168" s="334" t="s">
        <v>6</v>
      </c>
      <c r="L168" s="334">
        <v>0</v>
      </c>
      <c r="M168" s="334">
        <v>1400</v>
      </c>
      <c r="N168" s="334">
        <v>2400</v>
      </c>
      <c r="O168" s="337" t="s">
        <v>6</v>
      </c>
      <c r="P168" s="337">
        <f t="shared" si="35"/>
        <v>10440</v>
      </c>
      <c r="Q168" s="59"/>
    </row>
    <row r="169" spans="2:17">
      <c r="B169" s="239" t="s">
        <v>92</v>
      </c>
      <c r="C169" s="195" t="s">
        <v>191</v>
      </c>
      <c r="D169" s="334">
        <v>400</v>
      </c>
      <c r="E169" s="334">
        <v>400</v>
      </c>
      <c r="F169" s="334">
        <v>400</v>
      </c>
      <c r="G169" s="334" t="s">
        <v>6</v>
      </c>
      <c r="H169" s="334">
        <v>707</v>
      </c>
      <c r="I169" s="334">
        <v>800</v>
      </c>
      <c r="J169" s="334">
        <v>1600</v>
      </c>
      <c r="K169" s="334" t="s">
        <v>6</v>
      </c>
      <c r="L169" s="334">
        <v>400</v>
      </c>
      <c r="M169" s="334">
        <v>1000</v>
      </c>
      <c r="N169" s="334">
        <v>1600</v>
      </c>
      <c r="O169" s="337" t="s">
        <v>6</v>
      </c>
      <c r="P169" s="337">
        <f t="shared" si="35"/>
        <v>7307</v>
      </c>
      <c r="Q169" s="59"/>
    </row>
    <row r="170" spans="2:17">
      <c r="B170" s="239" t="s">
        <v>93</v>
      </c>
      <c r="C170" s="195" t="s">
        <v>192</v>
      </c>
      <c r="D170" s="334">
        <v>1200</v>
      </c>
      <c r="E170" s="334">
        <v>1200</v>
      </c>
      <c r="F170" s="334">
        <v>1200</v>
      </c>
      <c r="G170" s="334" t="s">
        <v>6</v>
      </c>
      <c r="H170" s="334">
        <v>400</v>
      </c>
      <c r="I170" s="334">
        <v>400</v>
      </c>
      <c r="J170" s="334">
        <v>800</v>
      </c>
      <c r="K170" s="334" t="s">
        <v>6</v>
      </c>
      <c r="L170" s="334">
        <v>2400</v>
      </c>
      <c r="M170" s="334">
        <v>2800</v>
      </c>
      <c r="N170" s="334">
        <v>2800</v>
      </c>
      <c r="O170" s="337" t="s">
        <v>6</v>
      </c>
      <c r="P170" s="337">
        <f t="shared" si="35"/>
        <v>13200</v>
      </c>
      <c r="Q170" s="59"/>
    </row>
    <row r="171" spans="2:17">
      <c r="B171" s="239" t="s">
        <v>93</v>
      </c>
      <c r="C171" s="195" t="s">
        <v>193</v>
      </c>
      <c r="D171" s="334">
        <v>1200</v>
      </c>
      <c r="E171" s="334">
        <v>1200</v>
      </c>
      <c r="F171" s="334">
        <v>1110</v>
      </c>
      <c r="G171" s="334" t="s">
        <v>6</v>
      </c>
      <c r="H171" s="334">
        <v>0</v>
      </c>
      <c r="I171" s="334">
        <v>0</v>
      </c>
      <c r="J171" s="334">
        <v>0</v>
      </c>
      <c r="K171" s="334" t="s">
        <v>6</v>
      </c>
      <c r="L171" s="334">
        <v>400</v>
      </c>
      <c r="M171" s="334">
        <v>400</v>
      </c>
      <c r="N171" s="334">
        <v>400</v>
      </c>
      <c r="O171" s="337" t="s">
        <v>6</v>
      </c>
      <c r="P171" s="337">
        <f t="shared" si="35"/>
        <v>4710</v>
      </c>
      <c r="Q171" s="59"/>
    </row>
    <row r="172" spans="2:17">
      <c r="B172" s="239" t="s">
        <v>93</v>
      </c>
      <c r="C172" s="195" t="s">
        <v>194</v>
      </c>
      <c r="D172" s="334">
        <v>0</v>
      </c>
      <c r="E172" s="334">
        <v>0</v>
      </c>
      <c r="F172" s="334">
        <v>0</v>
      </c>
      <c r="G172" s="334" t="s">
        <v>6</v>
      </c>
      <c r="H172" s="334">
        <v>0</v>
      </c>
      <c r="I172" s="334">
        <v>0</v>
      </c>
      <c r="J172" s="334">
        <v>0</v>
      </c>
      <c r="K172" s="334" t="s">
        <v>6</v>
      </c>
      <c r="L172" s="334">
        <v>0</v>
      </c>
      <c r="M172" s="334">
        <v>200</v>
      </c>
      <c r="N172" s="334">
        <v>400</v>
      </c>
      <c r="O172" s="337" t="s">
        <v>6</v>
      </c>
      <c r="P172" s="337">
        <f t="shared" si="35"/>
        <v>600</v>
      </c>
      <c r="Q172" s="59"/>
    </row>
    <row r="173" spans="2:17">
      <c r="B173" s="239" t="s">
        <v>94</v>
      </c>
      <c r="C173" s="195" t="s">
        <v>195</v>
      </c>
      <c r="D173" s="334">
        <v>400</v>
      </c>
      <c r="E173" s="334">
        <v>400</v>
      </c>
      <c r="F173" s="334">
        <v>400</v>
      </c>
      <c r="G173" s="334" t="s">
        <v>6</v>
      </c>
      <c r="H173" s="334">
        <v>400</v>
      </c>
      <c r="I173" s="334">
        <v>400</v>
      </c>
      <c r="J173" s="334">
        <v>800</v>
      </c>
      <c r="K173" s="334" t="s">
        <v>6</v>
      </c>
      <c r="L173" s="334">
        <v>800</v>
      </c>
      <c r="M173" s="334">
        <v>800</v>
      </c>
      <c r="N173" s="334">
        <v>800</v>
      </c>
      <c r="O173" s="337" t="s">
        <v>6</v>
      </c>
      <c r="P173" s="337">
        <f t="shared" si="35"/>
        <v>5200</v>
      </c>
      <c r="Q173" s="59"/>
    </row>
    <row r="174" spans="2:17">
      <c r="B174" s="239" t="s">
        <v>94</v>
      </c>
      <c r="C174" s="195" t="s">
        <v>196</v>
      </c>
      <c r="D174" s="334">
        <v>1200</v>
      </c>
      <c r="E174" s="334">
        <v>1200</v>
      </c>
      <c r="F174" s="334">
        <v>1200</v>
      </c>
      <c r="G174" s="334" t="s">
        <v>6</v>
      </c>
      <c r="H174" s="334">
        <v>80</v>
      </c>
      <c r="I174" s="334">
        <v>400</v>
      </c>
      <c r="J174" s="334">
        <v>800</v>
      </c>
      <c r="K174" s="334" t="s">
        <v>6</v>
      </c>
      <c r="L174" s="334">
        <v>0</v>
      </c>
      <c r="M174" s="334">
        <v>0</v>
      </c>
      <c r="N174" s="334">
        <v>0</v>
      </c>
      <c r="O174" s="337" t="s">
        <v>6</v>
      </c>
      <c r="P174" s="337">
        <f t="shared" si="35"/>
        <v>4880</v>
      </c>
      <c r="Q174" s="59"/>
    </row>
    <row r="175" spans="2:17">
      <c r="B175" s="239" t="s">
        <v>94</v>
      </c>
      <c r="C175" s="195" t="s">
        <v>197</v>
      </c>
      <c r="D175" s="334">
        <v>800</v>
      </c>
      <c r="E175" s="334">
        <v>800</v>
      </c>
      <c r="F175" s="334">
        <v>800</v>
      </c>
      <c r="G175" s="334" t="s">
        <v>6</v>
      </c>
      <c r="H175" s="334">
        <v>0</v>
      </c>
      <c r="I175" s="334">
        <v>0</v>
      </c>
      <c r="J175" s="334">
        <v>0</v>
      </c>
      <c r="K175" s="334" t="s">
        <v>6</v>
      </c>
      <c r="L175" s="334">
        <v>0</v>
      </c>
      <c r="M175" s="334">
        <v>0</v>
      </c>
      <c r="N175" s="334">
        <v>0</v>
      </c>
      <c r="O175" s="337" t="s">
        <v>6</v>
      </c>
      <c r="P175" s="337">
        <f t="shared" si="35"/>
        <v>2400</v>
      </c>
      <c r="Q175" s="59"/>
    </row>
    <row r="176" spans="2:17">
      <c r="B176" s="234" t="s">
        <v>94</v>
      </c>
      <c r="C176" s="195" t="s">
        <v>198</v>
      </c>
      <c r="D176" s="334">
        <v>1200</v>
      </c>
      <c r="E176" s="334">
        <v>1200</v>
      </c>
      <c r="F176" s="334">
        <v>1200</v>
      </c>
      <c r="G176" s="334" t="s">
        <v>6</v>
      </c>
      <c r="H176" s="334">
        <v>0</v>
      </c>
      <c r="I176" s="334">
        <v>0</v>
      </c>
      <c r="J176" s="334">
        <v>0</v>
      </c>
      <c r="K176" s="334" t="s">
        <v>6</v>
      </c>
      <c r="L176" s="334">
        <v>0</v>
      </c>
      <c r="M176" s="334">
        <v>800</v>
      </c>
      <c r="N176" s="334">
        <v>400</v>
      </c>
      <c r="O176" s="337" t="s">
        <v>6</v>
      </c>
      <c r="P176" s="337">
        <f t="shared" si="35"/>
        <v>4800</v>
      </c>
      <c r="Q176" s="59"/>
    </row>
    <row r="177" spans="2:17">
      <c r="B177" s="239" t="s">
        <v>95</v>
      </c>
      <c r="C177" s="195" t="s">
        <v>199</v>
      </c>
      <c r="D177" s="334">
        <v>2800</v>
      </c>
      <c r="E177" s="334">
        <v>2810</v>
      </c>
      <c r="F177" s="334">
        <v>2800</v>
      </c>
      <c r="G177" s="334" t="s">
        <v>6</v>
      </c>
      <c r="H177" s="334">
        <v>2547</v>
      </c>
      <c r="I177" s="334">
        <v>2800</v>
      </c>
      <c r="J177" s="334">
        <v>5600</v>
      </c>
      <c r="K177" s="334" t="s">
        <v>6</v>
      </c>
      <c r="L177" s="334">
        <v>2000</v>
      </c>
      <c r="M177" s="334">
        <v>2400</v>
      </c>
      <c r="N177" s="334">
        <v>2800</v>
      </c>
      <c r="O177" s="337" t="s">
        <v>6</v>
      </c>
      <c r="P177" s="337">
        <f t="shared" si="35"/>
        <v>26557</v>
      </c>
      <c r="Q177" s="59"/>
    </row>
    <row r="178" spans="2:17">
      <c r="B178" s="239" t="s">
        <v>95</v>
      </c>
      <c r="C178" s="195" t="s">
        <v>200</v>
      </c>
      <c r="D178" s="334">
        <v>2800</v>
      </c>
      <c r="E178" s="334">
        <v>2800</v>
      </c>
      <c r="F178" s="334">
        <v>2800</v>
      </c>
      <c r="G178" s="334" t="s">
        <v>6</v>
      </c>
      <c r="H178" s="334">
        <v>1507</v>
      </c>
      <c r="I178" s="334">
        <v>1600</v>
      </c>
      <c r="J178" s="334">
        <v>3200</v>
      </c>
      <c r="K178" s="334" t="s">
        <v>6</v>
      </c>
      <c r="L178" s="334">
        <v>800</v>
      </c>
      <c r="M178" s="334">
        <v>800</v>
      </c>
      <c r="N178" s="334">
        <v>800</v>
      </c>
      <c r="O178" s="337" t="s">
        <v>6</v>
      </c>
      <c r="P178" s="337">
        <f t="shared" si="35"/>
        <v>17107</v>
      </c>
      <c r="Q178" s="59"/>
    </row>
    <row r="179" spans="2:17">
      <c r="B179" s="213" t="s">
        <v>76</v>
      </c>
      <c r="C179" s="335"/>
      <c r="D179" s="336">
        <f>SUM(D145:D178)</f>
        <v>43200</v>
      </c>
      <c r="E179" s="336">
        <f t="shared" ref="E179:N179" si="36">SUM(E145:E178)</f>
        <v>42690</v>
      </c>
      <c r="F179" s="336">
        <f t="shared" si="36"/>
        <v>41110</v>
      </c>
      <c r="G179" s="336" t="s">
        <v>6</v>
      </c>
      <c r="H179" s="336">
        <f>SUM(H145:H178)</f>
        <v>22803</v>
      </c>
      <c r="I179" s="336">
        <f>SUM(I145:I178)</f>
        <v>26000</v>
      </c>
      <c r="J179" s="336">
        <f>SUM(J145:J178)</f>
        <v>47787</v>
      </c>
      <c r="K179" s="336" t="s">
        <v>6</v>
      </c>
      <c r="L179" s="336">
        <f t="shared" si="36"/>
        <v>27200</v>
      </c>
      <c r="M179" s="336">
        <f t="shared" si="36"/>
        <v>35000</v>
      </c>
      <c r="N179" s="336">
        <f t="shared" si="36"/>
        <v>41600</v>
      </c>
      <c r="O179" s="336" t="s">
        <v>6</v>
      </c>
      <c r="P179" s="338">
        <f>SUM(P145:P178)</f>
        <v>327390</v>
      </c>
      <c r="Q179" s="59"/>
    </row>
    <row r="180" spans="2:17">
      <c r="B180" s="59" t="s">
        <v>10</v>
      </c>
      <c r="C180" s="209"/>
      <c r="D180" s="209"/>
      <c r="E180" s="209"/>
      <c r="F180" s="209"/>
      <c r="G180" s="209"/>
      <c r="H180" s="209"/>
      <c r="I180" s="209"/>
      <c r="J180" s="209"/>
      <c r="K180" s="209"/>
      <c r="L180" s="334"/>
      <c r="M180" s="209"/>
      <c r="N180" s="209"/>
      <c r="O180" s="209"/>
      <c r="P180" s="59"/>
      <c r="Q180" s="59"/>
    </row>
    <row r="181" ht="30.75" customHeight="1" spans="2:17">
      <c r="B181" s="330" t="s">
        <v>214</v>
      </c>
      <c r="C181" s="330"/>
      <c r="D181" s="330"/>
      <c r="E181" s="330"/>
      <c r="F181" s="330"/>
      <c r="G181" s="330"/>
      <c r="H181" s="330"/>
      <c r="I181" s="330"/>
      <c r="J181" s="330"/>
      <c r="K181" s="330"/>
      <c r="L181" s="330"/>
      <c r="M181" s="330"/>
      <c r="N181" s="330"/>
      <c r="O181" s="330"/>
      <c r="P181" s="330"/>
      <c r="Q181" s="59"/>
    </row>
    <row r="182" ht="14.25" customHeight="1" spans="2:17">
      <c r="B182" s="324" t="s">
        <v>215</v>
      </c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59"/>
      <c r="P182" s="59"/>
      <c r="Q182" s="59"/>
    </row>
    <row r="183" ht="14.25" customHeight="1" spans="2:17">
      <c r="B183" s="324" t="s">
        <v>216</v>
      </c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</row>
    <row r="184" ht="14.25" customHeight="1" spans="2:17">
      <c r="B184" s="324" t="s">
        <v>217</v>
      </c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</row>
    <row r="185" ht="14.25" customHeight="1" spans="2:17">
      <c r="B185" s="324" t="s">
        <v>218</v>
      </c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</row>
    <row r="186" ht="14.25" customHeight="1" spans="2:17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59"/>
      <c r="Q186" s="59"/>
    </row>
    <row r="187" ht="14.25" customHeight="1" spans="2:17">
      <c r="B187" s="291" t="s">
        <v>219</v>
      </c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59"/>
      <c r="Q187" s="59"/>
    </row>
    <row r="188" spans="2:17">
      <c r="B188" s="192" t="s">
        <v>164</v>
      </c>
      <c r="C188" s="292" t="s">
        <v>165</v>
      </c>
      <c r="D188" s="113" t="s">
        <v>61</v>
      </c>
      <c r="E188" s="113" t="s">
        <v>62</v>
      </c>
      <c r="F188" s="113" t="s">
        <v>63</v>
      </c>
      <c r="G188" s="113" t="s">
        <v>140</v>
      </c>
      <c r="H188" s="113" t="s">
        <v>65</v>
      </c>
      <c r="I188" s="113" t="s">
        <v>66</v>
      </c>
      <c r="J188" s="113" t="s">
        <v>67</v>
      </c>
      <c r="K188" s="113" t="s">
        <v>68</v>
      </c>
      <c r="L188" s="113" t="s">
        <v>135</v>
      </c>
      <c r="M188" s="113" t="s">
        <v>70</v>
      </c>
      <c r="N188" s="113" t="s">
        <v>71</v>
      </c>
      <c r="O188" s="138" t="s">
        <v>72</v>
      </c>
      <c r="P188" s="59"/>
      <c r="Q188" s="59"/>
    </row>
    <row r="189" spans="2:17">
      <c r="B189" s="234" t="s">
        <v>84</v>
      </c>
      <c r="C189" s="195" t="s">
        <v>167</v>
      </c>
      <c r="D189" s="267">
        <v>0</v>
      </c>
      <c r="E189" s="267">
        <v>0</v>
      </c>
      <c r="F189" s="267">
        <v>0</v>
      </c>
      <c r="G189" s="267" t="s">
        <v>6</v>
      </c>
      <c r="H189" s="267">
        <v>0</v>
      </c>
      <c r="I189" s="267">
        <v>0</v>
      </c>
      <c r="J189" s="267">
        <v>0</v>
      </c>
      <c r="K189" s="267">
        <v>0</v>
      </c>
      <c r="L189" s="267" t="s">
        <v>6</v>
      </c>
      <c r="M189" s="267" t="s">
        <v>6</v>
      </c>
      <c r="N189" s="267" t="s">
        <v>6</v>
      </c>
      <c r="O189" s="270" t="s">
        <v>6</v>
      </c>
      <c r="P189" s="59"/>
      <c r="Q189" s="59"/>
    </row>
    <row r="190" spans="2:17">
      <c r="B190" s="234" t="s">
        <v>84</v>
      </c>
      <c r="C190" s="195" t="s">
        <v>168</v>
      </c>
      <c r="D190" s="267">
        <v>1</v>
      </c>
      <c r="E190" s="267">
        <v>1</v>
      </c>
      <c r="F190" s="267">
        <v>1</v>
      </c>
      <c r="G190" s="267" t="s">
        <v>6</v>
      </c>
      <c r="H190" s="267">
        <v>0</v>
      </c>
      <c r="I190" s="267">
        <v>1</v>
      </c>
      <c r="J190" s="267">
        <v>1</v>
      </c>
      <c r="K190" s="267">
        <v>1</v>
      </c>
      <c r="L190" s="267" t="s">
        <v>6</v>
      </c>
      <c r="M190" s="267" t="s">
        <v>6</v>
      </c>
      <c r="N190" s="267" t="s">
        <v>6</v>
      </c>
      <c r="O190" s="270" t="s">
        <v>6</v>
      </c>
      <c r="P190" s="59"/>
      <c r="Q190" s="59"/>
    </row>
    <row r="191" spans="2:17">
      <c r="B191" s="238" t="s">
        <v>85</v>
      </c>
      <c r="C191" s="195" t="s">
        <v>169</v>
      </c>
      <c r="D191" s="267">
        <v>0</v>
      </c>
      <c r="E191" s="267">
        <v>0</v>
      </c>
      <c r="F191" s="267">
        <v>0</v>
      </c>
      <c r="G191" s="267" t="s">
        <v>6</v>
      </c>
      <c r="H191" s="267">
        <v>0</v>
      </c>
      <c r="I191" s="267">
        <v>0</v>
      </c>
      <c r="J191" s="267">
        <v>0</v>
      </c>
      <c r="K191" s="267">
        <v>0</v>
      </c>
      <c r="L191" s="267" t="s">
        <v>6</v>
      </c>
      <c r="M191" s="267" t="s">
        <v>6</v>
      </c>
      <c r="N191" s="267" t="s">
        <v>6</v>
      </c>
      <c r="O191" s="270" t="s">
        <v>6</v>
      </c>
      <c r="P191" s="59"/>
      <c r="Q191" s="59"/>
    </row>
    <row r="192" spans="2:17">
      <c r="B192" s="234" t="s">
        <v>85</v>
      </c>
      <c r="C192" s="195" t="s">
        <v>170</v>
      </c>
      <c r="D192" s="267">
        <v>0</v>
      </c>
      <c r="E192" s="267">
        <v>0</v>
      </c>
      <c r="F192" s="267">
        <v>0</v>
      </c>
      <c r="G192" s="267" t="s">
        <v>6</v>
      </c>
      <c r="H192" s="267">
        <v>0</v>
      </c>
      <c r="I192" s="267">
        <v>0</v>
      </c>
      <c r="J192" s="267">
        <v>0</v>
      </c>
      <c r="K192" s="267">
        <v>0</v>
      </c>
      <c r="L192" s="267" t="s">
        <v>6</v>
      </c>
      <c r="M192" s="267" t="s">
        <v>6</v>
      </c>
      <c r="N192" s="267" t="s">
        <v>6</v>
      </c>
      <c r="O192" s="270" t="s">
        <v>6</v>
      </c>
      <c r="P192" s="59"/>
      <c r="Q192" s="59"/>
    </row>
    <row r="193" spans="2:17">
      <c r="B193" s="234" t="s">
        <v>85</v>
      </c>
      <c r="C193" s="195" t="s">
        <v>171</v>
      </c>
      <c r="D193" s="267">
        <v>0</v>
      </c>
      <c r="E193" s="267">
        <v>0</v>
      </c>
      <c r="F193" s="267">
        <v>0</v>
      </c>
      <c r="G193" s="267" t="s">
        <v>6</v>
      </c>
      <c r="H193" s="267">
        <v>0</v>
      </c>
      <c r="I193" s="267">
        <v>0</v>
      </c>
      <c r="J193" s="267">
        <v>0</v>
      </c>
      <c r="K193" s="267">
        <v>0</v>
      </c>
      <c r="L193" s="267" t="s">
        <v>6</v>
      </c>
      <c r="M193" s="267" t="s">
        <v>6</v>
      </c>
      <c r="N193" s="267" t="s">
        <v>6</v>
      </c>
      <c r="O193" s="270" t="s">
        <v>6</v>
      </c>
      <c r="P193" s="59"/>
      <c r="Q193" s="59"/>
    </row>
    <row r="194" spans="2:17">
      <c r="B194" s="234" t="s">
        <v>87</v>
      </c>
      <c r="C194" s="195" t="s">
        <v>172</v>
      </c>
      <c r="D194" s="267">
        <v>0</v>
      </c>
      <c r="E194" s="267">
        <v>0</v>
      </c>
      <c r="F194" s="267">
        <v>0</v>
      </c>
      <c r="G194" s="267" t="s">
        <v>6</v>
      </c>
      <c r="H194" s="267">
        <v>0</v>
      </c>
      <c r="I194" s="267">
        <v>0</v>
      </c>
      <c r="J194" s="267">
        <v>0</v>
      </c>
      <c r="K194" s="267">
        <v>0</v>
      </c>
      <c r="L194" s="267" t="s">
        <v>6</v>
      </c>
      <c r="M194" s="267" t="s">
        <v>6</v>
      </c>
      <c r="N194" s="267" t="s">
        <v>6</v>
      </c>
      <c r="O194" s="270" t="s">
        <v>6</v>
      </c>
      <c r="P194" s="59"/>
      <c r="Q194" s="59"/>
    </row>
    <row r="195" spans="2:17">
      <c r="B195" s="238" t="s">
        <v>87</v>
      </c>
      <c r="C195" s="195" t="s">
        <v>173</v>
      </c>
      <c r="D195" s="267">
        <v>0</v>
      </c>
      <c r="E195" s="267">
        <v>0</v>
      </c>
      <c r="F195" s="267">
        <v>0</v>
      </c>
      <c r="G195" s="267" t="s">
        <v>6</v>
      </c>
      <c r="H195" s="267">
        <v>0</v>
      </c>
      <c r="I195" s="267">
        <v>0</v>
      </c>
      <c r="J195" s="267">
        <v>0</v>
      </c>
      <c r="K195" s="267">
        <v>0</v>
      </c>
      <c r="L195" s="267" t="s">
        <v>6</v>
      </c>
      <c r="M195" s="267" t="s">
        <v>6</v>
      </c>
      <c r="N195" s="267" t="s">
        <v>6</v>
      </c>
      <c r="O195" s="270" t="s">
        <v>6</v>
      </c>
      <c r="P195" s="59"/>
      <c r="Q195" s="59"/>
    </row>
    <row r="196" spans="2:17">
      <c r="B196" s="234" t="s">
        <v>87</v>
      </c>
      <c r="C196" s="195" t="s">
        <v>174</v>
      </c>
      <c r="D196" s="267">
        <v>0</v>
      </c>
      <c r="E196" s="267">
        <v>0</v>
      </c>
      <c r="F196" s="267">
        <v>0</v>
      </c>
      <c r="G196" s="267" t="s">
        <v>6</v>
      </c>
      <c r="H196" s="267">
        <v>0</v>
      </c>
      <c r="I196" s="267">
        <v>0</v>
      </c>
      <c r="J196" s="267">
        <v>0</v>
      </c>
      <c r="K196" s="267">
        <v>0</v>
      </c>
      <c r="L196" s="267" t="s">
        <v>6</v>
      </c>
      <c r="M196" s="267" t="s">
        <v>6</v>
      </c>
      <c r="N196" s="267" t="s">
        <v>6</v>
      </c>
      <c r="O196" s="270" t="s">
        <v>6</v>
      </c>
      <c r="P196" s="59"/>
      <c r="Q196" s="59"/>
    </row>
    <row r="197" spans="2:17">
      <c r="B197" s="234" t="s">
        <v>87</v>
      </c>
      <c r="C197" s="195" t="s">
        <v>175</v>
      </c>
      <c r="D197" s="267">
        <v>0</v>
      </c>
      <c r="E197" s="267">
        <v>0</v>
      </c>
      <c r="F197" s="267">
        <v>0</v>
      </c>
      <c r="G197" s="267" t="s">
        <v>6</v>
      </c>
      <c r="H197" s="267">
        <v>0</v>
      </c>
      <c r="I197" s="267">
        <v>0</v>
      </c>
      <c r="J197" s="267">
        <v>0</v>
      </c>
      <c r="K197" s="267">
        <v>0</v>
      </c>
      <c r="L197" s="267" t="s">
        <v>6</v>
      </c>
      <c r="M197" s="267" t="s">
        <v>6</v>
      </c>
      <c r="N197" s="267" t="s">
        <v>6</v>
      </c>
      <c r="O197" s="270" t="s">
        <v>6</v>
      </c>
      <c r="P197" s="59"/>
      <c r="Q197" s="59"/>
    </row>
    <row r="198" spans="2:17">
      <c r="B198" s="238" t="s">
        <v>87</v>
      </c>
      <c r="C198" s="195" t="s">
        <v>176</v>
      </c>
      <c r="D198" s="267">
        <v>0</v>
      </c>
      <c r="E198" s="267">
        <v>0</v>
      </c>
      <c r="F198" s="267">
        <v>0</v>
      </c>
      <c r="G198" s="267" t="s">
        <v>6</v>
      </c>
      <c r="H198" s="267">
        <v>0</v>
      </c>
      <c r="I198" s="267">
        <v>0</v>
      </c>
      <c r="J198" s="267">
        <v>0</v>
      </c>
      <c r="K198" s="267">
        <v>0</v>
      </c>
      <c r="L198" s="267" t="s">
        <v>6</v>
      </c>
      <c r="M198" s="267" t="s">
        <v>6</v>
      </c>
      <c r="N198" s="267" t="s">
        <v>6</v>
      </c>
      <c r="O198" s="270" t="s">
        <v>6</v>
      </c>
      <c r="P198" s="59"/>
      <c r="Q198" s="59"/>
    </row>
    <row r="199" spans="2:17">
      <c r="B199" s="234" t="s">
        <v>88</v>
      </c>
      <c r="C199" s="195" t="s">
        <v>177</v>
      </c>
      <c r="D199" s="267">
        <v>0</v>
      </c>
      <c r="E199" s="267">
        <v>0</v>
      </c>
      <c r="F199" s="267">
        <v>0</v>
      </c>
      <c r="G199" s="267" t="s">
        <v>6</v>
      </c>
      <c r="H199" s="267">
        <v>0</v>
      </c>
      <c r="I199" s="267">
        <v>0</v>
      </c>
      <c r="J199" s="267">
        <v>0</v>
      </c>
      <c r="K199" s="267">
        <v>0</v>
      </c>
      <c r="L199" s="267" t="s">
        <v>6</v>
      </c>
      <c r="M199" s="267" t="s">
        <v>6</v>
      </c>
      <c r="N199" s="267" t="s">
        <v>6</v>
      </c>
      <c r="O199" s="270" t="s">
        <v>6</v>
      </c>
      <c r="P199" s="59"/>
      <c r="Q199" s="59"/>
    </row>
    <row r="200" spans="2:17">
      <c r="B200" s="234" t="s">
        <v>88</v>
      </c>
      <c r="C200" s="195" t="s">
        <v>178</v>
      </c>
      <c r="D200" s="267">
        <v>0</v>
      </c>
      <c r="E200" s="267">
        <v>0</v>
      </c>
      <c r="F200" s="267">
        <v>0</v>
      </c>
      <c r="G200" s="267" t="s">
        <v>6</v>
      </c>
      <c r="H200" s="267">
        <v>0</v>
      </c>
      <c r="I200" s="267">
        <v>0</v>
      </c>
      <c r="J200" s="267">
        <v>0</v>
      </c>
      <c r="K200" s="267">
        <v>0</v>
      </c>
      <c r="L200" s="267" t="s">
        <v>6</v>
      </c>
      <c r="M200" s="267" t="s">
        <v>6</v>
      </c>
      <c r="N200" s="267" t="s">
        <v>6</v>
      </c>
      <c r="O200" s="270" t="s">
        <v>6</v>
      </c>
      <c r="P200" s="59"/>
      <c r="Q200" s="59"/>
    </row>
    <row r="201" spans="2:17">
      <c r="B201" s="234" t="s">
        <v>89</v>
      </c>
      <c r="C201" s="195" t="s">
        <v>179</v>
      </c>
      <c r="D201" s="267">
        <v>0</v>
      </c>
      <c r="E201" s="267">
        <v>0</v>
      </c>
      <c r="F201" s="267">
        <v>0</v>
      </c>
      <c r="G201" s="267" t="s">
        <v>6</v>
      </c>
      <c r="H201" s="267">
        <v>0</v>
      </c>
      <c r="I201" s="267">
        <v>0</v>
      </c>
      <c r="J201" s="267">
        <v>0</v>
      </c>
      <c r="K201" s="267">
        <v>0</v>
      </c>
      <c r="L201" s="267" t="s">
        <v>6</v>
      </c>
      <c r="M201" s="267" t="s">
        <v>6</v>
      </c>
      <c r="N201" s="267" t="s">
        <v>6</v>
      </c>
      <c r="O201" s="270" t="s">
        <v>6</v>
      </c>
      <c r="P201" s="59"/>
      <c r="Q201" s="59"/>
    </row>
    <row r="202" spans="2:17">
      <c r="B202" s="234" t="s">
        <v>89</v>
      </c>
      <c r="C202" s="195" t="s">
        <v>180</v>
      </c>
      <c r="D202" s="267">
        <v>0</v>
      </c>
      <c r="E202" s="267">
        <v>0</v>
      </c>
      <c r="F202" s="267">
        <v>0</v>
      </c>
      <c r="G202" s="267" t="s">
        <v>6</v>
      </c>
      <c r="H202" s="267">
        <v>0</v>
      </c>
      <c r="I202" s="267">
        <v>0</v>
      </c>
      <c r="J202" s="267">
        <v>0</v>
      </c>
      <c r="K202" s="267">
        <v>0</v>
      </c>
      <c r="L202" s="267" t="s">
        <v>6</v>
      </c>
      <c r="M202" s="267" t="s">
        <v>6</v>
      </c>
      <c r="N202" s="267" t="s">
        <v>6</v>
      </c>
      <c r="O202" s="270" t="s">
        <v>6</v>
      </c>
      <c r="P202" s="59"/>
      <c r="Q202" s="59"/>
    </row>
    <row r="203" spans="2:17">
      <c r="B203" s="234" t="s">
        <v>90</v>
      </c>
      <c r="C203" s="195" t="s">
        <v>181</v>
      </c>
      <c r="D203" s="267">
        <v>2</v>
      </c>
      <c r="E203" s="267">
        <v>2</v>
      </c>
      <c r="F203" s="267">
        <v>2</v>
      </c>
      <c r="G203" s="267" t="s">
        <v>6</v>
      </c>
      <c r="H203" s="267">
        <v>1</v>
      </c>
      <c r="I203" s="267">
        <v>1</v>
      </c>
      <c r="J203" s="267">
        <v>1</v>
      </c>
      <c r="K203" s="267">
        <v>1</v>
      </c>
      <c r="L203" s="267" t="s">
        <v>6</v>
      </c>
      <c r="M203" s="267" t="s">
        <v>6</v>
      </c>
      <c r="N203" s="267" t="s">
        <v>6</v>
      </c>
      <c r="O203" s="270" t="s">
        <v>6</v>
      </c>
      <c r="P203" s="59"/>
      <c r="Q203" s="59"/>
    </row>
    <row r="204" spans="2:17">
      <c r="B204" s="234" t="s">
        <v>90</v>
      </c>
      <c r="C204" s="195" t="s">
        <v>182</v>
      </c>
      <c r="D204" s="267">
        <v>0</v>
      </c>
      <c r="E204" s="267">
        <v>0</v>
      </c>
      <c r="F204" s="267">
        <v>0</v>
      </c>
      <c r="G204" s="267" t="s">
        <v>6</v>
      </c>
      <c r="H204" s="267">
        <v>0</v>
      </c>
      <c r="I204" s="267">
        <v>0</v>
      </c>
      <c r="J204" s="267">
        <v>0</v>
      </c>
      <c r="K204" s="267">
        <v>0</v>
      </c>
      <c r="L204" s="267" t="s">
        <v>6</v>
      </c>
      <c r="M204" s="267" t="s">
        <v>6</v>
      </c>
      <c r="N204" s="267" t="s">
        <v>6</v>
      </c>
      <c r="O204" s="270" t="s">
        <v>6</v>
      </c>
      <c r="P204" s="59"/>
      <c r="Q204" s="59"/>
    </row>
    <row r="205" spans="2:17">
      <c r="B205" s="234" t="s">
        <v>90</v>
      </c>
      <c r="C205" s="195" t="s">
        <v>183</v>
      </c>
      <c r="D205" s="267">
        <v>0</v>
      </c>
      <c r="E205" s="267">
        <v>0</v>
      </c>
      <c r="F205" s="267">
        <v>0</v>
      </c>
      <c r="G205" s="267" t="s">
        <v>6</v>
      </c>
      <c r="H205" s="267">
        <v>0</v>
      </c>
      <c r="I205" s="267">
        <v>0</v>
      </c>
      <c r="J205" s="267">
        <v>0</v>
      </c>
      <c r="K205" s="267">
        <v>0</v>
      </c>
      <c r="L205" s="267" t="s">
        <v>6</v>
      </c>
      <c r="M205" s="267" t="s">
        <v>6</v>
      </c>
      <c r="N205" s="267" t="s">
        <v>6</v>
      </c>
      <c r="O205" s="270" t="s">
        <v>6</v>
      </c>
      <c r="P205" s="59"/>
      <c r="Q205" s="59"/>
    </row>
    <row r="206" spans="2:17">
      <c r="B206" s="234" t="s">
        <v>90</v>
      </c>
      <c r="C206" s="195" t="s">
        <v>184</v>
      </c>
      <c r="D206" s="267">
        <v>0</v>
      </c>
      <c r="E206" s="267">
        <v>0</v>
      </c>
      <c r="F206" s="267">
        <v>0</v>
      </c>
      <c r="G206" s="267" t="s">
        <v>6</v>
      </c>
      <c r="H206" s="267">
        <v>0</v>
      </c>
      <c r="I206" s="267">
        <v>0</v>
      </c>
      <c r="J206" s="267">
        <v>0</v>
      </c>
      <c r="K206" s="267">
        <v>0</v>
      </c>
      <c r="L206" s="267" t="s">
        <v>6</v>
      </c>
      <c r="M206" s="267" t="s">
        <v>6</v>
      </c>
      <c r="N206" s="267" t="s">
        <v>6</v>
      </c>
      <c r="O206" s="270" t="s">
        <v>6</v>
      </c>
      <c r="P206" s="59"/>
      <c r="Q206" s="59"/>
    </row>
    <row r="207" spans="2:17">
      <c r="B207" s="234" t="s">
        <v>90</v>
      </c>
      <c r="C207" s="195" t="s">
        <v>185</v>
      </c>
      <c r="D207" s="267">
        <v>1</v>
      </c>
      <c r="E207" s="267">
        <v>1</v>
      </c>
      <c r="F207" s="267">
        <v>1</v>
      </c>
      <c r="G207" s="267" t="s">
        <v>6</v>
      </c>
      <c r="H207" s="267">
        <v>0</v>
      </c>
      <c r="I207" s="267">
        <v>0</v>
      </c>
      <c r="J207" s="267">
        <v>0</v>
      </c>
      <c r="K207" s="267">
        <v>0</v>
      </c>
      <c r="L207" s="267" t="s">
        <v>6</v>
      </c>
      <c r="M207" s="267" t="s">
        <v>6</v>
      </c>
      <c r="N207" s="267" t="s">
        <v>6</v>
      </c>
      <c r="O207" s="270" t="s">
        <v>6</v>
      </c>
      <c r="P207" s="59"/>
      <c r="Q207" s="59"/>
    </row>
    <row r="208" spans="2:17">
      <c r="B208" s="238" t="s">
        <v>91</v>
      </c>
      <c r="C208" s="195" t="s">
        <v>186</v>
      </c>
      <c r="D208" s="267">
        <v>0</v>
      </c>
      <c r="E208" s="267">
        <v>0</v>
      </c>
      <c r="F208" s="267">
        <v>0</v>
      </c>
      <c r="G208" s="267" t="s">
        <v>6</v>
      </c>
      <c r="H208" s="267">
        <v>0</v>
      </c>
      <c r="I208" s="267">
        <v>0</v>
      </c>
      <c r="J208" s="267">
        <v>0</v>
      </c>
      <c r="K208" s="267">
        <v>0</v>
      </c>
      <c r="L208" s="267" t="s">
        <v>6</v>
      </c>
      <c r="M208" s="267" t="s">
        <v>6</v>
      </c>
      <c r="N208" s="267" t="s">
        <v>6</v>
      </c>
      <c r="O208" s="270" t="s">
        <v>6</v>
      </c>
      <c r="P208" s="59"/>
      <c r="Q208" s="59"/>
    </row>
    <row r="209" spans="2:17">
      <c r="B209" s="238" t="s">
        <v>91</v>
      </c>
      <c r="C209" s="195" t="s">
        <v>187</v>
      </c>
      <c r="D209" s="267">
        <v>0</v>
      </c>
      <c r="E209" s="267">
        <v>0</v>
      </c>
      <c r="F209" s="267">
        <v>0</v>
      </c>
      <c r="G209" s="267" t="s">
        <v>6</v>
      </c>
      <c r="H209" s="267">
        <v>0</v>
      </c>
      <c r="I209" s="267">
        <v>0</v>
      </c>
      <c r="J209" s="267">
        <v>0</v>
      </c>
      <c r="K209" s="267">
        <v>0</v>
      </c>
      <c r="L209" s="267" t="s">
        <v>6</v>
      </c>
      <c r="M209" s="267" t="s">
        <v>6</v>
      </c>
      <c r="N209" s="267" t="s">
        <v>6</v>
      </c>
      <c r="O209" s="270" t="s">
        <v>6</v>
      </c>
      <c r="P209" s="59"/>
      <c r="Q209" s="59"/>
    </row>
    <row r="210" spans="2:17">
      <c r="B210" s="234" t="s">
        <v>92</v>
      </c>
      <c r="C210" s="195" t="s">
        <v>188</v>
      </c>
      <c r="D210" s="267">
        <v>0</v>
      </c>
      <c r="E210" s="267">
        <v>0</v>
      </c>
      <c r="F210" s="267">
        <v>0</v>
      </c>
      <c r="G210" s="267" t="s">
        <v>6</v>
      </c>
      <c r="H210" s="267">
        <v>0</v>
      </c>
      <c r="I210" s="267">
        <v>0</v>
      </c>
      <c r="J210" s="267">
        <v>0</v>
      </c>
      <c r="K210" s="267">
        <v>0</v>
      </c>
      <c r="L210" s="267" t="s">
        <v>6</v>
      </c>
      <c r="M210" s="267" t="s">
        <v>6</v>
      </c>
      <c r="N210" s="267" t="s">
        <v>6</v>
      </c>
      <c r="O210" s="270" t="s">
        <v>6</v>
      </c>
      <c r="P210" s="59"/>
      <c r="Q210" s="59"/>
    </row>
    <row r="211" spans="2:17">
      <c r="B211" s="234" t="s">
        <v>92</v>
      </c>
      <c r="C211" s="195" t="s">
        <v>189</v>
      </c>
      <c r="D211" s="267">
        <v>0</v>
      </c>
      <c r="E211" s="267">
        <v>0</v>
      </c>
      <c r="F211" s="267">
        <v>0</v>
      </c>
      <c r="G211" s="267" t="s">
        <v>6</v>
      </c>
      <c r="H211" s="267">
        <v>0</v>
      </c>
      <c r="I211" s="267">
        <v>0</v>
      </c>
      <c r="J211" s="267">
        <v>0</v>
      </c>
      <c r="K211" s="267">
        <v>0</v>
      </c>
      <c r="L211" s="267" t="s">
        <v>6</v>
      </c>
      <c r="M211" s="267" t="s">
        <v>6</v>
      </c>
      <c r="N211" s="267" t="s">
        <v>6</v>
      </c>
      <c r="O211" s="270" t="s">
        <v>6</v>
      </c>
      <c r="P211" s="59"/>
      <c r="Q211" s="59"/>
    </row>
    <row r="212" spans="2:17">
      <c r="B212" s="234" t="s">
        <v>92</v>
      </c>
      <c r="C212" s="195" t="s">
        <v>190</v>
      </c>
      <c r="D212" s="267">
        <v>0</v>
      </c>
      <c r="E212" s="267">
        <v>0</v>
      </c>
      <c r="F212" s="267">
        <v>0</v>
      </c>
      <c r="G212" s="267" t="s">
        <v>6</v>
      </c>
      <c r="H212" s="267">
        <v>0</v>
      </c>
      <c r="I212" s="267">
        <v>0</v>
      </c>
      <c r="J212" s="267">
        <v>0</v>
      </c>
      <c r="K212" s="267">
        <v>0</v>
      </c>
      <c r="L212" s="267" t="s">
        <v>6</v>
      </c>
      <c r="M212" s="267" t="s">
        <v>6</v>
      </c>
      <c r="N212" s="267" t="s">
        <v>6</v>
      </c>
      <c r="O212" s="270" t="s">
        <v>6</v>
      </c>
      <c r="P212" s="59"/>
      <c r="Q212" s="59"/>
    </row>
    <row r="213" spans="2:17">
      <c r="B213" s="234" t="s">
        <v>92</v>
      </c>
      <c r="C213" s="195" t="s">
        <v>191</v>
      </c>
      <c r="D213" s="267">
        <v>0</v>
      </c>
      <c r="E213" s="267">
        <v>0</v>
      </c>
      <c r="F213" s="267">
        <v>0</v>
      </c>
      <c r="G213" s="267" t="s">
        <v>6</v>
      </c>
      <c r="H213" s="267">
        <v>0</v>
      </c>
      <c r="I213" s="267">
        <v>0</v>
      </c>
      <c r="J213" s="267">
        <v>0</v>
      </c>
      <c r="K213" s="267">
        <v>0</v>
      </c>
      <c r="L213" s="267" t="s">
        <v>6</v>
      </c>
      <c r="M213" s="267" t="s">
        <v>6</v>
      </c>
      <c r="N213" s="267" t="s">
        <v>6</v>
      </c>
      <c r="O213" s="270" t="s">
        <v>6</v>
      </c>
      <c r="P213" s="59"/>
      <c r="Q213" s="59"/>
    </row>
    <row r="214" spans="2:17">
      <c r="B214" s="234" t="s">
        <v>93</v>
      </c>
      <c r="C214" s="195" t="s">
        <v>192</v>
      </c>
      <c r="D214" s="267">
        <v>0</v>
      </c>
      <c r="E214" s="267">
        <v>0</v>
      </c>
      <c r="F214" s="267">
        <v>0</v>
      </c>
      <c r="G214" s="267" t="s">
        <v>6</v>
      </c>
      <c r="H214" s="267">
        <v>0</v>
      </c>
      <c r="I214" s="267">
        <v>0</v>
      </c>
      <c r="J214" s="267">
        <v>0</v>
      </c>
      <c r="K214" s="267">
        <v>0</v>
      </c>
      <c r="L214" s="267" t="s">
        <v>6</v>
      </c>
      <c r="M214" s="267" t="s">
        <v>6</v>
      </c>
      <c r="N214" s="267" t="s">
        <v>6</v>
      </c>
      <c r="O214" s="270" t="s">
        <v>6</v>
      </c>
      <c r="P214" s="59"/>
      <c r="Q214" s="59"/>
    </row>
    <row r="215" spans="2:17">
      <c r="B215" s="234" t="s">
        <v>93</v>
      </c>
      <c r="C215" s="195" t="s">
        <v>193</v>
      </c>
      <c r="D215" s="267">
        <v>0</v>
      </c>
      <c r="E215" s="267">
        <v>0</v>
      </c>
      <c r="F215" s="267">
        <v>0</v>
      </c>
      <c r="G215" s="267" t="s">
        <v>6</v>
      </c>
      <c r="H215" s="267">
        <v>0</v>
      </c>
      <c r="I215" s="267">
        <v>0</v>
      </c>
      <c r="J215" s="267">
        <v>0</v>
      </c>
      <c r="K215" s="267">
        <v>0</v>
      </c>
      <c r="L215" s="267" t="s">
        <v>6</v>
      </c>
      <c r="M215" s="267" t="s">
        <v>6</v>
      </c>
      <c r="N215" s="267" t="s">
        <v>6</v>
      </c>
      <c r="O215" s="270" t="s">
        <v>6</v>
      </c>
      <c r="P215" s="59"/>
      <c r="Q215" s="59"/>
    </row>
    <row r="216" spans="2:17">
      <c r="B216" s="234" t="s">
        <v>93</v>
      </c>
      <c r="C216" s="195" t="s">
        <v>194</v>
      </c>
      <c r="D216" s="267">
        <v>0</v>
      </c>
      <c r="E216" s="267">
        <v>0</v>
      </c>
      <c r="F216" s="267">
        <v>0</v>
      </c>
      <c r="G216" s="267" t="s">
        <v>6</v>
      </c>
      <c r="H216" s="267">
        <v>0</v>
      </c>
      <c r="I216" s="267">
        <v>0</v>
      </c>
      <c r="J216" s="267">
        <v>0</v>
      </c>
      <c r="K216" s="267">
        <v>0</v>
      </c>
      <c r="L216" s="267" t="s">
        <v>6</v>
      </c>
      <c r="M216" s="267" t="s">
        <v>6</v>
      </c>
      <c r="N216" s="267" t="s">
        <v>6</v>
      </c>
      <c r="O216" s="270" t="s">
        <v>6</v>
      </c>
      <c r="P216" s="59"/>
      <c r="Q216" s="59"/>
    </row>
    <row r="217" spans="2:17">
      <c r="B217" s="234" t="s">
        <v>94</v>
      </c>
      <c r="C217" s="195" t="s">
        <v>195</v>
      </c>
      <c r="D217" s="267">
        <v>0</v>
      </c>
      <c r="E217" s="267">
        <v>0</v>
      </c>
      <c r="F217" s="267">
        <v>0</v>
      </c>
      <c r="G217" s="267" t="s">
        <v>6</v>
      </c>
      <c r="H217" s="267">
        <v>0</v>
      </c>
      <c r="I217" s="267">
        <v>0</v>
      </c>
      <c r="J217" s="267">
        <v>0</v>
      </c>
      <c r="K217" s="267">
        <v>0</v>
      </c>
      <c r="L217" s="267" t="s">
        <v>6</v>
      </c>
      <c r="M217" s="267" t="s">
        <v>6</v>
      </c>
      <c r="N217" s="267" t="s">
        <v>6</v>
      </c>
      <c r="O217" s="270" t="s">
        <v>6</v>
      </c>
      <c r="P217" s="59"/>
      <c r="Q217" s="59"/>
    </row>
    <row r="218" spans="2:17">
      <c r="B218" s="234" t="s">
        <v>94</v>
      </c>
      <c r="C218" s="195" t="s">
        <v>196</v>
      </c>
      <c r="D218" s="267">
        <v>0</v>
      </c>
      <c r="E218" s="267">
        <v>0</v>
      </c>
      <c r="F218" s="267">
        <v>0</v>
      </c>
      <c r="G218" s="267" t="s">
        <v>6</v>
      </c>
      <c r="H218" s="267">
        <v>0</v>
      </c>
      <c r="I218" s="267">
        <v>0</v>
      </c>
      <c r="J218" s="267">
        <v>0</v>
      </c>
      <c r="K218" s="267">
        <v>0</v>
      </c>
      <c r="L218" s="267" t="s">
        <v>6</v>
      </c>
      <c r="M218" s="267" t="s">
        <v>6</v>
      </c>
      <c r="N218" s="267" t="s">
        <v>6</v>
      </c>
      <c r="O218" s="270" t="s">
        <v>6</v>
      </c>
      <c r="P218" s="59"/>
      <c r="Q218" s="59"/>
    </row>
    <row r="219" spans="2:17">
      <c r="B219" s="234" t="s">
        <v>94</v>
      </c>
      <c r="C219" s="195" t="s">
        <v>197</v>
      </c>
      <c r="D219" s="267">
        <v>0</v>
      </c>
      <c r="E219" s="267">
        <v>0</v>
      </c>
      <c r="F219" s="267">
        <v>0</v>
      </c>
      <c r="G219" s="267" t="s">
        <v>6</v>
      </c>
      <c r="H219" s="267">
        <v>0</v>
      </c>
      <c r="I219" s="267">
        <v>0</v>
      </c>
      <c r="J219" s="267">
        <v>0</v>
      </c>
      <c r="K219" s="267">
        <v>0</v>
      </c>
      <c r="L219" s="267" t="s">
        <v>6</v>
      </c>
      <c r="M219" s="267" t="s">
        <v>6</v>
      </c>
      <c r="N219" s="267" t="s">
        <v>6</v>
      </c>
      <c r="O219" s="270" t="s">
        <v>6</v>
      </c>
      <c r="P219" s="59"/>
      <c r="Q219" s="59"/>
    </row>
    <row r="220" spans="2:17">
      <c r="B220" s="238" t="s">
        <v>94</v>
      </c>
      <c r="C220" s="195" t="s">
        <v>198</v>
      </c>
      <c r="D220" s="267">
        <v>0</v>
      </c>
      <c r="E220" s="267">
        <v>0</v>
      </c>
      <c r="F220" s="267">
        <v>0</v>
      </c>
      <c r="G220" s="267" t="s">
        <v>6</v>
      </c>
      <c r="H220" s="267">
        <v>0</v>
      </c>
      <c r="I220" s="267">
        <v>0</v>
      </c>
      <c r="J220" s="267">
        <v>0</v>
      </c>
      <c r="K220" s="267">
        <v>0</v>
      </c>
      <c r="L220" s="267" t="s">
        <v>6</v>
      </c>
      <c r="M220" s="267" t="s">
        <v>6</v>
      </c>
      <c r="N220" s="267" t="s">
        <v>6</v>
      </c>
      <c r="O220" s="270" t="s">
        <v>6</v>
      </c>
      <c r="P220" s="59"/>
      <c r="Q220" s="59"/>
    </row>
    <row r="221" spans="2:17">
      <c r="B221" s="234" t="s">
        <v>95</v>
      </c>
      <c r="C221" s="195" t="s">
        <v>199</v>
      </c>
      <c r="D221" s="267">
        <v>0</v>
      </c>
      <c r="E221" s="267">
        <v>0</v>
      </c>
      <c r="F221" s="267">
        <v>0</v>
      </c>
      <c r="G221" s="267" t="s">
        <v>6</v>
      </c>
      <c r="H221" s="267">
        <v>0</v>
      </c>
      <c r="I221" s="267">
        <v>0</v>
      </c>
      <c r="J221" s="267">
        <v>0</v>
      </c>
      <c r="K221" s="267">
        <v>0</v>
      </c>
      <c r="L221" s="267" t="s">
        <v>6</v>
      </c>
      <c r="M221" s="267" t="s">
        <v>6</v>
      </c>
      <c r="N221" s="267" t="s">
        <v>6</v>
      </c>
      <c r="O221" s="270" t="s">
        <v>6</v>
      </c>
      <c r="P221" s="59"/>
      <c r="Q221" s="59"/>
    </row>
    <row r="222" spans="2:17">
      <c r="B222" s="234" t="s">
        <v>95</v>
      </c>
      <c r="C222" s="212" t="s">
        <v>200</v>
      </c>
      <c r="D222" s="267">
        <v>1</v>
      </c>
      <c r="E222" s="267">
        <v>1</v>
      </c>
      <c r="F222" s="267">
        <v>1</v>
      </c>
      <c r="G222" s="267" t="s">
        <v>6</v>
      </c>
      <c r="H222" s="267">
        <v>0</v>
      </c>
      <c r="I222" s="267">
        <v>0</v>
      </c>
      <c r="J222" s="267">
        <v>0</v>
      </c>
      <c r="K222" s="267">
        <v>0</v>
      </c>
      <c r="L222" s="267" t="s">
        <v>6</v>
      </c>
      <c r="M222" s="267" t="s">
        <v>6</v>
      </c>
      <c r="N222" s="267" t="s">
        <v>6</v>
      </c>
      <c r="O222" s="270" t="s">
        <v>6</v>
      </c>
      <c r="P222" s="59"/>
      <c r="Q222" s="59"/>
    </row>
    <row r="223" spans="2:17">
      <c r="B223" s="168" t="s">
        <v>76</v>
      </c>
      <c r="C223" s="168"/>
      <c r="D223" s="339">
        <f>SUM(D189:D222)</f>
        <v>5</v>
      </c>
      <c r="E223" s="339">
        <f>SUM(E189:E222)</f>
        <v>5</v>
      </c>
      <c r="F223" s="339">
        <f>SUM(F189:F222)</f>
        <v>5</v>
      </c>
      <c r="G223" s="339" t="s">
        <v>6</v>
      </c>
      <c r="H223" s="339">
        <f t="shared" ref="H223:K223" si="37">SUM(H189:H222)</f>
        <v>1</v>
      </c>
      <c r="I223" s="339">
        <f t="shared" si="37"/>
        <v>2</v>
      </c>
      <c r="J223" s="339">
        <f t="shared" si="37"/>
        <v>2</v>
      </c>
      <c r="K223" s="339">
        <f t="shared" si="37"/>
        <v>2</v>
      </c>
      <c r="L223" s="339" t="s">
        <v>6</v>
      </c>
      <c r="M223" s="339" t="s">
        <v>6</v>
      </c>
      <c r="N223" s="339" t="s">
        <v>6</v>
      </c>
      <c r="O223" s="342" t="s">
        <v>6</v>
      </c>
      <c r="P223" s="59"/>
      <c r="Q223" s="59"/>
    </row>
    <row r="224" ht="14.25" customHeight="1" spans="2:17">
      <c r="B224" s="59" t="s">
        <v>10</v>
      </c>
      <c r="C224" s="209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3"/>
      <c r="P224" s="59"/>
      <c r="Q224" s="59"/>
    </row>
    <row r="225" ht="14.25" customHeight="1" spans="2:17">
      <c r="B225" s="201" t="s">
        <v>107</v>
      </c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59"/>
      <c r="P225" s="59"/>
      <c r="Q225" s="59"/>
    </row>
    <row r="226" ht="14.25" customHeight="1" spans="2:17">
      <c r="B226" s="294" t="s">
        <v>108</v>
      </c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59"/>
      <c r="P226" s="59"/>
      <c r="Q226" s="59"/>
    </row>
    <row r="227" ht="14.25" customHeight="1" spans="2:17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59"/>
      <c r="P227" s="59"/>
      <c r="Q227" s="59"/>
    </row>
    <row r="228" ht="14.25" customHeight="1" spans="2:17">
      <c r="B228" s="59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59"/>
      <c r="P228" s="59"/>
      <c r="Q228" s="59"/>
    </row>
    <row r="229" ht="14.25" customHeight="1" spans="2:17">
      <c r="B229" s="59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59"/>
      <c r="P229" s="59"/>
      <c r="Q229" s="59"/>
    </row>
    <row r="230" ht="14.25" customHeight="1" spans="2:17">
      <c r="B230" s="291" t="s">
        <v>220</v>
      </c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59"/>
      <c r="Q230" s="59"/>
    </row>
    <row r="231" spans="2:17">
      <c r="B231" s="192" t="s">
        <v>164</v>
      </c>
      <c r="C231" s="292" t="s">
        <v>165</v>
      </c>
      <c r="D231" s="113" t="s">
        <v>61</v>
      </c>
      <c r="E231" s="113" t="s">
        <v>62</v>
      </c>
      <c r="F231" s="113" t="s">
        <v>63</v>
      </c>
      <c r="G231" s="113" t="s">
        <v>140</v>
      </c>
      <c r="H231" s="113" t="s">
        <v>65</v>
      </c>
      <c r="I231" s="113" t="s">
        <v>66</v>
      </c>
      <c r="J231" s="113" t="s">
        <v>67</v>
      </c>
      <c r="K231" s="113" t="s">
        <v>68</v>
      </c>
      <c r="L231" s="113" t="s">
        <v>135</v>
      </c>
      <c r="M231" s="113" t="s">
        <v>70</v>
      </c>
      <c r="N231" s="113" t="s">
        <v>71</v>
      </c>
      <c r="O231" s="113" t="s">
        <v>72</v>
      </c>
      <c r="P231" s="143" t="s">
        <v>72</v>
      </c>
      <c r="Q231" s="59"/>
    </row>
    <row r="232" ht="14.25" customHeight="1" spans="2:17">
      <c r="B232" s="262" t="s">
        <v>84</v>
      </c>
      <c r="C232" s="328" t="s">
        <v>167</v>
      </c>
      <c r="D232" s="341">
        <v>0</v>
      </c>
      <c r="E232" s="341">
        <v>0</v>
      </c>
      <c r="F232" s="341">
        <v>0</v>
      </c>
      <c r="G232" s="341" t="s">
        <v>6</v>
      </c>
      <c r="H232" s="341">
        <v>0</v>
      </c>
      <c r="I232" s="341">
        <v>0</v>
      </c>
      <c r="J232" s="341">
        <v>0</v>
      </c>
      <c r="K232" s="334">
        <v>0</v>
      </c>
      <c r="L232" s="334" t="s">
        <v>6</v>
      </c>
      <c r="M232" s="341" t="s">
        <v>6</v>
      </c>
      <c r="N232" s="341" t="s">
        <v>6</v>
      </c>
      <c r="O232" s="341" t="s">
        <v>6</v>
      </c>
      <c r="P232" s="344">
        <f t="shared" ref="P232:P265" si="38">SUM(D232:O232)</f>
        <v>0</v>
      </c>
      <c r="Q232" s="59"/>
    </row>
    <row r="233" ht="14.25" customHeight="1" spans="2:17">
      <c r="B233" s="234" t="s">
        <v>84</v>
      </c>
      <c r="C233" s="195" t="s">
        <v>168</v>
      </c>
      <c r="D233" s="334">
        <v>400</v>
      </c>
      <c r="E233" s="334">
        <v>400</v>
      </c>
      <c r="F233" s="334">
        <v>400</v>
      </c>
      <c r="G233" s="334" t="s">
        <v>6</v>
      </c>
      <c r="H233" s="334">
        <v>134</v>
      </c>
      <c r="I233" s="334">
        <v>400</v>
      </c>
      <c r="J233" s="334">
        <v>400</v>
      </c>
      <c r="K233" s="334">
        <v>400</v>
      </c>
      <c r="L233" s="334" t="s">
        <v>6</v>
      </c>
      <c r="M233" s="334" t="s">
        <v>6</v>
      </c>
      <c r="N233" s="334" t="s">
        <v>6</v>
      </c>
      <c r="O233" s="334" t="s">
        <v>6</v>
      </c>
      <c r="P233" s="345">
        <f t="shared" si="38"/>
        <v>2534</v>
      </c>
      <c r="Q233" s="59"/>
    </row>
    <row r="234" ht="14.25" customHeight="1" spans="2:17">
      <c r="B234" s="238" t="s">
        <v>85</v>
      </c>
      <c r="C234" s="195" t="s">
        <v>169</v>
      </c>
      <c r="D234" s="334">
        <v>0</v>
      </c>
      <c r="E234" s="334">
        <v>0</v>
      </c>
      <c r="F234" s="334">
        <v>0</v>
      </c>
      <c r="G234" s="334" t="s">
        <v>6</v>
      </c>
      <c r="H234" s="334">
        <v>0</v>
      </c>
      <c r="I234" s="334">
        <v>0</v>
      </c>
      <c r="J234" s="334">
        <v>0</v>
      </c>
      <c r="K234" s="334">
        <v>0</v>
      </c>
      <c r="L234" s="334" t="s">
        <v>6</v>
      </c>
      <c r="M234" s="334" t="s">
        <v>6</v>
      </c>
      <c r="N234" s="334" t="s">
        <v>6</v>
      </c>
      <c r="O234" s="334" t="s">
        <v>6</v>
      </c>
      <c r="P234" s="345">
        <f t="shared" si="38"/>
        <v>0</v>
      </c>
      <c r="Q234" s="59"/>
    </row>
    <row r="235" ht="14.25" customHeight="1" spans="2:17">
      <c r="B235" s="234" t="s">
        <v>85</v>
      </c>
      <c r="C235" s="195" t="s">
        <v>170</v>
      </c>
      <c r="D235" s="334">
        <v>0</v>
      </c>
      <c r="E235" s="334">
        <v>0</v>
      </c>
      <c r="F235" s="334">
        <v>0</v>
      </c>
      <c r="G235" s="334" t="s">
        <v>6</v>
      </c>
      <c r="H235" s="334">
        <v>0</v>
      </c>
      <c r="I235" s="334">
        <v>0</v>
      </c>
      <c r="J235" s="334">
        <v>0</v>
      </c>
      <c r="K235" s="334">
        <v>0</v>
      </c>
      <c r="L235" s="334" t="s">
        <v>6</v>
      </c>
      <c r="M235" s="334" t="s">
        <v>6</v>
      </c>
      <c r="N235" s="334" t="s">
        <v>6</v>
      </c>
      <c r="O235" s="334" t="s">
        <v>6</v>
      </c>
      <c r="P235" s="345">
        <f t="shared" si="38"/>
        <v>0</v>
      </c>
      <c r="Q235" s="59"/>
    </row>
    <row r="236" ht="14.25" customHeight="1" spans="2:17">
      <c r="B236" s="234" t="s">
        <v>85</v>
      </c>
      <c r="C236" s="195" t="s">
        <v>171</v>
      </c>
      <c r="D236" s="334">
        <v>0</v>
      </c>
      <c r="E236" s="334">
        <v>0</v>
      </c>
      <c r="F236" s="334">
        <v>0</v>
      </c>
      <c r="G236" s="334" t="s">
        <v>6</v>
      </c>
      <c r="H236" s="334">
        <v>0</v>
      </c>
      <c r="I236" s="334">
        <v>0</v>
      </c>
      <c r="J236" s="334">
        <v>0</v>
      </c>
      <c r="K236" s="334">
        <v>0</v>
      </c>
      <c r="L236" s="334" t="s">
        <v>6</v>
      </c>
      <c r="M236" s="334" t="s">
        <v>6</v>
      </c>
      <c r="N236" s="334" t="s">
        <v>6</v>
      </c>
      <c r="O236" s="334" t="s">
        <v>6</v>
      </c>
      <c r="P236" s="345">
        <f t="shared" si="38"/>
        <v>0</v>
      </c>
      <c r="Q236" s="59"/>
    </row>
    <row r="237" ht="14.25" customHeight="1" spans="2:17">
      <c r="B237" s="234" t="s">
        <v>87</v>
      </c>
      <c r="C237" s="195" t="s">
        <v>172</v>
      </c>
      <c r="D237" s="334">
        <v>0</v>
      </c>
      <c r="E237" s="334">
        <v>0</v>
      </c>
      <c r="F237" s="334">
        <v>0</v>
      </c>
      <c r="G237" s="334" t="s">
        <v>6</v>
      </c>
      <c r="H237" s="334">
        <v>0</v>
      </c>
      <c r="I237" s="334">
        <v>0</v>
      </c>
      <c r="J237" s="334">
        <v>0</v>
      </c>
      <c r="K237" s="334">
        <v>0</v>
      </c>
      <c r="L237" s="334" t="s">
        <v>6</v>
      </c>
      <c r="M237" s="334" t="s">
        <v>6</v>
      </c>
      <c r="N237" s="334" t="s">
        <v>6</v>
      </c>
      <c r="O237" s="334" t="s">
        <v>6</v>
      </c>
      <c r="P237" s="345">
        <f t="shared" si="38"/>
        <v>0</v>
      </c>
      <c r="Q237" s="59"/>
    </row>
    <row r="238" ht="14.25" customHeight="1" spans="2:17">
      <c r="B238" s="238" t="s">
        <v>87</v>
      </c>
      <c r="C238" s="195" t="s">
        <v>173</v>
      </c>
      <c r="D238" s="334">
        <v>0</v>
      </c>
      <c r="E238" s="334">
        <v>0</v>
      </c>
      <c r="F238" s="334">
        <v>0</v>
      </c>
      <c r="G238" s="334" t="s">
        <v>6</v>
      </c>
      <c r="H238" s="334">
        <v>0</v>
      </c>
      <c r="I238" s="334">
        <v>0</v>
      </c>
      <c r="J238" s="334">
        <v>0</v>
      </c>
      <c r="K238" s="334">
        <v>0</v>
      </c>
      <c r="L238" s="334" t="s">
        <v>6</v>
      </c>
      <c r="M238" s="334" t="s">
        <v>6</v>
      </c>
      <c r="N238" s="334" t="s">
        <v>6</v>
      </c>
      <c r="O238" s="334" t="s">
        <v>6</v>
      </c>
      <c r="P238" s="345">
        <f t="shared" si="38"/>
        <v>0</v>
      </c>
      <c r="Q238" s="59"/>
    </row>
    <row r="239" ht="14.25" customHeight="1" spans="2:17">
      <c r="B239" s="234" t="s">
        <v>87</v>
      </c>
      <c r="C239" s="195" t="s">
        <v>174</v>
      </c>
      <c r="D239" s="334">
        <v>0</v>
      </c>
      <c r="E239" s="334">
        <v>0</v>
      </c>
      <c r="F239" s="334">
        <v>0</v>
      </c>
      <c r="G239" s="334" t="s">
        <v>6</v>
      </c>
      <c r="H239" s="334">
        <v>0</v>
      </c>
      <c r="I239" s="334">
        <v>0</v>
      </c>
      <c r="J239" s="334">
        <v>0</v>
      </c>
      <c r="K239" s="334">
        <v>0</v>
      </c>
      <c r="L239" s="334" t="s">
        <v>6</v>
      </c>
      <c r="M239" s="334" t="s">
        <v>6</v>
      </c>
      <c r="N239" s="334" t="s">
        <v>6</v>
      </c>
      <c r="O239" s="334" t="s">
        <v>6</v>
      </c>
      <c r="P239" s="345">
        <f t="shared" si="38"/>
        <v>0</v>
      </c>
      <c r="Q239" s="59"/>
    </row>
    <row r="240" ht="14.25" customHeight="1" spans="2:17">
      <c r="B240" s="234" t="s">
        <v>87</v>
      </c>
      <c r="C240" s="195" t="s">
        <v>175</v>
      </c>
      <c r="D240" s="334">
        <v>0</v>
      </c>
      <c r="E240" s="334">
        <v>0</v>
      </c>
      <c r="F240" s="334">
        <v>0</v>
      </c>
      <c r="G240" s="334" t="s">
        <v>6</v>
      </c>
      <c r="H240" s="334">
        <v>0</v>
      </c>
      <c r="I240" s="334">
        <v>0</v>
      </c>
      <c r="J240" s="334">
        <v>0</v>
      </c>
      <c r="K240" s="334">
        <v>0</v>
      </c>
      <c r="L240" s="334" t="s">
        <v>6</v>
      </c>
      <c r="M240" s="334" t="s">
        <v>6</v>
      </c>
      <c r="N240" s="334" t="s">
        <v>6</v>
      </c>
      <c r="O240" s="334" t="s">
        <v>6</v>
      </c>
      <c r="P240" s="345">
        <f t="shared" si="38"/>
        <v>0</v>
      </c>
      <c r="Q240" s="59"/>
    </row>
    <row r="241" ht="14.25" customHeight="1" spans="2:17">
      <c r="B241" s="238" t="s">
        <v>87</v>
      </c>
      <c r="C241" s="195" t="s">
        <v>176</v>
      </c>
      <c r="D241" s="334">
        <v>0</v>
      </c>
      <c r="E241" s="334">
        <v>0</v>
      </c>
      <c r="F241" s="334">
        <v>0</v>
      </c>
      <c r="G241" s="334" t="s">
        <v>6</v>
      </c>
      <c r="H241" s="334">
        <v>0</v>
      </c>
      <c r="I241" s="334">
        <v>0</v>
      </c>
      <c r="J241" s="334">
        <v>0</v>
      </c>
      <c r="K241" s="334">
        <v>0</v>
      </c>
      <c r="L241" s="334" t="s">
        <v>6</v>
      </c>
      <c r="M241" s="334" t="s">
        <v>6</v>
      </c>
      <c r="N241" s="334" t="s">
        <v>6</v>
      </c>
      <c r="O241" s="334" t="s">
        <v>6</v>
      </c>
      <c r="P241" s="345">
        <f t="shared" si="38"/>
        <v>0</v>
      </c>
      <c r="Q241" s="59"/>
    </row>
    <row r="242" ht="14.25" customHeight="1" spans="2:17">
      <c r="B242" s="234" t="s">
        <v>88</v>
      </c>
      <c r="C242" s="195" t="s">
        <v>177</v>
      </c>
      <c r="D242" s="334">
        <v>0</v>
      </c>
      <c r="E242" s="334">
        <v>0</v>
      </c>
      <c r="F242" s="334">
        <v>0</v>
      </c>
      <c r="G242" s="334" t="s">
        <v>6</v>
      </c>
      <c r="H242" s="334">
        <v>0</v>
      </c>
      <c r="I242" s="334">
        <v>0</v>
      </c>
      <c r="J242" s="334">
        <v>0</v>
      </c>
      <c r="K242" s="334">
        <v>0</v>
      </c>
      <c r="L242" s="334" t="s">
        <v>6</v>
      </c>
      <c r="M242" s="334" t="s">
        <v>6</v>
      </c>
      <c r="N242" s="334" t="s">
        <v>6</v>
      </c>
      <c r="O242" s="334" t="s">
        <v>6</v>
      </c>
      <c r="P242" s="345">
        <f t="shared" si="38"/>
        <v>0</v>
      </c>
      <c r="Q242" s="59"/>
    </row>
    <row r="243" ht="14.25" customHeight="1" spans="2:17">
      <c r="B243" s="234" t="s">
        <v>88</v>
      </c>
      <c r="C243" s="195" t="s">
        <v>178</v>
      </c>
      <c r="D243" s="334">
        <v>0</v>
      </c>
      <c r="E243" s="334">
        <v>0</v>
      </c>
      <c r="F243" s="334">
        <v>0</v>
      </c>
      <c r="G243" s="334" t="s">
        <v>6</v>
      </c>
      <c r="H243" s="334">
        <v>0</v>
      </c>
      <c r="I243" s="334">
        <v>0</v>
      </c>
      <c r="J243" s="334">
        <v>0</v>
      </c>
      <c r="K243" s="334">
        <v>0</v>
      </c>
      <c r="L243" s="334" t="s">
        <v>6</v>
      </c>
      <c r="M243" s="334" t="s">
        <v>6</v>
      </c>
      <c r="N243" s="334" t="s">
        <v>6</v>
      </c>
      <c r="O243" s="334" t="s">
        <v>6</v>
      </c>
      <c r="P243" s="345">
        <f t="shared" si="38"/>
        <v>0</v>
      </c>
      <c r="Q243" s="59"/>
    </row>
    <row r="244" ht="14.25" customHeight="1" spans="2:17">
      <c r="B244" s="234" t="s">
        <v>89</v>
      </c>
      <c r="C244" s="195" t="s">
        <v>179</v>
      </c>
      <c r="D244" s="334">
        <v>0</v>
      </c>
      <c r="E244" s="334">
        <v>0</v>
      </c>
      <c r="F244" s="334">
        <v>0</v>
      </c>
      <c r="G244" s="334" t="s">
        <v>6</v>
      </c>
      <c r="H244" s="334">
        <v>0</v>
      </c>
      <c r="I244" s="334">
        <v>0</v>
      </c>
      <c r="J244" s="334">
        <v>0</v>
      </c>
      <c r="K244" s="334">
        <v>0</v>
      </c>
      <c r="L244" s="334" t="s">
        <v>6</v>
      </c>
      <c r="M244" s="334" t="s">
        <v>6</v>
      </c>
      <c r="N244" s="334" t="s">
        <v>6</v>
      </c>
      <c r="O244" s="334" t="s">
        <v>6</v>
      </c>
      <c r="P244" s="345">
        <f t="shared" si="38"/>
        <v>0</v>
      </c>
      <c r="Q244" s="59"/>
    </row>
    <row r="245" ht="14.25" customHeight="1" spans="2:17">
      <c r="B245" s="234" t="s">
        <v>89</v>
      </c>
      <c r="C245" s="195" t="s">
        <v>180</v>
      </c>
      <c r="D245" s="334">
        <v>0</v>
      </c>
      <c r="E245" s="334">
        <v>0</v>
      </c>
      <c r="F245" s="334">
        <v>0</v>
      </c>
      <c r="G245" s="334" t="s">
        <v>6</v>
      </c>
      <c r="H245" s="334">
        <v>0</v>
      </c>
      <c r="I245" s="334">
        <v>0</v>
      </c>
      <c r="J245" s="334">
        <v>0</v>
      </c>
      <c r="K245" s="334">
        <v>0</v>
      </c>
      <c r="L245" s="334" t="s">
        <v>6</v>
      </c>
      <c r="M245" s="334" t="s">
        <v>6</v>
      </c>
      <c r="N245" s="334" t="s">
        <v>6</v>
      </c>
      <c r="O245" s="334" t="s">
        <v>6</v>
      </c>
      <c r="P245" s="345">
        <f t="shared" si="38"/>
        <v>0</v>
      </c>
      <c r="Q245" s="59"/>
    </row>
    <row r="246" ht="14.25" customHeight="1" spans="2:17">
      <c r="B246" s="234" t="s">
        <v>90</v>
      </c>
      <c r="C246" s="195" t="s">
        <v>181</v>
      </c>
      <c r="D246" s="334">
        <v>800</v>
      </c>
      <c r="E246" s="334">
        <v>800</v>
      </c>
      <c r="F246" s="334">
        <v>800</v>
      </c>
      <c r="G246" s="334" t="s">
        <v>6</v>
      </c>
      <c r="H246" s="334">
        <v>400</v>
      </c>
      <c r="I246" s="334">
        <v>400</v>
      </c>
      <c r="J246" s="334">
        <v>400</v>
      </c>
      <c r="K246" s="334">
        <v>400</v>
      </c>
      <c r="L246" s="334" t="s">
        <v>6</v>
      </c>
      <c r="M246" s="334" t="s">
        <v>6</v>
      </c>
      <c r="N246" s="334" t="s">
        <v>6</v>
      </c>
      <c r="O246" s="334" t="s">
        <v>6</v>
      </c>
      <c r="P246" s="345">
        <f t="shared" si="38"/>
        <v>4000</v>
      </c>
      <c r="Q246" s="59"/>
    </row>
    <row r="247" ht="14.25" customHeight="1" spans="2:17">
      <c r="B247" s="234" t="s">
        <v>90</v>
      </c>
      <c r="C247" s="195" t="s">
        <v>182</v>
      </c>
      <c r="D247" s="334">
        <v>0</v>
      </c>
      <c r="E247" s="334">
        <v>0</v>
      </c>
      <c r="F247" s="334">
        <v>0</v>
      </c>
      <c r="G247" s="334" t="s">
        <v>6</v>
      </c>
      <c r="H247" s="334">
        <v>0</v>
      </c>
      <c r="I247" s="334">
        <v>0</v>
      </c>
      <c r="J247" s="334">
        <v>0</v>
      </c>
      <c r="K247" s="334">
        <v>0</v>
      </c>
      <c r="L247" s="334" t="s">
        <v>6</v>
      </c>
      <c r="M247" s="334" t="s">
        <v>6</v>
      </c>
      <c r="N247" s="334" t="s">
        <v>6</v>
      </c>
      <c r="O247" s="334" t="s">
        <v>6</v>
      </c>
      <c r="P247" s="345">
        <f t="shared" si="38"/>
        <v>0</v>
      </c>
      <c r="Q247" s="59"/>
    </row>
    <row r="248" ht="14.25" customHeight="1" spans="2:17">
      <c r="B248" s="234" t="s">
        <v>90</v>
      </c>
      <c r="C248" s="195" t="s">
        <v>183</v>
      </c>
      <c r="D248" s="334">
        <v>0</v>
      </c>
      <c r="E248" s="334">
        <v>0</v>
      </c>
      <c r="F248" s="334">
        <v>0</v>
      </c>
      <c r="G248" s="334" t="s">
        <v>6</v>
      </c>
      <c r="H248" s="334">
        <v>0</v>
      </c>
      <c r="I248" s="334">
        <v>0</v>
      </c>
      <c r="J248" s="334">
        <v>0</v>
      </c>
      <c r="K248" s="334">
        <v>0</v>
      </c>
      <c r="L248" s="334" t="s">
        <v>6</v>
      </c>
      <c r="M248" s="334" t="s">
        <v>6</v>
      </c>
      <c r="N248" s="334" t="s">
        <v>6</v>
      </c>
      <c r="O248" s="334" t="s">
        <v>6</v>
      </c>
      <c r="P248" s="345">
        <f t="shared" si="38"/>
        <v>0</v>
      </c>
      <c r="Q248" s="59"/>
    </row>
    <row r="249" ht="14.25" customHeight="1" spans="2:17">
      <c r="B249" s="234" t="s">
        <v>90</v>
      </c>
      <c r="C249" s="195" t="s">
        <v>184</v>
      </c>
      <c r="D249" s="334">
        <v>0</v>
      </c>
      <c r="E249" s="334">
        <v>0</v>
      </c>
      <c r="F249" s="334">
        <v>0</v>
      </c>
      <c r="G249" s="334" t="s">
        <v>6</v>
      </c>
      <c r="H249" s="334">
        <v>0</v>
      </c>
      <c r="I249" s="334">
        <v>0</v>
      </c>
      <c r="J249" s="334">
        <v>0</v>
      </c>
      <c r="K249" s="334">
        <v>0</v>
      </c>
      <c r="L249" s="334" t="s">
        <v>6</v>
      </c>
      <c r="M249" s="334" t="s">
        <v>6</v>
      </c>
      <c r="N249" s="334" t="s">
        <v>6</v>
      </c>
      <c r="O249" s="334" t="s">
        <v>6</v>
      </c>
      <c r="P249" s="345">
        <f t="shared" si="38"/>
        <v>0</v>
      </c>
      <c r="Q249" s="59"/>
    </row>
    <row r="250" ht="14.25" customHeight="1" spans="2:17">
      <c r="B250" s="234" t="s">
        <v>90</v>
      </c>
      <c r="C250" s="195" t="s">
        <v>185</v>
      </c>
      <c r="D250" s="334">
        <v>400</v>
      </c>
      <c r="E250" s="334">
        <v>400</v>
      </c>
      <c r="F250" s="334">
        <v>400</v>
      </c>
      <c r="G250" s="334" t="s">
        <v>6</v>
      </c>
      <c r="H250" s="334">
        <v>0</v>
      </c>
      <c r="I250" s="334">
        <v>0</v>
      </c>
      <c r="J250" s="334">
        <v>0</v>
      </c>
      <c r="K250" s="334">
        <v>0</v>
      </c>
      <c r="L250" s="334" t="s">
        <v>6</v>
      </c>
      <c r="M250" s="334" t="s">
        <v>6</v>
      </c>
      <c r="N250" s="334" t="s">
        <v>6</v>
      </c>
      <c r="O250" s="334" t="s">
        <v>6</v>
      </c>
      <c r="P250" s="345">
        <f t="shared" si="38"/>
        <v>1200</v>
      </c>
      <c r="Q250" s="59"/>
    </row>
    <row r="251" ht="14.25" customHeight="1" spans="2:17">
      <c r="B251" s="238" t="s">
        <v>91</v>
      </c>
      <c r="C251" s="195" t="s">
        <v>186</v>
      </c>
      <c r="D251" s="334">
        <v>0</v>
      </c>
      <c r="E251" s="334">
        <v>0</v>
      </c>
      <c r="F251" s="334">
        <v>0</v>
      </c>
      <c r="G251" s="334" t="s">
        <v>6</v>
      </c>
      <c r="H251" s="334">
        <v>0</v>
      </c>
      <c r="I251" s="334">
        <v>0</v>
      </c>
      <c r="J251" s="334">
        <v>0</v>
      </c>
      <c r="K251" s="334">
        <v>0</v>
      </c>
      <c r="L251" s="334" t="s">
        <v>6</v>
      </c>
      <c r="M251" s="334" t="s">
        <v>6</v>
      </c>
      <c r="N251" s="334" t="s">
        <v>6</v>
      </c>
      <c r="O251" s="334" t="s">
        <v>6</v>
      </c>
      <c r="P251" s="345">
        <f t="shared" si="38"/>
        <v>0</v>
      </c>
      <c r="Q251" s="59"/>
    </row>
    <row r="252" ht="14.25" customHeight="1" spans="2:17">
      <c r="B252" s="238" t="s">
        <v>91</v>
      </c>
      <c r="C252" s="195" t="s">
        <v>187</v>
      </c>
      <c r="D252" s="334">
        <v>0</v>
      </c>
      <c r="E252" s="334">
        <v>0</v>
      </c>
      <c r="F252" s="334">
        <v>0</v>
      </c>
      <c r="G252" s="334" t="s">
        <v>6</v>
      </c>
      <c r="H252" s="334">
        <v>0</v>
      </c>
      <c r="I252" s="334">
        <v>0</v>
      </c>
      <c r="J252" s="334">
        <v>0</v>
      </c>
      <c r="K252" s="334">
        <v>0</v>
      </c>
      <c r="L252" s="334" t="s">
        <v>6</v>
      </c>
      <c r="M252" s="334" t="s">
        <v>6</v>
      </c>
      <c r="N252" s="334" t="s">
        <v>6</v>
      </c>
      <c r="O252" s="334" t="s">
        <v>6</v>
      </c>
      <c r="P252" s="345">
        <f t="shared" si="38"/>
        <v>0</v>
      </c>
      <c r="Q252" s="59"/>
    </row>
    <row r="253" ht="14.25" customHeight="1" spans="2:17">
      <c r="B253" s="234" t="s">
        <v>92</v>
      </c>
      <c r="C253" s="195" t="s">
        <v>188</v>
      </c>
      <c r="D253" s="334">
        <v>0</v>
      </c>
      <c r="E253" s="334">
        <v>0</v>
      </c>
      <c r="F253" s="334">
        <v>0</v>
      </c>
      <c r="G253" s="334" t="s">
        <v>6</v>
      </c>
      <c r="H253" s="334">
        <v>0</v>
      </c>
      <c r="I253" s="334">
        <v>0</v>
      </c>
      <c r="J253" s="334">
        <v>0</v>
      </c>
      <c r="K253" s="334">
        <v>0</v>
      </c>
      <c r="L253" s="334" t="s">
        <v>6</v>
      </c>
      <c r="M253" s="334" t="s">
        <v>6</v>
      </c>
      <c r="N253" s="334" t="s">
        <v>6</v>
      </c>
      <c r="O253" s="334" t="s">
        <v>6</v>
      </c>
      <c r="P253" s="345">
        <f t="shared" si="38"/>
        <v>0</v>
      </c>
      <c r="Q253" s="59"/>
    </row>
    <row r="254" ht="14.25" customHeight="1" spans="2:17">
      <c r="B254" s="234" t="s">
        <v>92</v>
      </c>
      <c r="C254" s="195" t="s">
        <v>189</v>
      </c>
      <c r="D254" s="334">
        <v>0</v>
      </c>
      <c r="E254" s="334">
        <v>0</v>
      </c>
      <c r="F254" s="334">
        <v>0</v>
      </c>
      <c r="G254" s="334" t="s">
        <v>6</v>
      </c>
      <c r="H254" s="334">
        <v>0</v>
      </c>
      <c r="I254" s="334">
        <v>0</v>
      </c>
      <c r="J254" s="334">
        <v>0</v>
      </c>
      <c r="K254" s="334">
        <v>0</v>
      </c>
      <c r="L254" s="334" t="s">
        <v>6</v>
      </c>
      <c r="M254" s="334" t="s">
        <v>6</v>
      </c>
      <c r="N254" s="334" t="s">
        <v>6</v>
      </c>
      <c r="O254" s="334" t="s">
        <v>6</v>
      </c>
      <c r="P254" s="345">
        <f t="shared" si="38"/>
        <v>0</v>
      </c>
      <c r="Q254" s="59"/>
    </row>
    <row r="255" ht="14.25" customHeight="1" spans="2:17">
      <c r="B255" s="234" t="s">
        <v>92</v>
      </c>
      <c r="C255" s="195" t="s">
        <v>190</v>
      </c>
      <c r="D255" s="334">
        <v>0</v>
      </c>
      <c r="E255" s="334">
        <v>0</v>
      </c>
      <c r="F255" s="334">
        <v>0</v>
      </c>
      <c r="G255" s="334" t="s">
        <v>6</v>
      </c>
      <c r="H255" s="334">
        <v>0</v>
      </c>
      <c r="I255" s="334">
        <v>0</v>
      </c>
      <c r="J255" s="334">
        <v>0</v>
      </c>
      <c r="K255" s="334">
        <v>0</v>
      </c>
      <c r="L255" s="334" t="s">
        <v>6</v>
      </c>
      <c r="M255" s="334" t="s">
        <v>6</v>
      </c>
      <c r="N255" s="334" t="s">
        <v>6</v>
      </c>
      <c r="O255" s="334" t="s">
        <v>6</v>
      </c>
      <c r="P255" s="345">
        <f t="shared" si="38"/>
        <v>0</v>
      </c>
      <c r="Q255" s="59"/>
    </row>
    <row r="256" ht="14.25" customHeight="1" spans="2:17">
      <c r="B256" s="234" t="s">
        <v>92</v>
      </c>
      <c r="C256" s="195" t="s">
        <v>191</v>
      </c>
      <c r="D256" s="334">
        <v>0</v>
      </c>
      <c r="E256" s="334">
        <v>0</v>
      </c>
      <c r="F256" s="334">
        <v>0</v>
      </c>
      <c r="G256" s="334" t="s">
        <v>6</v>
      </c>
      <c r="H256" s="334">
        <v>0</v>
      </c>
      <c r="I256" s="334">
        <v>0</v>
      </c>
      <c r="J256" s="334">
        <v>0</v>
      </c>
      <c r="K256" s="334">
        <v>0</v>
      </c>
      <c r="L256" s="334" t="s">
        <v>6</v>
      </c>
      <c r="M256" s="334" t="s">
        <v>6</v>
      </c>
      <c r="N256" s="334" t="s">
        <v>6</v>
      </c>
      <c r="O256" s="334" t="s">
        <v>6</v>
      </c>
      <c r="P256" s="345">
        <f t="shared" si="38"/>
        <v>0</v>
      </c>
      <c r="Q256" s="59"/>
    </row>
    <row r="257" ht="14.25" customHeight="1" spans="2:17">
      <c r="B257" s="234" t="s">
        <v>93</v>
      </c>
      <c r="C257" s="195" t="s">
        <v>192</v>
      </c>
      <c r="D257" s="334">
        <v>0</v>
      </c>
      <c r="E257" s="334">
        <v>0</v>
      </c>
      <c r="F257" s="334">
        <v>0</v>
      </c>
      <c r="G257" s="334" t="s">
        <v>6</v>
      </c>
      <c r="H257" s="334">
        <v>0</v>
      </c>
      <c r="I257" s="334">
        <v>0</v>
      </c>
      <c r="J257" s="334">
        <v>0</v>
      </c>
      <c r="K257" s="334">
        <v>0</v>
      </c>
      <c r="L257" s="334" t="s">
        <v>6</v>
      </c>
      <c r="M257" s="334" t="s">
        <v>6</v>
      </c>
      <c r="N257" s="334" t="s">
        <v>6</v>
      </c>
      <c r="O257" s="334" t="s">
        <v>6</v>
      </c>
      <c r="P257" s="345">
        <f t="shared" si="38"/>
        <v>0</v>
      </c>
      <c r="Q257" s="59"/>
    </row>
    <row r="258" ht="14.25" customHeight="1" spans="2:17">
      <c r="B258" s="234" t="s">
        <v>93</v>
      </c>
      <c r="C258" s="195" t="s">
        <v>193</v>
      </c>
      <c r="D258" s="334">
        <v>0</v>
      </c>
      <c r="E258" s="334">
        <v>0</v>
      </c>
      <c r="F258" s="334">
        <v>0</v>
      </c>
      <c r="G258" s="334" t="s">
        <v>6</v>
      </c>
      <c r="H258" s="334">
        <v>0</v>
      </c>
      <c r="I258" s="334">
        <v>0</v>
      </c>
      <c r="J258" s="334">
        <v>0</v>
      </c>
      <c r="K258" s="334">
        <v>0</v>
      </c>
      <c r="L258" s="334" t="s">
        <v>6</v>
      </c>
      <c r="M258" s="334" t="s">
        <v>6</v>
      </c>
      <c r="N258" s="334" t="s">
        <v>6</v>
      </c>
      <c r="O258" s="334" t="s">
        <v>6</v>
      </c>
      <c r="P258" s="345">
        <f t="shared" si="38"/>
        <v>0</v>
      </c>
      <c r="Q258" s="59"/>
    </row>
    <row r="259" ht="14.25" customHeight="1" spans="2:17">
      <c r="B259" s="234" t="s">
        <v>93</v>
      </c>
      <c r="C259" s="195" t="s">
        <v>194</v>
      </c>
      <c r="D259" s="334">
        <v>0</v>
      </c>
      <c r="E259" s="334">
        <v>0</v>
      </c>
      <c r="F259" s="334">
        <v>0</v>
      </c>
      <c r="G259" s="334" t="s">
        <v>6</v>
      </c>
      <c r="H259" s="334">
        <v>0</v>
      </c>
      <c r="I259" s="334">
        <v>0</v>
      </c>
      <c r="J259" s="334">
        <v>0</v>
      </c>
      <c r="K259" s="334">
        <v>0</v>
      </c>
      <c r="L259" s="334" t="s">
        <v>6</v>
      </c>
      <c r="M259" s="334" t="s">
        <v>6</v>
      </c>
      <c r="N259" s="334" t="s">
        <v>6</v>
      </c>
      <c r="O259" s="334" t="s">
        <v>6</v>
      </c>
      <c r="P259" s="345">
        <f t="shared" si="38"/>
        <v>0</v>
      </c>
      <c r="Q259" s="59"/>
    </row>
    <row r="260" ht="14.25" customHeight="1" spans="2:17">
      <c r="B260" s="234" t="s">
        <v>94</v>
      </c>
      <c r="C260" s="195" t="s">
        <v>195</v>
      </c>
      <c r="D260" s="334">
        <v>0</v>
      </c>
      <c r="E260" s="334">
        <v>0</v>
      </c>
      <c r="F260" s="334">
        <v>0</v>
      </c>
      <c r="G260" s="334" t="s">
        <v>6</v>
      </c>
      <c r="H260" s="334">
        <v>0</v>
      </c>
      <c r="I260" s="334">
        <v>0</v>
      </c>
      <c r="J260" s="334">
        <v>0</v>
      </c>
      <c r="K260" s="334">
        <v>0</v>
      </c>
      <c r="L260" s="334" t="s">
        <v>6</v>
      </c>
      <c r="M260" s="334" t="s">
        <v>6</v>
      </c>
      <c r="N260" s="334" t="s">
        <v>6</v>
      </c>
      <c r="O260" s="334" t="s">
        <v>6</v>
      </c>
      <c r="P260" s="345">
        <f t="shared" si="38"/>
        <v>0</v>
      </c>
      <c r="Q260" s="59"/>
    </row>
    <row r="261" ht="14.25" customHeight="1" spans="2:17">
      <c r="B261" s="234" t="s">
        <v>94</v>
      </c>
      <c r="C261" s="195" t="s">
        <v>196</v>
      </c>
      <c r="D261" s="334">
        <v>0</v>
      </c>
      <c r="E261" s="334">
        <v>0</v>
      </c>
      <c r="F261" s="334">
        <v>0</v>
      </c>
      <c r="G261" s="334" t="s">
        <v>6</v>
      </c>
      <c r="H261" s="334">
        <v>0</v>
      </c>
      <c r="I261" s="334">
        <v>0</v>
      </c>
      <c r="J261" s="334">
        <v>0</v>
      </c>
      <c r="K261" s="334">
        <v>0</v>
      </c>
      <c r="L261" s="334" t="s">
        <v>6</v>
      </c>
      <c r="M261" s="334" t="s">
        <v>6</v>
      </c>
      <c r="N261" s="334" t="s">
        <v>6</v>
      </c>
      <c r="O261" s="334" t="s">
        <v>6</v>
      </c>
      <c r="P261" s="345">
        <f t="shared" si="38"/>
        <v>0</v>
      </c>
      <c r="Q261" s="59"/>
    </row>
    <row r="262" ht="14.25" customHeight="1" spans="2:17">
      <c r="B262" s="234" t="s">
        <v>94</v>
      </c>
      <c r="C262" s="195" t="s">
        <v>197</v>
      </c>
      <c r="D262" s="334">
        <v>0</v>
      </c>
      <c r="E262" s="334">
        <v>0</v>
      </c>
      <c r="F262" s="334">
        <v>0</v>
      </c>
      <c r="G262" s="334" t="s">
        <v>6</v>
      </c>
      <c r="H262" s="334">
        <v>0</v>
      </c>
      <c r="I262" s="334">
        <v>0</v>
      </c>
      <c r="J262" s="334">
        <v>0</v>
      </c>
      <c r="K262" s="334">
        <v>0</v>
      </c>
      <c r="L262" s="334" t="s">
        <v>6</v>
      </c>
      <c r="M262" s="334" t="s">
        <v>6</v>
      </c>
      <c r="N262" s="334" t="s">
        <v>6</v>
      </c>
      <c r="O262" s="334" t="s">
        <v>6</v>
      </c>
      <c r="P262" s="345">
        <f t="shared" si="38"/>
        <v>0</v>
      </c>
      <c r="Q262" s="59"/>
    </row>
    <row r="263" ht="14.25" customHeight="1" spans="2:17">
      <c r="B263" s="238" t="s">
        <v>94</v>
      </c>
      <c r="C263" s="195" t="s">
        <v>198</v>
      </c>
      <c r="D263" s="334">
        <v>0</v>
      </c>
      <c r="E263" s="334">
        <v>0</v>
      </c>
      <c r="F263" s="334">
        <v>0</v>
      </c>
      <c r="G263" s="334" t="s">
        <v>6</v>
      </c>
      <c r="H263" s="334">
        <v>0</v>
      </c>
      <c r="I263" s="334">
        <v>0</v>
      </c>
      <c r="J263" s="334">
        <v>0</v>
      </c>
      <c r="K263" s="334">
        <v>0</v>
      </c>
      <c r="L263" s="334" t="s">
        <v>6</v>
      </c>
      <c r="M263" s="334" t="s">
        <v>6</v>
      </c>
      <c r="N263" s="334" t="s">
        <v>6</v>
      </c>
      <c r="O263" s="334" t="s">
        <v>6</v>
      </c>
      <c r="P263" s="345">
        <f t="shared" si="38"/>
        <v>0</v>
      </c>
      <c r="Q263" s="59"/>
    </row>
    <row r="264" ht="14.25" customHeight="1" spans="2:17">
      <c r="B264" s="234" t="s">
        <v>95</v>
      </c>
      <c r="C264" s="195" t="s">
        <v>199</v>
      </c>
      <c r="D264" s="334">
        <v>0</v>
      </c>
      <c r="E264" s="334">
        <v>0</v>
      </c>
      <c r="F264" s="334">
        <v>0</v>
      </c>
      <c r="G264" s="334" t="s">
        <v>6</v>
      </c>
      <c r="H264" s="334">
        <v>0</v>
      </c>
      <c r="I264" s="334">
        <v>0</v>
      </c>
      <c r="J264" s="334">
        <v>0</v>
      </c>
      <c r="K264" s="334">
        <v>0</v>
      </c>
      <c r="L264" s="334" t="s">
        <v>6</v>
      </c>
      <c r="M264" s="334" t="s">
        <v>6</v>
      </c>
      <c r="N264" s="334" t="s">
        <v>6</v>
      </c>
      <c r="O264" s="334" t="s">
        <v>6</v>
      </c>
      <c r="P264" s="345">
        <f t="shared" si="38"/>
        <v>0</v>
      </c>
      <c r="Q264" s="59"/>
    </row>
    <row r="265" ht="14.25" customHeight="1" spans="2:17">
      <c r="B265" s="234" t="s">
        <v>95</v>
      </c>
      <c r="C265" s="212" t="s">
        <v>200</v>
      </c>
      <c r="D265" s="334">
        <v>400</v>
      </c>
      <c r="E265" s="334">
        <v>400</v>
      </c>
      <c r="F265" s="334">
        <v>400</v>
      </c>
      <c r="G265" s="334" t="s">
        <v>6</v>
      </c>
      <c r="H265" s="334">
        <v>0</v>
      </c>
      <c r="I265" s="334">
        <v>0</v>
      </c>
      <c r="J265" s="334">
        <v>0</v>
      </c>
      <c r="K265" s="334">
        <v>0</v>
      </c>
      <c r="L265" s="334" t="s">
        <v>6</v>
      </c>
      <c r="M265" s="334" t="s">
        <v>6</v>
      </c>
      <c r="N265" s="334" t="s">
        <v>6</v>
      </c>
      <c r="O265" s="334" t="s">
        <v>6</v>
      </c>
      <c r="P265" s="345">
        <f t="shared" si="38"/>
        <v>1200</v>
      </c>
      <c r="Q265" s="59"/>
    </row>
    <row r="266" ht="14.25" customHeight="1" spans="2:17">
      <c r="B266" s="213" t="s">
        <v>76</v>
      </c>
      <c r="C266" s="335"/>
      <c r="D266" s="336">
        <f t="shared" ref="D266:P266" si="39">SUM(D232:D265)</f>
        <v>2000</v>
      </c>
      <c r="E266" s="336">
        <f t="shared" si="39"/>
        <v>2000</v>
      </c>
      <c r="F266" s="336">
        <f t="shared" si="39"/>
        <v>2000</v>
      </c>
      <c r="G266" s="336" t="s">
        <v>6</v>
      </c>
      <c r="H266" s="336">
        <f t="shared" si="39"/>
        <v>534</v>
      </c>
      <c r="I266" s="336">
        <f t="shared" si="39"/>
        <v>800</v>
      </c>
      <c r="J266" s="336">
        <f t="shared" si="39"/>
        <v>800</v>
      </c>
      <c r="K266" s="336">
        <f t="shared" si="39"/>
        <v>800</v>
      </c>
      <c r="L266" s="336" t="s">
        <v>6</v>
      </c>
      <c r="M266" s="336" t="s">
        <v>6</v>
      </c>
      <c r="N266" s="336" t="s">
        <v>6</v>
      </c>
      <c r="O266" s="336" t="s">
        <v>6</v>
      </c>
      <c r="P266" s="346">
        <f t="shared" si="39"/>
        <v>8934</v>
      </c>
      <c r="Q266" s="59"/>
    </row>
    <row r="267" spans="2:17">
      <c r="B267" s="59" t="s">
        <v>10</v>
      </c>
      <c r="C267" s="209"/>
      <c r="D267" s="209"/>
      <c r="E267" s="209"/>
      <c r="F267" s="209"/>
      <c r="G267" s="209"/>
      <c r="H267" s="209"/>
      <c r="I267" s="209"/>
      <c r="J267" s="209"/>
      <c r="K267" s="209"/>
      <c r="L267" s="59"/>
      <c r="M267" s="209"/>
      <c r="N267" s="209"/>
      <c r="O267" s="209"/>
      <c r="P267" s="59"/>
      <c r="Q267" s="59"/>
    </row>
    <row r="268" spans="2:17">
      <c r="B268" s="201" t="s">
        <v>107</v>
      </c>
      <c r="C268" s="59"/>
      <c r="D268" s="59"/>
      <c r="E268" s="59"/>
      <c r="F268" s="59"/>
      <c r="G268" s="59"/>
      <c r="H268" s="59"/>
      <c r="I268" s="347"/>
      <c r="J268" s="347"/>
      <c r="K268" s="318"/>
      <c r="L268" s="59"/>
      <c r="M268" s="59"/>
      <c r="N268" s="59"/>
      <c r="O268" s="59"/>
      <c r="P268" s="59"/>
      <c r="Q268" s="59"/>
    </row>
    <row r="269" spans="2:16">
      <c r="B269" s="294" t="s">
        <v>108</v>
      </c>
      <c r="C269" s="19"/>
      <c r="D269" s="19"/>
      <c r="E269" s="19"/>
      <c r="F269" s="19"/>
      <c r="G269" s="19"/>
      <c r="H269" s="19"/>
      <c r="I269" s="317"/>
      <c r="J269" s="348"/>
      <c r="K269" s="348"/>
      <c r="L269" s="348"/>
      <c r="M269" s="19"/>
      <c r="N269" s="19"/>
      <c r="O269" s="19"/>
      <c r="P269" s="19"/>
    </row>
    <row r="270" customFormat="1" spans="1:1025">
      <c r="A270" s="84"/>
      <c r="B270" s="299"/>
      <c r="C270" s="19"/>
      <c r="D270" s="19"/>
      <c r="E270" s="19"/>
      <c r="F270" s="19"/>
      <c r="G270" s="19"/>
      <c r="H270" s="19"/>
      <c r="I270" s="317"/>
      <c r="J270" s="348"/>
      <c r="K270" s="348"/>
      <c r="L270" s="348"/>
      <c r="M270" s="19"/>
      <c r="N270" s="19"/>
      <c r="O270" s="19"/>
      <c r="P270" s="19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8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8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84"/>
      <c r="DH270" s="84"/>
      <c r="DI270" s="84"/>
      <c r="DJ270" s="84"/>
      <c r="DK270" s="84"/>
      <c r="DL270" s="84"/>
      <c r="DM270" s="84"/>
      <c r="DN270" s="84"/>
      <c r="DO270" s="84"/>
      <c r="DP270" s="84"/>
      <c r="DQ270" s="84"/>
      <c r="DR270" s="84"/>
      <c r="DS270" s="84"/>
      <c r="DT270" s="84"/>
      <c r="DU270" s="84"/>
      <c r="DV270" s="84"/>
      <c r="DW270" s="84"/>
      <c r="DX270" s="84"/>
      <c r="DY270" s="84"/>
      <c r="DZ270" s="84"/>
      <c r="EA270" s="84"/>
      <c r="EB270" s="84"/>
      <c r="EC270" s="84"/>
      <c r="ED270" s="84"/>
      <c r="EE270" s="84"/>
      <c r="EF270" s="84"/>
      <c r="EG270" s="84"/>
      <c r="EH270" s="84"/>
      <c r="EI270" s="84"/>
      <c r="EJ270" s="84"/>
      <c r="EK270" s="84"/>
      <c r="EL270" s="84"/>
      <c r="EM270" s="84"/>
      <c r="EN270" s="84"/>
      <c r="EO270" s="84"/>
      <c r="EP270" s="84"/>
      <c r="EQ270" s="84"/>
      <c r="ER270" s="84"/>
      <c r="ES270" s="84"/>
      <c r="ET270" s="84"/>
      <c r="EU270" s="84"/>
      <c r="EV270" s="84"/>
      <c r="EW270" s="84"/>
      <c r="EX270" s="84"/>
      <c r="EY270" s="84"/>
      <c r="EZ270" s="84"/>
      <c r="FA270" s="84"/>
      <c r="FB270" s="84"/>
      <c r="FC270" s="84"/>
      <c r="FD270" s="84"/>
      <c r="FE270" s="84"/>
      <c r="FF270" s="84"/>
      <c r="FG270" s="84"/>
      <c r="FH270" s="84"/>
      <c r="FI270" s="84"/>
      <c r="FJ270" s="84"/>
      <c r="FK270" s="84"/>
      <c r="FL270" s="84"/>
      <c r="FM270" s="84"/>
      <c r="FN270" s="84"/>
      <c r="FO270" s="84"/>
      <c r="FP270" s="84"/>
      <c r="FQ270" s="84"/>
      <c r="FR270" s="84"/>
      <c r="FS270" s="84"/>
      <c r="FT270" s="84"/>
      <c r="FU270" s="84"/>
      <c r="FV270" s="84"/>
      <c r="FW270" s="84"/>
      <c r="FX270" s="84"/>
      <c r="FY270" s="84"/>
      <c r="FZ270" s="84"/>
      <c r="GA270" s="84"/>
      <c r="GB270" s="84"/>
      <c r="GC270" s="84"/>
      <c r="GD270" s="84"/>
      <c r="GE270" s="84"/>
      <c r="GF270" s="84"/>
      <c r="GG270" s="84"/>
      <c r="GH270" s="84"/>
      <c r="GI270" s="84"/>
      <c r="GJ270" s="84"/>
      <c r="GK270" s="84"/>
      <c r="GL270" s="84"/>
      <c r="GM270" s="84"/>
      <c r="GN270" s="84"/>
      <c r="GO270" s="84"/>
      <c r="GP270" s="84"/>
      <c r="GQ270" s="84"/>
      <c r="GR270" s="84"/>
      <c r="GS270" s="84"/>
      <c r="GT270" s="84"/>
      <c r="GU270" s="84"/>
      <c r="GV270" s="84"/>
      <c r="GW270" s="84"/>
      <c r="GX270" s="84"/>
      <c r="GY270" s="84"/>
      <c r="GZ270" s="84"/>
      <c r="HA270" s="84"/>
      <c r="HB270" s="84"/>
      <c r="HC270" s="84"/>
      <c r="HD270" s="84"/>
      <c r="HE270" s="84"/>
      <c r="HF270" s="84"/>
      <c r="HG270" s="84"/>
      <c r="HH270" s="84"/>
      <c r="HI270" s="84"/>
      <c r="HJ270" s="84"/>
      <c r="HK270" s="84"/>
      <c r="HL270" s="84"/>
      <c r="HM270" s="84"/>
      <c r="HN270" s="84"/>
      <c r="HO270" s="84"/>
      <c r="HP270" s="84"/>
      <c r="HQ270" s="84"/>
      <c r="HR270" s="84"/>
      <c r="HS270" s="84"/>
      <c r="HT270" s="84"/>
      <c r="HU270" s="84"/>
      <c r="HV270" s="84"/>
      <c r="HW270" s="84"/>
      <c r="HX270" s="84"/>
      <c r="HY270" s="84"/>
      <c r="HZ270" s="84"/>
      <c r="IA270" s="84"/>
      <c r="IB270" s="84"/>
      <c r="IC270" s="84"/>
      <c r="ID270" s="84"/>
      <c r="IE270" s="84"/>
      <c r="IF270" s="84"/>
      <c r="IG270" s="84"/>
      <c r="IH270" s="84"/>
      <c r="II270" s="84"/>
      <c r="IJ270" s="84"/>
      <c r="IK270" s="84"/>
      <c r="IL270" s="84"/>
      <c r="IM270" s="84"/>
      <c r="IN270" s="84"/>
      <c r="IO270" s="84"/>
      <c r="IP270" s="84"/>
      <c r="IQ270" s="84"/>
      <c r="IR270" s="84"/>
      <c r="IS270" s="84"/>
      <c r="IT270" s="84"/>
      <c r="IU270" s="84"/>
      <c r="IV270" s="84"/>
      <c r="IW270" s="84"/>
      <c r="IX270" s="84"/>
      <c r="IY270" s="84"/>
      <c r="IZ270" s="84"/>
      <c r="JA270" s="84"/>
      <c r="JB270" s="84"/>
      <c r="JC270" s="84"/>
      <c r="JD270" s="84"/>
      <c r="JE270" s="84"/>
      <c r="JF270" s="84"/>
      <c r="JG270" s="84"/>
      <c r="JH270" s="84"/>
      <c r="JI270" s="84"/>
      <c r="JJ270" s="84"/>
      <c r="JK270" s="84"/>
      <c r="JL270" s="84"/>
      <c r="JM270" s="84"/>
      <c r="JN270" s="84"/>
      <c r="JO270" s="84"/>
      <c r="JP270" s="84"/>
      <c r="JQ270" s="84"/>
      <c r="JR270" s="84"/>
      <c r="JS270" s="84"/>
      <c r="JT270" s="84"/>
      <c r="JU270" s="84"/>
      <c r="JV270" s="84"/>
      <c r="JW270" s="84"/>
      <c r="JX270" s="84"/>
      <c r="JY270" s="84"/>
      <c r="JZ270" s="84"/>
      <c r="KA270" s="84"/>
      <c r="KB270" s="84"/>
      <c r="KC270" s="84"/>
      <c r="KD270" s="84"/>
      <c r="KE270" s="84"/>
      <c r="KF270" s="84"/>
      <c r="KG270" s="84"/>
      <c r="KH270" s="84"/>
      <c r="KI270" s="84"/>
      <c r="KJ270" s="84"/>
      <c r="KK270" s="84"/>
      <c r="KL270" s="84"/>
      <c r="KM270" s="84"/>
      <c r="KN270" s="84"/>
      <c r="KO270" s="84"/>
      <c r="KP270" s="84"/>
      <c r="KQ270" s="84"/>
      <c r="KR270" s="84"/>
      <c r="KS270" s="84"/>
      <c r="KT270" s="84"/>
      <c r="KU270" s="84"/>
      <c r="KV270" s="84"/>
      <c r="KW270" s="84"/>
      <c r="KX270" s="84"/>
      <c r="KY270" s="84"/>
      <c r="KZ270" s="84"/>
      <c r="LA270" s="84"/>
      <c r="LB270" s="84"/>
      <c r="LC270" s="84"/>
      <c r="LD270" s="84"/>
      <c r="LE270" s="84"/>
      <c r="LF270" s="84"/>
      <c r="LG270" s="84"/>
      <c r="LH270" s="84"/>
      <c r="LI270" s="84"/>
      <c r="LJ270" s="84"/>
      <c r="LK270" s="84"/>
      <c r="LL270" s="84"/>
      <c r="LM270" s="84"/>
      <c r="LN270" s="84"/>
      <c r="LO270" s="84"/>
      <c r="LP270" s="84"/>
      <c r="LQ270" s="84"/>
      <c r="LR270" s="84"/>
      <c r="LS270" s="84"/>
      <c r="LT270" s="84"/>
      <c r="LU270" s="84"/>
      <c r="LV270" s="84"/>
      <c r="LW270" s="84"/>
      <c r="LX270" s="84"/>
      <c r="LY270" s="84"/>
      <c r="LZ270" s="84"/>
      <c r="MA270" s="84"/>
      <c r="MB270" s="84"/>
      <c r="MC270" s="84"/>
      <c r="MD270" s="84"/>
      <c r="ME270" s="84"/>
      <c r="MF270" s="84"/>
      <c r="MG270" s="84"/>
      <c r="MH270" s="84"/>
      <c r="MI270" s="84"/>
      <c r="MJ270" s="84"/>
      <c r="MK270" s="84"/>
      <c r="ML270" s="84"/>
      <c r="MM270" s="84"/>
      <c r="MN270" s="84"/>
      <c r="MO270" s="84"/>
      <c r="MP270" s="84"/>
      <c r="MQ270" s="84"/>
      <c r="MR270" s="84"/>
      <c r="MS270" s="84"/>
      <c r="MT270" s="84"/>
      <c r="MU270" s="84"/>
      <c r="MV270" s="84"/>
      <c r="MW270" s="84"/>
      <c r="MX270" s="84"/>
      <c r="MY270" s="84"/>
      <c r="MZ270" s="84"/>
      <c r="NA270" s="84"/>
      <c r="NB270" s="84"/>
      <c r="NC270" s="84"/>
      <c r="ND270" s="84"/>
      <c r="NE270" s="84"/>
      <c r="NF270" s="84"/>
      <c r="NG270" s="84"/>
      <c r="NH270" s="84"/>
      <c r="NI270" s="84"/>
      <c r="NJ270" s="84"/>
      <c r="NK270" s="84"/>
      <c r="NL270" s="84"/>
      <c r="NM270" s="84"/>
      <c r="NN270" s="84"/>
      <c r="NO270" s="84"/>
      <c r="NP270" s="84"/>
      <c r="NQ270" s="84"/>
      <c r="NR270" s="84"/>
      <c r="NS270" s="84"/>
      <c r="NT270" s="84"/>
      <c r="NU270" s="84"/>
      <c r="NV270" s="84"/>
      <c r="NW270" s="84"/>
      <c r="NX270" s="84"/>
      <c r="NY270" s="84"/>
      <c r="NZ270" s="84"/>
      <c r="OA270" s="84"/>
      <c r="OB270" s="84"/>
      <c r="OC270" s="84"/>
      <c r="OD270" s="84"/>
      <c r="OE270" s="84"/>
      <c r="OF270" s="84"/>
      <c r="OG270" s="84"/>
      <c r="OH270" s="84"/>
      <c r="OI270" s="84"/>
      <c r="OJ270" s="84"/>
      <c r="OK270" s="84"/>
      <c r="OL270" s="84"/>
      <c r="OM270" s="84"/>
      <c r="ON270" s="84"/>
      <c r="OO270" s="84"/>
      <c r="OP270" s="84"/>
      <c r="OQ270" s="84"/>
      <c r="OR270" s="84"/>
      <c r="OS270" s="84"/>
      <c r="OT270" s="84"/>
      <c r="OU270" s="84"/>
      <c r="OV270" s="84"/>
      <c r="OW270" s="84"/>
      <c r="OX270" s="84"/>
      <c r="OY270" s="84"/>
      <c r="OZ270" s="84"/>
      <c r="PA270" s="84"/>
      <c r="PB270" s="84"/>
      <c r="PC270" s="84"/>
      <c r="PD270" s="84"/>
      <c r="PE270" s="84"/>
      <c r="PF270" s="84"/>
      <c r="PG270" s="84"/>
      <c r="PH270" s="84"/>
      <c r="PI270" s="84"/>
      <c r="PJ270" s="84"/>
      <c r="PK270" s="84"/>
      <c r="PL270" s="84"/>
      <c r="PM270" s="84"/>
      <c r="PN270" s="84"/>
      <c r="PO270" s="84"/>
      <c r="PP270" s="84"/>
      <c r="PQ270" s="84"/>
      <c r="PR270" s="84"/>
      <c r="PS270" s="84"/>
      <c r="PT270" s="84"/>
      <c r="PU270" s="84"/>
      <c r="PV270" s="84"/>
      <c r="PW270" s="84"/>
      <c r="PX270" s="84"/>
      <c r="PY270" s="84"/>
      <c r="PZ270" s="84"/>
      <c r="QA270" s="84"/>
      <c r="QB270" s="84"/>
      <c r="QC270" s="84"/>
      <c r="QD270" s="84"/>
      <c r="QE270" s="84"/>
      <c r="QF270" s="84"/>
      <c r="QG270" s="84"/>
      <c r="QH270" s="84"/>
      <c r="QI270" s="84"/>
      <c r="QJ270" s="84"/>
      <c r="QK270" s="84"/>
      <c r="QL270" s="84"/>
      <c r="QM270" s="84"/>
      <c r="QN270" s="84"/>
      <c r="QO270" s="84"/>
      <c r="QP270" s="84"/>
      <c r="QQ270" s="84"/>
      <c r="QR270" s="84"/>
      <c r="QS270" s="84"/>
      <c r="QT270" s="84"/>
      <c r="QU270" s="84"/>
      <c r="QV270" s="84"/>
      <c r="QW270" s="84"/>
      <c r="QX270" s="84"/>
      <c r="QY270" s="84"/>
      <c r="QZ270" s="84"/>
      <c r="RA270" s="84"/>
      <c r="RB270" s="84"/>
      <c r="RC270" s="84"/>
      <c r="RD270" s="84"/>
      <c r="RE270" s="84"/>
      <c r="RF270" s="84"/>
      <c r="RG270" s="84"/>
      <c r="RH270" s="84"/>
      <c r="RI270" s="84"/>
      <c r="RJ270" s="84"/>
      <c r="RK270" s="84"/>
      <c r="RL270" s="84"/>
      <c r="RM270" s="84"/>
      <c r="RN270" s="84"/>
      <c r="RO270" s="84"/>
      <c r="RP270" s="84"/>
      <c r="RQ270" s="84"/>
      <c r="RR270" s="84"/>
      <c r="RS270" s="84"/>
      <c r="RT270" s="84"/>
      <c r="RU270" s="84"/>
      <c r="RV270" s="84"/>
      <c r="RW270" s="84"/>
      <c r="RX270" s="84"/>
      <c r="RY270" s="84"/>
      <c r="RZ270" s="84"/>
      <c r="SA270" s="84"/>
      <c r="SB270" s="84"/>
      <c r="SC270" s="84"/>
      <c r="SD270" s="84"/>
      <c r="SE270" s="84"/>
      <c r="SF270" s="84"/>
      <c r="SG270" s="84"/>
      <c r="SH270" s="84"/>
      <c r="SI270" s="84"/>
      <c r="SJ270" s="84"/>
      <c r="SK270" s="84"/>
      <c r="SL270" s="84"/>
      <c r="SM270" s="84"/>
      <c r="SN270" s="84"/>
      <c r="SO270" s="84"/>
      <c r="SP270" s="84"/>
      <c r="SQ270" s="84"/>
      <c r="SR270" s="84"/>
      <c r="SS270" s="84"/>
      <c r="ST270" s="84"/>
      <c r="SU270" s="84"/>
      <c r="SV270" s="84"/>
      <c r="SW270" s="84"/>
      <c r="SX270" s="84"/>
      <c r="SY270" s="84"/>
      <c r="SZ270" s="84"/>
      <c r="TA270" s="84"/>
      <c r="TB270" s="84"/>
      <c r="TC270" s="84"/>
      <c r="TD270" s="84"/>
      <c r="TE270" s="84"/>
      <c r="TF270" s="84"/>
      <c r="TG270" s="84"/>
      <c r="TH270" s="84"/>
      <c r="TI270" s="84"/>
      <c r="TJ270" s="84"/>
      <c r="TK270" s="84"/>
      <c r="TL270" s="84"/>
      <c r="TM270" s="84"/>
      <c r="TN270" s="84"/>
      <c r="TO270" s="84"/>
      <c r="TP270" s="84"/>
      <c r="TQ270" s="84"/>
      <c r="TR270" s="84"/>
      <c r="TS270" s="84"/>
      <c r="TT270" s="84"/>
      <c r="TU270" s="84"/>
      <c r="TV270" s="84"/>
      <c r="TW270" s="84"/>
      <c r="TX270" s="84"/>
      <c r="TY270" s="84"/>
      <c r="TZ270" s="84"/>
      <c r="UA270" s="84"/>
      <c r="UB270" s="84"/>
      <c r="UC270" s="84"/>
      <c r="UD270" s="84"/>
      <c r="UE270" s="84"/>
      <c r="UF270" s="84"/>
      <c r="UG270" s="84"/>
      <c r="UH270" s="84"/>
      <c r="UI270" s="84"/>
      <c r="UJ270" s="84"/>
      <c r="UK270" s="84"/>
      <c r="UL270" s="84"/>
      <c r="UM270" s="84"/>
      <c r="UN270" s="84"/>
      <c r="UO270" s="84"/>
      <c r="UP270" s="84"/>
      <c r="UQ270" s="84"/>
      <c r="UR270" s="84"/>
      <c r="US270" s="84"/>
      <c r="UT270" s="84"/>
      <c r="UU270" s="84"/>
      <c r="UV270" s="84"/>
      <c r="UW270" s="84"/>
      <c r="UX270" s="84"/>
      <c r="UY270" s="84"/>
      <c r="UZ270" s="84"/>
      <c r="VA270" s="84"/>
      <c r="VB270" s="84"/>
      <c r="VC270" s="84"/>
      <c r="VD270" s="84"/>
      <c r="VE270" s="84"/>
      <c r="VF270" s="84"/>
      <c r="VG270" s="84"/>
      <c r="VH270" s="84"/>
      <c r="VI270" s="84"/>
      <c r="VJ270" s="84"/>
      <c r="VK270" s="84"/>
      <c r="VL270" s="84"/>
      <c r="VM270" s="84"/>
      <c r="VN270" s="84"/>
      <c r="VO270" s="84"/>
      <c r="VP270" s="84"/>
      <c r="VQ270" s="84"/>
      <c r="VR270" s="84"/>
      <c r="VS270" s="84"/>
      <c r="VT270" s="84"/>
      <c r="VU270" s="84"/>
      <c r="VV270" s="84"/>
      <c r="VW270" s="84"/>
      <c r="VX270" s="84"/>
      <c r="VY270" s="84"/>
      <c r="VZ270" s="84"/>
      <c r="WA270" s="84"/>
      <c r="WB270" s="84"/>
      <c r="WC270" s="84"/>
      <c r="WD270" s="84"/>
      <c r="WE270" s="84"/>
      <c r="WF270" s="84"/>
      <c r="WG270" s="84"/>
      <c r="WH270" s="84"/>
      <c r="WI270" s="84"/>
      <c r="WJ270" s="84"/>
      <c r="WK270" s="84"/>
      <c r="WL270" s="84"/>
      <c r="WM270" s="84"/>
      <c r="WN270" s="84"/>
      <c r="WO270" s="84"/>
      <c r="WP270" s="84"/>
      <c r="WQ270" s="84"/>
      <c r="WR270" s="84"/>
      <c r="WS270" s="84"/>
      <c r="WT270" s="84"/>
      <c r="WU270" s="84"/>
      <c r="WV270" s="84"/>
      <c r="WW270" s="84"/>
      <c r="WX270" s="84"/>
      <c r="WY270" s="84"/>
      <c r="WZ270" s="84"/>
      <c r="XA270" s="84"/>
      <c r="XB270" s="84"/>
      <c r="XC270" s="84"/>
      <c r="XD270" s="84"/>
      <c r="XE270" s="84"/>
      <c r="XF270" s="84"/>
      <c r="XG270" s="84"/>
      <c r="XH270" s="84"/>
      <c r="XI270" s="84"/>
      <c r="XJ270" s="84"/>
      <c r="XK270" s="84"/>
      <c r="XL270" s="84"/>
      <c r="XM270" s="84"/>
      <c r="XN270" s="84"/>
      <c r="XO270" s="84"/>
      <c r="XP270" s="84"/>
      <c r="XQ270" s="84"/>
      <c r="XR270" s="84"/>
      <c r="XS270" s="84"/>
      <c r="XT270" s="84"/>
      <c r="XU270" s="84"/>
      <c r="XV270" s="84"/>
      <c r="XW270" s="84"/>
      <c r="XX270" s="84"/>
      <c r="XY270" s="84"/>
      <c r="XZ270" s="84"/>
      <c r="YA270" s="84"/>
      <c r="YB270" s="84"/>
      <c r="YC270" s="84"/>
      <c r="YD270" s="84"/>
      <c r="YE270" s="84"/>
      <c r="YF270" s="84"/>
      <c r="YG270" s="84"/>
      <c r="YH270" s="84"/>
      <c r="YI270" s="84"/>
      <c r="YJ270" s="84"/>
      <c r="YK270" s="84"/>
      <c r="YL270" s="84"/>
      <c r="YM270" s="84"/>
      <c r="YN270" s="84"/>
      <c r="YO270" s="84"/>
      <c r="YP270" s="84"/>
      <c r="YQ270" s="84"/>
      <c r="YR270" s="84"/>
      <c r="YS270" s="84"/>
      <c r="YT270" s="84"/>
      <c r="YU270" s="84"/>
      <c r="YV270" s="84"/>
      <c r="YW270" s="84"/>
      <c r="YX270" s="84"/>
      <c r="YY270" s="84"/>
      <c r="YZ270" s="84"/>
      <c r="ZA270" s="84"/>
      <c r="ZB270" s="84"/>
      <c r="ZC270" s="84"/>
      <c r="ZD270" s="84"/>
      <c r="ZE270" s="84"/>
      <c r="ZF270" s="84"/>
      <c r="ZG270" s="84"/>
      <c r="ZH270" s="84"/>
      <c r="ZI270" s="84"/>
      <c r="ZJ270" s="84"/>
      <c r="ZK270" s="84"/>
      <c r="ZL270" s="84"/>
      <c r="ZM270" s="84"/>
      <c r="ZN270" s="84"/>
      <c r="ZO270" s="84"/>
      <c r="ZP270" s="84"/>
      <c r="ZQ270" s="84"/>
      <c r="ZR270" s="84"/>
      <c r="ZS270" s="84"/>
      <c r="ZT270" s="84"/>
      <c r="ZU270" s="84"/>
      <c r="ZV270" s="84"/>
      <c r="ZW270" s="84"/>
      <c r="ZX270" s="84"/>
      <c r="ZY270" s="84"/>
      <c r="ZZ270" s="84"/>
      <c r="AAA270" s="84"/>
      <c r="AAB270" s="84"/>
      <c r="AAC270" s="84"/>
      <c r="AAD270" s="84"/>
      <c r="AAE270" s="84"/>
      <c r="AAF270" s="84"/>
      <c r="AAG270" s="84"/>
      <c r="AAH270" s="84"/>
      <c r="AAI270" s="84"/>
      <c r="AAJ270" s="84"/>
      <c r="AAK270" s="84"/>
      <c r="AAL270" s="84"/>
      <c r="AAM270" s="84"/>
      <c r="AAN270" s="84"/>
      <c r="AAO270" s="84"/>
      <c r="AAP270" s="84"/>
      <c r="AAQ270" s="84"/>
      <c r="AAR270" s="84"/>
      <c r="AAS270" s="84"/>
      <c r="AAT270" s="84"/>
      <c r="AAU270" s="84"/>
      <c r="AAV270" s="84"/>
      <c r="AAW270" s="84"/>
      <c r="AAX270" s="84"/>
      <c r="AAY270" s="84"/>
      <c r="AAZ270" s="84"/>
      <c r="ABA270" s="84"/>
      <c r="ABB270" s="84"/>
      <c r="ABC270" s="84"/>
      <c r="ABD270" s="84"/>
      <c r="ABE270" s="84"/>
      <c r="ABF270" s="84"/>
      <c r="ABG270" s="84"/>
      <c r="ABH270" s="84"/>
      <c r="ABI270" s="84"/>
      <c r="ABJ270" s="84"/>
      <c r="ABK270" s="84"/>
      <c r="ABL270" s="84"/>
      <c r="ABM270" s="84"/>
      <c r="ABN270" s="84"/>
      <c r="ABO270" s="84"/>
      <c r="ABP270" s="84"/>
      <c r="ABQ270" s="84"/>
      <c r="ABR270" s="84"/>
      <c r="ABS270" s="84"/>
      <c r="ABT270" s="84"/>
      <c r="ABU270" s="84"/>
      <c r="ABV270" s="84"/>
      <c r="ABW270" s="84"/>
      <c r="ABX270" s="84"/>
      <c r="ABY270" s="84"/>
      <c r="ABZ270" s="84"/>
      <c r="ACA270" s="84"/>
      <c r="ACB270" s="84"/>
      <c r="ACC270" s="84"/>
      <c r="ACD270" s="84"/>
      <c r="ACE270" s="84"/>
      <c r="ACF270" s="84"/>
      <c r="ACG270" s="84"/>
      <c r="ACH270" s="84"/>
      <c r="ACI270" s="84"/>
      <c r="ACJ270" s="84"/>
      <c r="ACK270" s="84"/>
      <c r="ACL270" s="84"/>
      <c r="ACM270" s="84"/>
      <c r="ACN270" s="84"/>
      <c r="ACO270" s="84"/>
      <c r="ACP270" s="84"/>
      <c r="ACQ270" s="84"/>
      <c r="ACR270" s="84"/>
      <c r="ACS270" s="84"/>
      <c r="ACT270" s="84"/>
      <c r="ACU270" s="84"/>
      <c r="ACV270" s="84"/>
      <c r="ACW270" s="84"/>
      <c r="ACX270" s="84"/>
      <c r="ACY270" s="84"/>
      <c r="ACZ270" s="84"/>
      <c r="ADA270" s="84"/>
      <c r="ADB270" s="84"/>
      <c r="ADC270" s="84"/>
      <c r="ADD270" s="84"/>
      <c r="ADE270" s="84"/>
      <c r="ADF270" s="84"/>
      <c r="ADG270" s="84"/>
      <c r="ADH270" s="84"/>
      <c r="ADI270" s="84"/>
      <c r="ADJ270" s="84"/>
      <c r="ADK270" s="84"/>
      <c r="ADL270" s="84"/>
      <c r="ADM270" s="84"/>
      <c r="ADN270" s="84"/>
      <c r="ADO270" s="84"/>
      <c r="ADP270" s="84"/>
      <c r="ADQ270" s="84"/>
      <c r="ADR270" s="84"/>
      <c r="ADS270" s="84"/>
      <c r="ADT270" s="84"/>
      <c r="ADU270" s="84"/>
      <c r="ADV270" s="84"/>
      <c r="ADW270" s="84"/>
      <c r="ADX270" s="84"/>
      <c r="ADY270" s="84"/>
      <c r="ADZ270" s="84"/>
      <c r="AEA270" s="84"/>
      <c r="AEB270" s="84"/>
      <c r="AEC270" s="84"/>
      <c r="AED270" s="84"/>
      <c r="AEE270" s="84"/>
      <c r="AEF270" s="84"/>
      <c r="AEG270" s="84"/>
      <c r="AEH270" s="84"/>
      <c r="AEI270" s="84"/>
      <c r="AEJ270" s="84"/>
      <c r="AEK270" s="84"/>
      <c r="AEL270" s="84"/>
      <c r="AEM270" s="84"/>
      <c r="AEN270" s="84"/>
      <c r="AEO270" s="84"/>
      <c r="AEP270" s="84"/>
      <c r="AEQ270" s="84"/>
      <c r="AER270" s="84"/>
      <c r="AES270" s="84"/>
      <c r="AET270" s="84"/>
      <c r="AEU270" s="84"/>
      <c r="AEV270" s="84"/>
      <c r="AEW270" s="84"/>
      <c r="AEX270" s="84"/>
      <c r="AEY270" s="84"/>
      <c r="AEZ270" s="84"/>
      <c r="AFA270" s="84"/>
      <c r="AFB270" s="84"/>
      <c r="AFC270" s="84"/>
      <c r="AFD270" s="84"/>
      <c r="AFE270" s="84"/>
      <c r="AFF270" s="84"/>
      <c r="AFG270" s="84"/>
      <c r="AFH270" s="84"/>
      <c r="AFI270" s="84"/>
      <c r="AFJ270" s="84"/>
      <c r="AFK270" s="84"/>
      <c r="AFL270" s="84"/>
      <c r="AFM270" s="84"/>
      <c r="AFN270" s="84"/>
      <c r="AFO270" s="84"/>
      <c r="AFP270" s="84"/>
      <c r="AFQ270" s="84"/>
      <c r="AFR270" s="84"/>
      <c r="AFS270" s="84"/>
      <c r="AFT270" s="84"/>
      <c r="AFU270" s="84"/>
      <c r="AFV270" s="84"/>
      <c r="AFW270" s="84"/>
      <c r="AFX270" s="84"/>
      <c r="AFY270" s="84"/>
      <c r="AFZ270" s="84"/>
      <c r="AGA270" s="84"/>
      <c r="AGB270" s="84"/>
      <c r="AGC270" s="84"/>
      <c r="AGD270" s="84"/>
      <c r="AGE270" s="84"/>
      <c r="AGF270" s="84"/>
      <c r="AGG270" s="84"/>
      <c r="AGH270" s="84"/>
      <c r="AGI270" s="84"/>
      <c r="AGJ270" s="84"/>
      <c r="AGK270" s="84"/>
      <c r="AGL270" s="84"/>
      <c r="AGM270" s="84"/>
      <c r="AGN270" s="84"/>
      <c r="AGO270" s="84"/>
      <c r="AGP270" s="84"/>
      <c r="AGQ270" s="84"/>
      <c r="AGR270" s="84"/>
      <c r="AGS270" s="84"/>
      <c r="AGT270" s="84"/>
      <c r="AGU270" s="84"/>
      <c r="AGV270" s="84"/>
      <c r="AGW270" s="84"/>
      <c r="AGX270" s="84"/>
      <c r="AGY270" s="84"/>
      <c r="AGZ270" s="84"/>
      <c r="AHA270" s="84"/>
      <c r="AHB270" s="84"/>
      <c r="AHC270" s="84"/>
      <c r="AHD270" s="84"/>
      <c r="AHE270" s="84"/>
      <c r="AHF270" s="84"/>
      <c r="AHG270" s="84"/>
      <c r="AHH270" s="84"/>
      <c r="AHI270" s="84"/>
      <c r="AHJ270" s="84"/>
      <c r="AHK270" s="84"/>
      <c r="AHL270" s="84"/>
      <c r="AHM270" s="84"/>
      <c r="AHN270" s="84"/>
      <c r="AHO270" s="84"/>
      <c r="AHP270" s="84"/>
      <c r="AHQ270" s="84"/>
      <c r="AHR270" s="84"/>
      <c r="AHS270" s="84"/>
      <c r="AHT270" s="84"/>
      <c r="AHU270" s="84"/>
      <c r="AHV270" s="84"/>
      <c r="AHW270" s="84"/>
      <c r="AHX270" s="84"/>
      <c r="AHY270" s="84"/>
      <c r="AHZ270" s="84"/>
      <c r="AIA270" s="84"/>
      <c r="AIB270" s="84"/>
      <c r="AIC270" s="84"/>
      <c r="AID270" s="84"/>
      <c r="AIE270" s="84"/>
      <c r="AIF270" s="84"/>
      <c r="AIG270" s="84"/>
      <c r="AIH270" s="84"/>
      <c r="AII270" s="84"/>
      <c r="AIJ270" s="84"/>
      <c r="AIK270" s="84"/>
      <c r="AIL270" s="84"/>
      <c r="AIM270" s="84"/>
      <c r="AIN270" s="84"/>
      <c r="AIO270" s="84"/>
      <c r="AIP270" s="84"/>
      <c r="AIQ270" s="84"/>
      <c r="AIR270" s="84"/>
      <c r="AIS270" s="84"/>
      <c r="AIT270" s="84"/>
      <c r="AIU270" s="84"/>
      <c r="AIV270" s="84"/>
      <c r="AIW270" s="84"/>
      <c r="AIX270" s="84"/>
      <c r="AIY270" s="84"/>
      <c r="AIZ270" s="84"/>
      <c r="AJA270" s="84"/>
      <c r="AJB270" s="84"/>
      <c r="AJC270" s="84"/>
      <c r="AJD270" s="84"/>
      <c r="AJE270" s="84"/>
      <c r="AJF270" s="84"/>
      <c r="AJG270" s="84"/>
      <c r="AJH270" s="84"/>
      <c r="AJI270" s="84"/>
      <c r="AJJ270" s="84"/>
      <c r="AJK270" s="84"/>
      <c r="AJL270" s="84"/>
      <c r="AJM270" s="84"/>
      <c r="AJN270" s="84"/>
      <c r="AJO270" s="84"/>
      <c r="AJP270" s="84"/>
      <c r="AJQ270" s="84"/>
      <c r="AJR270" s="84"/>
      <c r="AJS270" s="84"/>
      <c r="AJT270" s="84"/>
      <c r="AJU270" s="84"/>
      <c r="AJV270" s="84"/>
      <c r="AJW270" s="84"/>
      <c r="AJX270" s="84"/>
      <c r="AJY270" s="84"/>
      <c r="AJZ270" s="84"/>
      <c r="AKA270" s="84"/>
      <c r="AKB270" s="84"/>
      <c r="AKC270" s="84"/>
      <c r="AKD270" s="84"/>
      <c r="AKE270" s="84"/>
      <c r="AKF270" s="84"/>
      <c r="AKG270" s="84"/>
      <c r="AKH270" s="84"/>
      <c r="AKI270" s="84"/>
      <c r="AKJ270" s="84"/>
      <c r="AKK270" s="84"/>
      <c r="AKL270" s="84"/>
      <c r="AKM270" s="84"/>
      <c r="AKN270" s="84"/>
      <c r="AKO270" s="84"/>
      <c r="AKP270" s="84"/>
      <c r="AKQ270" s="84"/>
      <c r="AKR270" s="84"/>
      <c r="AKS270" s="84"/>
      <c r="AKT270" s="84"/>
      <c r="AKU270" s="84"/>
      <c r="AKV270" s="84"/>
      <c r="AKW270" s="84"/>
      <c r="AKX270" s="84"/>
      <c r="AKY270" s="84"/>
      <c r="AKZ270" s="84"/>
      <c r="ALA270" s="84"/>
      <c r="ALB270" s="84"/>
      <c r="ALC270" s="84"/>
      <c r="ALD270" s="84"/>
      <c r="ALE270" s="84"/>
      <c r="ALF270" s="84"/>
      <c r="ALG270" s="84"/>
      <c r="ALH270" s="84"/>
      <c r="ALI270" s="84"/>
      <c r="ALJ270" s="84"/>
      <c r="ALK270" s="84"/>
      <c r="ALL270" s="84"/>
      <c r="ALM270" s="84"/>
      <c r="ALN270" s="84"/>
      <c r="ALO270" s="84"/>
      <c r="ALP270" s="84"/>
      <c r="ALQ270" s="84"/>
      <c r="ALR270" s="84"/>
      <c r="ALS270" s="84"/>
      <c r="ALT270" s="84"/>
      <c r="ALU270" s="84"/>
      <c r="ALV270" s="84"/>
      <c r="ALW270" s="84"/>
      <c r="ALX270" s="84"/>
      <c r="ALY270" s="84"/>
      <c r="ALZ270" s="84"/>
      <c r="AMA270" s="84"/>
      <c r="AMB270" s="84"/>
      <c r="AMC270" s="84"/>
      <c r="AMD270" s="84"/>
      <c r="AME270" s="84"/>
      <c r="AMF270" s="84"/>
      <c r="AMG270" s="84"/>
      <c r="AMH270" s="84"/>
      <c r="AMI270" s="84"/>
      <c r="AMJ270" s="84"/>
      <c r="AMK270" s="84"/>
    </row>
    <row r="271" spans="2:16"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312" ht="17.25" customHeight="1"/>
  </sheetData>
  <mergeCells count="5">
    <mergeCell ref="B53:P53"/>
    <mergeCell ref="B95:P95"/>
    <mergeCell ref="B137:P137"/>
    <mergeCell ref="B181:P181"/>
    <mergeCell ref="B223:C223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5"/>
  <sheetViews>
    <sheetView showGridLines="0" zoomScale="75" zoomScaleNormal="75" workbookViewId="0">
      <selection activeCell="B12" sqref="B12"/>
    </sheetView>
  </sheetViews>
  <sheetFormatPr defaultColWidth="0" defaultRowHeight="15"/>
  <cols>
    <col min="1" max="1" width="9.71428571428571" style="84" customWidth="1"/>
    <col min="2" max="19" width="17.2857142857143" style="84" customWidth="1"/>
    <col min="20" max="20" width="12" style="84" customWidth="1"/>
    <col min="21" max="21" width="11" style="84" hidden="1" customWidth="1"/>
    <col min="22" max="1025" width="9.14285714285714" style="84" hidden="1" customWidth="1"/>
    <col min="1026" max="16384" width="9.14285714285714" hidden="1"/>
  </cols>
  <sheetData>
    <row r="1" s="82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85"/>
      <c r="V1" s="85"/>
    </row>
    <row r="2" s="82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85"/>
      <c r="V2" s="85"/>
    </row>
    <row r="3" s="82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85"/>
      <c r="V3" s="85"/>
    </row>
    <row r="4" s="82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/>
      <c r="U4" s="98"/>
      <c r="V4" s="85"/>
    </row>
    <row r="5" s="82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0"/>
      <c r="U5" s="98"/>
      <c r="V5" s="85"/>
    </row>
    <row r="6" s="82" customFormat="1" customHeight="1" spans="1:22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5"/>
      <c r="V6" s="85"/>
    </row>
    <row r="7" s="82" customFormat="1" customHeight="1" spans="1:22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5"/>
      <c r="V7" s="85"/>
    </row>
    <row r="8" s="82" customFormat="1" customHeight="1" spans="1:2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5"/>
      <c r="V8" s="85"/>
    </row>
    <row r="9" s="82" customFormat="1" customHeight="1" spans="1:22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5"/>
      <c r="V9" s="85"/>
    </row>
    <row r="10" s="82" customFormat="1" customHeight="1" spans="1:22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5"/>
      <c r="V10" s="85"/>
    </row>
    <row r="11" s="82" customFormat="1" customHeight="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85"/>
      <c r="V11" s="85"/>
    </row>
    <row r="12" s="82" customFormat="1" customHeight="1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85"/>
      <c r="V12" s="85"/>
    </row>
    <row r="13" s="82" customFormat="1" customHeight="1" spans="1:22">
      <c r="A13" s="19"/>
      <c r="B13" s="314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85"/>
      <c r="V13" s="85"/>
    </row>
    <row r="14" s="82" customFormat="1" customHeight="1" spans="1:22">
      <c r="A14" s="184"/>
      <c r="B14" s="19"/>
      <c r="C14" s="19"/>
      <c r="D14" s="19"/>
      <c r="E14" s="19"/>
      <c r="F14" s="19"/>
      <c r="G14" s="19"/>
      <c r="H14" s="19"/>
      <c r="I14" s="19"/>
      <c r="J14" s="19"/>
      <c r="K14" s="188"/>
      <c r="L14" s="188"/>
      <c r="M14" s="188"/>
      <c r="N14" s="188"/>
      <c r="O14" s="19"/>
      <c r="P14" s="19"/>
      <c r="Q14" s="19"/>
      <c r="R14" s="19"/>
      <c r="S14" s="19"/>
      <c r="T14" s="19"/>
      <c r="U14" s="85"/>
      <c r="V14" s="85"/>
    </row>
    <row r="15" s="82" customFormat="1" ht="45" customHeight="1" spans="1:22">
      <c r="A15" s="59"/>
      <c r="B15" s="86" t="s">
        <v>221</v>
      </c>
      <c r="C15" s="86"/>
      <c r="D15" s="86"/>
      <c r="E15" s="86"/>
      <c r="F15" s="86"/>
      <c r="G15" s="86"/>
      <c r="H15" s="86" t="s">
        <v>222</v>
      </c>
      <c r="I15" s="86"/>
      <c r="J15" s="86"/>
      <c r="K15" s="86"/>
      <c r="L15" s="86"/>
      <c r="M15" s="86"/>
      <c r="N15" s="86" t="s">
        <v>223</v>
      </c>
      <c r="O15" s="86"/>
      <c r="P15" s="86"/>
      <c r="Q15" s="86"/>
      <c r="R15" s="86"/>
      <c r="S15" s="86"/>
      <c r="T15" s="295"/>
      <c r="U15" s="85"/>
      <c r="V15" s="85"/>
    </row>
    <row r="16" s="82" customFormat="1" customHeight="1" spans="1:22">
      <c r="A16" s="59"/>
      <c r="B16" s="283"/>
      <c r="C16" s="284"/>
      <c r="D16" s="284"/>
      <c r="E16" s="284"/>
      <c r="F16" s="284"/>
      <c r="G16" s="285"/>
      <c r="H16" s="283"/>
      <c r="I16" s="284"/>
      <c r="J16" s="284"/>
      <c r="K16" s="284"/>
      <c r="L16" s="284"/>
      <c r="M16" s="285"/>
      <c r="N16" s="283"/>
      <c r="O16" s="284"/>
      <c r="P16" s="284"/>
      <c r="Q16" s="284"/>
      <c r="R16" s="284"/>
      <c r="S16" s="285"/>
      <c r="T16" s="295"/>
      <c r="U16" s="85"/>
      <c r="V16" s="85"/>
    </row>
    <row r="17" s="82" customFormat="1" customHeight="1" spans="1:22">
      <c r="A17" s="59"/>
      <c r="B17" s="286"/>
      <c r="C17" s="195"/>
      <c r="D17" s="195"/>
      <c r="E17" s="195"/>
      <c r="F17" s="195"/>
      <c r="G17" s="287"/>
      <c r="H17" s="286"/>
      <c r="I17" s="195"/>
      <c r="J17" s="195"/>
      <c r="K17" s="195"/>
      <c r="L17" s="195"/>
      <c r="M17" s="287"/>
      <c r="N17" s="286"/>
      <c r="O17" s="195"/>
      <c r="P17" s="195"/>
      <c r="Q17" s="195"/>
      <c r="R17" s="195"/>
      <c r="S17" s="287"/>
      <c r="T17" s="295"/>
      <c r="U17" s="85"/>
      <c r="V17" s="85"/>
    </row>
    <row r="18" s="82" customFormat="1" customHeight="1" spans="1:22">
      <c r="A18" s="59"/>
      <c r="B18" s="286"/>
      <c r="C18" s="195"/>
      <c r="D18" s="195"/>
      <c r="E18" s="195"/>
      <c r="F18" s="195"/>
      <c r="G18" s="287"/>
      <c r="H18" s="286"/>
      <c r="I18" s="195"/>
      <c r="J18" s="195"/>
      <c r="K18" s="195"/>
      <c r="L18" s="195"/>
      <c r="M18" s="287"/>
      <c r="N18" s="286"/>
      <c r="O18" s="195"/>
      <c r="P18" s="195"/>
      <c r="Q18" s="195"/>
      <c r="R18" s="195"/>
      <c r="S18" s="287"/>
      <c r="T18" s="295"/>
      <c r="U18" s="85"/>
      <c r="V18" s="85"/>
    </row>
    <row r="19" s="82" customFormat="1" customHeight="1" spans="1:22">
      <c r="A19" s="59"/>
      <c r="B19" s="286"/>
      <c r="C19" s="195"/>
      <c r="D19" s="195"/>
      <c r="E19" s="195"/>
      <c r="F19" s="195"/>
      <c r="G19" s="287"/>
      <c r="H19" s="286"/>
      <c r="I19" s="195"/>
      <c r="J19" s="195"/>
      <c r="K19" s="195"/>
      <c r="L19" s="195"/>
      <c r="M19" s="287"/>
      <c r="N19" s="286"/>
      <c r="O19" s="195"/>
      <c r="P19" s="195"/>
      <c r="Q19" s="195"/>
      <c r="R19" s="195"/>
      <c r="S19" s="287"/>
      <c r="T19" s="295"/>
      <c r="U19" s="85"/>
      <c r="V19" s="85"/>
    </row>
    <row r="20" s="82" customFormat="1" customHeight="1" spans="1:22">
      <c r="A20" s="59"/>
      <c r="B20" s="286"/>
      <c r="C20" s="195"/>
      <c r="D20" s="195"/>
      <c r="E20" s="195"/>
      <c r="F20" s="195"/>
      <c r="G20" s="287"/>
      <c r="H20" s="286"/>
      <c r="I20" s="195"/>
      <c r="J20" s="195"/>
      <c r="K20" s="195"/>
      <c r="L20" s="195"/>
      <c r="M20" s="287"/>
      <c r="N20" s="286"/>
      <c r="O20" s="195"/>
      <c r="P20" s="195"/>
      <c r="Q20" s="195"/>
      <c r="R20" s="195"/>
      <c r="S20" s="287"/>
      <c r="T20" s="295"/>
      <c r="U20" s="85"/>
      <c r="V20" s="85"/>
    </row>
    <row r="21" s="82" customFormat="1" customHeight="1" spans="1:22">
      <c r="A21" s="59"/>
      <c r="B21" s="286"/>
      <c r="C21" s="195"/>
      <c r="D21" s="195"/>
      <c r="E21" s="195"/>
      <c r="F21" s="195"/>
      <c r="G21" s="287"/>
      <c r="H21" s="286"/>
      <c r="I21" s="195"/>
      <c r="J21" s="195"/>
      <c r="K21" s="195"/>
      <c r="L21" s="195"/>
      <c r="M21" s="287"/>
      <c r="N21" s="286"/>
      <c r="O21" s="195"/>
      <c r="P21" s="195"/>
      <c r="Q21" s="195"/>
      <c r="R21" s="195"/>
      <c r="S21" s="287"/>
      <c r="T21" s="295"/>
      <c r="U21" s="85"/>
      <c r="V21" s="85"/>
    </row>
    <row r="22" s="82" customFormat="1" customHeight="1" spans="1:22">
      <c r="A22" s="59"/>
      <c r="B22" s="286"/>
      <c r="C22" s="195"/>
      <c r="D22" s="195"/>
      <c r="E22" s="195"/>
      <c r="F22" s="195"/>
      <c r="G22" s="287"/>
      <c r="H22" s="286"/>
      <c r="I22" s="195"/>
      <c r="J22" s="195"/>
      <c r="K22" s="195"/>
      <c r="L22" s="195"/>
      <c r="M22" s="287"/>
      <c r="N22" s="286"/>
      <c r="O22" s="195"/>
      <c r="P22" s="195"/>
      <c r="Q22" s="195"/>
      <c r="R22" s="195"/>
      <c r="S22" s="287"/>
      <c r="T22" s="295"/>
      <c r="U22" s="85"/>
      <c r="V22" s="85"/>
    </row>
    <row r="23" s="82" customFormat="1" customHeight="1" spans="1:22">
      <c r="A23" s="59"/>
      <c r="B23" s="286"/>
      <c r="C23" s="195"/>
      <c r="D23" s="195"/>
      <c r="E23" s="195"/>
      <c r="F23" s="195"/>
      <c r="G23" s="287"/>
      <c r="H23" s="286"/>
      <c r="I23" s="195"/>
      <c r="J23" s="195"/>
      <c r="K23" s="195"/>
      <c r="L23" s="195"/>
      <c r="M23" s="287"/>
      <c r="N23" s="286"/>
      <c r="O23" s="195"/>
      <c r="P23" s="195"/>
      <c r="Q23" s="195"/>
      <c r="R23" s="195"/>
      <c r="S23" s="287"/>
      <c r="T23" s="295"/>
      <c r="U23" s="85"/>
      <c r="V23" s="85"/>
    </row>
    <row r="24" s="82" customFormat="1" customHeight="1" spans="1:22">
      <c r="A24" s="59"/>
      <c r="B24" s="286"/>
      <c r="C24" s="195"/>
      <c r="D24" s="195"/>
      <c r="E24" s="195"/>
      <c r="F24" s="195"/>
      <c r="G24" s="287"/>
      <c r="H24" s="286"/>
      <c r="I24" s="195"/>
      <c r="J24" s="195"/>
      <c r="K24" s="195"/>
      <c r="L24" s="195"/>
      <c r="M24" s="287"/>
      <c r="N24" s="286"/>
      <c r="O24" s="195"/>
      <c r="P24" s="195"/>
      <c r="Q24" s="195"/>
      <c r="R24" s="195"/>
      <c r="S24" s="287"/>
      <c r="T24" s="295"/>
      <c r="U24" s="85"/>
      <c r="V24" s="85"/>
    </row>
    <row r="25" s="83" customFormat="1" customHeight="1" spans="1:22">
      <c r="A25" s="59"/>
      <c r="B25" s="286"/>
      <c r="C25" s="195"/>
      <c r="D25" s="195"/>
      <c r="E25" s="195"/>
      <c r="F25" s="195"/>
      <c r="G25" s="287"/>
      <c r="H25" s="286"/>
      <c r="I25" s="195"/>
      <c r="J25" s="195"/>
      <c r="K25" s="195"/>
      <c r="L25" s="195"/>
      <c r="M25" s="287"/>
      <c r="N25" s="286"/>
      <c r="O25" s="195"/>
      <c r="P25" s="195"/>
      <c r="Q25" s="195"/>
      <c r="R25" s="195"/>
      <c r="S25" s="287"/>
      <c r="T25" s="295"/>
      <c r="U25" s="85"/>
      <c r="V25" s="85"/>
    </row>
    <row r="26" spans="1:20">
      <c r="A26" s="59"/>
      <c r="B26" s="286"/>
      <c r="C26" s="195"/>
      <c r="D26" s="195"/>
      <c r="E26" s="195"/>
      <c r="F26" s="195"/>
      <c r="G26" s="287"/>
      <c r="H26" s="286"/>
      <c r="I26" s="195"/>
      <c r="J26" s="195"/>
      <c r="K26" s="195"/>
      <c r="L26" s="195"/>
      <c r="M26" s="287"/>
      <c r="N26" s="286"/>
      <c r="O26" s="195"/>
      <c r="P26" s="195"/>
      <c r="Q26" s="195"/>
      <c r="R26" s="195"/>
      <c r="S26" s="287"/>
      <c r="T26" s="59"/>
    </row>
    <row r="27" spans="1:20">
      <c r="A27" s="59"/>
      <c r="B27" s="286"/>
      <c r="C27" s="195"/>
      <c r="D27" s="195"/>
      <c r="E27" s="195"/>
      <c r="F27" s="195"/>
      <c r="G27" s="287"/>
      <c r="H27" s="286"/>
      <c r="I27" s="195"/>
      <c r="J27" s="195"/>
      <c r="K27" s="195"/>
      <c r="L27" s="195"/>
      <c r="M27" s="287"/>
      <c r="N27" s="286"/>
      <c r="O27" s="195"/>
      <c r="P27" s="195"/>
      <c r="Q27" s="195"/>
      <c r="R27" s="195"/>
      <c r="S27" s="287"/>
      <c r="T27" s="59"/>
    </row>
    <row r="28" spans="1:20">
      <c r="A28" s="59"/>
      <c r="B28" s="286"/>
      <c r="C28" s="195"/>
      <c r="D28" s="195"/>
      <c r="E28" s="195"/>
      <c r="F28" s="195"/>
      <c r="G28" s="287"/>
      <c r="H28" s="286"/>
      <c r="I28" s="195"/>
      <c r="J28" s="195"/>
      <c r="K28" s="195"/>
      <c r="L28" s="195"/>
      <c r="M28" s="287"/>
      <c r="N28" s="286"/>
      <c r="O28" s="195"/>
      <c r="P28" s="195"/>
      <c r="Q28" s="195"/>
      <c r="R28" s="195"/>
      <c r="S28" s="287"/>
      <c r="T28" s="59"/>
    </row>
    <row r="29" spans="1:20">
      <c r="A29" s="59"/>
      <c r="B29" s="286"/>
      <c r="C29" s="195"/>
      <c r="D29" s="195"/>
      <c r="E29" s="195"/>
      <c r="F29" s="195"/>
      <c r="G29" s="287"/>
      <c r="H29" s="286"/>
      <c r="I29" s="195"/>
      <c r="J29" s="195"/>
      <c r="K29" s="195"/>
      <c r="L29" s="195"/>
      <c r="M29" s="287"/>
      <c r="N29" s="286"/>
      <c r="O29" s="195"/>
      <c r="P29" s="195"/>
      <c r="Q29" s="195"/>
      <c r="R29" s="195"/>
      <c r="S29" s="287"/>
      <c r="T29" s="59"/>
    </row>
    <row r="30" spans="1:20">
      <c r="A30" s="59"/>
      <c r="B30" s="286"/>
      <c r="C30" s="195"/>
      <c r="D30" s="195"/>
      <c r="E30" s="195"/>
      <c r="F30" s="195"/>
      <c r="G30" s="287"/>
      <c r="H30" s="286"/>
      <c r="I30" s="195"/>
      <c r="J30" s="195"/>
      <c r="K30" s="195"/>
      <c r="L30" s="195"/>
      <c r="M30" s="287"/>
      <c r="N30" s="286"/>
      <c r="O30" s="195"/>
      <c r="P30" s="195"/>
      <c r="Q30" s="195"/>
      <c r="R30" s="195"/>
      <c r="S30" s="287"/>
      <c r="T30" s="59"/>
    </row>
    <row r="31" spans="1:20">
      <c r="A31" s="59"/>
      <c r="B31" s="286"/>
      <c r="C31" s="195"/>
      <c r="D31" s="195"/>
      <c r="E31" s="195"/>
      <c r="F31" s="195"/>
      <c r="G31" s="287"/>
      <c r="H31" s="286"/>
      <c r="I31" s="195"/>
      <c r="J31" s="195"/>
      <c r="K31" s="195"/>
      <c r="L31" s="195"/>
      <c r="M31" s="287"/>
      <c r="N31" s="286"/>
      <c r="O31" s="195"/>
      <c r="P31" s="195"/>
      <c r="Q31" s="195"/>
      <c r="R31" s="195"/>
      <c r="S31" s="287"/>
      <c r="T31" s="59"/>
    </row>
    <row r="32" spans="1:20">
      <c r="A32" s="59"/>
      <c r="B32" s="286"/>
      <c r="C32" s="195"/>
      <c r="D32" s="195"/>
      <c r="E32" s="195"/>
      <c r="F32" s="195"/>
      <c r="G32" s="287"/>
      <c r="H32" s="286"/>
      <c r="I32" s="195"/>
      <c r="J32" s="195"/>
      <c r="K32" s="195"/>
      <c r="L32" s="195"/>
      <c r="M32" s="287"/>
      <c r="N32" s="286"/>
      <c r="O32" s="195"/>
      <c r="P32" s="195"/>
      <c r="Q32" s="195"/>
      <c r="R32" s="195"/>
      <c r="S32" s="287"/>
      <c r="T32" s="59"/>
    </row>
    <row r="33" spans="1:20">
      <c r="A33" s="59"/>
      <c r="B33" s="286"/>
      <c r="C33" s="195"/>
      <c r="D33" s="195"/>
      <c r="E33" s="195"/>
      <c r="F33" s="195"/>
      <c r="G33" s="287"/>
      <c r="H33" s="286"/>
      <c r="I33" s="195"/>
      <c r="J33" s="195"/>
      <c r="K33" s="195"/>
      <c r="L33" s="195"/>
      <c r="M33" s="287"/>
      <c r="N33" s="286"/>
      <c r="O33" s="195"/>
      <c r="P33" s="195"/>
      <c r="Q33" s="195"/>
      <c r="R33" s="195"/>
      <c r="S33" s="287"/>
      <c r="T33" s="59"/>
    </row>
    <row r="34" spans="1:20">
      <c r="A34" s="59"/>
      <c r="B34" s="286"/>
      <c r="C34" s="195"/>
      <c r="D34" s="195"/>
      <c r="E34" s="195"/>
      <c r="F34" s="195"/>
      <c r="G34" s="287"/>
      <c r="H34" s="286"/>
      <c r="I34" s="195"/>
      <c r="J34" s="195"/>
      <c r="K34" s="195"/>
      <c r="L34" s="195"/>
      <c r="M34" s="287"/>
      <c r="N34" s="286"/>
      <c r="O34" s="195"/>
      <c r="P34" s="195"/>
      <c r="Q34" s="195"/>
      <c r="R34" s="195"/>
      <c r="S34" s="287"/>
      <c r="T34" s="59"/>
    </row>
    <row r="35" spans="1:20">
      <c r="A35" s="59"/>
      <c r="B35" s="286"/>
      <c r="C35" s="195"/>
      <c r="D35" s="195"/>
      <c r="E35" s="195"/>
      <c r="F35" s="195"/>
      <c r="G35" s="287"/>
      <c r="H35" s="286"/>
      <c r="I35" s="195"/>
      <c r="J35" s="195"/>
      <c r="K35" s="195"/>
      <c r="L35" s="195"/>
      <c r="M35" s="287"/>
      <c r="N35" s="286"/>
      <c r="O35" s="195"/>
      <c r="P35" s="195"/>
      <c r="Q35" s="195"/>
      <c r="R35" s="195"/>
      <c r="S35" s="287"/>
      <c r="T35" s="59"/>
    </row>
    <row r="36" spans="1:20">
      <c r="A36" s="59"/>
      <c r="B36" s="286"/>
      <c r="C36" s="195"/>
      <c r="D36" s="195"/>
      <c r="E36" s="195"/>
      <c r="F36" s="195"/>
      <c r="G36" s="287"/>
      <c r="H36" s="286"/>
      <c r="I36" s="195"/>
      <c r="J36" s="195"/>
      <c r="K36" s="195"/>
      <c r="L36" s="195"/>
      <c r="M36" s="287"/>
      <c r="N36" s="286"/>
      <c r="O36" s="195"/>
      <c r="P36" s="195"/>
      <c r="Q36" s="195"/>
      <c r="R36" s="195"/>
      <c r="S36" s="287"/>
      <c r="T36" s="59"/>
    </row>
    <row r="37" spans="1:20">
      <c r="A37" s="59"/>
      <c r="B37" s="286"/>
      <c r="C37" s="195"/>
      <c r="D37" s="195"/>
      <c r="E37" s="195"/>
      <c r="F37" s="195"/>
      <c r="G37" s="287"/>
      <c r="H37" s="286"/>
      <c r="I37" s="195"/>
      <c r="J37" s="195"/>
      <c r="K37" s="195"/>
      <c r="L37" s="195"/>
      <c r="M37" s="287"/>
      <c r="N37" s="286"/>
      <c r="O37" s="195"/>
      <c r="P37" s="195"/>
      <c r="Q37" s="195"/>
      <c r="R37" s="195"/>
      <c r="S37" s="287"/>
      <c r="T37" s="59"/>
    </row>
    <row r="38" spans="1:20">
      <c r="A38" s="59"/>
      <c r="B38" s="286"/>
      <c r="C38" s="195"/>
      <c r="D38" s="195"/>
      <c r="E38" s="195"/>
      <c r="F38" s="195"/>
      <c r="G38" s="287"/>
      <c r="H38" s="286"/>
      <c r="I38" s="195"/>
      <c r="J38" s="195"/>
      <c r="K38" s="195"/>
      <c r="L38" s="195"/>
      <c r="M38" s="287"/>
      <c r="N38" s="286"/>
      <c r="O38" s="195"/>
      <c r="P38" s="195"/>
      <c r="Q38" s="195"/>
      <c r="R38" s="195"/>
      <c r="S38" s="287"/>
      <c r="T38" s="59"/>
    </row>
    <row r="39" spans="1:20">
      <c r="A39" s="59"/>
      <c r="B39" s="286"/>
      <c r="C39" s="195"/>
      <c r="D39" s="195"/>
      <c r="E39" s="195"/>
      <c r="F39" s="195"/>
      <c r="G39" s="287"/>
      <c r="H39" s="286"/>
      <c r="I39" s="195"/>
      <c r="J39" s="195"/>
      <c r="K39" s="195"/>
      <c r="L39" s="195"/>
      <c r="M39" s="287"/>
      <c r="N39" s="286"/>
      <c r="O39" s="195"/>
      <c r="P39" s="195"/>
      <c r="Q39" s="195"/>
      <c r="R39" s="195"/>
      <c r="S39" s="287"/>
      <c r="T39" s="59"/>
    </row>
    <row r="40" spans="1:20">
      <c r="A40" s="59"/>
      <c r="B40" s="288"/>
      <c r="C40" s="289"/>
      <c r="D40" s="289"/>
      <c r="E40" s="289"/>
      <c r="F40" s="289"/>
      <c r="G40" s="290"/>
      <c r="H40" s="288"/>
      <c r="I40" s="289"/>
      <c r="J40" s="289"/>
      <c r="K40" s="289"/>
      <c r="L40" s="289"/>
      <c r="M40" s="290"/>
      <c r="N40" s="288"/>
      <c r="O40" s="289"/>
      <c r="P40" s="289"/>
      <c r="Q40" s="289"/>
      <c r="R40" s="289"/>
      <c r="S40" s="290"/>
      <c r="T40" s="59"/>
    </row>
    <row r="41" ht="45" customHeight="1" spans="1:20">
      <c r="A41" s="59"/>
      <c r="B41" s="325" t="s">
        <v>224</v>
      </c>
      <c r="C41" s="325"/>
      <c r="D41" s="325"/>
      <c r="E41" s="325"/>
      <c r="F41" s="325"/>
      <c r="G41" s="325"/>
      <c r="H41" s="326" t="s">
        <v>225</v>
      </c>
      <c r="I41" s="326"/>
      <c r="J41" s="326"/>
      <c r="K41" s="326"/>
      <c r="L41" s="326"/>
      <c r="M41" s="326"/>
      <c r="N41" s="96" t="s">
        <v>226</v>
      </c>
      <c r="O41" s="96"/>
      <c r="P41" s="96"/>
      <c r="Q41" s="96"/>
      <c r="R41" s="96"/>
      <c r="S41" s="96"/>
      <c r="T41" s="59"/>
    </row>
    <row r="42" spans="1:20">
      <c r="A42" s="59"/>
      <c r="B42" s="286"/>
      <c r="C42" s="195"/>
      <c r="D42" s="195"/>
      <c r="E42" s="195"/>
      <c r="F42" s="195"/>
      <c r="G42" s="195"/>
      <c r="H42" s="286"/>
      <c r="I42" s="195"/>
      <c r="J42" s="195"/>
      <c r="K42" s="195"/>
      <c r="L42" s="195"/>
      <c r="M42" s="287"/>
      <c r="N42" s="195"/>
      <c r="O42" s="195"/>
      <c r="P42" s="195"/>
      <c r="Q42" s="195"/>
      <c r="R42" s="195"/>
      <c r="S42" s="287"/>
      <c r="T42" s="59"/>
    </row>
    <row r="43" spans="1:20">
      <c r="A43" s="59"/>
      <c r="B43" s="286"/>
      <c r="C43" s="195"/>
      <c r="D43" s="195"/>
      <c r="E43" s="195"/>
      <c r="F43" s="195"/>
      <c r="G43" s="195"/>
      <c r="H43" s="286"/>
      <c r="I43" s="195"/>
      <c r="J43" s="195"/>
      <c r="K43" s="195"/>
      <c r="L43" s="195"/>
      <c r="M43" s="287"/>
      <c r="N43" s="195"/>
      <c r="O43" s="195"/>
      <c r="P43" s="195"/>
      <c r="Q43" s="195"/>
      <c r="R43" s="195"/>
      <c r="S43" s="287"/>
      <c r="T43" s="59"/>
    </row>
    <row r="44" spans="1:20">
      <c r="A44" s="59"/>
      <c r="B44" s="286"/>
      <c r="C44" s="195"/>
      <c r="D44" s="195"/>
      <c r="E44" s="195"/>
      <c r="F44" s="195"/>
      <c r="G44" s="195"/>
      <c r="H44" s="286"/>
      <c r="I44" s="195"/>
      <c r="J44" s="195"/>
      <c r="K44" s="195"/>
      <c r="L44" s="195"/>
      <c r="M44" s="287"/>
      <c r="N44" s="195"/>
      <c r="O44" s="195"/>
      <c r="P44" s="195"/>
      <c r="Q44" s="195"/>
      <c r="R44" s="195"/>
      <c r="S44" s="287"/>
      <c r="T44" s="59"/>
    </row>
    <row r="45" spans="1:20">
      <c r="A45" s="59"/>
      <c r="B45" s="286"/>
      <c r="C45" s="195"/>
      <c r="D45" s="195"/>
      <c r="E45" s="195"/>
      <c r="F45" s="195"/>
      <c r="G45" s="195"/>
      <c r="H45" s="286"/>
      <c r="I45" s="195"/>
      <c r="J45" s="195"/>
      <c r="K45" s="195"/>
      <c r="L45" s="195"/>
      <c r="M45" s="287"/>
      <c r="N45" s="195"/>
      <c r="O45" s="195"/>
      <c r="P45" s="195"/>
      <c r="Q45" s="195"/>
      <c r="R45" s="195"/>
      <c r="S45" s="287"/>
      <c r="T45" s="59"/>
    </row>
    <row r="46" spans="1:20">
      <c r="A46" s="59"/>
      <c r="B46" s="286"/>
      <c r="C46" s="195"/>
      <c r="D46" s="195"/>
      <c r="E46" s="195"/>
      <c r="F46" s="195"/>
      <c r="G46" s="195"/>
      <c r="H46" s="286"/>
      <c r="I46" s="195"/>
      <c r="J46" s="195"/>
      <c r="K46" s="195"/>
      <c r="L46" s="195"/>
      <c r="M46" s="287"/>
      <c r="N46" s="195"/>
      <c r="O46" s="195"/>
      <c r="P46" s="195"/>
      <c r="Q46" s="195"/>
      <c r="R46" s="195"/>
      <c r="S46" s="287"/>
      <c r="T46" s="59"/>
    </row>
    <row r="47" spans="1:20">
      <c r="A47" s="59"/>
      <c r="B47" s="286"/>
      <c r="C47" s="195"/>
      <c r="D47" s="195"/>
      <c r="E47" s="195"/>
      <c r="F47" s="195"/>
      <c r="G47" s="195"/>
      <c r="H47" s="286"/>
      <c r="I47" s="195"/>
      <c r="J47" s="195"/>
      <c r="K47" s="195"/>
      <c r="L47" s="195"/>
      <c r="M47" s="287"/>
      <c r="N47" s="195"/>
      <c r="O47" s="195"/>
      <c r="P47" s="195"/>
      <c r="Q47" s="195"/>
      <c r="R47" s="195"/>
      <c r="S47" s="287"/>
      <c r="T47" s="59"/>
    </row>
    <row r="48" spans="1:20">
      <c r="A48" s="59"/>
      <c r="B48" s="286"/>
      <c r="C48" s="195"/>
      <c r="D48" s="195"/>
      <c r="E48" s="195"/>
      <c r="F48" s="195"/>
      <c r="G48" s="195"/>
      <c r="H48" s="286"/>
      <c r="I48" s="195"/>
      <c r="J48" s="195"/>
      <c r="K48" s="195"/>
      <c r="L48" s="195"/>
      <c r="M48" s="287"/>
      <c r="N48" s="195"/>
      <c r="O48" s="195"/>
      <c r="P48" s="195"/>
      <c r="Q48" s="195"/>
      <c r="R48" s="195"/>
      <c r="S48" s="287"/>
      <c r="T48" s="59"/>
    </row>
    <row r="49" spans="1:20">
      <c r="A49" s="59"/>
      <c r="B49" s="286"/>
      <c r="C49" s="195"/>
      <c r="D49" s="195"/>
      <c r="E49" s="195"/>
      <c r="F49" s="195"/>
      <c r="G49" s="195"/>
      <c r="H49" s="286"/>
      <c r="I49" s="195"/>
      <c r="J49" s="195"/>
      <c r="K49" s="195"/>
      <c r="L49" s="195"/>
      <c r="M49" s="287"/>
      <c r="N49" s="195"/>
      <c r="O49" s="195"/>
      <c r="P49" s="195"/>
      <c r="Q49" s="195"/>
      <c r="R49" s="195"/>
      <c r="S49" s="287"/>
      <c r="T49" s="59"/>
    </row>
    <row r="50" spans="1:20">
      <c r="A50" s="59"/>
      <c r="B50" s="286"/>
      <c r="C50" s="195"/>
      <c r="D50" s="195"/>
      <c r="E50" s="195"/>
      <c r="F50" s="195"/>
      <c r="G50" s="195"/>
      <c r="H50" s="286"/>
      <c r="I50" s="195"/>
      <c r="J50" s="195"/>
      <c r="K50" s="195"/>
      <c r="L50" s="195"/>
      <c r="M50" s="287"/>
      <c r="N50" s="195"/>
      <c r="O50" s="195"/>
      <c r="P50" s="195"/>
      <c r="Q50" s="195"/>
      <c r="R50" s="195"/>
      <c r="S50" s="287"/>
      <c r="T50" s="59"/>
    </row>
    <row r="51" spans="1:20">
      <c r="A51" s="59"/>
      <c r="B51" s="286"/>
      <c r="C51" s="195"/>
      <c r="D51" s="195"/>
      <c r="E51" s="195"/>
      <c r="F51" s="195"/>
      <c r="G51" s="195"/>
      <c r="H51" s="286"/>
      <c r="I51" s="195"/>
      <c r="J51" s="195"/>
      <c r="K51" s="195"/>
      <c r="L51" s="195"/>
      <c r="M51" s="287"/>
      <c r="N51" s="195"/>
      <c r="O51" s="195"/>
      <c r="P51" s="195"/>
      <c r="Q51" s="195"/>
      <c r="R51" s="195"/>
      <c r="S51" s="287"/>
      <c r="T51" s="59"/>
    </row>
    <row r="52" spans="1:20">
      <c r="A52" s="59"/>
      <c r="B52" s="286"/>
      <c r="C52" s="195"/>
      <c r="D52" s="195"/>
      <c r="E52" s="195"/>
      <c r="F52" s="195"/>
      <c r="G52" s="195"/>
      <c r="H52" s="286"/>
      <c r="I52" s="195"/>
      <c r="J52" s="195"/>
      <c r="K52" s="195"/>
      <c r="L52" s="195"/>
      <c r="M52" s="287"/>
      <c r="N52" s="195"/>
      <c r="O52" s="195"/>
      <c r="P52" s="195"/>
      <c r="Q52" s="195"/>
      <c r="R52" s="195"/>
      <c r="S52" s="287"/>
      <c r="T52" s="59"/>
    </row>
    <row r="53" spans="1:20">
      <c r="A53" s="59"/>
      <c r="B53" s="286"/>
      <c r="C53" s="195"/>
      <c r="D53" s="195"/>
      <c r="E53" s="195"/>
      <c r="F53" s="195"/>
      <c r="G53" s="195"/>
      <c r="H53" s="286"/>
      <c r="I53" s="195"/>
      <c r="J53" s="195"/>
      <c r="K53" s="195"/>
      <c r="L53" s="195"/>
      <c r="M53" s="287"/>
      <c r="N53" s="195"/>
      <c r="O53" s="195"/>
      <c r="P53" s="195"/>
      <c r="Q53" s="195"/>
      <c r="R53" s="195"/>
      <c r="S53" s="287"/>
      <c r="T53" s="59"/>
    </row>
    <row r="54" spans="1:20">
      <c r="A54" s="59"/>
      <c r="B54" s="286"/>
      <c r="C54" s="195"/>
      <c r="D54" s="195"/>
      <c r="E54" s="195"/>
      <c r="F54" s="195"/>
      <c r="G54" s="195"/>
      <c r="H54" s="286"/>
      <c r="I54" s="195"/>
      <c r="J54" s="195"/>
      <c r="K54" s="195"/>
      <c r="L54" s="195"/>
      <c r="M54" s="287"/>
      <c r="N54" s="195"/>
      <c r="O54" s="195"/>
      <c r="P54" s="195"/>
      <c r="Q54" s="195"/>
      <c r="R54" s="195"/>
      <c r="S54" s="287"/>
      <c r="T54" s="59"/>
    </row>
    <row r="55" spans="1:20">
      <c r="A55" s="59"/>
      <c r="B55" s="286"/>
      <c r="C55" s="195"/>
      <c r="D55" s="195"/>
      <c r="E55" s="195"/>
      <c r="F55" s="195"/>
      <c r="G55" s="195"/>
      <c r="H55" s="286"/>
      <c r="I55" s="195"/>
      <c r="J55" s="195"/>
      <c r="K55" s="195"/>
      <c r="L55" s="195"/>
      <c r="M55" s="287"/>
      <c r="N55" s="195"/>
      <c r="O55" s="195"/>
      <c r="P55" s="195"/>
      <c r="Q55" s="195"/>
      <c r="R55" s="195"/>
      <c r="S55" s="287"/>
      <c r="T55" s="59"/>
    </row>
    <row r="56" spans="1:20">
      <c r="A56" s="59"/>
      <c r="B56" s="286"/>
      <c r="C56" s="195"/>
      <c r="D56" s="195"/>
      <c r="E56" s="195"/>
      <c r="F56" s="195"/>
      <c r="G56" s="195"/>
      <c r="H56" s="286"/>
      <c r="I56" s="195"/>
      <c r="J56" s="195"/>
      <c r="K56" s="195"/>
      <c r="L56" s="195"/>
      <c r="M56" s="287"/>
      <c r="N56" s="195"/>
      <c r="O56" s="195"/>
      <c r="P56" s="195"/>
      <c r="Q56" s="195"/>
      <c r="R56" s="195"/>
      <c r="S56" s="287"/>
      <c r="T56" s="59"/>
    </row>
    <row r="57" spans="1:20">
      <c r="A57" s="59"/>
      <c r="B57" s="286"/>
      <c r="C57" s="195"/>
      <c r="D57" s="195"/>
      <c r="E57" s="195"/>
      <c r="F57" s="195"/>
      <c r="G57" s="195"/>
      <c r="H57" s="286"/>
      <c r="I57" s="195"/>
      <c r="J57" s="195"/>
      <c r="K57" s="195"/>
      <c r="L57" s="195"/>
      <c r="M57" s="287"/>
      <c r="N57" s="195"/>
      <c r="O57" s="195"/>
      <c r="P57" s="195"/>
      <c r="Q57" s="195"/>
      <c r="R57" s="195"/>
      <c r="S57" s="287"/>
      <c r="T57" s="59"/>
    </row>
    <row r="58" spans="1:20">
      <c r="A58" s="59"/>
      <c r="B58" s="286"/>
      <c r="C58" s="195"/>
      <c r="D58" s="195"/>
      <c r="E58" s="195"/>
      <c r="F58" s="195"/>
      <c r="G58" s="195"/>
      <c r="H58" s="286"/>
      <c r="I58" s="195"/>
      <c r="J58" s="195"/>
      <c r="K58" s="195"/>
      <c r="L58" s="195"/>
      <c r="M58" s="287"/>
      <c r="N58" s="195"/>
      <c r="O58" s="195"/>
      <c r="P58" s="195"/>
      <c r="Q58" s="195"/>
      <c r="R58" s="195"/>
      <c r="S58" s="287"/>
      <c r="T58" s="59"/>
    </row>
    <row r="59" spans="1:20">
      <c r="A59" s="59"/>
      <c r="B59" s="286"/>
      <c r="C59" s="195"/>
      <c r="D59" s="195"/>
      <c r="E59" s="195"/>
      <c r="F59" s="195"/>
      <c r="G59" s="195"/>
      <c r="H59" s="286"/>
      <c r="I59" s="195"/>
      <c r="J59" s="195"/>
      <c r="K59" s="195"/>
      <c r="L59" s="195"/>
      <c r="M59" s="287"/>
      <c r="N59" s="195"/>
      <c r="O59" s="195"/>
      <c r="P59" s="195"/>
      <c r="Q59" s="195"/>
      <c r="R59" s="195"/>
      <c r="S59" s="287"/>
      <c r="T59" s="59"/>
    </row>
    <row r="60" spans="1:20">
      <c r="A60" s="59"/>
      <c r="B60" s="286"/>
      <c r="C60" s="195"/>
      <c r="D60" s="195"/>
      <c r="E60" s="195"/>
      <c r="F60" s="195"/>
      <c r="G60" s="195"/>
      <c r="H60" s="286"/>
      <c r="I60" s="195"/>
      <c r="J60" s="195"/>
      <c r="K60" s="195"/>
      <c r="L60" s="195"/>
      <c r="M60" s="287"/>
      <c r="N60" s="195"/>
      <c r="O60" s="195"/>
      <c r="P60" s="195"/>
      <c r="Q60" s="195"/>
      <c r="R60" s="195"/>
      <c r="S60" s="287"/>
      <c r="T60" s="59"/>
    </row>
    <row r="61" spans="1:20">
      <c r="A61" s="59"/>
      <c r="B61" s="286"/>
      <c r="C61" s="195"/>
      <c r="D61" s="195"/>
      <c r="E61" s="195"/>
      <c r="F61" s="195"/>
      <c r="G61" s="195"/>
      <c r="H61" s="286"/>
      <c r="I61" s="195"/>
      <c r="J61" s="195"/>
      <c r="K61" s="195"/>
      <c r="L61" s="195"/>
      <c r="M61" s="287"/>
      <c r="N61" s="195"/>
      <c r="O61" s="195"/>
      <c r="P61" s="195"/>
      <c r="Q61" s="195"/>
      <c r="R61" s="195"/>
      <c r="S61" s="287"/>
      <c r="T61" s="59"/>
    </row>
    <row r="62" spans="1:20">
      <c r="A62" s="59"/>
      <c r="B62" s="286"/>
      <c r="C62" s="195"/>
      <c r="D62" s="195"/>
      <c r="E62" s="195"/>
      <c r="F62" s="195"/>
      <c r="G62" s="195"/>
      <c r="H62" s="286"/>
      <c r="I62" s="195"/>
      <c r="J62" s="195"/>
      <c r="K62" s="195"/>
      <c r="L62" s="195"/>
      <c r="M62" s="287"/>
      <c r="N62" s="195"/>
      <c r="O62" s="195"/>
      <c r="P62" s="195"/>
      <c r="Q62" s="195"/>
      <c r="R62" s="195"/>
      <c r="S62" s="287"/>
      <c r="T62" s="59"/>
    </row>
    <row r="63" spans="1:20">
      <c r="A63" s="59"/>
      <c r="B63" s="286"/>
      <c r="C63" s="195"/>
      <c r="D63" s="195"/>
      <c r="E63" s="195"/>
      <c r="F63" s="195"/>
      <c r="G63" s="195"/>
      <c r="H63" s="286"/>
      <c r="I63" s="195"/>
      <c r="J63" s="195"/>
      <c r="K63" s="195"/>
      <c r="L63" s="195"/>
      <c r="M63" s="287"/>
      <c r="N63" s="195"/>
      <c r="O63" s="195"/>
      <c r="P63" s="195"/>
      <c r="Q63" s="195"/>
      <c r="R63" s="195"/>
      <c r="S63" s="287"/>
      <c r="T63" s="59"/>
    </row>
    <row r="64" spans="1:20">
      <c r="A64" s="59"/>
      <c r="B64" s="286"/>
      <c r="C64" s="195"/>
      <c r="D64" s="195"/>
      <c r="E64" s="195"/>
      <c r="F64" s="195"/>
      <c r="G64" s="195"/>
      <c r="H64" s="286"/>
      <c r="I64" s="195"/>
      <c r="J64" s="195"/>
      <c r="K64" s="195"/>
      <c r="L64" s="195"/>
      <c r="M64" s="287"/>
      <c r="N64" s="195"/>
      <c r="O64" s="195"/>
      <c r="P64" s="195"/>
      <c r="Q64" s="195"/>
      <c r="R64" s="195"/>
      <c r="S64" s="287"/>
      <c r="T64" s="59"/>
    </row>
    <row r="65" spans="1:20">
      <c r="A65" s="59"/>
      <c r="B65" s="286"/>
      <c r="C65" s="195"/>
      <c r="D65" s="195"/>
      <c r="E65" s="195"/>
      <c r="F65" s="195"/>
      <c r="G65" s="195"/>
      <c r="H65" s="286"/>
      <c r="I65" s="195"/>
      <c r="J65" s="195"/>
      <c r="K65" s="195"/>
      <c r="L65" s="195"/>
      <c r="M65" s="287"/>
      <c r="N65" s="195"/>
      <c r="O65" s="195"/>
      <c r="P65" s="195"/>
      <c r="Q65" s="195"/>
      <c r="R65" s="195"/>
      <c r="S65" s="287"/>
      <c r="T65" s="59"/>
    </row>
    <row r="66" spans="1:20">
      <c r="A66" s="59"/>
      <c r="B66" s="286"/>
      <c r="C66" s="195"/>
      <c r="D66" s="195"/>
      <c r="E66" s="195"/>
      <c r="F66" s="195"/>
      <c r="G66" s="195"/>
      <c r="H66" s="286"/>
      <c r="I66" s="195"/>
      <c r="J66" s="195"/>
      <c r="K66" s="195"/>
      <c r="L66" s="195"/>
      <c r="M66" s="287"/>
      <c r="N66" s="195"/>
      <c r="O66" s="195"/>
      <c r="P66" s="195"/>
      <c r="Q66" s="195"/>
      <c r="R66" s="195"/>
      <c r="S66" s="287"/>
      <c r="T66" s="59"/>
    </row>
    <row r="67" ht="50.25" customHeight="1" spans="1:20">
      <c r="A67" s="59"/>
      <c r="B67" s="325" t="s">
        <v>227</v>
      </c>
      <c r="C67" s="325"/>
      <c r="D67" s="325"/>
      <c r="E67" s="325"/>
      <c r="F67" s="325"/>
      <c r="G67" s="325"/>
      <c r="H67" s="286"/>
      <c r="I67" s="195"/>
      <c r="J67" s="195"/>
      <c r="K67" s="195"/>
      <c r="L67" s="195"/>
      <c r="M67" s="287"/>
      <c r="N67" s="195"/>
      <c r="O67" s="195"/>
      <c r="P67" s="195"/>
      <c r="Q67" s="195"/>
      <c r="R67" s="195"/>
      <c r="S67" s="287"/>
      <c r="T67" s="59"/>
    </row>
    <row r="68" spans="1:20">
      <c r="A68" s="59"/>
      <c r="B68" s="286"/>
      <c r="C68" s="195"/>
      <c r="D68" s="195"/>
      <c r="E68" s="195"/>
      <c r="F68" s="195"/>
      <c r="G68" s="195"/>
      <c r="H68" s="286"/>
      <c r="I68" s="195"/>
      <c r="J68" s="195"/>
      <c r="K68" s="195"/>
      <c r="L68" s="195"/>
      <c r="M68" s="287"/>
      <c r="N68" s="195"/>
      <c r="O68" s="195"/>
      <c r="P68" s="195"/>
      <c r="Q68" s="195"/>
      <c r="R68" s="195"/>
      <c r="S68" s="287"/>
      <c r="T68" s="59"/>
    </row>
    <row r="69" spans="1:20">
      <c r="A69" s="59"/>
      <c r="B69" s="286"/>
      <c r="C69" s="195"/>
      <c r="D69" s="195"/>
      <c r="E69" s="195"/>
      <c r="F69" s="195"/>
      <c r="G69" s="195"/>
      <c r="H69" s="286"/>
      <c r="I69" s="195"/>
      <c r="J69" s="195"/>
      <c r="K69" s="195"/>
      <c r="L69" s="195"/>
      <c r="M69" s="287"/>
      <c r="N69" s="195"/>
      <c r="O69" s="195"/>
      <c r="P69" s="195"/>
      <c r="Q69" s="195"/>
      <c r="R69" s="195"/>
      <c r="S69" s="287"/>
      <c r="T69" s="59"/>
    </row>
    <row r="70" spans="1:20">
      <c r="A70" s="59"/>
      <c r="B70" s="286"/>
      <c r="C70" s="195"/>
      <c r="D70" s="195"/>
      <c r="E70" s="195"/>
      <c r="F70" s="195"/>
      <c r="G70" s="195"/>
      <c r="H70" s="286"/>
      <c r="I70" s="195"/>
      <c r="J70" s="195"/>
      <c r="K70" s="195"/>
      <c r="L70" s="195"/>
      <c r="M70" s="287"/>
      <c r="N70" s="195"/>
      <c r="O70" s="195"/>
      <c r="P70" s="195"/>
      <c r="Q70" s="195"/>
      <c r="R70" s="195"/>
      <c r="S70" s="287"/>
      <c r="T70" s="59"/>
    </row>
    <row r="71" spans="1:20">
      <c r="A71" s="59"/>
      <c r="B71" s="286"/>
      <c r="C71" s="195"/>
      <c r="D71" s="195"/>
      <c r="E71" s="195"/>
      <c r="F71" s="195"/>
      <c r="G71" s="195"/>
      <c r="H71" s="286"/>
      <c r="I71" s="195"/>
      <c r="J71" s="195"/>
      <c r="K71" s="195"/>
      <c r="L71" s="195"/>
      <c r="M71" s="287"/>
      <c r="N71" s="195"/>
      <c r="O71" s="195"/>
      <c r="P71" s="195"/>
      <c r="Q71" s="195"/>
      <c r="R71" s="195"/>
      <c r="S71" s="287"/>
      <c r="T71" s="59"/>
    </row>
    <row r="72" spans="1:20">
      <c r="A72" s="59"/>
      <c r="B72" s="286"/>
      <c r="C72" s="195"/>
      <c r="D72" s="195"/>
      <c r="E72" s="195"/>
      <c r="F72" s="195"/>
      <c r="G72" s="195"/>
      <c r="H72" s="286"/>
      <c r="I72" s="195"/>
      <c r="J72" s="195"/>
      <c r="K72" s="195"/>
      <c r="L72" s="195"/>
      <c r="M72" s="287"/>
      <c r="N72" s="195"/>
      <c r="O72" s="195"/>
      <c r="P72" s="195"/>
      <c r="Q72" s="195"/>
      <c r="R72" s="195"/>
      <c r="S72" s="287"/>
      <c r="T72" s="59"/>
    </row>
    <row r="73" spans="1:20">
      <c r="A73" s="59"/>
      <c r="B73" s="286"/>
      <c r="C73" s="195"/>
      <c r="D73" s="195"/>
      <c r="E73" s="195"/>
      <c r="F73" s="195"/>
      <c r="G73" s="195"/>
      <c r="H73" s="286"/>
      <c r="I73" s="195"/>
      <c r="J73" s="195"/>
      <c r="K73" s="195"/>
      <c r="L73" s="195"/>
      <c r="M73" s="287"/>
      <c r="N73" s="195"/>
      <c r="O73" s="195"/>
      <c r="P73" s="195"/>
      <c r="Q73" s="195"/>
      <c r="R73" s="195"/>
      <c r="S73" s="287"/>
      <c r="T73" s="59"/>
    </row>
    <row r="74" spans="1:20">
      <c r="A74" s="59"/>
      <c r="B74" s="286"/>
      <c r="C74" s="195"/>
      <c r="D74" s="195"/>
      <c r="E74" s="195"/>
      <c r="F74" s="195"/>
      <c r="G74" s="195"/>
      <c r="H74" s="286"/>
      <c r="I74" s="195"/>
      <c r="J74" s="195"/>
      <c r="K74" s="195"/>
      <c r="L74" s="195"/>
      <c r="M74" s="287"/>
      <c r="N74" s="195"/>
      <c r="O74" s="195"/>
      <c r="P74" s="195"/>
      <c r="Q74" s="195"/>
      <c r="R74" s="195"/>
      <c r="S74" s="287"/>
      <c r="T74" s="59"/>
    </row>
    <row r="75" spans="1:20">
      <c r="A75" s="59"/>
      <c r="B75" s="286"/>
      <c r="C75" s="195"/>
      <c r="D75" s="195"/>
      <c r="E75" s="195"/>
      <c r="F75" s="195"/>
      <c r="G75" s="195"/>
      <c r="H75" s="286"/>
      <c r="I75" s="195"/>
      <c r="J75" s="195"/>
      <c r="K75" s="195"/>
      <c r="L75" s="195"/>
      <c r="M75" s="287"/>
      <c r="N75" s="195"/>
      <c r="O75" s="195"/>
      <c r="P75" s="195"/>
      <c r="Q75" s="195"/>
      <c r="R75" s="195"/>
      <c r="S75" s="287"/>
      <c r="T75" s="59"/>
    </row>
    <row r="76" spans="1:20">
      <c r="A76" s="59"/>
      <c r="B76" s="286"/>
      <c r="C76" s="195"/>
      <c r="D76" s="195"/>
      <c r="E76" s="195"/>
      <c r="F76" s="195"/>
      <c r="G76" s="195"/>
      <c r="H76" s="286"/>
      <c r="I76" s="195"/>
      <c r="J76" s="195"/>
      <c r="K76" s="195"/>
      <c r="L76" s="195"/>
      <c r="M76" s="287"/>
      <c r="N76" s="195"/>
      <c r="O76" s="195"/>
      <c r="P76" s="195"/>
      <c r="Q76" s="195"/>
      <c r="R76" s="195"/>
      <c r="S76" s="287"/>
      <c r="T76" s="59"/>
    </row>
    <row r="77" spans="1:20">
      <c r="A77" s="59"/>
      <c r="B77" s="286"/>
      <c r="C77" s="195"/>
      <c r="D77" s="195"/>
      <c r="E77" s="195"/>
      <c r="F77" s="195"/>
      <c r="G77" s="195"/>
      <c r="H77" s="286"/>
      <c r="I77" s="195"/>
      <c r="J77" s="195"/>
      <c r="K77" s="195"/>
      <c r="L77" s="195"/>
      <c r="M77" s="287"/>
      <c r="N77" s="195"/>
      <c r="O77" s="195"/>
      <c r="P77" s="195"/>
      <c r="Q77" s="195"/>
      <c r="R77" s="195"/>
      <c r="S77" s="287"/>
      <c r="T77" s="59"/>
    </row>
    <row r="78" spans="1:20">
      <c r="A78" s="59"/>
      <c r="B78" s="286"/>
      <c r="C78" s="195"/>
      <c r="D78" s="195"/>
      <c r="E78" s="195"/>
      <c r="F78" s="195"/>
      <c r="G78" s="195"/>
      <c r="H78" s="286"/>
      <c r="I78" s="195"/>
      <c r="J78" s="195"/>
      <c r="K78" s="195"/>
      <c r="L78" s="195"/>
      <c r="M78" s="287"/>
      <c r="N78" s="195"/>
      <c r="O78" s="195"/>
      <c r="P78" s="195"/>
      <c r="Q78" s="195"/>
      <c r="R78" s="195"/>
      <c r="S78" s="287"/>
      <c r="T78" s="59"/>
    </row>
    <row r="79" spans="1:20">
      <c r="A79" s="59"/>
      <c r="B79" s="286"/>
      <c r="C79" s="195"/>
      <c r="D79" s="195"/>
      <c r="E79" s="195"/>
      <c r="F79" s="195"/>
      <c r="G79" s="195"/>
      <c r="H79" s="286"/>
      <c r="I79" s="195"/>
      <c r="J79" s="195"/>
      <c r="K79" s="195"/>
      <c r="L79" s="195"/>
      <c r="M79" s="287"/>
      <c r="N79" s="195"/>
      <c r="O79" s="195"/>
      <c r="P79" s="195"/>
      <c r="Q79" s="195"/>
      <c r="R79" s="195"/>
      <c r="S79" s="287"/>
      <c r="T79" s="59"/>
    </row>
    <row r="80" spans="1:20">
      <c r="A80" s="59"/>
      <c r="B80" s="286"/>
      <c r="C80" s="195"/>
      <c r="D80" s="195"/>
      <c r="E80" s="195"/>
      <c r="F80" s="195"/>
      <c r="G80" s="195"/>
      <c r="H80" s="286"/>
      <c r="I80" s="195"/>
      <c r="J80" s="195"/>
      <c r="K80" s="195"/>
      <c r="L80" s="195"/>
      <c r="M80" s="287"/>
      <c r="N80" s="195"/>
      <c r="O80" s="195"/>
      <c r="P80" s="195"/>
      <c r="Q80" s="195"/>
      <c r="R80" s="195"/>
      <c r="S80" s="287"/>
      <c r="T80" s="59"/>
    </row>
    <row r="81" spans="1:20">
      <c r="A81" s="59"/>
      <c r="B81" s="286"/>
      <c r="C81" s="195"/>
      <c r="D81" s="195"/>
      <c r="E81" s="195"/>
      <c r="F81" s="195"/>
      <c r="G81" s="195"/>
      <c r="H81" s="286"/>
      <c r="I81" s="195"/>
      <c r="J81" s="195"/>
      <c r="K81" s="195"/>
      <c r="L81" s="195"/>
      <c r="M81" s="287"/>
      <c r="N81" s="195"/>
      <c r="O81" s="195"/>
      <c r="P81" s="195"/>
      <c r="Q81" s="195"/>
      <c r="R81" s="195"/>
      <c r="S81" s="287"/>
      <c r="T81" s="59"/>
    </row>
    <row r="82" spans="1:20">
      <c r="A82" s="59"/>
      <c r="B82" s="286"/>
      <c r="C82" s="195"/>
      <c r="D82" s="195"/>
      <c r="E82" s="195"/>
      <c r="F82" s="195"/>
      <c r="G82" s="195"/>
      <c r="H82" s="286"/>
      <c r="I82" s="195"/>
      <c r="J82" s="195"/>
      <c r="K82" s="195"/>
      <c r="L82" s="195"/>
      <c r="M82" s="287"/>
      <c r="N82" s="195"/>
      <c r="O82" s="195"/>
      <c r="P82" s="195"/>
      <c r="Q82" s="195"/>
      <c r="R82" s="195"/>
      <c r="S82" s="287"/>
      <c r="T82" s="59"/>
    </row>
    <row r="83" spans="1:20">
      <c r="A83" s="59"/>
      <c r="B83" s="286"/>
      <c r="C83" s="195"/>
      <c r="D83" s="195"/>
      <c r="E83" s="195"/>
      <c r="F83" s="195"/>
      <c r="G83" s="195"/>
      <c r="H83" s="286"/>
      <c r="I83" s="195"/>
      <c r="J83" s="195"/>
      <c r="K83" s="195"/>
      <c r="L83" s="195"/>
      <c r="M83" s="287"/>
      <c r="N83" s="195"/>
      <c r="O83" s="195"/>
      <c r="P83" s="195"/>
      <c r="Q83" s="195"/>
      <c r="R83" s="195"/>
      <c r="S83" s="287"/>
      <c r="T83" s="59"/>
    </row>
    <row r="84" spans="1:20">
      <c r="A84" s="59"/>
      <c r="B84" s="286"/>
      <c r="C84" s="195"/>
      <c r="D84" s="195"/>
      <c r="E84" s="195"/>
      <c r="F84" s="195"/>
      <c r="G84" s="195"/>
      <c r="H84" s="286"/>
      <c r="I84" s="195"/>
      <c r="J84" s="195"/>
      <c r="K84" s="195"/>
      <c r="L84" s="195"/>
      <c r="M84" s="287"/>
      <c r="N84" s="195"/>
      <c r="O84" s="195"/>
      <c r="P84" s="195"/>
      <c r="Q84" s="195"/>
      <c r="R84" s="195"/>
      <c r="S84" s="287"/>
      <c r="T84" s="59"/>
    </row>
    <row r="85" spans="1:20">
      <c r="A85" s="59"/>
      <c r="B85" s="286"/>
      <c r="C85" s="195"/>
      <c r="D85" s="195"/>
      <c r="E85" s="195"/>
      <c r="F85" s="195"/>
      <c r="G85" s="195"/>
      <c r="H85" s="286"/>
      <c r="I85" s="195"/>
      <c r="J85" s="195"/>
      <c r="K85" s="195"/>
      <c r="L85" s="195"/>
      <c r="M85" s="287"/>
      <c r="N85" s="195"/>
      <c r="O85" s="195"/>
      <c r="P85" s="195"/>
      <c r="Q85" s="195"/>
      <c r="R85" s="195"/>
      <c r="S85" s="287"/>
      <c r="T85" s="59"/>
    </row>
    <row r="86" spans="1:20">
      <c r="A86" s="59"/>
      <c r="B86" s="286"/>
      <c r="C86" s="195"/>
      <c r="D86" s="195"/>
      <c r="E86" s="195"/>
      <c r="F86" s="195"/>
      <c r="G86" s="195"/>
      <c r="H86" s="286"/>
      <c r="I86" s="195"/>
      <c r="J86" s="195"/>
      <c r="K86" s="195"/>
      <c r="L86" s="195"/>
      <c r="M86" s="287"/>
      <c r="N86" s="195"/>
      <c r="O86" s="195"/>
      <c r="P86" s="195"/>
      <c r="Q86" s="195"/>
      <c r="R86" s="195"/>
      <c r="S86" s="287"/>
      <c r="T86" s="59"/>
    </row>
    <row r="87" spans="1:20">
      <c r="A87" s="59"/>
      <c r="B87" s="286"/>
      <c r="C87" s="195"/>
      <c r="D87" s="195"/>
      <c r="E87" s="195"/>
      <c r="F87" s="195"/>
      <c r="G87" s="195"/>
      <c r="H87" s="286"/>
      <c r="I87" s="195"/>
      <c r="J87" s="195"/>
      <c r="K87" s="195"/>
      <c r="L87" s="195"/>
      <c r="M87" s="287"/>
      <c r="N87" s="195"/>
      <c r="O87" s="195"/>
      <c r="P87" s="195"/>
      <c r="Q87" s="195"/>
      <c r="R87" s="195"/>
      <c r="S87" s="287"/>
      <c r="T87" s="59"/>
    </row>
    <row r="88" spans="1:20">
      <c r="A88" s="59"/>
      <c r="B88" s="286"/>
      <c r="C88" s="195"/>
      <c r="D88" s="195"/>
      <c r="E88" s="195"/>
      <c r="F88" s="195"/>
      <c r="G88" s="195"/>
      <c r="H88" s="286"/>
      <c r="I88" s="195"/>
      <c r="J88" s="195"/>
      <c r="K88" s="195"/>
      <c r="L88" s="195"/>
      <c r="M88" s="287"/>
      <c r="N88" s="195"/>
      <c r="O88" s="195"/>
      <c r="P88" s="195"/>
      <c r="Q88" s="195"/>
      <c r="R88" s="195"/>
      <c r="S88" s="287"/>
      <c r="T88" s="59"/>
    </row>
    <row r="89" spans="1:20">
      <c r="A89" s="59"/>
      <c r="B89" s="286"/>
      <c r="C89" s="195"/>
      <c r="D89" s="195"/>
      <c r="E89" s="195"/>
      <c r="F89" s="195"/>
      <c r="G89" s="195"/>
      <c r="H89" s="286"/>
      <c r="I89" s="195"/>
      <c r="J89" s="195"/>
      <c r="K89" s="195"/>
      <c r="L89" s="195"/>
      <c r="M89" s="287"/>
      <c r="N89" s="195"/>
      <c r="O89" s="195"/>
      <c r="P89" s="195"/>
      <c r="Q89" s="195"/>
      <c r="R89" s="195"/>
      <c r="S89" s="287"/>
      <c r="T89" s="59"/>
    </row>
    <row r="90" spans="1:20">
      <c r="A90" s="59"/>
      <c r="B90" s="286"/>
      <c r="C90" s="195"/>
      <c r="D90" s="195"/>
      <c r="E90" s="195"/>
      <c r="F90" s="195"/>
      <c r="G90" s="195"/>
      <c r="H90" s="286"/>
      <c r="I90" s="195"/>
      <c r="J90" s="195"/>
      <c r="K90" s="195"/>
      <c r="L90" s="195"/>
      <c r="M90" s="287"/>
      <c r="N90" s="195"/>
      <c r="O90" s="195"/>
      <c r="P90" s="195"/>
      <c r="Q90" s="195"/>
      <c r="R90" s="195"/>
      <c r="S90" s="287"/>
      <c r="T90" s="59"/>
    </row>
    <row r="91" spans="1:20">
      <c r="A91" s="59"/>
      <c r="B91" s="286"/>
      <c r="C91" s="195"/>
      <c r="D91" s="195"/>
      <c r="E91" s="195"/>
      <c r="F91" s="195"/>
      <c r="G91" s="195"/>
      <c r="H91" s="286"/>
      <c r="I91" s="195"/>
      <c r="J91" s="195"/>
      <c r="K91" s="195"/>
      <c r="L91" s="195"/>
      <c r="M91" s="287"/>
      <c r="N91" s="195"/>
      <c r="O91" s="195"/>
      <c r="P91" s="195"/>
      <c r="Q91" s="195"/>
      <c r="R91" s="195"/>
      <c r="S91" s="287"/>
      <c r="T91" s="59"/>
    </row>
    <row r="92" spans="1:20">
      <c r="A92" s="59"/>
      <c r="B92" s="288"/>
      <c r="C92" s="289"/>
      <c r="D92" s="289"/>
      <c r="E92" s="289"/>
      <c r="F92" s="289"/>
      <c r="G92" s="289"/>
      <c r="H92" s="288"/>
      <c r="I92" s="289"/>
      <c r="J92" s="289"/>
      <c r="K92" s="289"/>
      <c r="L92" s="289"/>
      <c r="M92" s="290"/>
      <c r="N92" s="289"/>
      <c r="O92" s="289"/>
      <c r="P92" s="289"/>
      <c r="Q92" s="289"/>
      <c r="R92" s="289"/>
      <c r="S92" s="290"/>
      <c r="T92" s="59"/>
    </row>
    <row r="93" spans="1:20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</row>
    <row r="94" spans="1:20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</row>
    <row r="95" spans="1:20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</row>
  </sheetData>
  <mergeCells count="70">
    <mergeCell ref="B15:G15"/>
    <mergeCell ref="H15:M15"/>
    <mergeCell ref="N15:S15"/>
    <mergeCell ref="B41:G41"/>
    <mergeCell ref="H41:M41"/>
    <mergeCell ref="N41:S41"/>
    <mergeCell ref="B67:G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I230"/>
  <sheetViews>
    <sheetView showGridLines="0" zoomScale="75" zoomScaleNormal="75" workbookViewId="0">
      <selection activeCell="B13" sqref="B13"/>
    </sheetView>
  </sheetViews>
  <sheetFormatPr defaultColWidth="0" defaultRowHeight="15"/>
  <cols>
    <col min="1" max="1" width="9.85714285714286" style="84" customWidth="1"/>
    <col min="2" max="2" width="24" style="84" customWidth="1"/>
    <col min="3" max="3" width="32.4285714285714" style="84" customWidth="1"/>
    <col min="4" max="17" width="17" style="84" customWidth="1"/>
    <col min="18" max="18" width="17" style="84" hidden="1" customWidth="1"/>
    <col min="19" max="20" width="12" style="84" hidden="1" customWidth="1"/>
    <col min="21" max="22" width="11" style="84" hidden="1" customWidth="1"/>
    <col min="23" max="1024" width="9.14285714285714" style="84" hidden="1" customWidth="1"/>
    <col min="1025" max="16384" width="9.14285714285714" hidden="1"/>
  </cols>
  <sheetData>
    <row r="1" s="83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85"/>
      <c r="S1" s="85"/>
    </row>
    <row r="2" s="83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85"/>
      <c r="R2" s="85"/>
      <c r="S2" s="85"/>
    </row>
    <row r="3" s="83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85"/>
      <c r="R3" s="85"/>
      <c r="S3" s="85"/>
    </row>
    <row r="4" s="83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85"/>
      <c r="R4" s="85"/>
      <c r="S4" s="85"/>
    </row>
    <row r="5" s="83" customFormat="1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85"/>
      <c r="R5" s="85"/>
      <c r="S5" s="85"/>
    </row>
    <row r="6" s="83" customFormat="1" customHeight="1" spans="1:19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5"/>
      <c r="R6" s="85"/>
      <c r="S6" s="85"/>
    </row>
    <row r="7" s="82" customFormat="1" customHeight="1" spans="1:23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5"/>
      <c r="R7" s="85"/>
      <c r="S7" s="85"/>
      <c r="T7" s="83"/>
      <c r="U7" s="83"/>
      <c r="V7" s="83"/>
      <c r="W7" s="83"/>
    </row>
    <row r="8" s="82" customFormat="1" customHeight="1" spans="1:23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5"/>
      <c r="R8" s="85"/>
      <c r="S8" s="85"/>
      <c r="T8" s="83"/>
      <c r="U8" s="83"/>
      <c r="V8" s="83"/>
      <c r="W8" s="83"/>
    </row>
    <row r="9" s="82" customFormat="1" customHeight="1" spans="1:23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5"/>
      <c r="R9" s="85"/>
      <c r="S9" s="85"/>
      <c r="T9" s="83"/>
      <c r="U9" s="83"/>
      <c r="V9" s="83"/>
      <c r="W9" s="83"/>
    </row>
    <row r="10" s="82" customFormat="1" customHeight="1" spans="1:23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5"/>
      <c r="R10" s="85"/>
      <c r="S10" s="85"/>
      <c r="T10" s="83"/>
      <c r="U10" s="83"/>
      <c r="V10" s="83"/>
      <c r="W10" s="83"/>
    </row>
    <row r="11" s="82" customFormat="1" customHeight="1" spans="1:23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319"/>
      <c r="R11" s="85"/>
      <c r="S11" s="85"/>
      <c r="T11" s="83"/>
      <c r="U11" s="83"/>
      <c r="V11" s="83"/>
      <c r="W11" s="83"/>
    </row>
    <row r="12" s="82" customFormat="1" customHeight="1" spans="1:23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319"/>
      <c r="R12" s="85"/>
      <c r="S12" s="85"/>
      <c r="T12" s="83"/>
      <c r="U12" s="83"/>
      <c r="V12" s="83"/>
      <c r="W12" s="83"/>
    </row>
    <row r="13" s="82" customFormat="1" customHeight="1" spans="1:23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319"/>
      <c r="R13" s="85"/>
      <c r="S13" s="85"/>
      <c r="T13" s="83"/>
      <c r="U13" s="83"/>
      <c r="V13" s="83"/>
      <c r="W13" s="83"/>
    </row>
    <row r="14" s="82" customFormat="1" customHeight="1" spans="1:23">
      <c r="A14" s="19"/>
      <c r="B14" s="59"/>
      <c r="C14" s="59"/>
      <c r="D14" s="59"/>
      <c r="E14" s="59"/>
      <c r="F14" s="59"/>
      <c r="G14" s="59"/>
      <c r="H14" s="59"/>
      <c r="I14" s="59"/>
      <c r="J14" s="19"/>
      <c r="K14" s="19"/>
      <c r="L14" s="19"/>
      <c r="M14" s="19"/>
      <c r="N14" s="59"/>
      <c r="O14" s="59"/>
      <c r="P14" s="59"/>
      <c r="Q14" s="100"/>
      <c r="R14" s="85"/>
      <c r="S14" s="85"/>
      <c r="T14" s="83"/>
      <c r="U14" s="83"/>
      <c r="V14" s="83"/>
      <c r="W14" s="83"/>
    </row>
    <row r="15" s="82" customFormat="1" customHeight="1" spans="1:23">
      <c r="A15" s="19"/>
      <c r="B15" s="291" t="s">
        <v>228</v>
      </c>
      <c r="C15" s="59"/>
      <c r="D15" s="209"/>
      <c r="E15" s="126"/>
      <c r="F15" s="126"/>
      <c r="G15" s="126"/>
      <c r="H15" s="126"/>
      <c r="I15" s="126"/>
      <c r="J15" s="126"/>
      <c r="K15" s="126"/>
      <c r="L15" s="126"/>
      <c r="M15" s="126"/>
      <c r="N15" s="100"/>
      <c r="O15" s="100"/>
      <c r="P15" s="100"/>
      <c r="Q15" s="100"/>
      <c r="R15" s="85"/>
      <c r="S15" s="85"/>
      <c r="T15" s="83"/>
      <c r="U15" s="83"/>
      <c r="V15" s="83"/>
      <c r="W15" s="83"/>
    </row>
    <row r="16" s="82" customFormat="1" customHeight="1" spans="1:23">
      <c r="A16" s="19"/>
      <c r="B16" s="192" t="s">
        <v>229</v>
      </c>
      <c r="C16" s="292" t="s">
        <v>230</v>
      </c>
      <c r="D16" s="113" t="s">
        <v>61</v>
      </c>
      <c r="E16" s="113" t="s">
        <v>62</v>
      </c>
      <c r="F16" s="113" t="s">
        <v>63</v>
      </c>
      <c r="G16" s="113" t="s">
        <v>231</v>
      </c>
      <c r="H16" s="316" t="s">
        <v>232</v>
      </c>
      <c r="I16" s="113" t="s">
        <v>66</v>
      </c>
      <c r="J16" s="113" t="s">
        <v>67</v>
      </c>
      <c r="K16" s="113" t="s">
        <v>68</v>
      </c>
      <c r="L16" s="113" t="s">
        <v>69</v>
      </c>
      <c r="M16" s="113" t="s">
        <v>70</v>
      </c>
      <c r="N16" s="113" t="s">
        <v>71</v>
      </c>
      <c r="O16" s="297" t="s">
        <v>72</v>
      </c>
      <c r="P16" s="100"/>
      <c r="Q16" s="100"/>
      <c r="R16" s="85"/>
      <c r="S16" s="85"/>
      <c r="T16" s="83"/>
      <c r="U16" s="83"/>
      <c r="V16" s="83"/>
      <c r="W16" s="83"/>
    </row>
    <row r="17" s="82" customFormat="1" customHeight="1" spans="1:23">
      <c r="A17" s="19"/>
      <c r="B17" s="234" t="s">
        <v>86</v>
      </c>
      <c r="C17" s="195" t="s">
        <v>233</v>
      </c>
      <c r="D17" s="274">
        <v>0</v>
      </c>
      <c r="E17" s="274">
        <v>0</v>
      </c>
      <c r="F17" s="274">
        <v>0</v>
      </c>
      <c r="G17" s="274" t="s">
        <v>6</v>
      </c>
      <c r="H17" s="274">
        <v>0</v>
      </c>
      <c r="I17" s="274">
        <v>0</v>
      </c>
      <c r="J17" s="274">
        <v>0</v>
      </c>
      <c r="K17" s="274">
        <v>0</v>
      </c>
      <c r="L17" s="274">
        <v>0</v>
      </c>
      <c r="M17" s="274">
        <v>0</v>
      </c>
      <c r="N17" s="274">
        <v>0</v>
      </c>
      <c r="O17" s="276">
        <v>0</v>
      </c>
      <c r="P17" s="100"/>
      <c r="Q17" s="100"/>
      <c r="R17" s="85"/>
      <c r="S17" s="85"/>
      <c r="T17" s="83"/>
      <c r="U17" s="83"/>
      <c r="V17" s="83"/>
      <c r="W17" s="83"/>
    </row>
    <row r="18" s="82" customFormat="1" customHeight="1" spans="1:23">
      <c r="A18" s="19"/>
      <c r="B18" s="234" t="s">
        <v>84</v>
      </c>
      <c r="C18" s="195" t="s">
        <v>167</v>
      </c>
      <c r="D18" s="274">
        <v>0</v>
      </c>
      <c r="E18" s="274">
        <v>0</v>
      </c>
      <c r="F18" s="274">
        <v>0</v>
      </c>
      <c r="G18" s="274" t="s">
        <v>6</v>
      </c>
      <c r="H18" s="274">
        <v>0</v>
      </c>
      <c r="I18" s="274">
        <v>0</v>
      </c>
      <c r="J18" s="274">
        <v>0</v>
      </c>
      <c r="K18" s="274">
        <v>0</v>
      </c>
      <c r="L18" s="274">
        <v>0</v>
      </c>
      <c r="M18" s="274">
        <v>0</v>
      </c>
      <c r="N18" s="274">
        <v>0</v>
      </c>
      <c r="O18" s="276">
        <v>0</v>
      </c>
      <c r="P18" s="100"/>
      <c r="Q18" s="100"/>
      <c r="R18" s="85"/>
      <c r="S18" s="85"/>
      <c r="T18" s="83"/>
      <c r="U18" s="83"/>
      <c r="V18" s="83"/>
      <c r="W18" s="83"/>
    </row>
    <row r="19" s="82" customFormat="1" customHeight="1" spans="1:23">
      <c r="A19" s="19"/>
      <c r="B19" s="234" t="s">
        <v>84</v>
      </c>
      <c r="C19" s="195" t="s">
        <v>168</v>
      </c>
      <c r="D19" s="274">
        <v>0</v>
      </c>
      <c r="E19" s="274">
        <v>0</v>
      </c>
      <c r="F19" s="274">
        <v>0</v>
      </c>
      <c r="G19" s="274" t="s">
        <v>6</v>
      </c>
      <c r="H19" s="274">
        <v>0</v>
      </c>
      <c r="I19" s="274">
        <v>0</v>
      </c>
      <c r="J19" s="274">
        <v>0</v>
      </c>
      <c r="K19" s="274">
        <v>0</v>
      </c>
      <c r="L19" s="274">
        <v>0</v>
      </c>
      <c r="M19" s="274">
        <v>0</v>
      </c>
      <c r="N19" s="274">
        <v>0</v>
      </c>
      <c r="O19" s="276">
        <v>0</v>
      </c>
      <c r="P19" s="100"/>
      <c r="Q19" s="100"/>
      <c r="R19" s="85"/>
      <c r="S19" s="85"/>
      <c r="T19" s="83"/>
      <c r="U19" s="83"/>
      <c r="V19" s="83"/>
      <c r="W19" s="83"/>
    </row>
    <row r="20" s="82" customFormat="1" customHeight="1" spans="1:23">
      <c r="A20" s="19"/>
      <c r="B20" s="238" t="s">
        <v>85</v>
      </c>
      <c r="C20" s="195" t="s">
        <v>169</v>
      </c>
      <c r="D20" s="274">
        <v>0</v>
      </c>
      <c r="E20" s="274">
        <v>0</v>
      </c>
      <c r="F20" s="274">
        <v>0</v>
      </c>
      <c r="G20" s="274" t="s">
        <v>6</v>
      </c>
      <c r="H20" s="274">
        <v>0</v>
      </c>
      <c r="I20" s="274">
        <v>0</v>
      </c>
      <c r="J20" s="274">
        <v>0</v>
      </c>
      <c r="K20" s="274">
        <v>0</v>
      </c>
      <c r="L20" s="274">
        <v>0</v>
      </c>
      <c r="M20" s="274">
        <v>0</v>
      </c>
      <c r="N20" s="274">
        <v>0</v>
      </c>
      <c r="O20" s="276">
        <v>0</v>
      </c>
      <c r="P20" s="100"/>
      <c r="Q20" s="100"/>
      <c r="R20" s="85"/>
      <c r="S20" s="85"/>
      <c r="T20" s="83"/>
      <c r="U20" s="83"/>
      <c r="V20" s="83"/>
      <c r="W20" s="83"/>
    </row>
    <row r="21" s="82" customFormat="1" customHeight="1" spans="1:23">
      <c r="A21" s="19"/>
      <c r="B21" s="234" t="s">
        <v>85</v>
      </c>
      <c r="C21" s="195" t="s">
        <v>170</v>
      </c>
      <c r="D21" s="274">
        <v>1</v>
      </c>
      <c r="E21" s="274">
        <v>1</v>
      </c>
      <c r="F21" s="274">
        <v>1</v>
      </c>
      <c r="G21" s="274" t="s">
        <v>6</v>
      </c>
      <c r="H21" s="274">
        <v>0</v>
      </c>
      <c r="I21" s="274">
        <v>0</v>
      </c>
      <c r="J21" s="274">
        <v>0</v>
      </c>
      <c r="K21" s="274">
        <v>0</v>
      </c>
      <c r="L21" s="274">
        <v>0</v>
      </c>
      <c r="M21" s="274">
        <v>0</v>
      </c>
      <c r="N21" s="274">
        <v>0</v>
      </c>
      <c r="O21" s="276">
        <v>0</v>
      </c>
      <c r="P21" s="100"/>
      <c r="Q21" s="100"/>
      <c r="R21" s="85"/>
      <c r="S21" s="85"/>
      <c r="T21" s="83"/>
      <c r="U21" s="83"/>
      <c r="V21" s="83"/>
      <c r="W21" s="83"/>
    </row>
    <row r="22" s="82" customFormat="1" customHeight="1" spans="1:23">
      <c r="A22" s="19"/>
      <c r="B22" s="234" t="s">
        <v>85</v>
      </c>
      <c r="C22" s="195" t="s">
        <v>171</v>
      </c>
      <c r="D22" s="274">
        <v>0</v>
      </c>
      <c r="E22" s="274">
        <v>0</v>
      </c>
      <c r="F22" s="274">
        <v>0</v>
      </c>
      <c r="G22" s="274" t="s">
        <v>6</v>
      </c>
      <c r="H22" s="274">
        <v>0</v>
      </c>
      <c r="I22" s="274">
        <v>0</v>
      </c>
      <c r="J22" s="274">
        <v>0</v>
      </c>
      <c r="K22" s="274">
        <v>0</v>
      </c>
      <c r="L22" s="274">
        <v>0</v>
      </c>
      <c r="M22" s="274">
        <v>0</v>
      </c>
      <c r="N22" s="274">
        <v>0</v>
      </c>
      <c r="O22" s="276">
        <v>0</v>
      </c>
      <c r="P22" s="100"/>
      <c r="Q22" s="100"/>
      <c r="R22" s="85"/>
      <c r="S22" s="85"/>
      <c r="T22" s="83"/>
      <c r="U22" s="83"/>
      <c r="V22" s="83"/>
      <c r="W22" s="83"/>
    </row>
    <row r="23" s="82" customFormat="1" customHeight="1" spans="1:23">
      <c r="A23" s="19"/>
      <c r="B23" s="234" t="s">
        <v>87</v>
      </c>
      <c r="C23" s="195" t="s">
        <v>172</v>
      </c>
      <c r="D23" s="274">
        <v>2</v>
      </c>
      <c r="E23" s="274">
        <v>2</v>
      </c>
      <c r="F23" s="274">
        <v>2</v>
      </c>
      <c r="G23" s="274" t="s">
        <v>6</v>
      </c>
      <c r="H23" s="274">
        <v>4</v>
      </c>
      <c r="I23" s="274">
        <v>4</v>
      </c>
      <c r="J23" s="274">
        <v>4</v>
      </c>
      <c r="K23" s="274">
        <v>4</v>
      </c>
      <c r="L23" s="274">
        <v>4</v>
      </c>
      <c r="M23" s="274">
        <v>4</v>
      </c>
      <c r="N23" s="274">
        <v>4</v>
      </c>
      <c r="O23" s="276">
        <v>4</v>
      </c>
      <c r="P23" s="100"/>
      <c r="Q23" s="100"/>
      <c r="R23" s="85"/>
      <c r="S23" s="85"/>
      <c r="T23" s="83"/>
      <c r="U23" s="83"/>
      <c r="V23" s="83"/>
      <c r="W23" s="83"/>
    </row>
    <row r="24" s="82" customFormat="1" customHeight="1" spans="1:23">
      <c r="A24" s="19"/>
      <c r="B24" s="238" t="s">
        <v>87</v>
      </c>
      <c r="C24" s="195" t="s">
        <v>173</v>
      </c>
      <c r="D24" s="274">
        <v>0</v>
      </c>
      <c r="E24" s="274">
        <v>0</v>
      </c>
      <c r="F24" s="274">
        <v>0</v>
      </c>
      <c r="G24" s="274" t="s">
        <v>6</v>
      </c>
      <c r="H24" s="274">
        <v>0</v>
      </c>
      <c r="I24" s="274">
        <v>0</v>
      </c>
      <c r="J24" s="274">
        <v>0</v>
      </c>
      <c r="K24" s="274">
        <v>0</v>
      </c>
      <c r="L24" s="274">
        <v>0</v>
      </c>
      <c r="M24" s="274">
        <v>0</v>
      </c>
      <c r="N24" s="274">
        <v>0</v>
      </c>
      <c r="O24" s="276">
        <v>0</v>
      </c>
      <c r="P24" s="100"/>
      <c r="Q24" s="100"/>
      <c r="R24" s="85"/>
      <c r="S24" s="85"/>
      <c r="T24" s="83"/>
      <c r="U24" s="83"/>
      <c r="V24" s="83"/>
      <c r="W24" s="83"/>
    </row>
    <row r="25" s="82" customFormat="1" customHeight="1" spans="1:23">
      <c r="A25" s="19"/>
      <c r="B25" s="234" t="s">
        <v>87</v>
      </c>
      <c r="C25" s="195" t="s">
        <v>174</v>
      </c>
      <c r="D25" s="274">
        <v>0</v>
      </c>
      <c r="E25" s="274">
        <v>0</v>
      </c>
      <c r="F25" s="274">
        <v>0</v>
      </c>
      <c r="G25" s="274" t="s">
        <v>6</v>
      </c>
      <c r="H25" s="274">
        <v>2</v>
      </c>
      <c r="I25" s="274">
        <v>2</v>
      </c>
      <c r="J25" s="274">
        <v>2</v>
      </c>
      <c r="K25" s="274">
        <v>2</v>
      </c>
      <c r="L25" s="274">
        <v>5</v>
      </c>
      <c r="M25" s="274">
        <v>5</v>
      </c>
      <c r="N25" s="274">
        <v>5</v>
      </c>
      <c r="O25" s="276">
        <v>5</v>
      </c>
      <c r="P25" s="100"/>
      <c r="Q25" s="100"/>
      <c r="R25" s="85"/>
      <c r="S25" s="85"/>
      <c r="T25" s="83"/>
      <c r="U25" s="83"/>
      <c r="V25" s="83"/>
      <c r="W25" s="83"/>
    </row>
    <row r="26" s="82" customFormat="1" customHeight="1" spans="1:23">
      <c r="A26" s="19"/>
      <c r="B26" s="234" t="s">
        <v>87</v>
      </c>
      <c r="C26" s="195" t="s">
        <v>175</v>
      </c>
      <c r="D26" s="274">
        <v>0</v>
      </c>
      <c r="E26" s="274">
        <v>0</v>
      </c>
      <c r="F26" s="274">
        <v>0</v>
      </c>
      <c r="G26" s="274" t="s">
        <v>6</v>
      </c>
      <c r="H26" s="274">
        <v>0</v>
      </c>
      <c r="I26" s="274">
        <v>0</v>
      </c>
      <c r="J26" s="274">
        <v>0</v>
      </c>
      <c r="K26" s="274">
        <v>0</v>
      </c>
      <c r="L26" s="274">
        <v>0</v>
      </c>
      <c r="M26" s="274">
        <v>0</v>
      </c>
      <c r="N26" s="274">
        <v>0</v>
      </c>
      <c r="O26" s="276">
        <v>0</v>
      </c>
      <c r="P26" s="100"/>
      <c r="Q26" s="100"/>
      <c r="R26" s="85"/>
      <c r="S26" s="85"/>
      <c r="T26" s="83"/>
      <c r="U26" s="83"/>
      <c r="V26" s="83"/>
      <c r="W26" s="83"/>
    </row>
    <row r="27" s="82" customFormat="1" customHeight="1" spans="1:23">
      <c r="A27" s="19"/>
      <c r="B27" s="238" t="s">
        <v>87</v>
      </c>
      <c r="C27" s="195" t="s">
        <v>176</v>
      </c>
      <c r="D27" s="274">
        <v>0</v>
      </c>
      <c r="E27" s="274">
        <v>0</v>
      </c>
      <c r="F27" s="274">
        <v>0</v>
      </c>
      <c r="G27" s="274" t="s">
        <v>6</v>
      </c>
      <c r="H27" s="274">
        <v>1</v>
      </c>
      <c r="I27" s="274">
        <v>1</v>
      </c>
      <c r="J27" s="274">
        <v>1</v>
      </c>
      <c r="K27" s="274">
        <v>1</v>
      </c>
      <c r="L27" s="274">
        <v>1</v>
      </c>
      <c r="M27" s="274">
        <v>1</v>
      </c>
      <c r="N27" s="274">
        <v>1</v>
      </c>
      <c r="O27" s="276">
        <v>1</v>
      </c>
      <c r="P27" s="100"/>
      <c r="Q27" s="100"/>
      <c r="R27" s="85"/>
      <c r="S27" s="85"/>
      <c r="T27" s="83"/>
      <c r="U27" s="83"/>
      <c r="V27" s="83"/>
      <c r="W27" s="83"/>
    </row>
    <row r="28" s="82" customFormat="1" customHeight="1" spans="1:23">
      <c r="A28" s="19"/>
      <c r="B28" s="234" t="s">
        <v>88</v>
      </c>
      <c r="C28" s="195" t="s">
        <v>177</v>
      </c>
      <c r="D28" s="274">
        <v>0</v>
      </c>
      <c r="E28" s="274">
        <v>0</v>
      </c>
      <c r="F28" s="274">
        <v>0</v>
      </c>
      <c r="G28" s="274" t="s">
        <v>6</v>
      </c>
      <c r="H28" s="274">
        <v>0</v>
      </c>
      <c r="I28" s="274">
        <v>0</v>
      </c>
      <c r="J28" s="274">
        <v>0</v>
      </c>
      <c r="K28" s="274">
        <v>0</v>
      </c>
      <c r="L28" s="274">
        <v>0</v>
      </c>
      <c r="M28" s="274">
        <v>0</v>
      </c>
      <c r="N28" s="274">
        <v>0</v>
      </c>
      <c r="O28" s="276">
        <v>0</v>
      </c>
      <c r="P28" s="100"/>
      <c r="Q28" s="100"/>
      <c r="R28" s="85"/>
      <c r="S28" s="85"/>
      <c r="T28" s="83"/>
      <c r="U28" s="83"/>
      <c r="V28" s="83"/>
      <c r="W28" s="83"/>
    </row>
    <row r="29" s="82" customFormat="1" customHeight="1" spans="1:23">
      <c r="A29" s="19"/>
      <c r="B29" s="234" t="s">
        <v>88</v>
      </c>
      <c r="C29" s="195" t="s">
        <v>178</v>
      </c>
      <c r="D29" s="274">
        <v>2</v>
      </c>
      <c r="E29" s="274">
        <v>2</v>
      </c>
      <c r="F29" s="274">
        <v>2</v>
      </c>
      <c r="G29" s="274" t="s">
        <v>6</v>
      </c>
      <c r="H29" s="274">
        <v>0</v>
      </c>
      <c r="I29" s="274">
        <v>0</v>
      </c>
      <c r="J29" s="274">
        <v>0</v>
      </c>
      <c r="K29" s="274">
        <v>0</v>
      </c>
      <c r="L29" s="274">
        <v>0</v>
      </c>
      <c r="M29" s="274">
        <v>0</v>
      </c>
      <c r="N29" s="274">
        <v>0</v>
      </c>
      <c r="O29" s="276">
        <v>0</v>
      </c>
      <c r="P29" s="100"/>
      <c r="Q29" s="100"/>
      <c r="R29" s="85"/>
      <c r="S29" s="85"/>
      <c r="T29" s="83"/>
      <c r="U29" s="83"/>
      <c r="V29" s="83"/>
      <c r="W29" s="83"/>
    </row>
    <row r="30" s="82" customFormat="1" customHeight="1" spans="1:23">
      <c r="A30" s="19"/>
      <c r="B30" s="234" t="s">
        <v>89</v>
      </c>
      <c r="C30" s="195" t="s">
        <v>179</v>
      </c>
      <c r="D30" s="274">
        <v>0</v>
      </c>
      <c r="E30" s="274">
        <v>0</v>
      </c>
      <c r="F30" s="274">
        <v>0</v>
      </c>
      <c r="G30" s="274" t="s">
        <v>6</v>
      </c>
      <c r="H30" s="274">
        <v>0</v>
      </c>
      <c r="I30" s="274">
        <v>0</v>
      </c>
      <c r="J30" s="274">
        <v>0</v>
      </c>
      <c r="K30" s="274">
        <v>0</v>
      </c>
      <c r="L30" s="274">
        <v>0</v>
      </c>
      <c r="M30" s="274">
        <v>0</v>
      </c>
      <c r="N30" s="274">
        <v>0</v>
      </c>
      <c r="O30" s="276">
        <v>0</v>
      </c>
      <c r="P30" s="100"/>
      <c r="Q30" s="100"/>
      <c r="R30" s="85"/>
      <c r="S30" s="85"/>
      <c r="T30" s="83"/>
      <c r="U30" s="83"/>
      <c r="V30" s="83"/>
      <c r="W30" s="83"/>
    </row>
    <row r="31" s="82" customFormat="1" customHeight="1" spans="1:23">
      <c r="A31" s="19"/>
      <c r="B31" s="234" t="s">
        <v>89</v>
      </c>
      <c r="C31" s="195" t="s">
        <v>180</v>
      </c>
      <c r="D31" s="274">
        <v>0</v>
      </c>
      <c r="E31" s="274">
        <v>0</v>
      </c>
      <c r="F31" s="274">
        <v>0</v>
      </c>
      <c r="G31" s="274" t="s">
        <v>6</v>
      </c>
      <c r="H31" s="274">
        <v>1</v>
      </c>
      <c r="I31" s="274">
        <v>1</v>
      </c>
      <c r="J31" s="274">
        <v>1</v>
      </c>
      <c r="K31" s="274">
        <v>1</v>
      </c>
      <c r="L31" s="274">
        <v>1</v>
      </c>
      <c r="M31" s="274">
        <v>1</v>
      </c>
      <c r="N31" s="274">
        <v>1</v>
      </c>
      <c r="O31" s="276">
        <v>1</v>
      </c>
      <c r="P31" s="100"/>
      <c r="Q31" s="100"/>
      <c r="R31" s="85"/>
      <c r="S31" s="85"/>
      <c r="T31" s="83"/>
      <c r="U31" s="83"/>
      <c r="V31" s="83"/>
      <c r="W31" s="83"/>
    </row>
    <row r="32" s="82" customFormat="1" customHeight="1" spans="1:23">
      <c r="A32" s="19"/>
      <c r="B32" s="234" t="s">
        <v>90</v>
      </c>
      <c r="C32" s="195" t="s">
        <v>181</v>
      </c>
      <c r="D32" s="274">
        <v>0</v>
      </c>
      <c r="E32" s="274">
        <v>0</v>
      </c>
      <c r="F32" s="274">
        <v>0</v>
      </c>
      <c r="G32" s="274" t="s">
        <v>6</v>
      </c>
      <c r="H32" s="274">
        <v>1</v>
      </c>
      <c r="I32" s="274">
        <v>1</v>
      </c>
      <c r="J32" s="274">
        <v>2</v>
      </c>
      <c r="K32" s="274">
        <v>2</v>
      </c>
      <c r="L32" s="274">
        <v>2</v>
      </c>
      <c r="M32" s="274">
        <v>3</v>
      </c>
      <c r="N32" s="274">
        <v>3</v>
      </c>
      <c r="O32" s="276">
        <v>3</v>
      </c>
      <c r="P32" s="100"/>
      <c r="Q32" s="100"/>
      <c r="R32" s="85"/>
      <c r="S32" s="85"/>
      <c r="T32" s="83"/>
      <c r="U32" s="83"/>
      <c r="V32" s="83"/>
      <c r="W32" s="83"/>
    </row>
    <row r="33" s="82" customFormat="1" customHeight="1" spans="1:23">
      <c r="A33" s="19"/>
      <c r="B33" s="234" t="s">
        <v>90</v>
      </c>
      <c r="C33" s="195" t="s">
        <v>182</v>
      </c>
      <c r="D33" s="274">
        <v>1</v>
      </c>
      <c r="E33" s="274">
        <v>1</v>
      </c>
      <c r="F33" s="274">
        <v>1</v>
      </c>
      <c r="G33" s="274" t="s">
        <v>6</v>
      </c>
      <c r="H33" s="274">
        <v>0</v>
      </c>
      <c r="I33" s="274">
        <v>0</v>
      </c>
      <c r="J33" s="274">
        <v>0</v>
      </c>
      <c r="K33" s="274">
        <v>0</v>
      </c>
      <c r="L33" s="274">
        <v>0</v>
      </c>
      <c r="M33" s="274">
        <v>0</v>
      </c>
      <c r="N33" s="274">
        <v>0</v>
      </c>
      <c r="O33" s="276">
        <v>0</v>
      </c>
      <c r="P33" s="100"/>
      <c r="Q33" s="100"/>
      <c r="R33" s="85"/>
      <c r="S33" s="85"/>
      <c r="T33" s="83"/>
      <c r="U33" s="83"/>
      <c r="V33" s="83"/>
      <c r="W33" s="83"/>
    </row>
    <row r="34" s="82" customFormat="1" customHeight="1" spans="1:23">
      <c r="A34" s="19"/>
      <c r="B34" s="234" t="s">
        <v>90</v>
      </c>
      <c r="C34" s="195" t="s">
        <v>183</v>
      </c>
      <c r="D34" s="274">
        <v>2</v>
      </c>
      <c r="E34" s="274">
        <v>2</v>
      </c>
      <c r="F34" s="274">
        <v>2</v>
      </c>
      <c r="G34" s="274" t="s">
        <v>6</v>
      </c>
      <c r="H34" s="274">
        <v>2</v>
      </c>
      <c r="I34" s="274">
        <v>2</v>
      </c>
      <c r="J34" s="274">
        <v>2</v>
      </c>
      <c r="K34" s="274">
        <v>2</v>
      </c>
      <c r="L34" s="274">
        <v>2</v>
      </c>
      <c r="M34" s="274">
        <v>2</v>
      </c>
      <c r="N34" s="274">
        <v>2</v>
      </c>
      <c r="O34" s="276">
        <v>2</v>
      </c>
      <c r="P34" s="100"/>
      <c r="Q34" s="100"/>
      <c r="R34" s="85"/>
      <c r="S34" s="85"/>
      <c r="T34" s="83"/>
      <c r="U34" s="83"/>
      <c r="V34" s="83"/>
      <c r="W34" s="83"/>
    </row>
    <row r="35" s="82" customFormat="1" customHeight="1" spans="1:23">
      <c r="A35" s="19"/>
      <c r="B35" s="234" t="s">
        <v>90</v>
      </c>
      <c r="C35" s="195" t="s">
        <v>184</v>
      </c>
      <c r="D35" s="274">
        <v>2</v>
      </c>
      <c r="E35" s="274">
        <v>2</v>
      </c>
      <c r="F35" s="274">
        <v>2</v>
      </c>
      <c r="G35" s="274" t="s">
        <v>6</v>
      </c>
      <c r="H35" s="274">
        <v>0</v>
      </c>
      <c r="I35" s="274">
        <v>0</v>
      </c>
      <c r="J35" s="274">
        <v>0</v>
      </c>
      <c r="K35" s="274">
        <v>0</v>
      </c>
      <c r="L35" s="274">
        <v>0</v>
      </c>
      <c r="M35" s="274">
        <v>0</v>
      </c>
      <c r="N35" s="274">
        <v>0</v>
      </c>
      <c r="O35" s="276">
        <v>0</v>
      </c>
      <c r="P35" s="100"/>
      <c r="Q35" s="100"/>
      <c r="R35" s="85"/>
      <c r="S35" s="85"/>
      <c r="T35" s="83"/>
      <c r="U35" s="83"/>
      <c r="V35" s="83"/>
      <c r="W35" s="83"/>
    </row>
    <row r="36" s="82" customFormat="1" customHeight="1" spans="1:23">
      <c r="A36" s="19"/>
      <c r="B36" s="234" t="s">
        <v>90</v>
      </c>
      <c r="C36" s="195" t="s">
        <v>185</v>
      </c>
      <c r="D36" s="274">
        <v>0</v>
      </c>
      <c r="E36" s="274">
        <v>1</v>
      </c>
      <c r="F36" s="274">
        <v>1</v>
      </c>
      <c r="G36" s="274" t="s">
        <v>6</v>
      </c>
      <c r="H36" s="274">
        <v>0</v>
      </c>
      <c r="I36" s="274">
        <v>0</v>
      </c>
      <c r="J36" s="274">
        <v>0</v>
      </c>
      <c r="K36" s="274">
        <v>0</v>
      </c>
      <c r="L36" s="274">
        <v>0</v>
      </c>
      <c r="M36" s="274">
        <v>0</v>
      </c>
      <c r="N36" s="274">
        <v>0</v>
      </c>
      <c r="O36" s="276">
        <v>0</v>
      </c>
      <c r="P36" s="100"/>
      <c r="Q36" s="100"/>
      <c r="R36" s="85"/>
      <c r="S36" s="85"/>
      <c r="T36" s="83"/>
      <c r="U36" s="83"/>
      <c r="V36" s="83"/>
      <c r="W36" s="83"/>
    </row>
    <row r="37" s="82" customFormat="1" customHeight="1" spans="1:23">
      <c r="A37" s="19"/>
      <c r="B37" s="238" t="s">
        <v>91</v>
      </c>
      <c r="C37" s="195" t="s">
        <v>186</v>
      </c>
      <c r="D37" s="274">
        <v>1</v>
      </c>
      <c r="E37" s="274">
        <v>1</v>
      </c>
      <c r="F37" s="274">
        <v>1</v>
      </c>
      <c r="G37" s="274" t="s">
        <v>6</v>
      </c>
      <c r="H37" s="274">
        <v>0</v>
      </c>
      <c r="I37" s="274">
        <v>0</v>
      </c>
      <c r="J37" s="274">
        <v>0</v>
      </c>
      <c r="K37" s="274">
        <v>0</v>
      </c>
      <c r="L37" s="274">
        <v>0</v>
      </c>
      <c r="M37" s="274">
        <v>0</v>
      </c>
      <c r="N37" s="274">
        <v>0</v>
      </c>
      <c r="O37" s="276">
        <v>0</v>
      </c>
      <c r="P37" s="100"/>
      <c r="Q37" s="100"/>
      <c r="R37" s="85"/>
      <c r="S37" s="85"/>
      <c r="T37" s="83"/>
      <c r="U37" s="83"/>
      <c r="V37" s="83"/>
      <c r="W37" s="83"/>
    </row>
    <row r="38" s="82" customFormat="1" customHeight="1" spans="1:23">
      <c r="A38" s="19"/>
      <c r="B38" s="238" t="s">
        <v>91</v>
      </c>
      <c r="C38" s="195" t="s">
        <v>187</v>
      </c>
      <c r="D38" s="274">
        <v>0</v>
      </c>
      <c r="E38" s="274">
        <v>0</v>
      </c>
      <c r="F38" s="274">
        <v>0</v>
      </c>
      <c r="G38" s="274" t="s">
        <v>6</v>
      </c>
      <c r="H38" s="274">
        <v>0</v>
      </c>
      <c r="I38" s="274">
        <v>0</v>
      </c>
      <c r="J38" s="274">
        <v>0</v>
      </c>
      <c r="K38" s="274">
        <v>0</v>
      </c>
      <c r="L38" s="274">
        <v>0</v>
      </c>
      <c r="M38" s="274">
        <v>0</v>
      </c>
      <c r="N38" s="274">
        <v>0</v>
      </c>
      <c r="O38" s="276">
        <v>0</v>
      </c>
      <c r="P38" s="100"/>
      <c r="Q38" s="100"/>
      <c r="R38" s="85"/>
      <c r="S38" s="85"/>
      <c r="T38" s="83"/>
      <c r="U38" s="83"/>
      <c r="V38" s="83"/>
      <c r="W38" s="83"/>
    </row>
    <row r="39" s="82" customFormat="1" customHeight="1" spans="1:23">
      <c r="A39" s="19"/>
      <c r="B39" s="234" t="s">
        <v>92</v>
      </c>
      <c r="C39" s="195" t="s">
        <v>188</v>
      </c>
      <c r="D39" s="274">
        <v>1</v>
      </c>
      <c r="E39" s="274">
        <v>1</v>
      </c>
      <c r="F39" s="274">
        <v>1</v>
      </c>
      <c r="G39" s="274" t="s">
        <v>6</v>
      </c>
      <c r="H39" s="274">
        <v>1</v>
      </c>
      <c r="I39" s="274">
        <v>1</v>
      </c>
      <c r="J39" s="274">
        <v>1</v>
      </c>
      <c r="K39" s="274">
        <v>1</v>
      </c>
      <c r="L39" s="274">
        <v>1</v>
      </c>
      <c r="M39" s="274">
        <v>1</v>
      </c>
      <c r="N39" s="274">
        <v>1</v>
      </c>
      <c r="O39" s="276">
        <v>1</v>
      </c>
      <c r="P39" s="100"/>
      <c r="Q39" s="100"/>
      <c r="R39" s="85"/>
      <c r="S39" s="85"/>
      <c r="T39" s="83"/>
      <c r="U39" s="83"/>
      <c r="V39" s="83"/>
      <c r="W39" s="83"/>
    </row>
    <row r="40" s="82" customFormat="1" customHeight="1" spans="1:23">
      <c r="A40" s="19"/>
      <c r="B40" s="234" t="s">
        <v>92</v>
      </c>
      <c r="C40" s="195" t="s">
        <v>189</v>
      </c>
      <c r="D40" s="274">
        <v>1</v>
      </c>
      <c r="E40" s="274">
        <v>1</v>
      </c>
      <c r="F40" s="274">
        <v>1</v>
      </c>
      <c r="G40" s="274" t="s">
        <v>6</v>
      </c>
      <c r="H40" s="274">
        <v>0</v>
      </c>
      <c r="I40" s="274">
        <v>0</v>
      </c>
      <c r="J40" s="274">
        <v>1</v>
      </c>
      <c r="K40" s="274">
        <v>1</v>
      </c>
      <c r="L40" s="274">
        <v>1</v>
      </c>
      <c r="M40" s="274">
        <v>1</v>
      </c>
      <c r="N40" s="274">
        <v>1</v>
      </c>
      <c r="O40" s="276">
        <v>1</v>
      </c>
      <c r="P40" s="100"/>
      <c r="Q40" s="100"/>
      <c r="R40" s="85"/>
      <c r="S40" s="85"/>
      <c r="T40" s="83"/>
      <c r="U40" s="83"/>
      <c r="V40" s="83"/>
      <c r="W40" s="83"/>
    </row>
    <row r="41" s="82" customFormat="1" customHeight="1" spans="1:23">
      <c r="A41" s="19"/>
      <c r="B41" s="234" t="s">
        <v>92</v>
      </c>
      <c r="C41" s="195" t="s">
        <v>190</v>
      </c>
      <c r="D41" s="274">
        <v>4</v>
      </c>
      <c r="E41" s="274">
        <v>4</v>
      </c>
      <c r="F41" s="274">
        <v>4</v>
      </c>
      <c r="G41" s="274" t="s">
        <v>6</v>
      </c>
      <c r="H41" s="274">
        <v>2</v>
      </c>
      <c r="I41" s="274">
        <v>2</v>
      </c>
      <c r="J41" s="274">
        <v>2</v>
      </c>
      <c r="K41" s="274">
        <v>2</v>
      </c>
      <c r="L41" s="274">
        <v>2</v>
      </c>
      <c r="M41" s="274">
        <v>2</v>
      </c>
      <c r="N41" s="274">
        <v>2</v>
      </c>
      <c r="O41" s="276">
        <v>3</v>
      </c>
      <c r="P41" s="100"/>
      <c r="Q41" s="100"/>
      <c r="R41" s="85"/>
      <c r="S41" s="85"/>
      <c r="T41" s="83"/>
      <c r="U41" s="83"/>
      <c r="V41" s="83"/>
      <c r="W41" s="83"/>
    </row>
    <row r="42" s="82" customFormat="1" customHeight="1" spans="1:23">
      <c r="A42" s="19"/>
      <c r="B42" s="234" t="s">
        <v>92</v>
      </c>
      <c r="C42" s="195" t="s">
        <v>191</v>
      </c>
      <c r="D42" s="274">
        <v>1</v>
      </c>
      <c r="E42" s="274">
        <v>1</v>
      </c>
      <c r="F42" s="274">
        <v>1</v>
      </c>
      <c r="G42" s="274" t="s">
        <v>6</v>
      </c>
      <c r="H42" s="274">
        <v>0</v>
      </c>
      <c r="I42" s="274">
        <v>0</v>
      </c>
      <c r="J42" s="274">
        <v>0</v>
      </c>
      <c r="K42" s="274">
        <v>0</v>
      </c>
      <c r="L42" s="274">
        <v>0</v>
      </c>
      <c r="M42" s="274">
        <v>0</v>
      </c>
      <c r="N42" s="274">
        <v>0</v>
      </c>
      <c r="O42" s="276">
        <v>0</v>
      </c>
      <c r="P42" s="100"/>
      <c r="Q42" s="100"/>
      <c r="R42" s="85"/>
      <c r="S42" s="85"/>
      <c r="T42" s="83"/>
      <c r="U42" s="83"/>
      <c r="V42" s="83"/>
      <c r="W42" s="83"/>
    </row>
    <row r="43" s="82" customFormat="1" customHeight="1" spans="1:23">
      <c r="A43" s="19"/>
      <c r="B43" s="234" t="s">
        <v>93</v>
      </c>
      <c r="C43" s="195" t="s">
        <v>192</v>
      </c>
      <c r="D43" s="274">
        <v>3</v>
      </c>
      <c r="E43" s="274">
        <v>3</v>
      </c>
      <c r="F43" s="274">
        <v>3</v>
      </c>
      <c r="G43" s="274" t="s">
        <v>6</v>
      </c>
      <c r="H43" s="274">
        <v>4</v>
      </c>
      <c r="I43" s="274">
        <v>4</v>
      </c>
      <c r="J43" s="274">
        <v>4</v>
      </c>
      <c r="K43" s="274">
        <v>4</v>
      </c>
      <c r="L43" s="274">
        <v>4</v>
      </c>
      <c r="M43" s="274">
        <v>4</v>
      </c>
      <c r="N43" s="274">
        <v>4</v>
      </c>
      <c r="O43" s="276">
        <v>4</v>
      </c>
      <c r="P43" s="100"/>
      <c r="Q43" s="100"/>
      <c r="R43" s="85"/>
      <c r="S43" s="85"/>
      <c r="T43" s="83"/>
      <c r="U43" s="83"/>
      <c r="V43" s="83"/>
      <c r="W43" s="83"/>
    </row>
    <row r="44" s="82" customFormat="1" customHeight="1" spans="1:23">
      <c r="A44" s="19"/>
      <c r="B44" s="234" t="s">
        <v>93</v>
      </c>
      <c r="C44" s="195" t="s">
        <v>193</v>
      </c>
      <c r="D44" s="274">
        <v>0</v>
      </c>
      <c r="E44" s="274">
        <v>0</v>
      </c>
      <c r="F44" s="274">
        <v>0</v>
      </c>
      <c r="G44" s="274" t="s">
        <v>6</v>
      </c>
      <c r="H44" s="274">
        <v>0</v>
      </c>
      <c r="I44" s="274">
        <v>0</v>
      </c>
      <c r="J44" s="274">
        <v>0</v>
      </c>
      <c r="K44" s="274">
        <v>0</v>
      </c>
      <c r="L44" s="274">
        <v>0</v>
      </c>
      <c r="M44" s="274">
        <v>0</v>
      </c>
      <c r="N44" s="274">
        <v>0</v>
      </c>
      <c r="O44" s="276">
        <v>0</v>
      </c>
      <c r="P44" s="100"/>
      <c r="Q44" s="100"/>
      <c r="R44" s="85"/>
      <c r="S44" s="85"/>
      <c r="T44" s="83"/>
      <c r="U44" s="83"/>
      <c r="V44" s="83"/>
      <c r="W44" s="83"/>
    </row>
    <row r="45" s="82" customFormat="1" customHeight="1" spans="1:23">
      <c r="A45" s="19"/>
      <c r="B45" s="234" t="s">
        <v>93</v>
      </c>
      <c r="C45" s="195" t="s">
        <v>194</v>
      </c>
      <c r="D45" s="274">
        <v>0</v>
      </c>
      <c r="E45" s="274">
        <v>0</v>
      </c>
      <c r="F45" s="274">
        <v>0</v>
      </c>
      <c r="G45" s="274" t="s">
        <v>6</v>
      </c>
      <c r="H45" s="274">
        <v>1</v>
      </c>
      <c r="I45" s="274">
        <v>1</v>
      </c>
      <c r="J45" s="274">
        <v>0</v>
      </c>
      <c r="K45" s="274">
        <v>0</v>
      </c>
      <c r="L45" s="274">
        <v>0</v>
      </c>
      <c r="M45" s="274">
        <v>0</v>
      </c>
      <c r="N45" s="274">
        <v>1</v>
      </c>
      <c r="O45" s="276">
        <v>1</v>
      </c>
      <c r="P45" s="100"/>
      <c r="Q45" s="100"/>
      <c r="R45" s="85"/>
      <c r="S45" s="85"/>
      <c r="T45" s="83"/>
      <c r="U45" s="83"/>
      <c r="V45" s="83"/>
      <c r="W45" s="83"/>
    </row>
    <row r="46" s="82" customFormat="1" customHeight="1" spans="1:23">
      <c r="A46" s="19"/>
      <c r="B46" s="234" t="s">
        <v>94</v>
      </c>
      <c r="C46" s="195" t="s">
        <v>195</v>
      </c>
      <c r="D46" s="274">
        <v>0</v>
      </c>
      <c r="E46" s="274">
        <v>0</v>
      </c>
      <c r="F46" s="274">
        <v>0</v>
      </c>
      <c r="G46" s="274" t="s">
        <v>6</v>
      </c>
      <c r="H46" s="274">
        <v>0</v>
      </c>
      <c r="I46" s="274">
        <v>0</v>
      </c>
      <c r="J46" s="274">
        <v>0</v>
      </c>
      <c r="K46" s="274">
        <v>0</v>
      </c>
      <c r="L46" s="274">
        <v>0</v>
      </c>
      <c r="M46" s="274">
        <v>0</v>
      </c>
      <c r="N46" s="274">
        <v>0</v>
      </c>
      <c r="O46" s="276">
        <v>0</v>
      </c>
      <c r="P46" s="100"/>
      <c r="Q46" s="100"/>
      <c r="R46" s="85"/>
      <c r="S46" s="85"/>
      <c r="T46" s="83"/>
      <c r="U46" s="83"/>
      <c r="V46" s="83"/>
      <c r="W46" s="83"/>
    </row>
    <row r="47" s="82" customFormat="1" customHeight="1" spans="1:23">
      <c r="A47" s="19"/>
      <c r="B47" s="234" t="s">
        <v>94</v>
      </c>
      <c r="C47" s="195" t="s">
        <v>196</v>
      </c>
      <c r="D47" s="274">
        <v>1</v>
      </c>
      <c r="E47" s="274">
        <v>1</v>
      </c>
      <c r="F47" s="274">
        <v>1</v>
      </c>
      <c r="G47" s="274" t="s">
        <v>6</v>
      </c>
      <c r="H47" s="274">
        <v>1</v>
      </c>
      <c r="I47" s="274">
        <v>1</v>
      </c>
      <c r="J47" s="274">
        <v>1</v>
      </c>
      <c r="K47" s="274">
        <v>1</v>
      </c>
      <c r="L47" s="274">
        <v>1</v>
      </c>
      <c r="M47" s="274">
        <v>1</v>
      </c>
      <c r="N47" s="274">
        <v>1</v>
      </c>
      <c r="O47" s="276">
        <v>1</v>
      </c>
      <c r="P47" s="100"/>
      <c r="Q47" s="100"/>
      <c r="R47" s="85"/>
      <c r="S47" s="85"/>
      <c r="T47" s="83"/>
      <c r="U47" s="83"/>
      <c r="V47" s="83"/>
      <c r="W47" s="83"/>
    </row>
    <row r="48" s="82" customFormat="1" customHeight="1" spans="1:23">
      <c r="A48" s="19"/>
      <c r="B48" s="234" t="s">
        <v>94</v>
      </c>
      <c r="C48" s="195" t="s">
        <v>197</v>
      </c>
      <c r="D48" s="274">
        <v>0</v>
      </c>
      <c r="E48" s="274">
        <v>0</v>
      </c>
      <c r="F48" s="274">
        <v>0</v>
      </c>
      <c r="G48" s="274" t="s">
        <v>6</v>
      </c>
      <c r="H48" s="274">
        <v>0</v>
      </c>
      <c r="I48" s="274">
        <v>0</v>
      </c>
      <c r="J48" s="274">
        <v>0</v>
      </c>
      <c r="K48" s="274">
        <v>0</v>
      </c>
      <c r="L48" s="274">
        <v>0</v>
      </c>
      <c r="M48" s="274">
        <v>0</v>
      </c>
      <c r="N48" s="274">
        <v>0</v>
      </c>
      <c r="O48" s="276">
        <v>0</v>
      </c>
      <c r="P48" s="100"/>
      <c r="Q48" s="100"/>
      <c r="R48" s="85"/>
      <c r="S48" s="85"/>
      <c r="T48" s="83"/>
      <c r="U48" s="83"/>
      <c r="V48" s="83"/>
      <c r="W48" s="83"/>
    </row>
    <row r="49" s="82" customFormat="1" customHeight="1" spans="1:23">
      <c r="A49" s="19"/>
      <c r="B49" s="238" t="s">
        <v>94</v>
      </c>
      <c r="C49" s="195" t="s">
        <v>198</v>
      </c>
      <c r="D49" s="274">
        <v>0</v>
      </c>
      <c r="E49" s="274">
        <v>0</v>
      </c>
      <c r="F49" s="274">
        <v>0</v>
      </c>
      <c r="G49" s="274" t="s">
        <v>6</v>
      </c>
      <c r="H49" s="274">
        <v>0</v>
      </c>
      <c r="I49" s="274">
        <v>0</v>
      </c>
      <c r="J49" s="274">
        <v>0</v>
      </c>
      <c r="K49" s="274">
        <v>0</v>
      </c>
      <c r="L49" s="274">
        <v>0</v>
      </c>
      <c r="M49" s="274">
        <v>0</v>
      </c>
      <c r="N49" s="274">
        <v>0</v>
      </c>
      <c r="O49" s="276">
        <v>0</v>
      </c>
      <c r="P49" s="100"/>
      <c r="Q49" s="100"/>
      <c r="R49" s="85"/>
      <c r="S49" s="85"/>
      <c r="T49" s="83"/>
      <c r="U49" s="83"/>
      <c r="V49" s="83"/>
      <c r="W49" s="83"/>
    </row>
    <row r="50" s="82" customFormat="1" customHeight="1" spans="1:23">
      <c r="A50" s="19"/>
      <c r="B50" s="234" t="s">
        <v>95</v>
      </c>
      <c r="C50" s="195" t="s">
        <v>199</v>
      </c>
      <c r="D50" s="274">
        <v>10</v>
      </c>
      <c r="E50" s="274">
        <v>10</v>
      </c>
      <c r="F50" s="274">
        <v>10</v>
      </c>
      <c r="G50" s="274" t="s">
        <v>6</v>
      </c>
      <c r="H50" s="274">
        <v>0</v>
      </c>
      <c r="I50" s="274">
        <v>0</v>
      </c>
      <c r="J50" s="274">
        <v>0</v>
      </c>
      <c r="K50" s="274">
        <v>0</v>
      </c>
      <c r="L50" s="274">
        <v>0</v>
      </c>
      <c r="M50" s="274">
        <v>0</v>
      </c>
      <c r="N50" s="274">
        <v>0</v>
      </c>
      <c r="O50" s="276">
        <v>0</v>
      </c>
      <c r="P50" s="100"/>
      <c r="Q50" s="100"/>
      <c r="R50" s="85"/>
      <c r="S50" s="85"/>
      <c r="T50" s="83"/>
      <c r="U50" s="83"/>
      <c r="V50" s="83"/>
      <c r="W50" s="83"/>
    </row>
    <row r="51" s="82" customFormat="1" customHeight="1" spans="1:23">
      <c r="A51" s="19"/>
      <c r="B51" s="234" t="s">
        <v>95</v>
      </c>
      <c r="C51" s="212" t="s">
        <v>200</v>
      </c>
      <c r="D51" s="274">
        <v>2</v>
      </c>
      <c r="E51" s="274">
        <v>2</v>
      </c>
      <c r="F51" s="274">
        <v>2</v>
      </c>
      <c r="G51" s="274" t="s">
        <v>6</v>
      </c>
      <c r="H51" s="274">
        <v>1</v>
      </c>
      <c r="I51" s="274">
        <v>1</v>
      </c>
      <c r="J51" s="274">
        <v>1</v>
      </c>
      <c r="K51" s="274">
        <v>1</v>
      </c>
      <c r="L51" s="274">
        <v>1</v>
      </c>
      <c r="M51" s="274">
        <v>1</v>
      </c>
      <c r="N51" s="274">
        <v>1</v>
      </c>
      <c r="O51" s="276">
        <v>1</v>
      </c>
      <c r="P51" s="100"/>
      <c r="Q51" s="100"/>
      <c r="R51" s="85"/>
      <c r="S51" s="85"/>
      <c r="T51" s="83"/>
      <c r="U51" s="83"/>
      <c r="V51" s="83"/>
      <c r="W51" s="83"/>
    </row>
    <row r="52" s="82" customFormat="1" customHeight="1" spans="1:23">
      <c r="A52" s="19"/>
      <c r="B52" s="168" t="s">
        <v>76</v>
      </c>
      <c r="C52" s="242"/>
      <c r="D52" s="278">
        <f t="shared" ref="D52:O52" si="0">SUM(D17:D51)</f>
        <v>34</v>
      </c>
      <c r="E52" s="278">
        <f t="shared" si="0"/>
        <v>35</v>
      </c>
      <c r="F52" s="278">
        <f t="shared" si="0"/>
        <v>35</v>
      </c>
      <c r="G52" s="278" t="s">
        <v>6</v>
      </c>
      <c r="H52" s="278">
        <f t="shared" si="0"/>
        <v>21</v>
      </c>
      <c r="I52" s="278">
        <f t="shared" si="0"/>
        <v>21</v>
      </c>
      <c r="J52" s="278">
        <f t="shared" si="0"/>
        <v>22</v>
      </c>
      <c r="K52" s="278">
        <f t="shared" si="0"/>
        <v>22</v>
      </c>
      <c r="L52" s="278">
        <f t="shared" si="0"/>
        <v>25</v>
      </c>
      <c r="M52" s="278">
        <f t="shared" si="0"/>
        <v>26</v>
      </c>
      <c r="N52" s="278">
        <f t="shared" si="0"/>
        <v>27</v>
      </c>
      <c r="O52" s="281">
        <f t="shared" si="0"/>
        <v>28</v>
      </c>
      <c r="P52" s="100"/>
      <c r="Q52" s="100"/>
      <c r="R52" s="85"/>
      <c r="S52" s="85"/>
      <c r="T52" s="83"/>
      <c r="U52" s="83"/>
      <c r="V52" s="83"/>
      <c r="W52" s="83"/>
    </row>
    <row r="53" s="82" customFormat="1" customHeight="1" spans="1:23">
      <c r="A53" s="19"/>
      <c r="B53" s="59" t="s">
        <v>10</v>
      </c>
      <c r="C53" s="200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9"/>
      <c r="Q53" s="100"/>
      <c r="R53" s="85"/>
      <c r="S53" s="85"/>
      <c r="T53" s="83"/>
      <c r="U53" s="83"/>
      <c r="V53" s="83"/>
      <c r="W53" s="83"/>
    </row>
    <row r="54" s="82" customFormat="1" customHeight="1" spans="1:23">
      <c r="A54" s="19"/>
      <c r="B54" s="201" t="s">
        <v>234</v>
      </c>
      <c r="C54" s="200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9"/>
      <c r="Q54" s="100"/>
      <c r="R54" s="85"/>
      <c r="S54" s="85"/>
      <c r="T54" s="83"/>
      <c r="U54" s="83"/>
      <c r="V54" s="83"/>
      <c r="W54" s="83"/>
    </row>
    <row r="55" s="82" customFormat="1" customHeight="1" spans="1:23">
      <c r="A55" s="317"/>
      <c r="B55" s="294" t="s">
        <v>235</v>
      </c>
      <c r="C55" s="2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1"/>
      <c r="P55" s="59"/>
      <c r="Q55" s="100"/>
      <c r="R55" s="85"/>
      <c r="S55" s="85"/>
      <c r="T55" s="83"/>
      <c r="U55" s="83"/>
      <c r="V55" s="83"/>
      <c r="W55" s="83"/>
    </row>
    <row r="56" s="84" customFormat="1" customHeight="1" spans="1:22">
      <c r="A56" s="19"/>
      <c r="B56" s="318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100"/>
      <c r="Q56" s="59"/>
      <c r="R56" s="85"/>
      <c r="S56" s="85"/>
      <c r="T56" s="85"/>
      <c r="U56" s="85"/>
      <c r="V56" s="85"/>
    </row>
    <row r="57" customHeight="1" spans="1:22">
      <c r="A57" s="1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100"/>
      <c r="Q57" s="59"/>
      <c r="R57" s="85"/>
      <c r="S57" s="85"/>
      <c r="T57" s="226"/>
      <c r="U57" s="226"/>
      <c r="V57" s="226"/>
    </row>
    <row r="58" customHeight="1" spans="1:22">
      <c r="A58" s="1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100"/>
      <c r="Q58" s="59"/>
      <c r="R58" s="85"/>
      <c r="S58" s="85"/>
      <c r="T58" s="226"/>
      <c r="U58" s="226"/>
      <c r="V58" s="226"/>
    </row>
    <row r="59" customHeight="1" spans="1:22">
      <c r="A59" s="19"/>
      <c r="B59" s="101" t="s">
        <v>236</v>
      </c>
      <c r="C59" s="100"/>
      <c r="D59" s="102"/>
      <c r="E59" s="102"/>
      <c r="F59" s="102"/>
      <c r="G59" s="102"/>
      <c r="H59" s="102"/>
      <c r="I59" s="102"/>
      <c r="J59" s="102"/>
      <c r="K59" s="102"/>
      <c r="L59" s="59"/>
      <c r="M59" s="102"/>
      <c r="N59" s="102"/>
      <c r="O59" s="102"/>
      <c r="P59" s="100"/>
      <c r="Q59" s="59"/>
      <c r="R59" s="85"/>
      <c r="S59" s="85"/>
      <c r="T59" s="226"/>
      <c r="U59" s="226"/>
      <c r="V59" s="226"/>
    </row>
    <row r="60" customHeight="1" spans="1:22">
      <c r="A60" s="19"/>
      <c r="B60" s="192" t="s">
        <v>229</v>
      </c>
      <c r="C60" s="292" t="s">
        <v>230</v>
      </c>
      <c r="D60" s="113" t="s">
        <v>61</v>
      </c>
      <c r="E60" s="113" t="s">
        <v>62</v>
      </c>
      <c r="F60" s="113" t="s">
        <v>63</v>
      </c>
      <c r="G60" s="113" t="s">
        <v>231</v>
      </c>
      <c r="H60" s="316" t="s">
        <v>232</v>
      </c>
      <c r="I60" s="113" t="s">
        <v>66</v>
      </c>
      <c r="J60" s="113" t="s">
        <v>67</v>
      </c>
      <c r="K60" s="113" t="s">
        <v>68</v>
      </c>
      <c r="L60" s="113" t="s">
        <v>69</v>
      </c>
      <c r="M60" s="113" t="s">
        <v>70</v>
      </c>
      <c r="N60" s="113" t="s">
        <v>71</v>
      </c>
      <c r="O60" s="138" t="s">
        <v>72</v>
      </c>
      <c r="P60" s="100"/>
      <c r="Q60" s="59"/>
      <c r="R60" s="85"/>
      <c r="S60" s="85"/>
      <c r="T60" s="226"/>
      <c r="U60" s="226"/>
      <c r="V60" s="226"/>
    </row>
    <row r="61" customHeight="1" spans="1:22">
      <c r="A61" s="19"/>
      <c r="B61" s="234" t="s">
        <v>86</v>
      </c>
      <c r="C61" s="195" t="s">
        <v>233</v>
      </c>
      <c r="D61" s="122">
        <v>0</v>
      </c>
      <c r="E61" s="122">
        <v>0</v>
      </c>
      <c r="F61" s="122">
        <v>0</v>
      </c>
      <c r="G61" s="122" t="s">
        <v>6</v>
      </c>
      <c r="H61" s="122">
        <v>0</v>
      </c>
      <c r="I61" s="122">
        <v>0</v>
      </c>
      <c r="J61" s="122">
        <v>0</v>
      </c>
      <c r="K61" s="122">
        <v>0</v>
      </c>
      <c r="L61" s="122">
        <v>0</v>
      </c>
      <c r="M61" s="122">
        <v>0</v>
      </c>
      <c r="N61" s="122">
        <v>0</v>
      </c>
      <c r="O61" s="140">
        <v>0</v>
      </c>
      <c r="P61" s="100"/>
      <c r="Q61" s="59"/>
      <c r="R61" s="85"/>
      <c r="T61" s="226"/>
      <c r="U61" s="226"/>
      <c r="V61" s="226"/>
    </row>
    <row r="62" s="84" customFormat="1" customHeight="1" spans="1:22">
      <c r="A62" s="19"/>
      <c r="B62" s="234" t="s">
        <v>84</v>
      </c>
      <c r="C62" s="195" t="s">
        <v>167</v>
      </c>
      <c r="D62" s="122">
        <v>0</v>
      </c>
      <c r="E62" s="122">
        <v>0</v>
      </c>
      <c r="F62" s="122">
        <v>0</v>
      </c>
      <c r="G62" s="122" t="s">
        <v>6</v>
      </c>
      <c r="H62" s="122">
        <v>0</v>
      </c>
      <c r="I62" s="122">
        <v>0</v>
      </c>
      <c r="J62" s="122">
        <v>0</v>
      </c>
      <c r="K62" s="122">
        <v>0</v>
      </c>
      <c r="L62" s="122">
        <v>0</v>
      </c>
      <c r="M62" s="122">
        <v>0</v>
      </c>
      <c r="N62" s="122">
        <v>0</v>
      </c>
      <c r="O62" s="140">
        <v>0</v>
      </c>
      <c r="P62" s="100"/>
      <c r="Q62" s="59"/>
      <c r="R62" s="85"/>
      <c r="T62" s="226"/>
      <c r="U62" s="226"/>
      <c r="V62" s="226"/>
    </row>
    <row r="63" s="84" customFormat="1" customHeight="1" spans="1:22">
      <c r="A63" s="19"/>
      <c r="B63" s="234" t="s">
        <v>84</v>
      </c>
      <c r="C63" s="195" t="s">
        <v>168</v>
      </c>
      <c r="D63" s="122">
        <v>0</v>
      </c>
      <c r="E63" s="122">
        <v>0</v>
      </c>
      <c r="F63" s="122">
        <v>0</v>
      </c>
      <c r="G63" s="122" t="s">
        <v>6</v>
      </c>
      <c r="H63" s="122">
        <v>0</v>
      </c>
      <c r="I63" s="122">
        <v>0</v>
      </c>
      <c r="J63" s="122">
        <v>0</v>
      </c>
      <c r="K63" s="122">
        <v>0</v>
      </c>
      <c r="L63" s="122">
        <v>0</v>
      </c>
      <c r="M63" s="122">
        <v>0</v>
      </c>
      <c r="N63" s="122">
        <v>0</v>
      </c>
      <c r="O63" s="140">
        <v>0</v>
      </c>
      <c r="P63" s="100"/>
      <c r="Q63" s="59"/>
      <c r="R63" s="85"/>
      <c r="T63" s="226"/>
      <c r="U63" s="226"/>
      <c r="V63" s="226"/>
    </row>
    <row r="64" s="84" customFormat="1" customHeight="1" spans="1:22">
      <c r="A64" s="19"/>
      <c r="B64" s="238" t="s">
        <v>85</v>
      </c>
      <c r="C64" s="195" t="s">
        <v>169</v>
      </c>
      <c r="D64" s="122">
        <v>0</v>
      </c>
      <c r="E64" s="122">
        <v>0</v>
      </c>
      <c r="F64" s="122">
        <v>0</v>
      </c>
      <c r="G64" s="122" t="s">
        <v>6</v>
      </c>
      <c r="H64" s="122">
        <v>0</v>
      </c>
      <c r="I64" s="122">
        <v>0</v>
      </c>
      <c r="J64" s="122">
        <v>0</v>
      </c>
      <c r="K64" s="122">
        <v>0</v>
      </c>
      <c r="L64" s="122">
        <v>0</v>
      </c>
      <c r="M64" s="122">
        <v>0</v>
      </c>
      <c r="N64" s="122">
        <v>0</v>
      </c>
      <c r="O64" s="140">
        <v>0</v>
      </c>
      <c r="P64" s="100"/>
      <c r="Q64" s="59"/>
      <c r="R64" s="85"/>
      <c r="T64" s="226"/>
      <c r="U64" s="226"/>
      <c r="V64" s="226"/>
    </row>
    <row r="65" s="84" customFormat="1" customHeight="1" spans="1:22">
      <c r="A65" s="19"/>
      <c r="B65" s="234" t="s">
        <v>85</v>
      </c>
      <c r="C65" s="195" t="s">
        <v>170</v>
      </c>
      <c r="D65" s="122">
        <v>1</v>
      </c>
      <c r="E65" s="122">
        <v>1</v>
      </c>
      <c r="F65" s="122">
        <v>1</v>
      </c>
      <c r="G65" s="122" t="s">
        <v>6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40">
        <v>0</v>
      </c>
      <c r="P65" s="100"/>
      <c r="Q65" s="59"/>
      <c r="R65" s="85"/>
      <c r="T65" s="226"/>
      <c r="U65" s="226"/>
      <c r="V65" s="226"/>
    </row>
    <row r="66" s="84" customFormat="1" customHeight="1" spans="1:22">
      <c r="A66" s="19"/>
      <c r="B66" s="234" t="s">
        <v>85</v>
      </c>
      <c r="C66" s="195" t="s">
        <v>171</v>
      </c>
      <c r="D66" s="122">
        <v>0</v>
      </c>
      <c r="E66" s="122">
        <v>0</v>
      </c>
      <c r="F66" s="122">
        <v>0</v>
      </c>
      <c r="G66" s="122" t="s">
        <v>6</v>
      </c>
      <c r="H66" s="122">
        <v>0</v>
      </c>
      <c r="I66" s="122">
        <v>0</v>
      </c>
      <c r="J66" s="122">
        <v>0</v>
      </c>
      <c r="K66" s="122">
        <v>0</v>
      </c>
      <c r="L66" s="122">
        <v>0</v>
      </c>
      <c r="M66" s="122">
        <v>0</v>
      </c>
      <c r="N66" s="122">
        <v>0</v>
      </c>
      <c r="O66" s="140">
        <v>0</v>
      </c>
      <c r="P66" s="100"/>
      <c r="Q66" s="59"/>
      <c r="R66" s="85"/>
      <c r="T66" s="226"/>
      <c r="U66" s="226"/>
      <c r="V66" s="226"/>
    </row>
    <row r="67" s="84" customFormat="1" customHeight="1" spans="1:22">
      <c r="A67" s="19"/>
      <c r="B67" s="234" t="s">
        <v>87</v>
      </c>
      <c r="C67" s="195" t="s">
        <v>172</v>
      </c>
      <c r="D67" s="122">
        <v>1</v>
      </c>
      <c r="E67" s="122">
        <v>1</v>
      </c>
      <c r="F67" s="122">
        <v>1</v>
      </c>
      <c r="G67" s="122" t="s">
        <v>6</v>
      </c>
      <c r="H67" s="122">
        <v>1</v>
      </c>
      <c r="I67" s="122">
        <v>1</v>
      </c>
      <c r="J67" s="122">
        <v>1</v>
      </c>
      <c r="K67" s="122">
        <v>1</v>
      </c>
      <c r="L67" s="122">
        <v>1</v>
      </c>
      <c r="M67" s="122">
        <v>1</v>
      </c>
      <c r="N67" s="122">
        <v>1</v>
      </c>
      <c r="O67" s="140">
        <v>1</v>
      </c>
      <c r="P67" s="100"/>
      <c r="Q67" s="59"/>
      <c r="R67" s="85"/>
      <c r="T67" s="226"/>
      <c r="U67" s="226"/>
      <c r="V67" s="226"/>
    </row>
    <row r="68" customHeight="1" spans="1:22">
      <c r="A68" s="19"/>
      <c r="B68" s="238" t="s">
        <v>87</v>
      </c>
      <c r="C68" s="195" t="s">
        <v>173</v>
      </c>
      <c r="D68" s="122">
        <v>0</v>
      </c>
      <c r="E68" s="122">
        <v>0</v>
      </c>
      <c r="F68" s="122">
        <v>0</v>
      </c>
      <c r="G68" s="122" t="s">
        <v>6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0</v>
      </c>
      <c r="N68" s="122">
        <v>0</v>
      </c>
      <c r="O68" s="140">
        <v>0</v>
      </c>
      <c r="P68" s="100"/>
      <c r="Q68" s="59"/>
      <c r="R68" s="85"/>
      <c r="T68" s="226"/>
      <c r="U68" s="226"/>
      <c r="V68" s="226"/>
    </row>
    <row r="69" customHeight="1" spans="1:22">
      <c r="A69" s="19"/>
      <c r="B69" s="234" t="s">
        <v>87</v>
      </c>
      <c r="C69" s="195" t="s">
        <v>174</v>
      </c>
      <c r="D69" s="122">
        <v>0</v>
      </c>
      <c r="E69" s="122">
        <v>0</v>
      </c>
      <c r="F69" s="122">
        <v>0</v>
      </c>
      <c r="G69" s="122" t="s">
        <v>6</v>
      </c>
      <c r="H69" s="122">
        <v>1</v>
      </c>
      <c r="I69" s="122">
        <v>1</v>
      </c>
      <c r="J69" s="122">
        <v>1</v>
      </c>
      <c r="K69" s="122">
        <v>1</v>
      </c>
      <c r="L69" s="122">
        <v>1</v>
      </c>
      <c r="M69" s="122">
        <v>1</v>
      </c>
      <c r="N69" s="122">
        <v>1</v>
      </c>
      <c r="O69" s="140">
        <v>1</v>
      </c>
      <c r="P69" s="100"/>
      <c r="Q69" s="59"/>
      <c r="R69" s="85"/>
      <c r="T69" s="226"/>
      <c r="U69" s="226"/>
      <c r="V69" s="226"/>
    </row>
    <row r="70" customHeight="1" spans="1:22">
      <c r="A70" s="19"/>
      <c r="B70" s="234" t="s">
        <v>87</v>
      </c>
      <c r="C70" s="195" t="s">
        <v>175</v>
      </c>
      <c r="D70" s="122">
        <v>0</v>
      </c>
      <c r="E70" s="122">
        <v>0</v>
      </c>
      <c r="F70" s="122">
        <v>0</v>
      </c>
      <c r="G70" s="122" t="s">
        <v>6</v>
      </c>
      <c r="H70" s="122">
        <v>0</v>
      </c>
      <c r="I70" s="122">
        <v>0</v>
      </c>
      <c r="J70" s="122">
        <v>0</v>
      </c>
      <c r="K70" s="122">
        <v>0</v>
      </c>
      <c r="L70" s="122">
        <v>0</v>
      </c>
      <c r="M70" s="122">
        <v>0</v>
      </c>
      <c r="N70" s="122">
        <v>0</v>
      </c>
      <c r="O70" s="140">
        <v>0</v>
      </c>
      <c r="P70" s="59"/>
      <c r="Q70" s="59"/>
      <c r="T70" s="226"/>
      <c r="U70" s="226"/>
      <c r="V70" s="226"/>
    </row>
    <row r="71" customHeight="1" spans="1:22">
      <c r="A71" s="19"/>
      <c r="B71" s="238" t="s">
        <v>87</v>
      </c>
      <c r="C71" s="195" t="s">
        <v>176</v>
      </c>
      <c r="D71" s="122">
        <v>0</v>
      </c>
      <c r="E71" s="122">
        <v>0</v>
      </c>
      <c r="F71" s="122">
        <v>0</v>
      </c>
      <c r="G71" s="122" t="s">
        <v>6</v>
      </c>
      <c r="H71" s="122">
        <v>1</v>
      </c>
      <c r="I71" s="122">
        <v>1</v>
      </c>
      <c r="J71" s="122">
        <v>1</v>
      </c>
      <c r="K71" s="122">
        <v>1</v>
      </c>
      <c r="L71" s="122">
        <v>1</v>
      </c>
      <c r="M71" s="122">
        <v>1</v>
      </c>
      <c r="N71" s="122">
        <v>1</v>
      </c>
      <c r="O71" s="140">
        <v>1</v>
      </c>
      <c r="P71" s="100"/>
      <c r="Q71" s="59"/>
      <c r="R71" s="85"/>
      <c r="S71" s="85"/>
      <c r="T71" s="226"/>
      <c r="U71" s="226"/>
      <c r="V71" s="226"/>
    </row>
    <row r="72" customHeight="1" spans="1:22">
      <c r="A72" s="19"/>
      <c r="B72" s="234" t="s">
        <v>88</v>
      </c>
      <c r="C72" s="195" t="s">
        <v>177</v>
      </c>
      <c r="D72" s="122">
        <v>0</v>
      </c>
      <c r="E72" s="122">
        <v>0</v>
      </c>
      <c r="F72" s="122">
        <v>0</v>
      </c>
      <c r="G72" s="122" t="s">
        <v>6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40">
        <v>0</v>
      </c>
      <c r="P72" s="100"/>
      <c r="Q72" s="59"/>
      <c r="R72" s="85"/>
      <c r="S72" s="85"/>
      <c r="T72" s="226"/>
      <c r="U72" s="226"/>
      <c r="V72" s="226"/>
    </row>
    <row r="73" customHeight="1" spans="1:22">
      <c r="A73" s="19"/>
      <c r="B73" s="234" t="s">
        <v>88</v>
      </c>
      <c r="C73" s="195" t="s">
        <v>178</v>
      </c>
      <c r="D73" s="122">
        <v>2</v>
      </c>
      <c r="E73" s="122">
        <v>2</v>
      </c>
      <c r="F73" s="122">
        <v>2</v>
      </c>
      <c r="G73" s="122" t="s">
        <v>6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40">
        <v>0</v>
      </c>
      <c r="P73" s="100"/>
      <c r="Q73" s="59"/>
      <c r="R73" s="85"/>
      <c r="S73" s="85"/>
      <c r="T73" s="226"/>
      <c r="U73" s="226"/>
      <c r="V73" s="226"/>
    </row>
    <row r="74" customHeight="1" spans="1:22">
      <c r="A74" s="19"/>
      <c r="B74" s="234" t="s">
        <v>89</v>
      </c>
      <c r="C74" s="195" t="s">
        <v>179</v>
      </c>
      <c r="D74" s="122">
        <v>0</v>
      </c>
      <c r="E74" s="122">
        <v>0</v>
      </c>
      <c r="F74" s="122">
        <v>0</v>
      </c>
      <c r="G74" s="122" t="s">
        <v>6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40">
        <v>0</v>
      </c>
      <c r="P74" s="100"/>
      <c r="Q74" s="59"/>
      <c r="R74" s="85"/>
      <c r="S74" s="85"/>
      <c r="T74" s="226"/>
      <c r="U74" s="226"/>
      <c r="V74" s="226"/>
    </row>
    <row r="75" customHeight="1" spans="1:22">
      <c r="A75" s="19"/>
      <c r="B75" s="234" t="s">
        <v>89</v>
      </c>
      <c r="C75" s="195" t="s">
        <v>180</v>
      </c>
      <c r="D75" s="122">
        <v>0</v>
      </c>
      <c r="E75" s="122">
        <v>0</v>
      </c>
      <c r="F75" s="122">
        <v>0</v>
      </c>
      <c r="G75" s="122" t="s">
        <v>6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40">
        <v>0</v>
      </c>
      <c r="P75" s="100"/>
      <c r="Q75" s="59"/>
      <c r="R75" s="85"/>
      <c r="S75" s="85"/>
      <c r="T75" s="226"/>
      <c r="U75" s="226"/>
      <c r="V75" s="226"/>
    </row>
    <row r="76" customHeight="1" spans="1:22">
      <c r="A76" s="19"/>
      <c r="B76" s="234" t="s">
        <v>90</v>
      </c>
      <c r="C76" s="195" t="s">
        <v>181</v>
      </c>
      <c r="D76" s="122">
        <v>0</v>
      </c>
      <c r="E76" s="122">
        <v>0</v>
      </c>
      <c r="F76" s="122">
        <v>0</v>
      </c>
      <c r="G76" s="122" t="s">
        <v>6</v>
      </c>
      <c r="H76" s="122">
        <v>0</v>
      </c>
      <c r="I76" s="122">
        <v>0</v>
      </c>
      <c r="J76" s="122">
        <v>1</v>
      </c>
      <c r="K76" s="122">
        <v>1</v>
      </c>
      <c r="L76" s="122">
        <v>1</v>
      </c>
      <c r="M76" s="122">
        <v>1</v>
      </c>
      <c r="N76" s="122">
        <v>1</v>
      </c>
      <c r="O76" s="140">
        <v>2</v>
      </c>
      <c r="P76" s="100"/>
      <c r="Q76" s="59"/>
      <c r="R76" s="85"/>
      <c r="S76" s="85"/>
      <c r="T76" s="226"/>
      <c r="U76" s="226"/>
      <c r="V76" s="226"/>
    </row>
    <row r="77" customHeight="1" spans="1:22">
      <c r="A77" s="19"/>
      <c r="B77" s="234" t="s">
        <v>90</v>
      </c>
      <c r="C77" s="195" t="s">
        <v>182</v>
      </c>
      <c r="D77" s="122">
        <v>1</v>
      </c>
      <c r="E77" s="122">
        <v>1</v>
      </c>
      <c r="F77" s="122">
        <v>1</v>
      </c>
      <c r="G77" s="122" t="s">
        <v>6</v>
      </c>
      <c r="H77" s="122">
        <v>0</v>
      </c>
      <c r="I77" s="122">
        <v>0</v>
      </c>
      <c r="J77" s="122">
        <v>0</v>
      </c>
      <c r="K77" s="122">
        <v>0</v>
      </c>
      <c r="L77" s="122">
        <v>0</v>
      </c>
      <c r="M77" s="122">
        <v>0</v>
      </c>
      <c r="N77" s="122">
        <v>0</v>
      </c>
      <c r="O77" s="140">
        <v>0</v>
      </c>
      <c r="P77" s="100"/>
      <c r="Q77" s="59"/>
      <c r="R77" s="85"/>
      <c r="S77" s="85"/>
      <c r="T77" s="226"/>
      <c r="U77" s="226"/>
      <c r="V77" s="226"/>
    </row>
    <row r="78" customHeight="1" spans="1:22">
      <c r="A78" s="19"/>
      <c r="B78" s="234" t="s">
        <v>90</v>
      </c>
      <c r="C78" s="195" t="s">
        <v>183</v>
      </c>
      <c r="D78" s="122">
        <v>2</v>
      </c>
      <c r="E78" s="122">
        <v>2</v>
      </c>
      <c r="F78" s="122">
        <v>2</v>
      </c>
      <c r="G78" s="122" t="s">
        <v>6</v>
      </c>
      <c r="H78" s="122">
        <v>2</v>
      </c>
      <c r="I78" s="122">
        <v>2</v>
      </c>
      <c r="J78" s="122">
        <v>2</v>
      </c>
      <c r="K78" s="122">
        <v>2</v>
      </c>
      <c r="L78" s="122">
        <v>2</v>
      </c>
      <c r="M78" s="122">
        <v>2</v>
      </c>
      <c r="N78" s="122">
        <v>2</v>
      </c>
      <c r="O78" s="140">
        <v>2</v>
      </c>
      <c r="P78" s="100"/>
      <c r="Q78" s="59"/>
      <c r="R78" s="85"/>
      <c r="S78" s="85"/>
      <c r="T78" s="226"/>
      <c r="U78" s="226"/>
      <c r="V78" s="226"/>
    </row>
    <row r="79" customHeight="1" spans="1:22">
      <c r="A79" s="19"/>
      <c r="B79" s="234" t="s">
        <v>90</v>
      </c>
      <c r="C79" s="195" t="s">
        <v>184</v>
      </c>
      <c r="D79" s="122">
        <v>2</v>
      </c>
      <c r="E79" s="122">
        <v>2</v>
      </c>
      <c r="F79" s="122">
        <v>2</v>
      </c>
      <c r="G79" s="122" t="s">
        <v>6</v>
      </c>
      <c r="H79" s="122">
        <v>0</v>
      </c>
      <c r="I79" s="122">
        <v>0</v>
      </c>
      <c r="J79" s="122">
        <v>0</v>
      </c>
      <c r="K79" s="122">
        <v>0</v>
      </c>
      <c r="L79" s="122">
        <v>0</v>
      </c>
      <c r="M79" s="122">
        <v>0</v>
      </c>
      <c r="N79" s="122">
        <v>0</v>
      </c>
      <c r="O79" s="140">
        <v>0</v>
      </c>
      <c r="P79" s="100"/>
      <c r="Q79" s="59"/>
      <c r="R79" s="85"/>
      <c r="S79" s="85"/>
      <c r="T79" s="226"/>
      <c r="U79" s="226"/>
      <c r="V79" s="226"/>
    </row>
    <row r="80" customHeight="1" spans="1:22">
      <c r="A80" s="19"/>
      <c r="B80" s="234" t="s">
        <v>90</v>
      </c>
      <c r="C80" s="195" t="s">
        <v>185</v>
      </c>
      <c r="D80" s="122">
        <v>0</v>
      </c>
      <c r="E80" s="122">
        <v>1</v>
      </c>
      <c r="F80" s="122">
        <v>1</v>
      </c>
      <c r="G80" s="122" t="s">
        <v>6</v>
      </c>
      <c r="H80" s="122">
        <v>0</v>
      </c>
      <c r="I80" s="122">
        <v>0</v>
      </c>
      <c r="J80" s="122">
        <v>0</v>
      </c>
      <c r="K80" s="122">
        <v>0</v>
      </c>
      <c r="L80" s="122">
        <v>0</v>
      </c>
      <c r="M80" s="122">
        <v>0</v>
      </c>
      <c r="N80" s="122">
        <v>0</v>
      </c>
      <c r="O80" s="140">
        <v>0</v>
      </c>
      <c r="P80" s="100"/>
      <c r="Q80" s="59"/>
      <c r="R80" s="85"/>
      <c r="S80" s="85"/>
      <c r="T80" s="226"/>
      <c r="U80" s="226"/>
      <c r="V80" s="226"/>
    </row>
    <row r="81" customHeight="1" spans="1:22">
      <c r="A81" s="19"/>
      <c r="B81" s="238" t="s">
        <v>91</v>
      </c>
      <c r="C81" s="195" t="s">
        <v>186</v>
      </c>
      <c r="D81" s="122">
        <v>1</v>
      </c>
      <c r="E81" s="122">
        <v>1</v>
      </c>
      <c r="F81" s="122">
        <v>1</v>
      </c>
      <c r="G81" s="122" t="s">
        <v>6</v>
      </c>
      <c r="H81" s="122">
        <v>0</v>
      </c>
      <c r="I81" s="122">
        <v>0</v>
      </c>
      <c r="J81" s="122">
        <v>0</v>
      </c>
      <c r="K81" s="122">
        <v>0</v>
      </c>
      <c r="L81" s="122">
        <v>0</v>
      </c>
      <c r="M81" s="122">
        <v>0</v>
      </c>
      <c r="N81" s="122">
        <v>0</v>
      </c>
      <c r="O81" s="140">
        <v>0</v>
      </c>
      <c r="P81" s="100"/>
      <c r="Q81" s="59"/>
      <c r="R81" s="85"/>
      <c r="S81" s="85"/>
      <c r="T81" s="226"/>
      <c r="U81" s="226"/>
      <c r="V81" s="226"/>
    </row>
    <row r="82" customHeight="1" spans="1:22">
      <c r="A82" s="19"/>
      <c r="B82" s="238" t="s">
        <v>91</v>
      </c>
      <c r="C82" s="195" t="s">
        <v>187</v>
      </c>
      <c r="D82" s="122">
        <v>0</v>
      </c>
      <c r="E82" s="122">
        <v>0</v>
      </c>
      <c r="F82" s="122">
        <v>0</v>
      </c>
      <c r="G82" s="122" t="s">
        <v>6</v>
      </c>
      <c r="H82" s="122">
        <v>0</v>
      </c>
      <c r="I82" s="122">
        <v>0</v>
      </c>
      <c r="J82" s="122">
        <v>0</v>
      </c>
      <c r="K82" s="122">
        <v>0</v>
      </c>
      <c r="L82" s="122">
        <v>0</v>
      </c>
      <c r="M82" s="122">
        <v>0</v>
      </c>
      <c r="N82" s="122">
        <v>0</v>
      </c>
      <c r="O82" s="140">
        <v>0</v>
      </c>
      <c r="P82" s="100"/>
      <c r="Q82" s="59"/>
      <c r="R82" s="85"/>
      <c r="S82" s="85"/>
      <c r="T82" s="226"/>
      <c r="U82" s="226"/>
      <c r="V82" s="226"/>
    </row>
    <row r="83" customHeight="1" spans="1:22">
      <c r="A83" s="19"/>
      <c r="B83" s="234" t="s">
        <v>92</v>
      </c>
      <c r="C83" s="195" t="s">
        <v>188</v>
      </c>
      <c r="D83" s="122">
        <v>1</v>
      </c>
      <c r="E83" s="122">
        <v>1</v>
      </c>
      <c r="F83" s="122">
        <v>1</v>
      </c>
      <c r="G83" s="122" t="s">
        <v>6</v>
      </c>
      <c r="H83" s="122">
        <v>1</v>
      </c>
      <c r="I83" s="122">
        <v>1</v>
      </c>
      <c r="J83" s="122">
        <v>1</v>
      </c>
      <c r="K83" s="122">
        <v>1</v>
      </c>
      <c r="L83" s="122">
        <v>1</v>
      </c>
      <c r="M83" s="122">
        <v>1</v>
      </c>
      <c r="N83" s="122">
        <v>1</v>
      </c>
      <c r="O83" s="140">
        <v>1</v>
      </c>
      <c r="P83" s="100"/>
      <c r="Q83" s="59"/>
      <c r="R83" s="85"/>
      <c r="S83" s="85"/>
      <c r="T83" s="226"/>
      <c r="U83" s="226"/>
      <c r="V83" s="226"/>
    </row>
    <row r="84" customHeight="1" spans="1:22">
      <c r="A84" s="19"/>
      <c r="B84" s="234" t="s">
        <v>92</v>
      </c>
      <c r="C84" s="195" t="s">
        <v>189</v>
      </c>
      <c r="D84" s="122">
        <v>1</v>
      </c>
      <c r="E84" s="122">
        <v>1</v>
      </c>
      <c r="F84" s="122">
        <v>1</v>
      </c>
      <c r="G84" s="122" t="s">
        <v>6</v>
      </c>
      <c r="H84" s="122">
        <v>0</v>
      </c>
      <c r="I84" s="122">
        <v>0</v>
      </c>
      <c r="J84" s="122">
        <v>1</v>
      </c>
      <c r="K84" s="122">
        <v>1</v>
      </c>
      <c r="L84" s="122">
        <v>1</v>
      </c>
      <c r="M84" s="122">
        <v>1</v>
      </c>
      <c r="N84" s="122">
        <v>1</v>
      </c>
      <c r="O84" s="140">
        <v>1</v>
      </c>
      <c r="P84" s="100"/>
      <c r="Q84" s="59"/>
      <c r="R84" s="85"/>
      <c r="S84" s="85"/>
      <c r="T84" s="226"/>
      <c r="U84" s="226"/>
      <c r="V84" s="226"/>
    </row>
    <row r="85" customHeight="1" spans="1:22">
      <c r="A85" s="19"/>
      <c r="B85" s="234" t="s">
        <v>92</v>
      </c>
      <c r="C85" s="195" t="s">
        <v>190</v>
      </c>
      <c r="D85" s="122">
        <v>4</v>
      </c>
      <c r="E85" s="122">
        <v>4</v>
      </c>
      <c r="F85" s="122">
        <v>4</v>
      </c>
      <c r="G85" s="122" t="s">
        <v>6</v>
      </c>
      <c r="H85" s="122">
        <v>2</v>
      </c>
      <c r="I85" s="122">
        <v>2</v>
      </c>
      <c r="J85" s="122">
        <v>2</v>
      </c>
      <c r="K85" s="122">
        <v>2</v>
      </c>
      <c r="L85" s="122">
        <v>2</v>
      </c>
      <c r="M85" s="122">
        <v>2</v>
      </c>
      <c r="N85" s="122">
        <v>2</v>
      </c>
      <c r="O85" s="140">
        <v>3</v>
      </c>
      <c r="P85" s="100"/>
      <c r="Q85" s="59"/>
      <c r="R85" s="85"/>
      <c r="S85" s="85"/>
      <c r="T85" s="226"/>
      <c r="U85" s="226"/>
      <c r="V85" s="226"/>
    </row>
    <row r="86" customHeight="1" spans="1:22">
      <c r="A86" s="19"/>
      <c r="B86" s="234" t="s">
        <v>92</v>
      </c>
      <c r="C86" s="195" t="s">
        <v>191</v>
      </c>
      <c r="D86" s="122">
        <v>1</v>
      </c>
      <c r="E86" s="122">
        <v>1</v>
      </c>
      <c r="F86" s="122">
        <v>1</v>
      </c>
      <c r="G86" s="122" t="s">
        <v>6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0</v>
      </c>
      <c r="O86" s="140">
        <v>0</v>
      </c>
      <c r="P86" s="100"/>
      <c r="Q86" s="59"/>
      <c r="R86" s="85"/>
      <c r="S86" s="85"/>
      <c r="T86" s="226"/>
      <c r="U86" s="226"/>
      <c r="V86" s="226"/>
    </row>
    <row r="87" customHeight="1" spans="1:22">
      <c r="A87" s="19"/>
      <c r="B87" s="234" t="s">
        <v>93</v>
      </c>
      <c r="C87" s="195" t="s">
        <v>192</v>
      </c>
      <c r="D87" s="122">
        <v>3</v>
      </c>
      <c r="E87" s="122">
        <v>3</v>
      </c>
      <c r="F87" s="122">
        <v>3</v>
      </c>
      <c r="G87" s="122" t="s">
        <v>6</v>
      </c>
      <c r="H87" s="122">
        <v>4</v>
      </c>
      <c r="I87" s="122">
        <v>4</v>
      </c>
      <c r="J87" s="122">
        <v>4</v>
      </c>
      <c r="K87" s="122">
        <v>4</v>
      </c>
      <c r="L87" s="122">
        <v>4</v>
      </c>
      <c r="M87" s="122">
        <v>4</v>
      </c>
      <c r="N87" s="122">
        <v>4</v>
      </c>
      <c r="O87" s="140">
        <v>4</v>
      </c>
      <c r="P87" s="100"/>
      <c r="Q87" s="59"/>
      <c r="R87" s="85"/>
      <c r="S87" s="85"/>
      <c r="T87" s="226"/>
      <c r="U87" s="226"/>
      <c r="V87" s="226"/>
    </row>
    <row r="88" customHeight="1" spans="1:22">
      <c r="A88" s="19"/>
      <c r="B88" s="234" t="s">
        <v>93</v>
      </c>
      <c r="C88" s="195" t="s">
        <v>193</v>
      </c>
      <c r="D88" s="122">
        <v>0</v>
      </c>
      <c r="E88" s="122">
        <v>0</v>
      </c>
      <c r="F88" s="122">
        <v>0</v>
      </c>
      <c r="G88" s="122" t="s">
        <v>6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0</v>
      </c>
      <c r="N88" s="122">
        <v>0</v>
      </c>
      <c r="O88" s="140">
        <v>0</v>
      </c>
      <c r="P88" s="209"/>
      <c r="Q88" s="59"/>
      <c r="R88" s="251"/>
      <c r="S88" s="85"/>
      <c r="T88" s="226"/>
      <c r="U88" s="226"/>
      <c r="V88" s="226"/>
    </row>
    <row r="89" customHeight="1" spans="1:22">
      <c r="A89" s="19"/>
      <c r="B89" s="234" t="s">
        <v>93</v>
      </c>
      <c r="C89" s="195" t="s">
        <v>194</v>
      </c>
      <c r="D89" s="122">
        <v>0</v>
      </c>
      <c r="E89" s="122">
        <v>0</v>
      </c>
      <c r="F89" s="122">
        <v>0</v>
      </c>
      <c r="G89" s="122" t="s">
        <v>6</v>
      </c>
      <c r="H89" s="122">
        <v>1</v>
      </c>
      <c r="I89" s="122">
        <v>1</v>
      </c>
      <c r="J89" s="122">
        <v>0</v>
      </c>
      <c r="K89" s="122">
        <v>0</v>
      </c>
      <c r="L89" s="122">
        <v>0</v>
      </c>
      <c r="M89" s="122">
        <v>0</v>
      </c>
      <c r="N89" s="122">
        <v>1</v>
      </c>
      <c r="O89" s="140">
        <v>1</v>
      </c>
      <c r="P89" s="209"/>
      <c r="Q89" s="59"/>
      <c r="R89" s="251"/>
      <c r="S89" s="85"/>
      <c r="T89" s="226"/>
      <c r="U89" s="226"/>
      <c r="V89" s="226"/>
    </row>
    <row r="90" customHeight="1" spans="1:22">
      <c r="A90" s="19"/>
      <c r="B90" s="234" t="s">
        <v>94</v>
      </c>
      <c r="C90" s="195" t="s">
        <v>195</v>
      </c>
      <c r="D90" s="122">
        <v>0</v>
      </c>
      <c r="E90" s="122">
        <v>0</v>
      </c>
      <c r="F90" s="122">
        <v>0</v>
      </c>
      <c r="G90" s="122" t="s">
        <v>6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40">
        <v>0</v>
      </c>
      <c r="P90" s="126"/>
      <c r="Q90" s="59"/>
      <c r="R90" s="255"/>
      <c r="S90" s="85"/>
      <c r="T90" s="226"/>
      <c r="U90" s="226"/>
      <c r="V90" s="226"/>
    </row>
    <row r="91" customHeight="1" spans="1:22">
      <c r="A91" s="19"/>
      <c r="B91" s="234" t="s">
        <v>94</v>
      </c>
      <c r="C91" s="195" t="s">
        <v>196</v>
      </c>
      <c r="D91" s="122">
        <v>1</v>
      </c>
      <c r="E91" s="122">
        <v>1</v>
      </c>
      <c r="F91" s="122">
        <v>1</v>
      </c>
      <c r="G91" s="122" t="s">
        <v>6</v>
      </c>
      <c r="H91" s="122">
        <v>1</v>
      </c>
      <c r="I91" s="122">
        <v>1</v>
      </c>
      <c r="J91" s="122">
        <v>1</v>
      </c>
      <c r="K91" s="122">
        <v>1</v>
      </c>
      <c r="L91" s="122">
        <v>1</v>
      </c>
      <c r="M91" s="122">
        <v>1</v>
      </c>
      <c r="N91" s="122">
        <v>1</v>
      </c>
      <c r="O91" s="140">
        <v>1</v>
      </c>
      <c r="P91" s="126"/>
      <c r="Q91" s="126"/>
      <c r="R91" s="255"/>
      <c r="S91" s="85"/>
      <c r="T91" s="226"/>
      <c r="U91" s="226"/>
      <c r="V91" s="226"/>
    </row>
    <row r="92" customHeight="1" spans="1:22">
      <c r="A92" s="19"/>
      <c r="B92" s="234" t="s">
        <v>94</v>
      </c>
      <c r="C92" s="195" t="s">
        <v>197</v>
      </c>
      <c r="D92" s="122">
        <v>0</v>
      </c>
      <c r="E92" s="122">
        <v>0</v>
      </c>
      <c r="F92" s="122">
        <v>0</v>
      </c>
      <c r="G92" s="122" t="s">
        <v>6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40">
        <v>0</v>
      </c>
      <c r="P92" s="100"/>
      <c r="Q92" s="126"/>
      <c r="R92" s="255"/>
      <c r="S92" s="85"/>
      <c r="T92" s="226"/>
      <c r="U92" s="226"/>
      <c r="V92" s="226"/>
    </row>
    <row r="93" customHeight="1" spans="1:22">
      <c r="A93" s="19"/>
      <c r="B93" s="238" t="s">
        <v>94</v>
      </c>
      <c r="C93" s="195" t="s">
        <v>198</v>
      </c>
      <c r="D93" s="122">
        <v>0</v>
      </c>
      <c r="E93" s="122">
        <v>0</v>
      </c>
      <c r="F93" s="122">
        <v>0</v>
      </c>
      <c r="G93" s="122" t="s">
        <v>6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40">
        <v>0</v>
      </c>
      <c r="P93" s="100"/>
      <c r="Q93" s="126"/>
      <c r="R93" s="255"/>
      <c r="S93" s="85"/>
      <c r="T93" s="226"/>
      <c r="U93" s="226"/>
      <c r="V93" s="226"/>
    </row>
    <row r="94" customHeight="1" spans="1:22">
      <c r="A94" s="19"/>
      <c r="B94" s="234" t="s">
        <v>95</v>
      </c>
      <c r="C94" s="195" t="s">
        <v>199</v>
      </c>
      <c r="D94" s="122">
        <v>5</v>
      </c>
      <c r="E94" s="122">
        <v>5</v>
      </c>
      <c r="F94" s="122">
        <v>5</v>
      </c>
      <c r="G94" s="122" t="s">
        <v>6</v>
      </c>
      <c r="H94" s="122">
        <v>0</v>
      </c>
      <c r="I94" s="122">
        <v>0</v>
      </c>
      <c r="J94" s="122">
        <v>0</v>
      </c>
      <c r="K94" s="122">
        <v>0</v>
      </c>
      <c r="L94" s="122">
        <v>0</v>
      </c>
      <c r="M94" s="122">
        <v>0</v>
      </c>
      <c r="N94" s="122">
        <v>0</v>
      </c>
      <c r="O94" s="140">
        <v>0</v>
      </c>
      <c r="P94" s="100"/>
      <c r="Q94" s="126"/>
      <c r="R94" s="255"/>
      <c r="S94" s="85"/>
      <c r="T94" s="226"/>
      <c r="U94" s="226"/>
      <c r="V94" s="226"/>
    </row>
    <row r="95" customHeight="1" spans="1:22">
      <c r="A95" s="19"/>
      <c r="B95" s="234" t="s">
        <v>95</v>
      </c>
      <c r="C95" s="212" t="s">
        <v>200</v>
      </c>
      <c r="D95" s="122">
        <v>1</v>
      </c>
      <c r="E95" s="122">
        <v>1</v>
      </c>
      <c r="F95" s="122">
        <v>1</v>
      </c>
      <c r="G95" s="122" t="s">
        <v>6</v>
      </c>
      <c r="H95" s="122">
        <v>1</v>
      </c>
      <c r="I95" s="122">
        <v>1</v>
      </c>
      <c r="J95" s="122">
        <v>1</v>
      </c>
      <c r="K95" s="122">
        <v>1</v>
      </c>
      <c r="L95" s="122">
        <v>1</v>
      </c>
      <c r="M95" s="122">
        <v>1</v>
      </c>
      <c r="N95" s="122">
        <v>1</v>
      </c>
      <c r="O95" s="140">
        <v>1</v>
      </c>
      <c r="P95" s="100"/>
      <c r="Q95" s="126"/>
      <c r="R95" s="255"/>
      <c r="S95" s="85"/>
      <c r="T95" s="226"/>
      <c r="U95" s="226"/>
      <c r="V95" s="226"/>
    </row>
    <row r="96" customHeight="1" spans="1:22">
      <c r="A96" s="19"/>
      <c r="B96" s="168" t="s">
        <v>76</v>
      </c>
      <c r="C96" s="271" t="s">
        <v>237</v>
      </c>
      <c r="D96" s="125">
        <f>SUM(D61:D95)</f>
        <v>27</v>
      </c>
      <c r="E96" s="125">
        <f t="shared" ref="E96:O96" si="1">SUM(E61:E95)</f>
        <v>28</v>
      </c>
      <c r="F96" s="125">
        <f t="shared" si="1"/>
        <v>28</v>
      </c>
      <c r="G96" s="125" t="s">
        <v>6</v>
      </c>
      <c r="H96" s="125">
        <f t="shared" si="1"/>
        <v>15</v>
      </c>
      <c r="I96" s="125">
        <f t="shared" si="1"/>
        <v>15</v>
      </c>
      <c r="J96" s="125">
        <f t="shared" si="1"/>
        <v>16</v>
      </c>
      <c r="K96" s="125">
        <f t="shared" si="1"/>
        <v>16</v>
      </c>
      <c r="L96" s="125">
        <f t="shared" si="1"/>
        <v>16</v>
      </c>
      <c r="M96" s="125">
        <f t="shared" si="1"/>
        <v>16</v>
      </c>
      <c r="N96" s="125">
        <f t="shared" si="1"/>
        <v>17</v>
      </c>
      <c r="O96" s="142">
        <f t="shared" si="1"/>
        <v>19</v>
      </c>
      <c r="P96" s="126"/>
      <c r="Q96" s="59"/>
      <c r="R96" s="255"/>
      <c r="S96" s="85"/>
      <c r="T96" s="226"/>
      <c r="U96" s="226"/>
      <c r="V96" s="226"/>
    </row>
    <row r="97" customHeight="1" spans="1:22">
      <c r="A97" s="19"/>
      <c r="B97" s="59" t="s">
        <v>10</v>
      </c>
      <c r="C97" s="29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126"/>
      <c r="Q97" s="59"/>
      <c r="R97" s="255"/>
      <c r="S97" s="85"/>
      <c r="T97" s="226"/>
      <c r="U97" s="226"/>
      <c r="V97" s="226"/>
    </row>
    <row r="98" customHeight="1" spans="1:22">
      <c r="A98" s="19"/>
      <c r="B98" s="201" t="s">
        <v>234</v>
      </c>
      <c r="C98" s="126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26"/>
      <c r="Q98" s="59"/>
      <c r="R98" s="255"/>
      <c r="S98" s="85"/>
      <c r="T98" s="226"/>
      <c r="U98" s="226"/>
      <c r="V98" s="226"/>
    </row>
    <row r="99" customHeight="1" spans="1:22">
      <c r="A99" s="19"/>
      <c r="B99" s="294" t="s">
        <v>235</v>
      </c>
      <c r="C99" s="126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0"/>
      <c r="Q99" s="59"/>
      <c r="R99" s="255"/>
      <c r="S99" s="85"/>
      <c r="T99" s="226"/>
      <c r="U99" s="226"/>
      <c r="V99" s="226"/>
    </row>
    <row r="100" customHeight="1" spans="1:22">
      <c r="A100" s="1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T100" s="226"/>
      <c r="U100" s="226"/>
      <c r="V100" s="226"/>
    </row>
    <row r="101" customHeight="1" spans="1:22">
      <c r="A101" s="19"/>
      <c r="B101" s="126"/>
      <c r="C101" s="126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59"/>
      <c r="Q101" s="59"/>
      <c r="T101" s="226"/>
      <c r="U101" s="226"/>
      <c r="V101" s="226"/>
    </row>
    <row r="102" customHeight="1" spans="1:22">
      <c r="A102" s="19"/>
      <c r="B102" s="320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59"/>
      <c r="Q102" s="59"/>
      <c r="T102" s="226"/>
      <c r="U102" s="226"/>
      <c r="V102" s="226"/>
    </row>
    <row r="103" customHeight="1" spans="1:22">
      <c r="A103" s="19"/>
      <c r="B103" s="321" t="s">
        <v>238</v>
      </c>
      <c r="C103" s="59"/>
      <c r="D103" s="209"/>
      <c r="E103" s="126"/>
      <c r="F103" s="126"/>
      <c r="G103" s="126"/>
      <c r="H103" s="126"/>
      <c r="I103" s="126"/>
      <c r="J103" s="126"/>
      <c r="K103" s="126"/>
      <c r="L103" s="126"/>
      <c r="M103" s="126"/>
      <c r="N103" s="100"/>
      <c r="O103" s="100"/>
      <c r="P103" s="59"/>
      <c r="Q103" s="59"/>
      <c r="T103" s="226"/>
      <c r="U103" s="226"/>
      <c r="V103" s="226"/>
    </row>
    <row r="104" customHeight="1" spans="1:22">
      <c r="A104" s="19"/>
      <c r="B104" s="192" t="s">
        <v>229</v>
      </c>
      <c r="C104" s="292" t="s">
        <v>230</v>
      </c>
      <c r="D104" s="113" t="s">
        <v>61</v>
      </c>
      <c r="E104" s="113" t="s">
        <v>62</v>
      </c>
      <c r="F104" s="113" t="s">
        <v>63</v>
      </c>
      <c r="G104" s="113" t="s">
        <v>231</v>
      </c>
      <c r="H104" s="316" t="s">
        <v>232</v>
      </c>
      <c r="I104" s="113" t="s">
        <v>66</v>
      </c>
      <c r="J104" s="113" t="s">
        <v>67</v>
      </c>
      <c r="K104" s="113" t="s">
        <v>68</v>
      </c>
      <c r="L104" s="113" t="s">
        <v>69</v>
      </c>
      <c r="M104" s="113" t="s">
        <v>70</v>
      </c>
      <c r="N104" s="113" t="s">
        <v>71</v>
      </c>
      <c r="O104" s="138" t="s">
        <v>72</v>
      </c>
      <c r="P104" s="59"/>
      <c r="Q104" s="59"/>
      <c r="T104" s="226"/>
      <c r="U104" s="226"/>
      <c r="V104" s="226"/>
    </row>
    <row r="105" customHeight="1" spans="1:22">
      <c r="A105" s="19"/>
      <c r="B105" s="262" t="s">
        <v>86</v>
      </c>
      <c r="C105" s="195" t="s">
        <v>233</v>
      </c>
      <c r="D105" s="274">
        <v>0</v>
      </c>
      <c r="E105" s="274">
        <v>0</v>
      </c>
      <c r="F105" s="274">
        <v>0</v>
      </c>
      <c r="G105" s="274" t="s">
        <v>6</v>
      </c>
      <c r="H105" s="274">
        <v>0</v>
      </c>
      <c r="I105" s="274">
        <v>0</v>
      </c>
      <c r="J105" s="274">
        <v>0</v>
      </c>
      <c r="K105" s="274">
        <v>0</v>
      </c>
      <c r="L105" s="274">
        <v>0</v>
      </c>
      <c r="M105" s="274">
        <v>0</v>
      </c>
      <c r="N105" s="274">
        <v>0</v>
      </c>
      <c r="O105" s="276">
        <v>0</v>
      </c>
      <c r="P105" s="59"/>
      <c r="Q105" s="59"/>
      <c r="T105" s="226"/>
      <c r="U105" s="226"/>
      <c r="V105" s="226"/>
    </row>
    <row r="106" customHeight="1" spans="1:22">
      <c r="A106" s="19"/>
      <c r="B106" s="234" t="s">
        <v>84</v>
      </c>
      <c r="C106" s="195" t="s">
        <v>167</v>
      </c>
      <c r="D106" s="274">
        <v>0</v>
      </c>
      <c r="E106" s="274">
        <v>0</v>
      </c>
      <c r="F106" s="274">
        <v>0</v>
      </c>
      <c r="G106" s="274" t="s">
        <v>6</v>
      </c>
      <c r="H106" s="274">
        <v>0</v>
      </c>
      <c r="I106" s="274">
        <v>0</v>
      </c>
      <c r="J106" s="274">
        <v>0</v>
      </c>
      <c r="K106" s="274">
        <v>0</v>
      </c>
      <c r="L106" s="274">
        <v>0</v>
      </c>
      <c r="M106" s="274">
        <v>0</v>
      </c>
      <c r="N106" s="274">
        <v>0</v>
      </c>
      <c r="O106" s="276">
        <v>0</v>
      </c>
      <c r="P106" s="59"/>
      <c r="Q106" s="59"/>
      <c r="T106" s="226"/>
      <c r="U106" s="226"/>
      <c r="V106" s="226"/>
    </row>
    <row r="107" customHeight="1" spans="1:22">
      <c r="A107" s="19"/>
      <c r="B107" s="234" t="s">
        <v>84</v>
      </c>
      <c r="C107" s="195" t="s">
        <v>168</v>
      </c>
      <c r="D107" s="122">
        <v>0</v>
      </c>
      <c r="E107" s="122">
        <v>0</v>
      </c>
      <c r="F107" s="122">
        <v>0</v>
      </c>
      <c r="G107" s="274" t="s">
        <v>6</v>
      </c>
      <c r="H107" s="122">
        <v>0</v>
      </c>
      <c r="I107" s="122">
        <v>0</v>
      </c>
      <c r="J107" s="122">
        <v>0</v>
      </c>
      <c r="K107" s="122">
        <v>0</v>
      </c>
      <c r="L107" s="122">
        <v>0</v>
      </c>
      <c r="M107" s="122">
        <v>0</v>
      </c>
      <c r="N107" s="122">
        <v>0</v>
      </c>
      <c r="O107" s="140">
        <v>0</v>
      </c>
      <c r="P107" s="59"/>
      <c r="Q107" s="59"/>
      <c r="T107" s="226"/>
      <c r="U107" s="226"/>
      <c r="V107" s="226"/>
    </row>
    <row r="108" customHeight="1" spans="1:22">
      <c r="A108" s="19"/>
      <c r="B108" s="238" t="s">
        <v>85</v>
      </c>
      <c r="C108" s="195" t="s">
        <v>169</v>
      </c>
      <c r="D108" s="122">
        <v>0</v>
      </c>
      <c r="E108" s="122">
        <v>0</v>
      </c>
      <c r="F108" s="122">
        <v>0</v>
      </c>
      <c r="G108" s="274" t="s">
        <v>6</v>
      </c>
      <c r="H108" s="122">
        <v>0</v>
      </c>
      <c r="I108" s="122">
        <v>0</v>
      </c>
      <c r="J108" s="122">
        <v>0</v>
      </c>
      <c r="K108" s="122">
        <v>0</v>
      </c>
      <c r="L108" s="122">
        <v>0</v>
      </c>
      <c r="M108" s="122">
        <v>0</v>
      </c>
      <c r="N108" s="122">
        <v>0</v>
      </c>
      <c r="O108" s="140">
        <v>0</v>
      </c>
      <c r="P108" s="59"/>
      <c r="Q108" s="59"/>
      <c r="T108" s="226"/>
      <c r="U108" s="226"/>
      <c r="V108" s="226"/>
    </row>
    <row r="109" customHeight="1" spans="1:22">
      <c r="A109" s="19"/>
      <c r="B109" s="234" t="s">
        <v>85</v>
      </c>
      <c r="C109" s="195" t="s">
        <v>170</v>
      </c>
      <c r="D109" s="274">
        <v>0</v>
      </c>
      <c r="E109" s="274">
        <v>0</v>
      </c>
      <c r="F109" s="274">
        <v>0</v>
      </c>
      <c r="G109" s="274" t="s">
        <v>6</v>
      </c>
      <c r="H109" s="274">
        <v>0</v>
      </c>
      <c r="I109" s="274">
        <v>0</v>
      </c>
      <c r="J109" s="274">
        <v>0</v>
      </c>
      <c r="K109" s="274">
        <v>0</v>
      </c>
      <c r="L109" s="274">
        <v>0</v>
      </c>
      <c r="M109" s="274">
        <v>0</v>
      </c>
      <c r="N109" s="274">
        <v>0</v>
      </c>
      <c r="O109" s="276">
        <v>0</v>
      </c>
      <c r="P109" s="59"/>
      <c r="Q109" s="59"/>
      <c r="T109" s="226"/>
      <c r="U109" s="226"/>
      <c r="V109" s="226"/>
    </row>
    <row r="110" customHeight="1" spans="1:22">
      <c r="A110" s="19"/>
      <c r="B110" s="234" t="s">
        <v>85</v>
      </c>
      <c r="C110" s="195" t="s">
        <v>171</v>
      </c>
      <c r="D110" s="274">
        <v>0</v>
      </c>
      <c r="E110" s="274">
        <v>0</v>
      </c>
      <c r="F110" s="274">
        <v>0</v>
      </c>
      <c r="G110" s="274" t="s">
        <v>6</v>
      </c>
      <c r="H110" s="274">
        <v>0</v>
      </c>
      <c r="I110" s="274">
        <v>0</v>
      </c>
      <c r="J110" s="274">
        <v>0</v>
      </c>
      <c r="K110" s="274">
        <v>0</v>
      </c>
      <c r="L110" s="274">
        <v>0</v>
      </c>
      <c r="M110" s="274">
        <v>0</v>
      </c>
      <c r="N110" s="274">
        <v>0</v>
      </c>
      <c r="O110" s="276">
        <v>0</v>
      </c>
      <c r="P110" s="59"/>
      <c r="Q110" s="59"/>
      <c r="T110" s="226"/>
      <c r="U110" s="226"/>
      <c r="V110" s="226"/>
    </row>
    <row r="111" customHeight="1" spans="1:22">
      <c r="A111" s="19"/>
      <c r="B111" s="234" t="s">
        <v>87</v>
      </c>
      <c r="C111" s="195" t="s">
        <v>172</v>
      </c>
      <c r="D111" s="274">
        <v>1</v>
      </c>
      <c r="E111" s="274">
        <v>1</v>
      </c>
      <c r="F111" s="274">
        <v>1</v>
      </c>
      <c r="G111" s="274" t="s">
        <v>6</v>
      </c>
      <c r="H111" s="274">
        <v>3</v>
      </c>
      <c r="I111" s="274">
        <v>3</v>
      </c>
      <c r="J111" s="274">
        <v>3</v>
      </c>
      <c r="K111" s="274">
        <v>3</v>
      </c>
      <c r="L111" s="274">
        <v>3</v>
      </c>
      <c r="M111" s="274">
        <v>3</v>
      </c>
      <c r="N111" s="274">
        <v>3</v>
      </c>
      <c r="O111" s="276">
        <v>3</v>
      </c>
      <c r="P111" s="59"/>
      <c r="Q111" s="59"/>
      <c r="T111" s="226"/>
      <c r="U111" s="226"/>
      <c r="V111" s="226"/>
    </row>
    <row r="112" customHeight="1" spans="1:22">
      <c r="A112" s="19"/>
      <c r="B112" s="238" t="s">
        <v>87</v>
      </c>
      <c r="C112" s="195" t="s">
        <v>173</v>
      </c>
      <c r="D112" s="122">
        <v>0</v>
      </c>
      <c r="E112" s="122">
        <v>0</v>
      </c>
      <c r="F112" s="122">
        <v>0</v>
      </c>
      <c r="G112" s="274" t="s">
        <v>6</v>
      </c>
      <c r="H112" s="122">
        <v>0</v>
      </c>
      <c r="I112" s="122">
        <v>0</v>
      </c>
      <c r="J112" s="122">
        <v>0</v>
      </c>
      <c r="K112" s="122">
        <v>0</v>
      </c>
      <c r="L112" s="122">
        <v>0</v>
      </c>
      <c r="M112" s="122">
        <v>0</v>
      </c>
      <c r="N112" s="122">
        <v>0</v>
      </c>
      <c r="O112" s="140">
        <v>0</v>
      </c>
      <c r="P112" s="59"/>
      <c r="Q112" s="59"/>
      <c r="T112" s="226"/>
      <c r="U112" s="226"/>
      <c r="V112" s="226"/>
    </row>
    <row r="113" customHeight="1" spans="1:22">
      <c r="A113" s="19"/>
      <c r="B113" s="234" t="s">
        <v>87</v>
      </c>
      <c r="C113" s="195" t="s">
        <v>174</v>
      </c>
      <c r="D113" s="274">
        <v>0</v>
      </c>
      <c r="E113" s="274">
        <v>0</v>
      </c>
      <c r="F113" s="274">
        <v>0</v>
      </c>
      <c r="G113" s="274" t="s">
        <v>6</v>
      </c>
      <c r="H113" s="274">
        <v>1</v>
      </c>
      <c r="I113" s="274">
        <v>1</v>
      </c>
      <c r="J113" s="274">
        <v>1</v>
      </c>
      <c r="K113" s="274">
        <v>1</v>
      </c>
      <c r="L113" s="274">
        <v>4</v>
      </c>
      <c r="M113" s="274">
        <v>4</v>
      </c>
      <c r="N113" s="274">
        <v>4</v>
      </c>
      <c r="O113" s="276">
        <v>4</v>
      </c>
      <c r="P113" s="59"/>
      <c r="Q113" s="59"/>
      <c r="T113" s="226"/>
      <c r="U113" s="226"/>
      <c r="V113" s="226"/>
    </row>
    <row r="114" customHeight="1" spans="1:22">
      <c r="A114" s="19"/>
      <c r="B114" s="234" t="s">
        <v>87</v>
      </c>
      <c r="C114" s="195" t="s">
        <v>175</v>
      </c>
      <c r="D114" s="274">
        <v>0</v>
      </c>
      <c r="E114" s="274">
        <v>0</v>
      </c>
      <c r="F114" s="274">
        <v>0</v>
      </c>
      <c r="G114" s="274" t="s">
        <v>6</v>
      </c>
      <c r="H114" s="274">
        <v>0</v>
      </c>
      <c r="I114" s="274">
        <v>0</v>
      </c>
      <c r="J114" s="274">
        <v>0</v>
      </c>
      <c r="K114" s="274">
        <v>0</v>
      </c>
      <c r="L114" s="274">
        <v>0</v>
      </c>
      <c r="M114" s="274">
        <v>0</v>
      </c>
      <c r="N114" s="274">
        <v>0</v>
      </c>
      <c r="O114" s="276">
        <v>0</v>
      </c>
      <c r="P114" s="59"/>
      <c r="Q114" s="59"/>
      <c r="T114" s="226"/>
      <c r="U114" s="226"/>
      <c r="V114" s="226"/>
    </row>
    <row r="115" customHeight="1" spans="1:22">
      <c r="A115" s="19"/>
      <c r="B115" s="238" t="s">
        <v>87</v>
      </c>
      <c r="C115" s="195" t="s">
        <v>176</v>
      </c>
      <c r="D115" s="122">
        <v>0</v>
      </c>
      <c r="E115" s="122">
        <v>0</v>
      </c>
      <c r="F115" s="122">
        <v>0</v>
      </c>
      <c r="G115" s="274" t="s">
        <v>6</v>
      </c>
      <c r="H115" s="122">
        <v>0</v>
      </c>
      <c r="I115" s="122">
        <v>0</v>
      </c>
      <c r="J115" s="122">
        <v>0</v>
      </c>
      <c r="K115" s="122">
        <v>0</v>
      </c>
      <c r="L115" s="122">
        <v>0</v>
      </c>
      <c r="M115" s="122">
        <v>0</v>
      </c>
      <c r="N115" s="122">
        <v>0</v>
      </c>
      <c r="O115" s="140">
        <v>0</v>
      </c>
      <c r="P115" s="59"/>
      <c r="Q115" s="59"/>
      <c r="T115" s="226"/>
      <c r="U115" s="226"/>
      <c r="V115" s="226"/>
    </row>
    <row r="116" customHeight="1" spans="1:22">
      <c r="A116" s="19"/>
      <c r="B116" s="234" t="s">
        <v>88</v>
      </c>
      <c r="C116" s="195" t="s">
        <v>177</v>
      </c>
      <c r="D116" s="274">
        <v>0</v>
      </c>
      <c r="E116" s="274">
        <v>0</v>
      </c>
      <c r="F116" s="274">
        <v>0</v>
      </c>
      <c r="G116" s="274" t="s">
        <v>6</v>
      </c>
      <c r="H116" s="274">
        <v>0</v>
      </c>
      <c r="I116" s="274">
        <v>0</v>
      </c>
      <c r="J116" s="274">
        <v>0</v>
      </c>
      <c r="K116" s="274">
        <v>0</v>
      </c>
      <c r="L116" s="274">
        <v>0</v>
      </c>
      <c r="M116" s="274">
        <v>0</v>
      </c>
      <c r="N116" s="274">
        <v>0</v>
      </c>
      <c r="O116" s="276">
        <v>0</v>
      </c>
      <c r="P116" s="59"/>
      <c r="Q116" s="59"/>
      <c r="T116" s="226"/>
      <c r="U116" s="226"/>
      <c r="V116" s="226"/>
    </row>
    <row r="117" customHeight="1" spans="1:22">
      <c r="A117" s="19"/>
      <c r="B117" s="234" t="s">
        <v>88</v>
      </c>
      <c r="C117" s="195" t="s">
        <v>178</v>
      </c>
      <c r="D117" s="274">
        <v>0</v>
      </c>
      <c r="E117" s="274">
        <v>0</v>
      </c>
      <c r="F117" s="274">
        <v>0</v>
      </c>
      <c r="G117" s="274" t="s">
        <v>6</v>
      </c>
      <c r="H117" s="274">
        <v>0</v>
      </c>
      <c r="I117" s="274">
        <v>0</v>
      </c>
      <c r="J117" s="274">
        <v>0</v>
      </c>
      <c r="K117" s="274">
        <v>0</v>
      </c>
      <c r="L117" s="274">
        <v>0</v>
      </c>
      <c r="M117" s="274">
        <v>0</v>
      </c>
      <c r="N117" s="274">
        <v>0</v>
      </c>
      <c r="O117" s="276">
        <v>0</v>
      </c>
      <c r="P117" s="59"/>
      <c r="Q117" s="59"/>
      <c r="T117" s="226"/>
      <c r="U117" s="226"/>
      <c r="V117" s="226"/>
    </row>
    <row r="118" customHeight="1" spans="1:22">
      <c r="A118" s="19"/>
      <c r="B118" s="234" t="s">
        <v>89</v>
      </c>
      <c r="C118" s="195" t="s">
        <v>179</v>
      </c>
      <c r="D118" s="274">
        <v>0</v>
      </c>
      <c r="E118" s="274">
        <v>0</v>
      </c>
      <c r="F118" s="274">
        <v>0</v>
      </c>
      <c r="G118" s="274" t="s">
        <v>6</v>
      </c>
      <c r="H118" s="274">
        <v>0</v>
      </c>
      <c r="I118" s="274">
        <v>0</v>
      </c>
      <c r="J118" s="274">
        <v>0</v>
      </c>
      <c r="K118" s="274">
        <v>0</v>
      </c>
      <c r="L118" s="274">
        <v>0</v>
      </c>
      <c r="M118" s="274">
        <v>0</v>
      </c>
      <c r="N118" s="274">
        <v>0</v>
      </c>
      <c r="O118" s="276">
        <v>0</v>
      </c>
      <c r="P118" s="59"/>
      <c r="Q118" s="59"/>
      <c r="T118" s="226"/>
      <c r="U118" s="226"/>
      <c r="V118" s="226"/>
    </row>
    <row r="119" customHeight="1" spans="1:22">
      <c r="A119" s="19"/>
      <c r="B119" s="234" t="s">
        <v>89</v>
      </c>
      <c r="C119" s="195" t="s">
        <v>180</v>
      </c>
      <c r="D119" s="274">
        <v>0</v>
      </c>
      <c r="E119" s="274">
        <v>0</v>
      </c>
      <c r="F119" s="274">
        <v>0</v>
      </c>
      <c r="G119" s="274" t="s">
        <v>6</v>
      </c>
      <c r="H119" s="274">
        <v>1</v>
      </c>
      <c r="I119" s="274">
        <v>1</v>
      </c>
      <c r="J119" s="274">
        <v>1</v>
      </c>
      <c r="K119" s="274">
        <v>1</v>
      </c>
      <c r="L119" s="274">
        <v>1</v>
      </c>
      <c r="M119" s="274">
        <v>1</v>
      </c>
      <c r="N119" s="274">
        <v>1</v>
      </c>
      <c r="O119" s="276">
        <v>1</v>
      </c>
      <c r="P119" s="100"/>
      <c r="Q119" s="59"/>
      <c r="T119" s="226"/>
      <c r="U119" s="226"/>
      <c r="V119" s="226"/>
    </row>
    <row r="120" customHeight="1" spans="1:22">
      <c r="A120" s="19"/>
      <c r="B120" s="234" t="s">
        <v>90</v>
      </c>
      <c r="C120" s="195" t="s">
        <v>181</v>
      </c>
      <c r="D120" s="274">
        <v>0</v>
      </c>
      <c r="E120" s="274">
        <v>0</v>
      </c>
      <c r="F120" s="274">
        <v>0</v>
      </c>
      <c r="G120" s="274" t="s">
        <v>6</v>
      </c>
      <c r="H120" s="274">
        <v>1</v>
      </c>
      <c r="I120" s="274">
        <v>1</v>
      </c>
      <c r="J120" s="274">
        <v>1</v>
      </c>
      <c r="K120" s="274">
        <v>1</v>
      </c>
      <c r="L120" s="274">
        <v>1</v>
      </c>
      <c r="M120" s="274">
        <v>2</v>
      </c>
      <c r="N120" s="274">
        <v>2</v>
      </c>
      <c r="O120" s="276">
        <v>1</v>
      </c>
      <c r="P120" s="100"/>
      <c r="Q120" s="59"/>
      <c r="T120" s="226"/>
      <c r="U120" s="226"/>
      <c r="V120" s="226"/>
    </row>
    <row r="121" customHeight="1" spans="1:22">
      <c r="A121" s="19"/>
      <c r="B121" s="234" t="s">
        <v>90</v>
      </c>
      <c r="C121" s="195" t="s">
        <v>182</v>
      </c>
      <c r="D121" s="274">
        <v>0</v>
      </c>
      <c r="E121" s="274">
        <v>0</v>
      </c>
      <c r="F121" s="274">
        <v>0</v>
      </c>
      <c r="G121" s="274" t="s">
        <v>6</v>
      </c>
      <c r="H121" s="274">
        <v>0</v>
      </c>
      <c r="I121" s="274">
        <v>0</v>
      </c>
      <c r="J121" s="274">
        <v>0</v>
      </c>
      <c r="K121" s="274">
        <v>0</v>
      </c>
      <c r="L121" s="274">
        <v>0</v>
      </c>
      <c r="M121" s="274">
        <v>0</v>
      </c>
      <c r="N121" s="274">
        <v>0</v>
      </c>
      <c r="O121" s="276">
        <v>0</v>
      </c>
      <c r="P121" s="100"/>
      <c r="Q121" s="59"/>
      <c r="T121" s="226"/>
      <c r="U121" s="226"/>
      <c r="V121" s="226"/>
    </row>
    <row r="122" customHeight="1" spans="1:22">
      <c r="A122" s="19"/>
      <c r="B122" s="234" t="s">
        <v>90</v>
      </c>
      <c r="C122" s="195" t="s">
        <v>183</v>
      </c>
      <c r="D122" s="274">
        <v>0</v>
      </c>
      <c r="E122" s="274">
        <v>0</v>
      </c>
      <c r="F122" s="274">
        <v>0</v>
      </c>
      <c r="G122" s="274" t="s">
        <v>6</v>
      </c>
      <c r="H122" s="274">
        <v>0</v>
      </c>
      <c r="I122" s="274">
        <v>0</v>
      </c>
      <c r="J122" s="274">
        <v>0</v>
      </c>
      <c r="K122" s="274">
        <v>0</v>
      </c>
      <c r="L122" s="274">
        <v>0</v>
      </c>
      <c r="M122" s="274">
        <v>0</v>
      </c>
      <c r="N122" s="274">
        <v>0</v>
      </c>
      <c r="O122" s="276">
        <v>0</v>
      </c>
      <c r="P122" s="59"/>
      <c r="Q122" s="59"/>
      <c r="T122" s="226"/>
      <c r="U122" s="226"/>
      <c r="V122" s="226"/>
    </row>
    <row r="123" customHeight="1" spans="1:22">
      <c r="A123" s="19"/>
      <c r="B123" s="234" t="s">
        <v>90</v>
      </c>
      <c r="C123" s="195" t="s">
        <v>184</v>
      </c>
      <c r="D123" s="274">
        <v>0</v>
      </c>
      <c r="E123" s="274">
        <v>0</v>
      </c>
      <c r="F123" s="274">
        <v>0</v>
      </c>
      <c r="G123" s="274" t="s">
        <v>6</v>
      </c>
      <c r="H123" s="274">
        <v>0</v>
      </c>
      <c r="I123" s="274">
        <v>0</v>
      </c>
      <c r="J123" s="274">
        <v>0</v>
      </c>
      <c r="K123" s="274">
        <v>0</v>
      </c>
      <c r="L123" s="274">
        <v>0</v>
      </c>
      <c r="M123" s="274">
        <v>0</v>
      </c>
      <c r="N123" s="274">
        <v>0</v>
      </c>
      <c r="O123" s="276">
        <v>0</v>
      </c>
      <c r="P123" s="100"/>
      <c r="Q123" s="59"/>
      <c r="T123" s="226"/>
      <c r="U123" s="226"/>
      <c r="V123" s="226"/>
    </row>
    <row r="124" customHeight="1" spans="1:22">
      <c r="A124" s="19"/>
      <c r="B124" s="234" t="s">
        <v>90</v>
      </c>
      <c r="C124" s="195" t="s">
        <v>185</v>
      </c>
      <c r="D124" s="274">
        <v>0</v>
      </c>
      <c r="E124" s="274">
        <v>0</v>
      </c>
      <c r="F124" s="274">
        <v>0</v>
      </c>
      <c r="G124" s="274" t="s">
        <v>6</v>
      </c>
      <c r="H124" s="274">
        <v>0</v>
      </c>
      <c r="I124" s="274">
        <v>0</v>
      </c>
      <c r="J124" s="274">
        <v>0</v>
      </c>
      <c r="K124" s="274">
        <v>0</v>
      </c>
      <c r="L124" s="274">
        <v>0</v>
      </c>
      <c r="M124" s="274">
        <v>0</v>
      </c>
      <c r="N124" s="274">
        <v>0</v>
      </c>
      <c r="O124" s="276">
        <v>0</v>
      </c>
      <c r="P124" s="100"/>
      <c r="Q124" s="59"/>
      <c r="T124" s="226"/>
      <c r="U124" s="226"/>
      <c r="V124" s="226"/>
    </row>
    <row r="125" customHeight="1" spans="1:22">
      <c r="A125" s="19"/>
      <c r="B125" s="238" t="s">
        <v>91</v>
      </c>
      <c r="C125" s="195" t="s">
        <v>186</v>
      </c>
      <c r="D125" s="274">
        <v>0</v>
      </c>
      <c r="E125" s="274">
        <v>0</v>
      </c>
      <c r="F125" s="274">
        <v>0</v>
      </c>
      <c r="G125" s="274" t="s">
        <v>6</v>
      </c>
      <c r="H125" s="274">
        <v>0</v>
      </c>
      <c r="I125" s="274">
        <v>0</v>
      </c>
      <c r="J125" s="274">
        <v>0</v>
      </c>
      <c r="K125" s="274">
        <v>0</v>
      </c>
      <c r="L125" s="274">
        <v>0</v>
      </c>
      <c r="M125" s="274">
        <v>0</v>
      </c>
      <c r="N125" s="274">
        <v>0</v>
      </c>
      <c r="O125" s="276">
        <v>0</v>
      </c>
      <c r="P125" s="100"/>
      <c r="Q125" s="59"/>
      <c r="T125" s="226"/>
      <c r="U125" s="226"/>
      <c r="V125" s="226"/>
    </row>
    <row r="126" customHeight="1" spans="1:22">
      <c r="A126" s="19"/>
      <c r="B126" s="238" t="s">
        <v>91</v>
      </c>
      <c r="C126" s="195" t="s">
        <v>187</v>
      </c>
      <c r="D126" s="122">
        <v>0</v>
      </c>
      <c r="E126" s="122">
        <v>0</v>
      </c>
      <c r="F126" s="122">
        <v>0</v>
      </c>
      <c r="G126" s="274" t="s">
        <v>6</v>
      </c>
      <c r="H126" s="122">
        <v>0</v>
      </c>
      <c r="I126" s="122">
        <v>0</v>
      </c>
      <c r="J126" s="122">
        <v>0</v>
      </c>
      <c r="K126" s="122">
        <v>0</v>
      </c>
      <c r="L126" s="122">
        <v>0</v>
      </c>
      <c r="M126" s="122">
        <v>0</v>
      </c>
      <c r="N126" s="122">
        <v>0</v>
      </c>
      <c r="O126" s="140">
        <v>0</v>
      </c>
      <c r="P126" s="100"/>
      <c r="Q126" s="59"/>
      <c r="T126" s="226"/>
      <c r="U126" s="226"/>
      <c r="V126" s="226"/>
    </row>
    <row r="127" customHeight="1" spans="1:22">
      <c r="A127" s="19"/>
      <c r="B127" s="234" t="s">
        <v>92</v>
      </c>
      <c r="C127" s="195" t="s">
        <v>188</v>
      </c>
      <c r="D127" s="274">
        <v>0</v>
      </c>
      <c r="E127" s="274">
        <v>0</v>
      </c>
      <c r="F127" s="274">
        <v>0</v>
      </c>
      <c r="G127" s="274" t="s">
        <v>6</v>
      </c>
      <c r="H127" s="274">
        <v>0</v>
      </c>
      <c r="I127" s="274">
        <v>0</v>
      </c>
      <c r="J127" s="274">
        <v>0</v>
      </c>
      <c r="K127" s="274">
        <v>0</v>
      </c>
      <c r="L127" s="274">
        <v>0</v>
      </c>
      <c r="M127" s="274">
        <v>0</v>
      </c>
      <c r="N127" s="274">
        <v>0</v>
      </c>
      <c r="O127" s="276">
        <v>0</v>
      </c>
      <c r="P127" s="100"/>
      <c r="Q127" s="59"/>
      <c r="T127" s="226"/>
      <c r="U127" s="226"/>
      <c r="V127" s="226"/>
    </row>
    <row r="128" customHeight="1" spans="1:22">
      <c r="A128" s="19"/>
      <c r="B128" s="234" t="s">
        <v>92</v>
      </c>
      <c r="C128" s="195" t="s">
        <v>189</v>
      </c>
      <c r="D128" s="274">
        <v>0</v>
      </c>
      <c r="E128" s="274">
        <v>0</v>
      </c>
      <c r="F128" s="274">
        <v>0</v>
      </c>
      <c r="G128" s="274" t="s">
        <v>6</v>
      </c>
      <c r="H128" s="274">
        <v>0</v>
      </c>
      <c r="I128" s="274">
        <v>0</v>
      </c>
      <c r="J128" s="274">
        <v>0</v>
      </c>
      <c r="K128" s="274">
        <v>0</v>
      </c>
      <c r="L128" s="274">
        <v>0</v>
      </c>
      <c r="M128" s="274">
        <v>0</v>
      </c>
      <c r="N128" s="274">
        <v>0</v>
      </c>
      <c r="O128" s="276">
        <v>0</v>
      </c>
      <c r="P128" s="100"/>
      <c r="Q128" s="59"/>
      <c r="T128" s="226"/>
      <c r="U128" s="226"/>
      <c r="V128" s="226"/>
    </row>
    <row r="129" customHeight="1" spans="1:22">
      <c r="A129" s="19"/>
      <c r="B129" s="234" t="s">
        <v>92</v>
      </c>
      <c r="C129" s="195" t="s">
        <v>190</v>
      </c>
      <c r="D129" s="274">
        <v>0</v>
      </c>
      <c r="E129" s="274">
        <v>0</v>
      </c>
      <c r="F129" s="274">
        <v>0</v>
      </c>
      <c r="G129" s="274" t="s">
        <v>6</v>
      </c>
      <c r="H129" s="274">
        <v>0</v>
      </c>
      <c r="I129" s="274">
        <v>0</v>
      </c>
      <c r="J129" s="274">
        <v>0</v>
      </c>
      <c r="K129" s="274">
        <v>0</v>
      </c>
      <c r="L129" s="274">
        <v>0</v>
      </c>
      <c r="M129" s="274">
        <v>0</v>
      </c>
      <c r="N129" s="274">
        <v>0</v>
      </c>
      <c r="O129" s="276">
        <v>0</v>
      </c>
      <c r="P129" s="100"/>
      <c r="Q129" s="59"/>
      <c r="T129" s="226"/>
      <c r="U129" s="226"/>
      <c r="V129" s="226"/>
    </row>
    <row r="130" customHeight="1" spans="1:22">
      <c r="A130" s="19"/>
      <c r="B130" s="234" t="s">
        <v>92</v>
      </c>
      <c r="C130" s="195" t="s">
        <v>191</v>
      </c>
      <c r="D130" s="274">
        <v>0</v>
      </c>
      <c r="E130" s="274">
        <v>0</v>
      </c>
      <c r="F130" s="274">
        <v>0</v>
      </c>
      <c r="G130" s="274" t="s">
        <v>6</v>
      </c>
      <c r="H130" s="274">
        <v>0</v>
      </c>
      <c r="I130" s="274">
        <v>0</v>
      </c>
      <c r="J130" s="274">
        <v>0</v>
      </c>
      <c r="K130" s="274">
        <v>0</v>
      </c>
      <c r="L130" s="274">
        <v>0</v>
      </c>
      <c r="M130" s="274">
        <v>0</v>
      </c>
      <c r="N130" s="274">
        <v>0</v>
      </c>
      <c r="O130" s="276">
        <v>0</v>
      </c>
      <c r="P130" s="100"/>
      <c r="Q130" s="59"/>
      <c r="T130" s="226"/>
      <c r="U130" s="226"/>
      <c r="V130" s="226"/>
    </row>
    <row r="131" customHeight="1" spans="1:22">
      <c r="A131" s="19"/>
      <c r="B131" s="234" t="s">
        <v>93</v>
      </c>
      <c r="C131" s="195" t="s">
        <v>192</v>
      </c>
      <c r="D131" s="274">
        <v>0</v>
      </c>
      <c r="E131" s="274">
        <v>0</v>
      </c>
      <c r="F131" s="274">
        <v>0</v>
      </c>
      <c r="G131" s="274" t="s">
        <v>6</v>
      </c>
      <c r="H131" s="274">
        <v>0</v>
      </c>
      <c r="I131" s="274">
        <v>0</v>
      </c>
      <c r="J131" s="274">
        <v>0</v>
      </c>
      <c r="K131" s="274">
        <v>0</v>
      </c>
      <c r="L131" s="274">
        <v>0</v>
      </c>
      <c r="M131" s="274">
        <v>0</v>
      </c>
      <c r="N131" s="274">
        <v>0</v>
      </c>
      <c r="O131" s="276">
        <v>0</v>
      </c>
      <c r="P131" s="100"/>
      <c r="Q131" s="59"/>
      <c r="T131" s="226"/>
      <c r="U131" s="226"/>
      <c r="V131" s="226"/>
    </row>
    <row r="132" customHeight="1" spans="1:22">
      <c r="A132" s="19"/>
      <c r="B132" s="234" t="s">
        <v>93</v>
      </c>
      <c r="C132" s="195" t="s">
        <v>193</v>
      </c>
      <c r="D132" s="274">
        <v>0</v>
      </c>
      <c r="E132" s="274">
        <v>0</v>
      </c>
      <c r="F132" s="274">
        <v>0</v>
      </c>
      <c r="G132" s="274" t="s">
        <v>6</v>
      </c>
      <c r="H132" s="274">
        <v>0</v>
      </c>
      <c r="I132" s="274">
        <v>0</v>
      </c>
      <c r="J132" s="274">
        <v>0</v>
      </c>
      <c r="K132" s="274">
        <v>0</v>
      </c>
      <c r="L132" s="274">
        <v>0</v>
      </c>
      <c r="M132" s="274">
        <v>0</v>
      </c>
      <c r="N132" s="274">
        <v>0</v>
      </c>
      <c r="O132" s="276">
        <v>0</v>
      </c>
      <c r="P132" s="100"/>
      <c r="Q132" s="59"/>
      <c r="T132" s="226"/>
      <c r="U132" s="226"/>
      <c r="V132" s="226"/>
    </row>
    <row r="133" customHeight="1" spans="1:22">
      <c r="A133" s="19"/>
      <c r="B133" s="234" t="s">
        <v>93</v>
      </c>
      <c r="C133" s="195" t="s">
        <v>194</v>
      </c>
      <c r="D133" s="274">
        <v>0</v>
      </c>
      <c r="E133" s="274">
        <v>0</v>
      </c>
      <c r="F133" s="274">
        <v>0</v>
      </c>
      <c r="G133" s="274" t="s">
        <v>6</v>
      </c>
      <c r="H133" s="274">
        <v>0</v>
      </c>
      <c r="I133" s="274">
        <v>0</v>
      </c>
      <c r="J133" s="274">
        <v>0</v>
      </c>
      <c r="K133" s="274">
        <v>0</v>
      </c>
      <c r="L133" s="274">
        <v>0</v>
      </c>
      <c r="M133" s="274">
        <v>0</v>
      </c>
      <c r="N133" s="274">
        <v>0</v>
      </c>
      <c r="O133" s="276">
        <v>0</v>
      </c>
      <c r="P133" s="100"/>
      <c r="Q133" s="59"/>
      <c r="T133" s="226"/>
      <c r="U133" s="226"/>
      <c r="V133" s="226"/>
    </row>
    <row r="134" customHeight="1" spans="1:22">
      <c r="A134" s="19"/>
      <c r="B134" s="234" t="s">
        <v>94</v>
      </c>
      <c r="C134" s="195" t="s">
        <v>195</v>
      </c>
      <c r="D134" s="274">
        <v>0</v>
      </c>
      <c r="E134" s="274">
        <v>0</v>
      </c>
      <c r="F134" s="274">
        <v>0</v>
      </c>
      <c r="G134" s="274" t="s">
        <v>6</v>
      </c>
      <c r="H134" s="274">
        <v>0</v>
      </c>
      <c r="I134" s="274">
        <v>0</v>
      </c>
      <c r="J134" s="274">
        <v>0</v>
      </c>
      <c r="K134" s="274">
        <v>0</v>
      </c>
      <c r="L134" s="274">
        <v>0</v>
      </c>
      <c r="M134" s="274">
        <v>0</v>
      </c>
      <c r="N134" s="274">
        <v>0</v>
      </c>
      <c r="O134" s="276">
        <v>0</v>
      </c>
      <c r="P134" s="100"/>
      <c r="Q134" s="59"/>
      <c r="T134" s="226"/>
      <c r="U134" s="226"/>
      <c r="V134" s="226"/>
    </row>
    <row r="135" customHeight="1" spans="1:22">
      <c r="A135" s="19"/>
      <c r="B135" s="234" t="s">
        <v>94</v>
      </c>
      <c r="C135" s="195" t="s">
        <v>196</v>
      </c>
      <c r="D135" s="274">
        <v>0</v>
      </c>
      <c r="E135" s="274">
        <v>0</v>
      </c>
      <c r="F135" s="274">
        <v>0</v>
      </c>
      <c r="G135" s="274" t="s">
        <v>6</v>
      </c>
      <c r="H135" s="274">
        <v>0</v>
      </c>
      <c r="I135" s="274">
        <v>0</v>
      </c>
      <c r="J135" s="274">
        <v>0</v>
      </c>
      <c r="K135" s="274">
        <v>0</v>
      </c>
      <c r="L135" s="274">
        <v>0</v>
      </c>
      <c r="M135" s="274">
        <v>0</v>
      </c>
      <c r="N135" s="274">
        <v>0</v>
      </c>
      <c r="O135" s="276">
        <v>0</v>
      </c>
      <c r="P135" s="100"/>
      <c r="Q135" s="59"/>
      <c r="T135" s="226"/>
      <c r="U135" s="226"/>
      <c r="V135" s="226"/>
    </row>
    <row r="136" customHeight="1" spans="1:22">
      <c r="A136" s="19"/>
      <c r="B136" s="234" t="s">
        <v>94</v>
      </c>
      <c r="C136" s="195" t="s">
        <v>197</v>
      </c>
      <c r="D136" s="274">
        <v>0</v>
      </c>
      <c r="E136" s="274">
        <v>0</v>
      </c>
      <c r="F136" s="274">
        <v>0</v>
      </c>
      <c r="G136" s="274" t="s">
        <v>6</v>
      </c>
      <c r="H136" s="274">
        <v>0</v>
      </c>
      <c r="I136" s="274">
        <v>0</v>
      </c>
      <c r="J136" s="274">
        <v>0</v>
      </c>
      <c r="K136" s="274">
        <v>0</v>
      </c>
      <c r="L136" s="274">
        <v>0</v>
      </c>
      <c r="M136" s="274">
        <v>0</v>
      </c>
      <c r="N136" s="274">
        <v>0</v>
      </c>
      <c r="O136" s="276">
        <v>0</v>
      </c>
      <c r="P136" s="100"/>
      <c r="Q136" s="59"/>
      <c r="T136" s="226"/>
      <c r="U136" s="226"/>
      <c r="V136" s="226"/>
    </row>
    <row r="137" customHeight="1" spans="1:22">
      <c r="A137" s="19"/>
      <c r="B137" s="238" t="s">
        <v>94</v>
      </c>
      <c r="C137" s="195" t="s">
        <v>198</v>
      </c>
      <c r="D137" s="274">
        <v>0</v>
      </c>
      <c r="E137" s="274">
        <v>0</v>
      </c>
      <c r="F137" s="274">
        <v>0</v>
      </c>
      <c r="G137" s="274" t="s">
        <v>6</v>
      </c>
      <c r="H137" s="274">
        <v>0</v>
      </c>
      <c r="I137" s="274">
        <v>0</v>
      </c>
      <c r="J137" s="274">
        <v>0</v>
      </c>
      <c r="K137" s="274">
        <v>0</v>
      </c>
      <c r="L137" s="274">
        <v>0</v>
      </c>
      <c r="M137" s="274">
        <v>0</v>
      </c>
      <c r="N137" s="274">
        <v>0</v>
      </c>
      <c r="O137" s="276">
        <v>0</v>
      </c>
      <c r="P137" s="100"/>
      <c r="Q137" s="59"/>
      <c r="T137" s="226"/>
      <c r="U137" s="226"/>
      <c r="V137" s="226"/>
    </row>
    <row r="138" customHeight="1" spans="1:22">
      <c r="A138" s="19"/>
      <c r="B138" s="234" t="s">
        <v>95</v>
      </c>
      <c r="C138" s="195" t="s">
        <v>199</v>
      </c>
      <c r="D138" s="274">
        <v>5</v>
      </c>
      <c r="E138" s="274">
        <v>5</v>
      </c>
      <c r="F138" s="274">
        <v>5</v>
      </c>
      <c r="G138" s="274" t="s">
        <v>6</v>
      </c>
      <c r="H138" s="274">
        <v>0</v>
      </c>
      <c r="I138" s="274">
        <v>0</v>
      </c>
      <c r="J138" s="274">
        <v>0</v>
      </c>
      <c r="K138" s="274">
        <v>0</v>
      </c>
      <c r="L138" s="274">
        <v>0</v>
      </c>
      <c r="M138" s="274">
        <v>0</v>
      </c>
      <c r="N138" s="274">
        <v>0</v>
      </c>
      <c r="O138" s="276">
        <v>0</v>
      </c>
      <c r="P138" s="59"/>
      <c r="Q138" s="59"/>
      <c r="T138" s="226"/>
      <c r="U138" s="226"/>
      <c r="V138" s="226"/>
    </row>
    <row r="139" customHeight="1" spans="1:22">
      <c r="A139" s="19"/>
      <c r="B139" s="234" t="s">
        <v>95</v>
      </c>
      <c r="C139" s="212" t="s">
        <v>200</v>
      </c>
      <c r="D139" s="277">
        <v>1</v>
      </c>
      <c r="E139" s="277">
        <v>1</v>
      </c>
      <c r="F139" s="277">
        <v>1</v>
      </c>
      <c r="G139" s="274" t="s">
        <v>6</v>
      </c>
      <c r="H139" s="277">
        <v>0</v>
      </c>
      <c r="I139" s="277">
        <v>0</v>
      </c>
      <c r="J139" s="277">
        <v>0</v>
      </c>
      <c r="K139" s="277">
        <v>0</v>
      </c>
      <c r="L139" s="277">
        <v>0</v>
      </c>
      <c r="M139" s="277">
        <v>0</v>
      </c>
      <c r="N139" s="277">
        <v>0</v>
      </c>
      <c r="O139" s="280">
        <v>0</v>
      </c>
      <c r="P139" s="100"/>
      <c r="Q139" s="59"/>
      <c r="T139" s="226"/>
      <c r="U139" s="226"/>
      <c r="V139" s="226"/>
    </row>
    <row r="140" customHeight="1" spans="1:22">
      <c r="A140" s="19"/>
      <c r="B140" s="168" t="s">
        <v>76</v>
      </c>
      <c r="C140" s="271" t="s">
        <v>239</v>
      </c>
      <c r="D140" s="278">
        <f t="shared" ref="D140:O140" si="2">SUM(D105:D139)</f>
        <v>7</v>
      </c>
      <c r="E140" s="278">
        <f t="shared" si="2"/>
        <v>7</v>
      </c>
      <c r="F140" s="278">
        <f t="shared" si="2"/>
        <v>7</v>
      </c>
      <c r="G140" s="278" t="s">
        <v>6</v>
      </c>
      <c r="H140" s="278">
        <f t="shared" si="2"/>
        <v>6</v>
      </c>
      <c r="I140" s="278">
        <f t="shared" si="2"/>
        <v>6</v>
      </c>
      <c r="J140" s="278">
        <f t="shared" si="2"/>
        <v>6</v>
      </c>
      <c r="K140" s="278">
        <f t="shared" si="2"/>
        <v>6</v>
      </c>
      <c r="L140" s="278">
        <f t="shared" si="2"/>
        <v>9</v>
      </c>
      <c r="M140" s="278">
        <f t="shared" si="2"/>
        <v>10</v>
      </c>
      <c r="N140" s="278">
        <f t="shared" si="2"/>
        <v>10</v>
      </c>
      <c r="O140" s="281">
        <f t="shared" si="2"/>
        <v>9</v>
      </c>
      <c r="P140" s="100"/>
      <c r="Q140" s="59"/>
      <c r="T140" s="226"/>
      <c r="U140" s="226"/>
      <c r="V140" s="226"/>
    </row>
    <row r="141" customHeight="1" spans="1:22">
      <c r="A141" s="19"/>
      <c r="B141" s="59" t="s">
        <v>10</v>
      </c>
      <c r="C141" s="200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100"/>
      <c r="Q141" s="59"/>
      <c r="R141" s="255"/>
      <c r="S141" s="85"/>
      <c r="T141" s="226"/>
      <c r="U141" s="226"/>
      <c r="V141" s="226"/>
    </row>
    <row r="142" customHeight="1" spans="1:22">
      <c r="A142" s="19"/>
      <c r="B142" s="201" t="s">
        <v>234</v>
      </c>
      <c r="C142" s="200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100"/>
      <c r="Q142" s="59"/>
      <c r="R142" s="255"/>
      <c r="S142" s="85"/>
      <c r="T142" s="226"/>
      <c r="U142" s="226"/>
      <c r="V142" s="226"/>
    </row>
    <row r="143" customHeight="1" spans="1:22">
      <c r="A143" s="19"/>
      <c r="B143" s="294" t="s">
        <v>235</v>
      </c>
      <c r="C143" s="200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100"/>
      <c r="Q143" s="59"/>
      <c r="R143" s="255"/>
      <c r="S143" s="85"/>
      <c r="T143" s="226"/>
      <c r="U143" s="226"/>
      <c r="V143" s="226"/>
    </row>
    <row r="144" customHeight="1" spans="1:22">
      <c r="A144" s="1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100"/>
      <c r="Q144" s="100"/>
      <c r="R144" s="85"/>
      <c r="S144" s="85"/>
      <c r="T144" s="226"/>
      <c r="U144" s="226"/>
      <c r="V144" s="226"/>
    </row>
    <row r="145" customHeight="1" spans="1:22">
      <c r="A145" s="19"/>
      <c r="B145" s="200"/>
      <c r="C145" s="200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100"/>
      <c r="Q145" s="100"/>
      <c r="R145" s="85"/>
      <c r="S145" s="85"/>
      <c r="T145" s="226"/>
      <c r="U145" s="226"/>
      <c r="V145" s="226"/>
    </row>
    <row r="146" customHeight="1" spans="1:22">
      <c r="A146" s="1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100"/>
      <c r="Q146" s="100"/>
      <c r="R146" s="85"/>
      <c r="S146" s="85"/>
      <c r="T146" s="226"/>
      <c r="U146" s="226"/>
      <c r="V146" s="226"/>
    </row>
    <row r="147" customHeight="1" spans="1:22">
      <c r="A147" s="19"/>
      <c r="B147" s="291" t="s">
        <v>240</v>
      </c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85"/>
      <c r="S147" s="85"/>
      <c r="T147" s="226"/>
      <c r="U147" s="226"/>
      <c r="V147" s="226"/>
    </row>
    <row r="148" s="84" customFormat="1" customHeight="1" spans="1:22">
      <c r="A148" s="19"/>
      <c r="B148" s="192" t="s">
        <v>229</v>
      </c>
      <c r="C148" s="292" t="s">
        <v>230</v>
      </c>
      <c r="D148" s="113" t="s">
        <v>61</v>
      </c>
      <c r="E148" s="113" t="s">
        <v>62</v>
      </c>
      <c r="F148" s="113" t="s">
        <v>63</v>
      </c>
      <c r="G148" s="113" t="s">
        <v>231</v>
      </c>
      <c r="H148" s="316" t="s">
        <v>232</v>
      </c>
      <c r="I148" s="113" t="s">
        <v>66</v>
      </c>
      <c r="J148" s="113" t="s">
        <v>67</v>
      </c>
      <c r="K148" s="113" t="s">
        <v>68</v>
      </c>
      <c r="L148" s="113" t="s">
        <v>69</v>
      </c>
      <c r="M148" s="113" t="s">
        <v>70</v>
      </c>
      <c r="N148" s="113" t="s">
        <v>71</v>
      </c>
      <c r="O148" s="138" t="s">
        <v>72</v>
      </c>
      <c r="P148" s="297" t="s">
        <v>241</v>
      </c>
      <c r="Q148" s="100"/>
      <c r="R148" s="85"/>
      <c r="S148" s="85"/>
      <c r="T148" s="226"/>
      <c r="U148" s="226"/>
      <c r="V148" s="226"/>
    </row>
    <row r="149" customHeight="1" spans="1:22">
      <c r="A149" s="19"/>
      <c r="B149" s="234" t="s">
        <v>86</v>
      </c>
      <c r="C149" s="195" t="s">
        <v>233</v>
      </c>
      <c r="D149" s="322">
        <v>0</v>
      </c>
      <c r="E149" s="322">
        <v>0</v>
      </c>
      <c r="F149" s="322">
        <v>0</v>
      </c>
      <c r="G149" s="322" t="s">
        <v>6</v>
      </c>
      <c r="H149" s="322">
        <v>0</v>
      </c>
      <c r="I149" s="322">
        <v>0</v>
      </c>
      <c r="J149" s="322">
        <v>0</v>
      </c>
      <c r="K149" s="322">
        <v>0</v>
      </c>
      <c r="L149" s="322">
        <v>0</v>
      </c>
      <c r="M149" s="322">
        <v>0</v>
      </c>
      <c r="N149" s="322">
        <v>0</v>
      </c>
      <c r="O149" s="306">
        <v>0</v>
      </c>
      <c r="P149" s="306">
        <f t="shared" ref="P149:P183" si="3">SUM(D149:O149)</f>
        <v>0</v>
      </c>
      <c r="Q149" s="100"/>
      <c r="R149" s="85"/>
      <c r="S149" s="85"/>
      <c r="T149" s="226"/>
      <c r="U149" s="226"/>
      <c r="V149" s="226"/>
    </row>
    <row r="150" customHeight="1" spans="1:22">
      <c r="A150" s="19"/>
      <c r="B150" s="234" t="s">
        <v>84</v>
      </c>
      <c r="C150" s="195" t="s">
        <v>167</v>
      </c>
      <c r="D150" s="323">
        <v>0</v>
      </c>
      <c r="E150" s="323">
        <v>0</v>
      </c>
      <c r="F150" s="323">
        <v>0</v>
      </c>
      <c r="G150" s="323" t="s">
        <v>6</v>
      </c>
      <c r="H150" s="323">
        <v>0</v>
      </c>
      <c r="I150" s="323">
        <v>0</v>
      </c>
      <c r="J150" s="323">
        <v>0</v>
      </c>
      <c r="K150" s="323">
        <v>0</v>
      </c>
      <c r="L150" s="323">
        <v>0</v>
      </c>
      <c r="M150" s="323">
        <v>0</v>
      </c>
      <c r="N150" s="323">
        <v>0</v>
      </c>
      <c r="O150" s="307">
        <v>0</v>
      </c>
      <c r="P150" s="307">
        <f t="shared" si="3"/>
        <v>0</v>
      </c>
      <c r="Q150" s="100"/>
      <c r="R150" s="85"/>
      <c r="S150" s="85"/>
      <c r="T150" s="226"/>
      <c r="U150" s="226"/>
      <c r="V150" s="226"/>
    </row>
    <row r="151" customHeight="1" spans="1:22">
      <c r="A151" s="19"/>
      <c r="B151" s="234" t="s">
        <v>84</v>
      </c>
      <c r="C151" s="195" t="s">
        <v>168</v>
      </c>
      <c r="D151" s="323">
        <v>0</v>
      </c>
      <c r="E151" s="323">
        <v>0</v>
      </c>
      <c r="F151" s="323">
        <v>0</v>
      </c>
      <c r="G151" s="323" t="s">
        <v>6</v>
      </c>
      <c r="H151" s="323">
        <v>0</v>
      </c>
      <c r="I151" s="323">
        <v>0</v>
      </c>
      <c r="J151" s="323">
        <v>0</v>
      </c>
      <c r="K151" s="323">
        <v>0</v>
      </c>
      <c r="L151" s="323">
        <v>0</v>
      </c>
      <c r="M151" s="323">
        <v>0</v>
      </c>
      <c r="N151" s="323">
        <v>0</v>
      </c>
      <c r="O151" s="307">
        <v>0</v>
      </c>
      <c r="P151" s="307">
        <f t="shared" si="3"/>
        <v>0</v>
      </c>
      <c r="Q151" s="100"/>
      <c r="R151" s="85"/>
      <c r="S151" s="85"/>
      <c r="T151" s="226"/>
      <c r="U151" s="226"/>
      <c r="V151" s="226"/>
    </row>
    <row r="152" customHeight="1" spans="1:22">
      <c r="A152" s="19"/>
      <c r="B152" s="238" t="s">
        <v>85</v>
      </c>
      <c r="C152" s="195" t="s">
        <v>169</v>
      </c>
      <c r="D152" s="323">
        <v>0</v>
      </c>
      <c r="E152" s="323">
        <v>0</v>
      </c>
      <c r="F152" s="323">
        <v>0</v>
      </c>
      <c r="G152" s="323" t="s">
        <v>6</v>
      </c>
      <c r="H152" s="323">
        <v>0</v>
      </c>
      <c r="I152" s="323">
        <v>0</v>
      </c>
      <c r="J152" s="323">
        <v>0</v>
      </c>
      <c r="K152" s="323">
        <v>0</v>
      </c>
      <c r="L152" s="323">
        <v>0</v>
      </c>
      <c r="M152" s="323">
        <v>0</v>
      </c>
      <c r="N152" s="323">
        <v>0</v>
      </c>
      <c r="O152" s="307">
        <v>0</v>
      </c>
      <c r="P152" s="307">
        <f t="shared" si="3"/>
        <v>0</v>
      </c>
      <c r="Q152" s="100"/>
      <c r="R152" s="85"/>
      <c r="S152" s="85"/>
      <c r="T152" s="226"/>
      <c r="U152" s="226"/>
      <c r="V152" s="226"/>
    </row>
    <row r="153" customHeight="1" spans="1:22">
      <c r="A153" s="19"/>
      <c r="B153" s="234" t="s">
        <v>85</v>
      </c>
      <c r="C153" s="195" t="s">
        <v>170</v>
      </c>
      <c r="D153" s="323">
        <v>0</v>
      </c>
      <c r="E153" s="323">
        <v>0</v>
      </c>
      <c r="F153" s="323">
        <v>0</v>
      </c>
      <c r="G153" s="323" t="s">
        <v>6</v>
      </c>
      <c r="H153" s="323">
        <v>0</v>
      </c>
      <c r="I153" s="323">
        <v>0</v>
      </c>
      <c r="J153" s="323">
        <v>0</v>
      </c>
      <c r="K153" s="323">
        <v>0</v>
      </c>
      <c r="L153" s="323">
        <v>0</v>
      </c>
      <c r="M153" s="323">
        <v>0</v>
      </c>
      <c r="N153" s="323">
        <v>0</v>
      </c>
      <c r="O153" s="307">
        <v>0</v>
      </c>
      <c r="P153" s="307">
        <f t="shared" si="3"/>
        <v>0</v>
      </c>
      <c r="Q153" s="100"/>
      <c r="R153" s="85"/>
      <c r="S153" s="85"/>
      <c r="T153" s="226"/>
      <c r="U153" s="226"/>
      <c r="V153" s="226"/>
    </row>
    <row r="154" customHeight="1" spans="1:23">
      <c r="A154" s="19"/>
      <c r="B154" s="234" t="s">
        <v>85</v>
      </c>
      <c r="C154" s="195" t="s">
        <v>171</v>
      </c>
      <c r="D154" s="323">
        <v>0</v>
      </c>
      <c r="E154" s="323">
        <v>0</v>
      </c>
      <c r="F154" s="323">
        <v>0</v>
      </c>
      <c r="G154" s="323" t="s">
        <v>6</v>
      </c>
      <c r="H154" s="323">
        <v>0</v>
      </c>
      <c r="I154" s="323">
        <v>0</v>
      </c>
      <c r="J154" s="323">
        <v>0</v>
      </c>
      <c r="K154" s="323">
        <v>0</v>
      </c>
      <c r="L154" s="323">
        <v>0</v>
      </c>
      <c r="M154" s="323">
        <v>0</v>
      </c>
      <c r="N154" s="323">
        <v>0</v>
      </c>
      <c r="O154" s="307">
        <v>0</v>
      </c>
      <c r="P154" s="307">
        <f t="shared" si="3"/>
        <v>0</v>
      </c>
      <c r="Q154" s="100"/>
      <c r="R154" s="85"/>
      <c r="S154" s="85"/>
      <c r="T154" s="226"/>
      <c r="U154" s="226"/>
      <c r="V154" s="226"/>
      <c r="W154" s="226"/>
    </row>
    <row r="155" customHeight="1" spans="1:23">
      <c r="A155" s="19"/>
      <c r="B155" s="234" t="s">
        <v>87</v>
      </c>
      <c r="C155" s="195" t="s">
        <v>172</v>
      </c>
      <c r="D155" s="323">
        <v>400</v>
      </c>
      <c r="E155" s="323">
        <v>400</v>
      </c>
      <c r="F155" s="323">
        <v>0</v>
      </c>
      <c r="G155" s="323" t="s">
        <v>6</v>
      </c>
      <c r="H155" s="323">
        <v>0</v>
      </c>
      <c r="I155" s="323">
        <v>400</v>
      </c>
      <c r="J155" s="323">
        <v>400</v>
      </c>
      <c r="K155" s="323">
        <v>400</v>
      </c>
      <c r="L155" s="323">
        <v>400</v>
      </c>
      <c r="M155" s="323">
        <v>0</v>
      </c>
      <c r="N155" s="323">
        <v>0</v>
      </c>
      <c r="O155" s="307">
        <v>0</v>
      </c>
      <c r="P155" s="307">
        <f t="shared" si="3"/>
        <v>2400</v>
      </c>
      <c r="Q155" s="100"/>
      <c r="R155" s="85"/>
      <c r="S155" s="85"/>
      <c r="T155" s="226"/>
      <c r="U155" s="226"/>
      <c r="V155" s="226"/>
      <c r="W155" s="226"/>
    </row>
    <row r="156" customHeight="1" spans="1:23">
      <c r="A156" s="19"/>
      <c r="B156" s="234" t="s">
        <v>87</v>
      </c>
      <c r="C156" s="195" t="s">
        <v>174</v>
      </c>
      <c r="D156" s="323">
        <v>0</v>
      </c>
      <c r="E156" s="323">
        <v>0</v>
      </c>
      <c r="F156" s="323">
        <v>0</v>
      </c>
      <c r="G156" s="323" t="s">
        <v>6</v>
      </c>
      <c r="H156" s="323">
        <v>400</v>
      </c>
      <c r="I156" s="323">
        <v>400</v>
      </c>
      <c r="J156" s="323">
        <v>400</v>
      </c>
      <c r="K156" s="323">
        <v>400</v>
      </c>
      <c r="L156" s="323">
        <v>0</v>
      </c>
      <c r="M156" s="323">
        <v>0</v>
      </c>
      <c r="N156" s="323">
        <v>0</v>
      </c>
      <c r="O156" s="307">
        <v>0</v>
      </c>
      <c r="P156" s="307">
        <f t="shared" si="3"/>
        <v>1600</v>
      </c>
      <c r="Q156" s="100"/>
      <c r="R156" s="85"/>
      <c r="S156" s="85"/>
      <c r="T156" s="226"/>
      <c r="U156" s="226"/>
      <c r="V156" s="226"/>
      <c r="W156" s="226"/>
    </row>
    <row r="157" customHeight="1" spans="1:23">
      <c r="A157" s="19"/>
      <c r="B157" s="234" t="s">
        <v>87</v>
      </c>
      <c r="C157" s="195" t="s">
        <v>175</v>
      </c>
      <c r="D157" s="323">
        <v>0</v>
      </c>
      <c r="E157" s="323">
        <v>0</v>
      </c>
      <c r="F157" s="323">
        <v>0</v>
      </c>
      <c r="G157" s="323" t="s">
        <v>6</v>
      </c>
      <c r="H157" s="323">
        <v>0</v>
      </c>
      <c r="I157" s="323">
        <v>0</v>
      </c>
      <c r="J157" s="323">
        <v>0</v>
      </c>
      <c r="K157" s="323">
        <v>0</v>
      </c>
      <c r="L157" s="323">
        <v>0</v>
      </c>
      <c r="M157" s="323">
        <v>0</v>
      </c>
      <c r="N157" s="323">
        <v>0</v>
      </c>
      <c r="O157" s="307">
        <v>0</v>
      </c>
      <c r="P157" s="307">
        <f t="shared" si="3"/>
        <v>0</v>
      </c>
      <c r="Q157" s="100"/>
      <c r="R157" s="85"/>
      <c r="S157" s="85"/>
      <c r="T157" s="226"/>
      <c r="U157" s="226"/>
      <c r="V157" s="226"/>
      <c r="W157" s="226"/>
    </row>
    <row r="158" customHeight="1" spans="1:23">
      <c r="A158" s="19"/>
      <c r="B158" s="238" t="s">
        <v>87</v>
      </c>
      <c r="C158" s="195" t="s">
        <v>176</v>
      </c>
      <c r="D158" s="323">
        <v>0</v>
      </c>
      <c r="E158" s="323">
        <v>0</v>
      </c>
      <c r="F158" s="323">
        <v>0</v>
      </c>
      <c r="G158" s="323" t="s">
        <v>6</v>
      </c>
      <c r="H158" s="323">
        <v>400</v>
      </c>
      <c r="I158" s="323">
        <v>400</v>
      </c>
      <c r="J158" s="323">
        <v>400</v>
      </c>
      <c r="K158" s="323">
        <v>400</v>
      </c>
      <c r="L158" s="323">
        <v>0</v>
      </c>
      <c r="M158" s="323">
        <v>0</v>
      </c>
      <c r="N158" s="323">
        <v>0</v>
      </c>
      <c r="O158" s="307">
        <v>0</v>
      </c>
      <c r="P158" s="307">
        <f t="shared" si="3"/>
        <v>1600</v>
      </c>
      <c r="Q158" s="100"/>
      <c r="R158" s="85"/>
      <c r="S158" s="85"/>
      <c r="T158" s="226"/>
      <c r="U158" s="226"/>
      <c r="V158" s="226"/>
      <c r="W158" s="226"/>
    </row>
    <row r="159" customHeight="1" spans="1:23">
      <c r="A159" s="19"/>
      <c r="B159" s="238" t="s">
        <v>87</v>
      </c>
      <c r="C159" s="195" t="s">
        <v>173</v>
      </c>
      <c r="D159" s="323">
        <v>0</v>
      </c>
      <c r="E159" s="323">
        <v>0</v>
      </c>
      <c r="F159" s="323">
        <v>0</v>
      </c>
      <c r="G159" s="323" t="s">
        <v>6</v>
      </c>
      <c r="H159" s="323">
        <v>0</v>
      </c>
      <c r="I159" s="323">
        <v>0</v>
      </c>
      <c r="J159" s="323">
        <v>0</v>
      </c>
      <c r="K159" s="323">
        <v>0</v>
      </c>
      <c r="L159" s="323">
        <v>0</v>
      </c>
      <c r="M159" s="323">
        <v>0</v>
      </c>
      <c r="N159" s="323">
        <v>0</v>
      </c>
      <c r="O159" s="307">
        <v>0</v>
      </c>
      <c r="P159" s="307">
        <f t="shared" si="3"/>
        <v>0</v>
      </c>
      <c r="Q159" s="100"/>
      <c r="R159" s="85"/>
      <c r="S159" s="85"/>
      <c r="T159" s="226"/>
      <c r="U159" s="226"/>
      <c r="V159" s="226"/>
      <c r="W159" s="226"/>
    </row>
    <row r="160" customHeight="1" spans="1:23">
      <c r="A160" s="19"/>
      <c r="B160" s="234" t="s">
        <v>88</v>
      </c>
      <c r="C160" s="195" t="s">
        <v>177</v>
      </c>
      <c r="D160" s="323">
        <v>0</v>
      </c>
      <c r="E160" s="323">
        <v>0</v>
      </c>
      <c r="F160" s="323">
        <v>0</v>
      </c>
      <c r="G160" s="323" t="s">
        <v>6</v>
      </c>
      <c r="H160" s="323">
        <v>0</v>
      </c>
      <c r="I160" s="323">
        <v>0</v>
      </c>
      <c r="J160" s="323">
        <v>0</v>
      </c>
      <c r="K160" s="323">
        <v>0</v>
      </c>
      <c r="L160" s="323">
        <v>0</v>
      </c>
      <c r="M160" s="323">
        <v>0</v>
      </c>
      <c r="N160" s="323">
        <v>0</v>
      </c>
      <c r="O160" s="307">
        <v>0</v>
      </c>
      <c r="P160" s="307">
        <f t="shared" si="3"/>
        <v>0</v>
      </c>
      <c r="Q160" s="100"/>
      <c r="R160" s="85"/>
      <c r="S160" s="85"/>
      <c r="T160" s="226"/>
      <c r="U160" s="226"/>
      <c r="V160" s="226"/>
      <c r="W160" s="226"/>
    </row>
    <row r="161" customHeight="1" spans="1:23">
      <c r="A161" s="19"/>
      <c r="B161" s="234" t="s">
        <v>88</v>
      </c>
      <c r="C161" s="195" t="s">
        <v>178</v>
      </c>
      <c r="D161" s="323">
        <v>0</v>
      </c>
      <c r="E161" s="323">
        <v>0</v>
      </c>
      <c r="F161" s="323">
        <v>0</v>
      </c>
      <c r="G161" s="323" t="s">
        <v>6</v>
      </c>
      <c r="H161" s="323">
        <v>0</v>
      </c>
      <c r="I161" s="323">
        <v>0</v>
      </c>
      <c r="J161" s="323">
        <v>0</v>
      </c>
      <c r="K161" s="323">
        <v>0</v>
      </c>
      <c r="L161" s="323">
        <v>0</v>
      </c>
      <c r="M161" s="323">
        <v>0</v>
      </c>
      <c r="N161" s="323">
        <v>0</v>
      </c>
      <c r="O161" s="307">
        <v>0</v>
      </c>
      <c r="P161" s="307">
        <f t="shared" si="3"/>
        <v>0</v>
      </c>
      <c r="Q161" s="100"/>
      <c r="R161" s="85"/>
      <c r="S161" s="85"/>
      <c r="T161" s="226"/>
      <c r="U161" s="226"/>
      <c r="V161" s="226"/>
      <c r="W161" s="226"/>
    </row>
    <row r="162" customHeight="1" spans="1:23">
      <c r="A162" s="19"/>
      <c r="B162" s="234" t="s">
        <v>89</v>
      </c>
      <c r="C162" s="195" t="s">
        <v>179</v>
      </c>
      <c r="D162" s="323">
        <v>0</v>
      </c>
      <c r="E162" s="323">
        <v>0</v>
      </c>
      <c r="F162" s="323">
        <v>0</v>
      </c>
      <c r="G162" s="323" t="s">
        <v>6</v>
      </c>
      <c r="H162" s="323">
        <v>0</v>
      </c>
      <c r="I162" s="323">
        <v>0</v>
      </c>
      <c r="J162" s="323">
        <v>0</v>
      </c>
      <c r="K162" s="323">
        <v>0</v>
      </c>
      <c r="L162" s="323">
        <v>0</v>
      </c>
      <c r="M162" s="323">
        <v>0</v>
      </c>
      <c r="N162" s="323">
        <v>0</v>
      </c>
      <c r="O162" s="307">
        <v>0</v>
      </c>
      <c r="P162" s="307">
        <f t="shared" si="3"/>
        <v>0</v>
      </c>
      <c r="Q162" s="100"/>
      <c r="R162" s="85"/>
      <c r="S162" s="85"/>
      <c r="T162" s="226"/>
      <c r="U162" s="226"/>
      <c r="V162" s="226"/>
      <c r="W162" s="226"/>
    </row>
    <row r="163" customHeight="1" spans="1:23">
      <c r="A163" s="19"/>
      <c r="B163" s="234" t="s">
        <v>89</v>
      </c>
      <c r="C163" s="195" t="s">
        <v>180</v>
      </c>
      <c r="D163" s="323">
        <v>0</v>
      </c>
      <c r="E163" s="323">
        <v>0</v>
      </c>
      <c r="F163" s="323">
        <v>0</v>
      </c>
      <c r="G163" s="323" t="s">
        <v>6</v>
      </c>
      <c r="H163" s="323">
        <v>400</v>
      </c>
      <c r="I163" s="323">
        <v>400</v>
      </c>
      <c r="J163" s="323">
        <v>400</v>
      </c>
      <c r="K163" s="323">
        <v>400</v>
      </c>
      <c r="L163" s="323">
        <v>0</v>
      </c>
      <c r="M163" s="323">
        <v>0</v>
      </c>
      <c r="N163" s="323">
        <v>0</v>
      </c>
      <c r="O163" s="307">
        <v>0</v>
      </c>
      <c r="P163" s="307">
        <f t="shared" si="3"/>
        <v>1600</v>
      </c>
      <c r="Q163" s="100"/>
      <c r="R163" s="85"/>
      <c r="S163" s="85"/>
      <c r="T163" s="226"/>
      <c r="U163" s="226"/>
      <c r="V163" s="226"/>
      <c r="W163" s="226"/>
    </row>
    <row r="164" customHeight="1" spans="1:23">
      <c r="A164" s="19"/>
      <c r="B164" s="234" t="s">
        <v>90</v>
      </c>
      <c r="C164" s="195" t="s">
        <v>181</v>
      </c>
      <c r="D164" s="323">
        <v>0</v>
      </c>
      <c r="E164" s="323">
        <v>400</v>
      </c>
      <c r="F164" s="323">
        <v>400</v>
      </c>
      <c r="G164" s="323" t="s">
        <v>6</v>
      </c>
      <c r="H164" s="323">
        <v>0</v>
      </c>
      <c r="I164" s="323">
        <v>0</v>
      </c>
      <c r="J164" s="323">
        <v>0</v>
      </c>
      <c r="K164" s="323">
        <v>0</v>
      </c>
      <c r="L164" s="323">
        <v>0</v>
      </c>
      <c r="M164" s="323">
        <v>400</v>
      </c>
      <c r="N164" s="323">
        <v>400</v>
      </c>
      <c r="O164" s="307">
        <v>0</v>
      </c>
      <c r="P164" s="307">
        <f t="shared" si="3"/>
        <v>1600</v>
      </c>
      <c r="Q164" s="100"/>
      <c r="R164" s="85"/>
      <c r="S164" s="85"/>
      <c r="T164" s="226"/>
      <c r="U164" s="226"/>
      <c r="V164" s="226"/>
      <c r="W164" s="226"/>
    </row>
    <row r="165" customHeight="1" spans="1:23">
      <c r="A165" s="19"/>
      <c r="B165" s="234" t="s">
        <v>90</v>
      </c>
      <c r="C165" s="195" t="s">
        <v>182</v>
      </c>
      <c r="D165" s="323">
        <v>0</v>
      </c>
      <c r="E165" s="323">
        <v>0</v>
      </c>
      <c r="F165" s="323">
        <v>0</v>
      </c>
      <c r="G165" s="323" t="s">
        <v>6</v>
      </c>
      <c r="H165" s="323">
        <v>0</v>
      </c>
      <c r="I165" s="323">
        <v>0</v>
      </c>
      <c r="J165" s="323">
        <v>0</v>
      </c>
      <c r="K165" s="323">
        <v>0</v>
      </c>
      <c r="L165" s="323">
        <v>0</v>
      </c>
      <c r="M165" s="323">
        <v>0</v>
      </c>
      <c r="N165" s="323">
        <v>0</v>
      </c>
      <c r="O165" s="307">
        <v>0</v>
      </c>
      <c r="P165" s="307">
        <f t="shared" si="3"/>
        <v>0</v>
      </c>
      <c r="Q165" s="59"/>
      <c r="S165" s="85"/>
      <c r="T165" s="251"/>
      <c r="U165" s="261"/>
      <c r="V165" s="261"/>
      <c r="W165" s="226"/>
    </row>
    <row r="166" customHeight="1" spans="1:23">
      <c r="A166" s="19"/>
      <c r="B166" s="234" t="s">
        <v>90</v>
      </c>
      <c r="C166" s="195" t="s">
        <v>183</v>
      </c>
      <c r="D166" s="323">
        <v>0</v>
      </c>
      <c r="E166" s="323">
        <v>0</v>
      </c>
      <c r="F166" s="323">
        <v>0</v>
      </c>
      <c r="G166" s="323" t="s">
        <v>6</v>
      </c>
      <c r="H166" s="323">
        <v>800</v>
      </c>
      <c r="I166" s="323">
        <v>800</v>
      </c>
      <c r="J166" s="323">
        <v>800</v>
      </c>
      <c r="K166" s="323">
        <v>800</v>
      </c>
      <c r="L166" s="323">
        <v>0</v>
      </c>
      <c r="M166" s="323">
        <v>0</v>
      </c>
      <c r="N166" s="323">
        <v>0</v>
      </c>
      <c r="O166" s="307">
        <v>0</v>
      </c>
      <c r="P166" s="307">
        <f t="shared" si="3"/>
        <v>3200</v>
      </c>
      <c r="Q166" s="100"/>
      <c r="R166" s="85"/>
      <c r="S166" s="85"/>
      <c r="T166" s="251"/>
      <c r="U166" s="261"/>
      <c r="V166" s="261"/>
      <c r="W166" s="226"/>
    </row>
    <row r="167" customHeight="1" spans="1:23">
      <c r="A167" s="19"/>
      <c r="B167" s="234" t="s">
        <v>90</v>
      </c>
      <c r="C167" s="195" t="s">
        <v>184</v>
      </c>
      <c r="D167" s="323">
        <v>400</v>
      </c>
      <c r="E167" s="323">
        <v>400</v>
      </c>
      <c r="F167" s="323">
        <v>400</v>
      </c>
      <c r="G167" s="323" t="s">
        <v>6</v>
      </c>
      <c r="H167" s="323">
        <v>0</v>
      </c>
      <c r="I167" s="323">
        <v>0</v>
      </c>
      <c r="J167" s="323">
        <v>0</v>
      </c>
      <c r="K167" s="323">
        <v>0</v>
      </c>
      <c r="L167" s="323">
        <v>0</v>
      </c>
      <c r="M167" s="323">
        <v>0</v>
      </c>
      <c r="N167" s="323">
        <v>0</v>
      </c>
      <c r="O167" s="307">
        <v>0</v>
      </c>
      <c r="P167" s="307">
        <f t="shared" si="3"/>
        <v>1200</v>
      </c>
      <c r="Q167" s="100"/>
      <c r="R167" s="85"/>
      <c r="S167" s="251"/>
      <c r="T167" s="251"/>
      <c r="U167" s="261"/>
      <c r="V167" s="261"/>
      <c r="W167" s="226"/>
    </row>
    <row r="168" customHeight="1" spans="1:23">
      <c r="A168" s="19"/>
      <c r="B168" s="234" t="s">
        <v>90</v>
      </c>
      <c r="C168" s="195" t="s">
        <v>185</v>
      </c>
      <c r="D168" s="323">
        <v>0</v>
      </c>
      <c r="E168" s="323">
        <v>0</v>
      </c>
      <c r="F168" s="323">
        <v>0</v>
      </c>
      <c r="G168" s="323" t="s">
        <v>6</v>
      </c>
      <c r="H168" s="323">
        <v>0</v>
      </c>
      <c r="I168" s="323">
        <v>0</v>
      </c>
      <c r="J168" s="323">
        <v>0</v>
      </c>
      <c r="K168" s="323">
        <v>0</v>
      </c>
      <c r="L168" s="323">
        <v>0</v>
      </c>
      <c r="M168" s="323">
        <v>0</v>
      </c>
      <c r="N168" s="323">
        <v>0</v>
      </c>
      <c r="O168" s="307">
        <v>0</v>
      </c>
      <c r="P168" s="307">
        <f t="shared" si="3"/>
        <v>0</v>
      </c>
      <c r="Q168" s="209"/>
      <c r="R168" s="251"/>
      <c r="S168" s="251"/>
      <c r="T168" s="251"/>
      <c r="U168" s="261"/>
      <c r="V168" s="261"/>
      <c r="W168" s="226"/>
    </row>
    <row r="169" customHeight="1" spans="1:23">
      <c r="A169" s="19"/>
      <c r="B169" s="234" t="s">
        <v>91</v>
      </c>
      <c r="C169" s="195" t="s">
        <v>186</v>
      </c>
      <c r="D169" s="323">
        <v>0</v>
      </c>
      <c r="E169" s="323">
        <v>0</v>
      </c>
      <c r="F169" s="323">
        <v>0</v>
      </c>
      <c r="G169" s="323" t="s">
        <v>6</v>
      </c>
      <c r="H169" s="323">
        <v>0</v>
      </c>
      <c r="I169" s="323">
        <v>0</v>
      </c>
      <c r="J169" s="323">
        <v>0</v>
      </c>
      <c r="K169" s="323">
        <v>0</v>
      </c>
      <c r="L169" s="323">
        <v>0</v>
      </c>
      <c r="M169" s="323">
        <v>0</v>
      </c>
      <c r="N169" s="323">
        <v>0</v>
      </c>
      <c r="O169" s="307">
        <v>0</v>
      </c>
      <c r="P169" s="307">
        <f t="shared" si="3"/>
        <v>0</v>
      </c>
      <c r="Q169" s="209"/>
      <c r="R169" s="251"/>
      <c r="S169" s="251"/>
      <c r="T169" s="251"/>
      <c r="U169" s="261"/>
      <c r="V169" s="261"/>
      <c r="W169" s="226"/>
    </row>
    <row r="170" customHeight="1" spans="1:17">
      <c r="A170" s="19"/>
      <c r="B170" s="238" t="s">
        <v>91</v>
      </c>
      <c r="C170" s="195" t="s">
        <v>187</v>
      </c>
      <c r="D170" s="323">
        <v>0</v>
      </c>
      <c r="E170" s="323">
        <v>0</v>
      </c>
      <c r="F170" s="323">
        <v>0</v>
      </c>
      <c r="G170" s="323" t="s">
        <v>6</v>
      </c>
      <c r="H170" s="323">
        <v>0</v>
      </c>
      <c r="I170" s="323">
        <v>0</v>
      </c>
      <c r="J170" s="323">
        <v>0</v>
      </c>
      <c r="K170" s="323">
        <v>0</v>
      </c>
      <c r="L170" s="323">
        <v>0</v>
      </c>
      <c r="M170" s="323">
        <v>0</v>
      </c>
      <c r="N170" s="323">
        <v>0</v>
      </c>
      <c r="O170" s="307">
        <v>0</v>
      </c>
      <c r="P170" s="307">
        <f t="shared" si="3"/>
        <v>0</v>
      </c>
      <c r="Q170" s="59"/>
    </row>
    <row r="171" customHeight="1" spans="1:17">
      <c r="A171" s="19"/>
      <c r="B171" s="234" t="s">
        <v>92</v>
      </c>
      <c r="C171" s="195" t="s">
        <v>188</v>
      </c>
      <c r="D171" s="323">
        <v>0</v>
      </c>
      <c r="E171" s="323">
        <v>0</v>
      </c>
      <c r="F171" s="323">
        <v>0</v>
      </c>
      <c r="G171" s="323" t="s">
        <v>6</v>
      </c>
      <c r="H171" s="323">
        <v>400</v>
      </c>
      <c r="I171" s="323">
        <v>400</v>
      </c>
      <c r="J171" s="323">
        <v>400</v>
      </c>
      <c r="K171" s="323">
        <v>400</v>
      </c>
      <c r="L171" s="323">
        <v>0</v>
      </c>
      <c r="M171" s="323">
        <v>0</v>
      </c>
      <c r="N171" s="323">
        <v>0</v>
      </c>
      <c r="O171" s="307">
        <v>0</v>
      </c>
      <c r="P171" s="307">
        <f t="shared" si="3"/>
        <v>1600</v>
      </c>
      <c r="Q171" s="59"/>
    </row>
    <row r="172" customHeight="1" spans="1:17">
      <c r="A172" s="19"/>
      <c r="B172" s="234" t="s">
        <v>92</v>
      </c>
      <c r="C172" s="195" t="s">
        <v>189</v>
      </c>
      <c r="D172" s="323">
        <v>0</v>
      </c>
      <c r="E172" s="323">
        <v>0</v>
      </c>
      <c r="F172" s="323">
        <v>0</v>
      </c>
      <c r="G172" s="323" t="s">
        <v>6</v>
      </c>
      <c r="H172" s="323">
        <v>0</v>
      </c>
      <c r="I172" s="323">
        <v>0</v>
      </c>
      <c r="J172" s="323">
        <v>400</v>
      </c>
      <c r="K172" s="323">
        <v>400</v>
      </c>
      <c r="L172" s="323">
        <v>400</v>
      </c>
      <c r="M172" s="323">
        <v>400</v>
      </c>
      <c r="N172" s="323">
        <v>0</v>
      </c>
      <c r="O172" s="307">
        <v>0</v>
      </c>
      <c r="P172" s="307">
        <f t="shared" si="3"/>
        <v>1600</v>
      </c>
      <c r="Q172" s="59"/>
    </row>
    <row r="173" customHeight="1" spans="1:17">
      <c r="A173" s="19"/>
      <c r="B173" s="234" t="s">
        <v>92</v>
      </c>
      <c r="C173" s="195" t="s">
        <v>190</v>
      </c>
      <c r="D173" s="323">
        <v>0</v>
      </c>
      <c r="E173" s="323">
        <v>0</v>
      </c>
      <c r="F173" s="323">
        <v>0</v>
      </c>
      <c r="G173" s="323" t="s">
        <v>6</v>
      </c>
      <c r="H173" s="323">
        <v>800</v>
      </c>
      <c r="I173" s="323">
        <v>800</v>
      </c>
      <c r="J173" s="323">
        <v>800</v>
      </c>
      <c r="K173" s="323">
        <v>400</v>
      </c>
      <c r="L173" s="323">
        <v>400</v>
      </c>
      <c r="M173" s="323">
        <v>400</v>
      </c>
      <c r="N173" s="323">
        <v>400</v>
      </c>
      <c r="O173" s="307">
        <v>400</v>
      </c>
      <c r="P173" s="307">
        <f t="shared" si="3"/>
        <v>4400</v>
      </c>
      <c r="Q173" s="59"/>
    </row>
    <row r="174" customHeight="1" spans="1:20">
      <c r="A174" s="19"/>
      <c r="B174" s="234" t="s">
        <v>92</v>
      </c>
      <c r="C174" s="195" t="s">
        <v>191</v>
      </c>
      <c r="D174" s="323">
        <v>0</v>
      </c>
      <c r="E174" s="323">
        <v>0</v>
      </c>
      <c r="F174" s="323">
        <v>0</v>
      </c>
      <c r="G174" s="323" t="s">
        <v>6</v>
      </c>
      <c r="H174" s="323">
        <v>0</v>
      </c>
      <c r="I174" s="323">
        <v>0</v>
      </c>
      <c r="J174" s="323">
        <v>0</v>
      </c>
      <c r="K174" s="323">
        <v>0</v>
      </c>
      <c r="L174" s="323">
        <v>0</v>
      </c>
      <c r="M174" s="323">
        <v>0</v>
      </c>
      <c r="N174" s="323">
        <v>0</v>
      </c>
      <c r="O174" s="307">
        <v>0</v>
      </c>
      <c r="P174" s="307">
        <f t="shared" si="3"/>
        <v>0</v>
      </c>
      <c r="Q174" s="59"/>
      <c r="S174" s="255"/>
      <c r="T174" s="255"/>
    </row>
    <row r="175" customHeight="1" spans="1:20">
      <c r="A175" s="19"/>
      <c r="B175" s="234" t="s">
        <v>93</v>
      </c>
      <c r="C175" s="195" t="s">
        <v>192</v>
      </c>
      <c r="D175" s="323">
        <v>800</v>
      </c>
      <c r="E175" s="323">
        <v>0</v>
      </c>
      <c r="F175" s="323">
        <v>1200</v>
      </c>
      <c r="G175" s="323" t="s">
        <v>6</v>
      </c>
      <c r="H175" s="323">
        <v>800</v>
      </c>
      <c r="I175" s="323">
        <v>800</v>
      </c>
      <c r="J175" s="323">
        <v>800</v>
      </c>
      <c r="K175" s="323">
        <v>800</v>
      </c>
      <c r="L175" s="323">
        <v>800</v>
      </c>
      <c r="M175" s="323">
        <v>800</v>
      </c>
      <c r="N175" s="323">
        <v>800</v>
      </c>
      <c r="O175" s="307">
        <v>400</v>
      </c>
      <c r="P175" s="307">
        <f t="shared" si="3"/>
        <v>8000</v>
      </c>
      <c r="Q175" s="126"/>
      <c r="R175" s="255"/>
      <c r="S175" s="255"/>
      <c r="T175" s="255"/>
    </row>
    <row r="176" customHeight="1" spans="1:20">
      <c r="A176" s="19"/>
      <c r="B176" s="234" t="s">
        <v>93</v>
      </c>
      <c r="C176" s="195" t="s">
        <v>193</v>
      </c>
      <c r="D176" s="323">
        <v>0</v>
      </c>
      <c r="E176" s="323">
        <v>0</v>
      </c>
      <c r="F176" s="323">
        <v>0</v>
      </c>
      <c r="G176" s="323" t="s">
        <v>6</v>
      </c>
      <c r="H176" s="323">
        <v>0</v>
      </c>
      <c r="I176" s="323">
        <v>0</v>
      </c>
      <c r="J176" s="323">
        <v>0</v>
      </c>
      <c r="K176" s="323">
        <v>0</v>
      </c>
      <c r="L176" s="323">
        <v>0</v>
      </c>
      <c r="M176" s="323">
        <v>0</v>
      </c>
      <c r="N176" s="323">
        <v>0</v>
      </c>
      <c r="O176" s="307">
        <v>0</v>
      </c>
      <c r="P176" s="307">
        <f t="shared" si="3"/>
        <v>0</v>
      </c>
      <c r="Q176" s="126"/>
      <c r="R176" s="255"/>
      <c r="S176" s="255"/>
      <c r="T176" s="255"/>
    </row>
    <row r="177" customHeight="1" spans="1:20">
      <c r="A177" s="19"/>
      <c r="B177" s="234" t="s">
        <v>93</v>
      </c>
      <c r="C177" s="195" t="s">
        <v>194</v>
      </c>
      <c r="D177" s="323">
        <v>0</v>
      </c>
      <c r="E177" s="323">
        <v>0</v>
      </c>
      <c r="F177" s="323">
        <v>0</v>
      </c>
      <c r="G177" s="323" t="s">
        <v>6</v>
      </c>
      <c r="H177" s="323">
        <v>400</v>
      </c>
      <c r="I177" s="323">
        <v>400</v>
      </c>
      <c r="J177" s="323">
        <v>0</v>
      </c>
      <c r="K177" s="323">
        <v>0</v>
      </c>
      <c r="L177" s="323">
        <v>0</v>
      </c>
      <c r="M177" s="323">
        <v>0</v>
      </c>
      <c r="N177" s="323">
        <v>400</v>
      </c>
      <c r="O177" s="307">
        <v>0</v>
      </c>
      <c r="P177" s="307">
        <f t="shared" si="3"/>
        <v>1200</v>
      </c>
      <c r="Q177" s="126"/>
      <c r="R177" s="255"/>
      <c r="S177" s="255"/>
      <c r="T177" s="255"/>
    </row>
    <row r="178" customHeight="1" spans="1:18">
      <c r="A178" s="19"/>
      <c r="B178" s="234" t="s">
        <v>94</v>
      </c>
      <c r="C178" s="195" t="s">
        <v>195</v>
      </c>
      <c r="D178" s="323">
        <v>0</v>
      </c>
      <c r="E178" s="323">
        <v>0</v>
      </c>
      <c r="F178" s="323">
        <v>0</v>
      </c>
      <c r="G178" s="323" t="s">
        <v>6</v>
      </c>
      <c r="H178" s="323">
        <v>0</v>
      </c>
      <c r="I178" s="323">
        <v>0</v>
      </c>
      <c r="J178" s="323">
        <v>0</v>
      </c>
      <c r="K178" s="323">
        <v>0</v>
      </c>
      <c r="L178" s="323">
        <v>0</v>
      </c>
      <c r="M178" s="323">
        <v>0</v>
      </c>
      <c r="N178" s="323">
        <v>0</v>
      </c>
      <c r="O178" s="307">
        <v>0</v>
      </c>
      <c r="P178" s="307">
        <f t="shared" si="3"/>
        <v>0</v>
      </c>
      <c r="Q178" s="126"/>
      <c r="R178" s="255"/>
    </row>
    <row r="179" customHeight="1" spans="1:17">
      <c r="A179" s="19"/>
      <c r="B179" s="234" t="s">
        <v>94</v>
      </c>
      <c r="C179" s="195" t="s">
        <v>196</v>
      </c>
      <c r="D179" s="323">
        <v>0</v>
      </c>
      <c r="E179" s="323">
        <v>0</v>
      </c>
      <c r="F179" s="323">
        <v>0</v>
      </c>
      <c r="G179" s="323" t="s">
        <v>6</v>
      </c>
      <c r="H179" s="323">
        <v>400</v>
      </c>
      <c r="I179" s="323">
        <v>400</v>
      </c>
      <c r="J179" s="323">
        <v>400</v>
      </c>
      <c r="K179" s="323">
        <v>400</v>
      </c>
      <c r="L179" s="323">
        <v>0</v>
      </c>
      <c r="M179" s="323">
        <v>0</v>
      </c>
      <c r="N179" s="323">
        <v>0</v>
      </c>
      <c r="O179" s="307">
        <v>0</v>
      </c>
      <c r="P179" s="307">
        <f t="shared" si="3"/>
        <v>1600</v>
      </c>
      <c r="Q179" s="59"/>
    </row>
    <row r="180" customHeight="1" spans="1:17">
      <c r="A180" s="19"/>
      <c r="B180" s="234" t="s">
        <v>94</v>
      </c>
      <c r="C180" s="195" t="s">
        <v>197</v>
      </c>
      <c r="D180" s="323">
        <v>0</v>
      </c>
      <c r="E180" s="323">
        <v>0</v>
      </c>
      <c r="F180" s="323">
        <v>0</v>
      </c>
      <c r="G180" s="323" t="s">
        <v>6</v>
      </c>
      <c r="H180" s="323">
        <v>0</v>
      </c>
      <c r="I180" s="323">
        <v>0</v>
      </c>
      <c r="J180" s="323">
        <v>0</v>
      </c>
      <c r="K180" s="323">
        <v>0</v>
      </c>
      <c r="L180" s="323">
        <v>0</v>
      </c>
      <c r="M180" s="323">
        <v>0</v>
      </c>
      <c r="N180" s="323">
        <v>0</v>
      </c>
      <c r="O180" s="307">
        <v>0</v>
      </c>
      <c r="P180" s="307">
        <f t="shared" si="3"/>
        <v>0</v>
      </c>
      <c r="Q180" s="59"/>
    </row>
    <row r="181" customHeight="1" spans="1:17">
      <c r="A181" s="19"/>
      <c r="B181" s="234" t="s">
        <v>95</v>
      </c>
      <c r="C181" s="195" t="s">
        <v>199</v>
      </c>
      <c r="D181" s="323">
        <v>0</v>
      </c>
      <c r="E181" s="323">
        <v>0</v>
      </c>
      <c r="F181" s="323">
        <v>0</v>
      </c>
      <c r="G181" s="323" t="s">
        <v>6</v>
      </c>
      <c r="H181" s="323">
        <v>0</v>
      </c>
      <c r="I181" s="323">
        <v>0</v>
      </c>
      <c r="J181" s="323">
        <v>0</v>
      </c>
      <c r="K181" s="323">
        <v>0</v>
      </c>
      <c r="L181" s="323">
        <v>0</v>
      </c>
      <c r="M181" s="323">
        <v>0</v>
      </c>
      <c r="N181" s="323">
        <v>0</v>
      </c>
      <c r="O181" s="307">
        <v>0</v>
      </c>
      <c r="P181" s="307">
        <f t="shared" si="3"/>
        <v>0</v>
      </c>
      <c r="Q181" s="59"/>
    </row>
    <row r="182" spans="1:17">
      <c r="A182" s="19"/>
      <c r="B182" s="234" t="s">
        <v>95</v>
      </c>
      <c r="C182" s="195" t="s">
        <v>200</v>
      </c>
      <c r="D182" s="323">
        <v>0</v>
      </c>
      <c r="E182" s="323">
        <v>0</v>
      </c>
      <c r="F182" s="323">
        <v>0</v>
      </c>
      <c r="G182" s="323" t="s">
        <v>6</v>
      </c>
      <c r="H182" s="323">
        <v>400</v>
      </c>
      <c r="I182" s="323">
        <v>400</v>
      </c>
      <c r="J182" s="323">
        <v>400</v>
      </c>
      <c r="K182" s="323">
        <v>0</v>
      </c>
      <c r="L182" s="323">
        <v>400</v>
      </c>
      <c r="M182" s="323">
        <v>0</v>
      </c>
      <c r="N182" s="323">
        <v>0</v>
      </c>
      <c r="O182" s="307">
        <v>0</v>
      </c>
      <c r="P182" s="307">
        <f t="shared" si="3"/>
        <v>1600</v>
      </c>
      <c r="Q182" s="59"/>
    </row>
    <row r="183" s="84" customFormat="1" ht="13.5" spans="1:17">
      <c r="A183" s="19"/>
      <c r="B183" s="238" t="s">
        <v>94</v>
      </c>
      <c r="C183" s="212" t="s">
        <v>198</v>
      </c>
      <c r="D183" s="323">
        <v>0</v>
      </c>
      <c r="E183" s="323">
        <v>0</v>
      </c>
      <c r="F183" s="323">
        <v>0</v>
      </c>
      <c r="G183" s="323" t="s">
        <v>6</v>
      </c>
      <c r="H183" s="323">
        <v>0</v>
      </c>
      <c r="I183" s="323">
        <v>0</v>
      </c>
      <c r="J183" s="323">
        <v>0</v>
      </c>
      <c r="K183" s="323">
        <v>0</v>
      </c>
      <c r="L183" s="323">
        <v>0</v>
      </c>
      <c r="M183" s="323">
        <v>0</v>
      </c>
      <c r="N183" s="323">
        <v>0</v>
      </c>
      <c r="O183" s="307">
        <v>0</v>
      </c>
      <c r="P183" s="307">
        <f t="shared" si="3"/>
        <v>0</v>
      </c>
      <c r="Q183" s="59"/>
    </row>
    <row r="184" s="84" customFormat="1" ht="13.5" spans="1:17">
      <c r="A184" s="19"/>
      <c r="B184" s="168" t="s">
        <v>76</v>
      </c>
      <c r="C184" s="242"/>
      <c r="D184" s="304">
        <f t="shared" ref="D184:P184" si="4">SUM(D149:D183)</f>
        <v>1600</v>
      </c>
      <c r="E184" s="304">
        <f t="shared" si="4"/>
        <v>1200</v>
      </c>
      <c r="F184" s="304">
        <f t="shared" si="4"/>
        <v>2000</v>
      </c>
      <c r="G184" s="304" t="s">
        <v>6</v>
      </c>
      <c r="H184" s="304">
        <f t="shared" si="4"/>
        <v>5200</v>
      </c>
      <c r="I184" s="304">
        <f t="shared" si="4"/>
        <v>5600</v>
      </c>
      <c r="J184" s="304">
        <f t="shared" si="4"/>
        <v>5600</v>
      </c>
      <c r="K184" s="304">
        <f t="shared" si="4"/>
        <v>4800</v>
      </c>
      <c r="L184" s="304">
        <f t="shared" si="4"/>
        <v>2400</v>
      </c>
      <c r="M184" s="304">
        <f t="shared" si="4"/>
        <v>2000</v>
      </c>
      <c r="N184" s="304">
        <f t="shared" si="4"/>
        <v>2000</v>
      </c>
      <c r="O184" s="310">
        <f t="shared" si="4"/>
        <v>800</v>
      </c>
      <c r="P184" s="311">
        <f t="shared" si="4"/>
        <v>33200</v>
      </c>
      <c r="Q184" s="59"/>
    </row>
    <row r="185" s="84" customFormat="1" ht="13.5" spans="1:17">
      <c r="A185" s="19"/>
      <c r="B185" s="59" t="s">
        <v>10</v>
      </c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59"/>
      <c r="P185" s="59"/>
      <c r="Q185" s="59"/>
    </row>
    <row r="186" s="84" customFormat="1" ht="13.5" spans="1:17">
      <c r="A186" s="19"/>
      <c r="B186" s="201" t="s">
        <v>234</v>
      </c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59"/>
      <c r="Q186" s="59"/>
    </row>
    <row r="187" s="84" customFormat="1" ht="13.5" spans="1:17">
      <c r="A187" s="19"/>
      <c r="B187" s="294" t="s">
        <v>235</v>
      </c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</row>
    <row r="188" s="84" customFormat="1" ht="13.5" spans="1:17">
      <c r="A188" s="19"/>
      <c r="B188" s="324" t="s">
        <v>242</v>
      </c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</row>
    <row r="189" s="84" customFormat="1" ht="13.5" spans="1:17">
      <c r="A189" s="1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</row>
    <row r="190" s="84" customFormat="1" ht="13.5" spans="1:17">
      <c r="A190" s="1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</row>
    <row r="191" s="84" customFormat="1" ht="13.5" spans="1:17">
      <c r="A191" s="1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</row>
    <row r="192" s="84" customFormat="1" spans="2:17"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</row>
    <row r="193" spans="2:17"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</row>
    <row r="194" spans="2:17"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</row>
    <row r="220" ht="23.25" spans="4:11">
      <c r="D220" s="255"/>
      <c r="E220" s="85"/>
      <c r="J220" s="312"/>
      <c r="K220" s="312"/>
    </row>
    <row r="229" spans="4:5">
      <c r="D229" s="312"/>
      <c r="E229" s="312"/>
    </row>
    <row r="230" spans="4:5">
      <c r="D230" s="312"/>
      <c r="E230" s="312"/>
    </row>
  </sheetData>
  <mergeCells count="63">
    <mergeCell ref="X7:AM55"/>
    <mergeCell ref="AN7:BC55"/>
    <mergeCell ref="BD7:BS55"/>
    <mergeCell ref="BT7:CI55"/>
    <mergeCell ref="CJ7:CY55"/>
    <mergeCell ref="CZ7:DO55"/>
    <mergeCell ref="DP7:EE55"/>
    <mergeCell ref="EF7:EU55"/>
    <mergeCell ref="EV7:FK55"/>
    <mergeCell ref="FL7:GA55"/>
    <mergeCell ref="GB7:GQ55"/>
    <mergeCell ref="GR7:HG55"/>
    <mergeCell ref="HH7:HW55"/>
    <mergeCell ref="HX7:IM55"/>
    <mergeCell ref="IN7:JC55"/>
    <mergeCell ref="JD7:JS55"/>
    <mergeCell ref="JT7:KI55"/>
    <mergeCell ref="KJ7:KY55"/>
    <mergeCell ref="KZ7:LO55"/>
    <mergeCell ref="LP7:ME55"/>
    <mergeCell ref="MF7:MU55"/>
    <mergeCell ref="MV7:NK55"/>
    <mergeCell ref="NL7:OA55"/>
    <mergeCell ref="OB7:OQ55"/>
    <mergeCell ref="OR7:PG55"/>
    <mergeCell ref="PH7:PW55"/>
    <mergeCell ref="PX7:QM55"/>
    <mergeCell ref="QN7:RC55"/>
    <mergeCell ref="RD7:RS55"/>
    <mergeCell ref="RT7:SI55"/>
    <mergeCell ref="SJ7:SY55"/>
    <mergeCell ref="SZ7:TO55"/>
    <mergeCell ref="TP7:UE55"/>
    <mergeCell ref="UF7:UU55"/>
    <mergeCell ref="UV7:VK55"/>
    <mergeCell ref="VL7:WA55"/>
    <mergeCell ref="WB7:WQ55"/>
    <mergeCell ref="WR7:XG55"/>
    <mergeCell ref="XH7:XW55"/>
    <mergeCell ref="XX7:YM55"/>
    <mergeCell ref="YN7:ZC55"/>
    <mergeCell ref="ZD7:ZS55"/>
    <mergeCell ref="ZT7:AAI55"/>
    <mergeCell ref="AAJ7:AAY55"/>
    <mergeCell ref="AAZ7:ABO55"/>
    <mergeCell ref="ABP7:ACE55"/>
    <mergeCell ref="ACF7:ACU55"/>
    <mergeCell ref="ACV7:ADK55"/>
    <mergeCell ref="ADL7:AEA55"/>
    <mergeCell ref="AEB7:AEQ55"/>
    <mergeCell ref="AER7:AFG55"/>
    <mergeCell ref="AFH7:AFW55"/>
    <mergeCell ref="AFX7:AGM55"/>
    <mergeCell ref="AGN7:AHC55"/>
    <mergeCell ref="AHD7:AHS55"/>
    <mergeCell ref="AHT7:AII55"/>
    <mergeCell ref="AIJ7:AIY55"/>
    <mergeCell ref="AIZ7:AJO55"/>
    <mergeCell ref="AJP7:AKE55"/>
    <mergeCell ref="AKF7:AKU55"/>
    <mergeCell ref="AKV7:ALK55"/>
    <mergeCell ref="ALL7:AMA55"/>
    <mergeCell ref="AMB7:AMI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76"/>
  <sheetViews>
    <sheetView showGridLines="0" zoomScale="75" zoomScaleNormal="75" workbookViewId="0">
      <selection activeCell="B12" sqref="B12"/>
    </sheetView>
  </sheetViews>
  <sheetFormatPr defaultColWidth="0" defaultRowHeight="15"/>
  <cols>
    <col min="1" max="1" width="9.71428571428571" style="84" customWidth="1"/>
    <col min="2" max="19" width="17.2857142857143" style="84" customWidth="1"/>
    <col min="20" max="20" width="12" style="84" customWidth="1"/>
    <col min="21" max="21" width="11" style="84" hidden="1" customWidth="1"/>
    <col min="22" max="1025" width="9.14285714285714" style="84" hidden="1" customWidth="1"/>
    <col min="1026" max="16384" width="9.14285714285714" hidden="1"/>
  </cols>
  <sheetData>
    <row r="1" s="82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85"/>
      <c r="V1" s="85"/>
    </row>
    <row r="2" s="82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85"/>
      <c r="V2" s="85"/>
    </row>
    <row r="3" s="82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85"/>
      <c r="V3" s="85"/>
    </row>
    <row r="4" s="82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0"/>
      <c r="U4" s="98"/>
      <c r="V4" s="85"/>
    </row>
    <row r="5" s="82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0"/>
      <c r="U5" s="98"/>
      <c r="V5" s="85"/>
    </row>
    <row r="6" s="82" customFormat="1" customHeight="1" spans="1:22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5"/>
      <c r="V6" s="85"/>
    </row>
    <row r="7" s="82" customFormat="1" customHeight="1" spans="1:22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5"/>
      <c r="V7" s="85"/>
    </row>
    <row r="8" s="82" customFormat="1" customHeight="1" spans="1:2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5"/>
      <c r="V8" s="85"/>
    </row>
    <row r="9" s="82" customFormat="1" customHeight="1" spans="1:22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5"/>
      <c r="V9" s="85"/>
    </row>
    <row r="10" s="82" customFormat="1" customHeight="1" spans="1:22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5"/>
      <c r="V10" s="85"/>
    </row>
    <row r="11" s="82" customFormat="1" customHeight="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85"/>
      <c r="V11" s="85"/>
    </row>
    <row r="12" s="82" customFormat="1" customHeight="1" spans="1:22">
      <c r="A12" s="313"/>
      <c r="B12" s="19"/>
      <c r="C12" s="19"/>
      <c r="D12" s="19"/>
      <c r="E12" s="19"/>
      <c r="F12" s="19"/>
      <c r="G12" s="19"/>
      <c r="H12" s="19"/>
      <c r="I12" s="19"/>
      <c r="J12" s="19"/>
      <c r="K12" s="315"/>
      <c r="L12" s="315"/>
      <c r="M12" s="315"/>
      <c r="N12" s="315"/>
      <c r="O12" s="19"/>
      <c r="P12" s="19"/>
      <c r="Q12" s="19"/>
      <c r="R12" s="19"/>
      <c r="S12" s="19"/>
      <c r="T12" s="19"/>
      <c r="U12" s="85"/>
      <c r="V12" s="85"/>
    </row>
    <row r="13" s="82" customFormat="1" customHeight="1" spans="1:22">
      <c r="A13" s="313"/>
      <c r="B13" s="314"/>
      <c r="C13" s="19"/>
      <c r="D13" s="19"/>
      <c r="E13" s="19"/>
      <c r="F13" s="19"/>
      <c r="G13" s="19"/>
      <c r="H13" s="19"/>
      <c r="I13" s="19"/>
      <c r="J13" s="19"/>
      <c r="K13" s="315"/>
      <c r="L13" s="315"/>
      <c r="M13" s="315"/>
      <c r="N13" s="315"/>
      <c r="O13" s="19"/>
      <c r="P13" s="19"/>
      <c r="Q13" s="19"/>
      <c r="R13" s="19"/>
      <c r="S13" s="19"/>
      <c r="T13" s="19"/>
      <c r="U13" s="85"/>
      <c r="V13" s="85"/>
    </row>
    <row r="14" s="82" customFormat="1" customHeight="1" spans="1:22">
      <c r="A14" s="313"/>
      <c r="B14" s="19"/>
      <c r="C14" s="19"/>
      <c r="D14" s="19"/>
      <c r="E14" s="19"/>
      <c r="F14" s="19"/>
      <c r="G14" s="19"/>
      <c r="H14" s="19"/>
      <c r="I14" s="19"/>
      <c r="J14" s="19"/>
      <c r="K14" s="315"/>
      <c r="L14" s="315"/>
      <c r="M14" s="315"/>
      <c r="N14" s="315"/>
      <c r="O14" s="19"/>
      <c r="P14" s="19"/>
      <c r="Q14" s="19"/>
      <c r="R14" s="19"/>
      <c r="S14" s="19"/>
      <c r="T14" s="19"/>
      <c r="U14" s="85"/>
      <c r="V14" s="85"/>
    </row>
    <row r="15" ht="45" customHeight="1" spans="1:20">
      <c r="A15" s="19"/>
      <c r="B15" s="96" t="s">
        <v>243</v>
      </c>
      <c r="C15" s="96"/>
      <c r="D15" s="96"/>
      <c r="E15" s="96"/>
      <c r="F15" s="96"/>
      <c r="G15" s="96"/>
      <c r="H15" s="96" t="s">
        <v>244</v>
      </c>
      <c r="I15" s="96"/>
      <c r="J15" s="96"/>
      <c r="K15" s="96"/>
      <c r="L15" s="96"/>
      <c r="M15" s="96"/>
      <c r="N15" s="96" t="s">
        <v>245</v>
      </c>
      <c r="O15" s="96"/>
      <c r="P15" s="96"/>
      <c r="Q15" s="96"/>
      <c r="R15" s="96"/>
      <c r="S15" s="96"/>
      <c r="T15" s="59"/>
    </row>
    <row r="16" spans="1:20">
      <c r="A16" s="19"/>
      <c r="B16" s="283"/>
      <c r="C16" s="284"/>
      <c r="D16" s="284"/>
      <c r="E16" s="284"/>
      <c r="F16" s="284"/>
      <c r="G16" s="285"/>
      <c r="H16" s="286"/>
      <c r="I16" s="195"/>
      <c r="J16" s="195"/>
      <c r="K16" s="195"/>
      <c r="L16" s="195"/>
      <c r="M16" s="287"/>
      <c r="N16" s="283"/>
      <c r="O16" s="284"/>
      <c r="P16" s="284"/>
      <c r="Q16" s="284"/>
      <c r="R16" s="284"/>
      <c r="S16" s="285"/>
      <c r="T16" s="59"/>
    </row>
    <row r="17" spans="1:20">
      <c r="A17" s="19"/>
      <c r="B17" s="286"/>
      <c r="C17" s="195"/>
      <c r="D17" s="195"/>
      <c r="E17" s="195"/>
      <c r="F17" s="195"/>
      <c r="G17" s="287"/>
      <c r="H17" s="286"/>
      <c r="I17" s="195"/>
      <c r="J17" s="195"/>
      <c r="K17" s="195"/>
      <c r="L17" s="195"/>
      <c r="M17" s="287"/>
      <c r="N17" s="286"/>
      <c r="O17" s="195"/>
      <c r="P17" s="195"/>
      <c r="Q17" s="195"/>
      <c r="R17" s="195"/>
      <c r="S17" s="287"/>
      <c r="T17" s="59"/>
    </row>
    <row r="18" spans="1:20">
      <c r="A18" s="19"/>
      <c r="B18" s="286"/>
      <c r="C18" s="195"/>
      <c r="D18" s="195"/>
      <c r="E18" s="195"/>
      <c r="F18" s="195"/>
      <c r="G18" s="287"/>
      <c r="H18" s="286"/>
      <c r="I18" s="195"/>
      <c r="J18" s="195"/>
      <c r="K18" s="195"/>
      <c r="L18" s="195"/>
      <c r="M18" s="287"/>
      <c r="N18" s="286"/>
      <c r="O18" s="195"/>
      <c r="P18" s="195"/>
      <c r="Q18" s="195"/>
      <c r="R18" s="195"/>
      <c r="S18" s="287"/>
      <c r="T18" s="59"/>
    </row>
    <row r="19" spans="1:20">
      <c r="A19" s="19"/>
      <c r="B19" s="286"/>
      <c r="C19" s="195"/>
      <c r="D19" s="195"/>
      <c r="E19" s="195"/>
      <c r="F19" s="195"/>
      <c r="G19" s="287"/>
      <c r="H19" s="286"/>
      <c r="I19" s="195"/>
      <c r="J19" s="195"/>
      <c r="K19" s="195"/>
      <c r="L19" s="195"/>
      <c r="M19" s="287"/>
      <c r="N19" s="286"/>
      <c r="O19" s="195"/>
      <c r="P19" s="195"/>
      <c r="Q19" s="195"/>
      <c r="R19" s="195"/>
      <c r="S19" s="287"/>
      <c r="T19" s="59"/>
    </row>
    <row r="20" spans="1:20">
      <c r="A20" s="19"/>
      <c r="B20" s="286"/>
      <c r="C20" s="195"/>
      <c r="D20" s="195"/>
      <c r="E20" s="195"/>
      <c r="F20" s="195"/>
      <c r="G20" s="287"/>
      <c r="H20" s="286"/>
      <c r="I20" s="195"/>
      <c r="J20" s="195"/>
      <c r="K20" s="195"/>
      <c r="L20" s="195"/>
      <c r="M20" s="287"/>
      <c r="N20" s="286"/>
      <c r="O20" s="195"/>
      <c r="P20" s="195"/>
      <c r="Q20" s="195"/>
      <c r="R20" s="195"/>
      <c r="S20" s="287"/>
      <c r="T20" s="59"/>
    </row>
    <row r="21" spans="1:20">
      <c r="A21" s="19"/>
      <c r="B21" s="286"/>
      <c r="C21" s="195"/>
      <c r="D21" s="195"/>
      <c r="E21" s="195"/>
      <c r="F21" s="195"/>
      <c r="G21" s="287"/>
      <c r="H21" s="286"/>
      <c r="I21" s="195"/>
      <c r="J21" s="195"/>
      <c r="K21" s="195"/>
      <c r="L21" s="195"/>
      <c r="M21" s="287"/>
      <c r="N21" s="286"/>
      <c r="O21" s="195"/>
      <c r="P21" s="195"/>
      <c r="Q21" s="195"/>
      <c r="R21" s="195"/>
      <c r="S21" s="287"/>
      <c r="T21" s="59"/>
    </row>
    <row r="22" spans="1:20">
      <c r="A22" s="19"/>
      <c r="B22" s="286"/>
      <c r="C22" s="195"/>
      <c r="D22" s="195"/>
      <c r="E22" s="195"/>
      <c r="F22" s="195"/>
      <c r="G22" s="287"/>
      <c r="H22" s="286"/>
      <c r="I22" s="195"/>
      <c r="J22" s="195"/>
      <c r="K22" s="195"/>
      <c r="L22" s="195"/>
      <c r="M22" s="287"/>
      <c r="N22" s="286"/>
      <c r="O22" s="195"/>
      <c r="P22" s="195"/>
      <c r="Q22" s="195"/>
      <c r="R22" s="195"/>
      <c r="S22" s="287"/>
      <c r="T22" s="59"/>
    </row>
    <row r="23" spans="1:20">
      <c r="A23" s="19"/>
      <c r="B23" s="286"/>
      <c r="C23" s="195"/>
      <c r="D23" s="195"/>
      <c r="E23" s="195"/>
      <c r="F23" s="195"/>
      <c r="G23" s="287"/>
      <c r="H23" s="286"/>
      <c r="I23" s="195"/>
      <c r="J23" s="195"/>
      <c r="K23" s="195"/>
      <c r="L23" s="195"/>
      <c r="M23" s="287"/>
      <c r="N23" s="286"/>
      <c r="O23" s="195"/>
      <c r="P23" s="195"/>
      <c r="Q23" s="195"/>
      <c r="R23" s="195"/>
      <c r="S23" s="287"/>
      <c r="T23" s="59"/>
    </row>
    <row r="24" spans="1:20">
      <c r="A24" s="19"/>
      <c r="B24" s="286"/>
      <c r="C24" s="195"/>
      <c r="D24" s="195"/>
      <c r="E24" s="195"/>
      <c r="F24" s="195"/>
      <c r="G24" s="287"/>
      <c r="H24" s="286"/>
      <c r="I24" s="195"/>
      <c r="J24" s="195"/>
      <c r="K24" s="195"/>
      <c r="L24" s="195"/>
      <c r="M24" s="287"/>
      <c r="N24" s="286"/>
      <c r="O24" s="195"/>
      <c r="P24" s="195"/>
      <c r="Q24" s="195"/>
      <c r="R24" s="195"/>
      <c r="S24" s="287"/>
      <c r="T24" s="59"/>
    </row>
    <row r="25" spans="1:20">
      <c r="A25" s="19"/>
      <c r="B25" s="286"/>
      <c r="C25" s="195"/>
      <c r="D25" s="195"/>
      <c r="E25" s="195"/>
      <c r="F25" s="195"/>
      <c r="G25" s="287"/>
      <c r="H25" s="286"/>
      <c r="I25" s="195"/>
      <c r="J25" s="195"/>
      <c r="K25" s="195"/>
      <c r="L25" s="195"/>
      <c r="M25" s="287"/>
      <c r="N25" s="286"/>
      <c r="O25" s="195"/>
      <c r="P25" s="195"/>
      <c r="Q25" s="195"/>
      <c r="R25" s="195"/>
      <c r="S25" s="287"/>
      <c r="T25" s="59"/>
    </row>
    <row r="26" spans="1:20">
      <c r="A26" s="19"/>
      <c r="B26" s="286"/>
      <c r="C26" s="195"/>
      <c r="D26" s="195"/>
      <c r="E26" s="195"/>
      <c r="F26" s="195"/>
      <c r="G26" s="287"/>
      <c r="H26" s="286"/>
      <c r="I26" s="195"/>
      <c r="J26" s="195"/>
      <c r="K26" s="195"/>
      <c r="L26" s="195"/>
      <c r="M26" s="287"/>
      <c r="N26" s="286"/>
      <c r="O26" s="195"/>
      <c r="P26" s="195"/>
      <c r="Q26" s="195"/>
      <c r="R26" s="195"/>
      <c r="S26" s="287"/>
      <c r="T26" s="59"/>
    </row>
    <row r="27" spans="1:20">
      <c r="A27" s="19"/>
      <c r="B27" s="286"/>
      <c r="C27" s="195"/>
      <c r="D27" s="195"/>
      <c r="E27" s="195"/>
      <c r="F27" s="195"/>
      <c r="G27" s="287"/>
      <c r="H27" s="286"/>
      <c r="I27" s="195"/>
      <c r="J27" s="195"/>
      <c r="K27" s="195"/>
      <c r="L27" s="195"/>
      <c r="M27" s="287"/>
      <c r="N27" s="286"/>
      <c r="O27" s="195"/>
      <c r="P27" s="195"/>
      <c r="Q27" s="195"/>
      <c r="R27" s="195"/>
      <c r="S27" s="287"/>
      <c r="T27" s="59"/>
    </row>
    <row r="28" spans="1:20">
      <c r="A28" s="19"/>
      <c r="B28" s="286"/>
      <c r="C28" s="195"/>
      <c r="D28" s="195"/>
      <c r="E28" s="195"/>
      <c r="F28" s="195"/>
      <c r="G28" s="287"/>
      <c r="H28" s="286"/>
      <c r="I28" s="195"/>
      <c r="J28" s="195"/>
      <c r="K28" s="195"/>
      <c r="L28" s="195"/>
      <c r="M28" s="287"/>
      <c r="N28" s="286"/>
      <c r="O28" s="195"/>
      <c r="P28" s="195"/>
      <c r="Q28" s="195"/>
      <c r="R28" s="195"/>
      <c r="S28" s="287"/>
      <c r="T28" s="59"/>
    </row>
    <row r="29" spans="1:20">
      <c r="A29" s="19"/>
      <c r="B29" s="286"/>
      <c r="C29" s="195"/>
      <c r="D29" s="195"/>
      <c r="E29" s="195"/>
      <c r="F29" s="195"/>
      <c r="G29" s="287"/>
      <c r="H29" s="286"/>
      <c r="I29" s="195"/>
      <c r="J29" s="195"/>
      <c r="K29" s="195"/>
      <c r="L29" s="195"/>
      <c r="M29" s="287"/>
      <c r="N29" s="286"/>
      <c r="O29" s="195"/>
      <c r="P29" s="195"/>
      <c r="Q29" s="195"/>
      <c r="R29" s="195"/>
      <c r="S29" s="287"/>
      <c r="T29" s="59"/>
    </row>
    <row r="30" spans="1:20">
      <c r="A30" s="19"/>
      <c r="B30" s="286"/>
      <c r="C30" s="195"/>
      <c r="D30" s="195"/>
      <c r="E30" s="195"/>
      <c r="F30" s="195"/>
      <c r="G30" s="287"/>
      <c r="H30" s="286"/>
      <c r="I30" s="195"/>
      <c r="J30" s="195"/>
      <c r="K30" s="195"/>
      <c r="L30" s="195"/>
      <c r="M30" s="287"/>
      <c r="N30" s="286"/>
      <c r="O30" s="195"/>
      <c r="P30" s="195"/>
      <c r="Q30" s="195"/>
      <c r="R30" s="195"/>
      <c r="S30" s="287"/>
      <c r="T30" s="59"/>
    </row>
    <row r="31" spans="1:20">
      <c r="A31" s="19"/>
      <c r="B31" s="286"/>
      <c r="C31" s="195"/>
      <c r="D31" s="195"/>
      <c r="E31" s="195"/>
      <c r="F31" s="195"/>
      <c r="G31" s="287"/>
      <c r="H31" s="286"/>
      <c r="I31" s="195"/>
      <c r="J31" s="195"/>
      <c r="K31" s="195"/>
      <c r="L31" s="195"/>
      <c r="M31" s="287"/>
      <c r="N31" s="286"/>
      <c r="O31" s="195"/>
      <c r="P31" s="195"/>
      <c r="Q31" s="195"/>
      <c r="R31" s="195"/>
      <c r="S31" s="287"/>
      <c r="T31" s="59"/>
    </row>
    <row r="32" spans="1:20">
      <c r="A32" s="19"/>
      <c r="B32" s="286"/>
      <c r="C32" s="195"/>
      <c r="D32" s="195"/>
      <c r="E32" s="195"/>
      <c r="F32" s="195"/>
      <c r="G32" s="287"/>
      <c r="H32" s="286"/>
      <c r="I32" s="195"/>
      <c r="J32" s="195"/>
      <c r="K32" s="195"/>
      <c r="L32" s="195"/>
      <c r="M32" s="287"/>
      <c r="N32" s="286"/>
      <c r="O32" s="195"/>
      <c r="P32" s="195"/>
      <c r="Q32" s="195"/>
      <c r="R32" s="195"/>
      <c r="S32" s="287"/>
      <c r="T32" s="59"/>
    </row>
    <row r="33" spans="1:20">
      <c r="A33" s="19"/>
      <c r="B33" s="286"/>
      <c r="C33" s="195"/>
      <c r="D33" s="195"/>
      <c r="E33" s="195"/>
      <c r="F33" s="195"/>
      <c r="G33" s="287"/>
      <c r="H33" s="286"/>
      <c r="I33" s="195"/>
      <c r="J33" s="195"/>
      <c r="K33" s="195"/>
      <c r="L33" s="195"/>
      <c r="M33" s="287"/>
      <c r="N33" s="286"/>
      <c r="O33" s="195"/>
      <c r="P33" s="195"/>
      <c r="Q33" s="195"/>
      <c r="R33" s="195"/>
      <c r="S33" s="287"/>
      <c r="T33" s="59"/>
    </row>
    <row r="34" spans="1:20">
      <c r="A34" s="19"/>
      <c r="B34" s="286"/>
      <c r="C34" s="195"/>
      <c r="D34" s="195"/>
      <c r="E34" s="195"/>
      <c r="F34" s="195"/>
      <c r="G34" s="287"/>
      <c r="H34" s="286"/>
      <c r="I34" s="195"/>
      <c r="J34" s="195"/>
      <c r="K34" s="195"/>
      <c r="L34" s="195"/>
      <c r="M34" s="287"/>
      <c r="N34" s="286"/>
      <c r="O34" s="195"/>
      <c r="P34" s="195"/>
      <c r="Q34" s="195"/>
      <c r="R34" s="195"/>
      <c r="S34" s="287"/>
      <c r="T34" s="59"/>
    </row>
    <row r="35" spans="1:20">
      <c r="A35" s="19"/>
      <c r="B35" s="286"/>
      <c r="C35" s="195"/>
      <c r="D35" s="195"/>
      <c r="E35" s="195"/>
      <c r="F35" s="195"/>
      <c r="G35" s="287"/>
      <c r="H35" s="286"/>
      <c r="I35" s="195"/>
      <c r="J35" s="195"/>
      <c r="K35" s="195"/>
      <c r="L35" s="195"/>
      <c r="M35" s="287"/>
      <c r="N35" s="286"/>
      <c r="O35" s="195"/>
      <c r="P35" s="195"/>
      <c r="Q35" s="195"/>
      <c r="R35" s="195"/>
      <c r="S35" s="287"/>
      <c r="T35" s="59"/>
    </row>
    <row r="36" spans="1:20">
      <c r="A36" s="19"/>
      <c r="B36" s="286"/>
      <c r="C36" s="195"/>
      <c r="D36" s="195"/>
      <c r="E36" s="195"/>
      <c r="F36" s="195"/>
      <c r="G36" s="287"/>
      <c r="H36" s="286"/>
      <c r="I36" s="195"/>
      <c r="J36" s="195"/>
      <c r="K36" s="195"/>
      <c r="L36" s="195"/>
      <c r="M36" s="287"/>
      <c r="N36" s="286"/>
      <c r="O36" s="195"/>
      <c r="P36" s="195"/>
      <c r="Q36" s="195"/>
      <c r="R36" s="195"/>
      <c r="S36" s="287"/>
      <c r="T36" s="59"/>
    </row>
    <row r="37" spans="1:20">
      <c r="A37" s="19"/>
      <c r="B37" s="286"/>
      <c r="C37" s="195"/>
      <c r="D37" s="195"/>
      <c r="E37" s="195"/>
      <c r="F37" s="195"/>
      <c r="G37" s="287"/>
      <c r="H37" s="286"/>
      <c r="I37" s="195"/>
      <c r="J37" s="195"/>
      <c r="K37" s="195"/>
      <c r="L37" s="195"/>
      <c r="M37" s="287"/>
      <c r="N37" s="286"/>
      <c r="O37" s="195"/>
      <c r="P37" s="195"/>
      <c r="Q37" s="195"/>
      <c r="R37" s="195"/>
      <c r="S37" s="287"/>
      <c r="T37" s="59"/>
    </row>
    <row r="38" spans="1:20">
      <c r="A38" s="19"/>
      <c r="B38" s="286"/>
      <c r="C38" s="195"/>
      <c r="D38" s="195"/>
      <c r="E38" s="195"/>
      <c r="F38" s="195"/>
      <c r="G38" s="287"/>
      <c r="H38" s="286"/>
      <c r="I38" s="195"/>
      <c r="J38" s="195"/>
      <c r="K38" s="195"/>
      <c r="L38" s="195"/>
      <c r="M38" s="287"/>
      <c r="N38" s="286"/>
      <c r="O38" s="195"/>
      <c r="P38" s="195"/>
      <c r="Q38" s="195"/>
      <c r="R38" s="195"/>
      <c r="S38" s="287"/>
      <c r="T38" s="59"/>
    </row>
    <row r="39" spans="1:20">
      <c r="A39" s="19"/>
      <c r="B39" s="286"/>
      <c r="C39" s="195"/>
      <c r="D39" s="195"/>
      <c r="E39" s="195"/>
      <c r="F39" s="195"/>
      <c r="G39" s="287"/>
      <c r="H39" s="286"/>
      <c r="I39" s="195"/>
      <c r="J39" s="195"/>
      <c r="K39" s="195"/>
      <c r="L39" s="195"/>
      <c r="M39" s="287"/>
      <c r="N39" s="286"/>
      <c r="O39" s="195"/>
      <c r="P39" s="195"/>
      <c r="Q39" s="195"/>
      <c r="R39" s="195"/>
      <c r="S39" s="287"/>
      <c r="T39" s="59"/>
    </row>
    <row r="40" spans="1:20">
      <c r="A40" s="19"/>
      <c r="B40" s="288"/>
      <c r="C40" s="289"/>
      <c r="D40" s="289"/>
      <c r="E40" s="289"/>
      <c r="F40" s="289"/>
      <c r="G40" s="290"/>
      <c r="H40" s="286"/>
      <c r="I40" s="195"/>
      <c r="J40" s="195"/>
      <c r="K40" s="195"/>
      <c r="L40" s="195"/>
      <c r="M40" s="287"/>
      <c r="N40" s="286"/>
      <c r="O40" s="195"/>
      <c r="P40" s="195"/>
      <c r="Q40" s="195"/>
      <c r="R40" s="195"/>
      <c r="S40" s="287"/>
      <c r="T40" s="59"/>
    </row>
    <row r="41" ht="45" customHeight="1" spans="1:20">
      <c r="A41" s="19"/>
      <c r="B41" s="86" t="s">
        <v>246</v>
      </c>
      <c r="C41" s="86"/>
      <c r="D41" s="86"/>
      <c r="E41" s="86"/>
      <c r="F41" s="86"/>
      <c r="G41" s="86"/>
      <c r="H41" s="286"/>
      <c r="I41" s="195"/>
      <c r="J41" s="195"/>
      <c r="K41" s="195"/>
      <c r="L41" s="195"/>
      <c r="M41" s="287"/>
      <c r="N41" s="286"/>
      <c r="O41" s="195"/>
      <c r="P41" s="195"/>
      <c r="Q41" s="195"/>
      <c r="R41" s="195"/>
      <c r="S41" s="287"/>
      <c r="T41" s="59"/>
    </row>
    <row r="42" spans="1:20">
      <c r="A42" s="19"/>
      <c r="B42" s="283"/>
      <c r="C42" s="284"/>
      <c r="D42" s="284"/>
      <c r="E42" s="284"/>
      <c r="F42" s="284"/>
      <c r="G42" s="285"/>
      <c r="H42" s="286"/>
      <c r="I42" s="195"/>
      <c r="J42" s="195"/>
      <c r="K42" s="195"/>
      <c r="L42" s="195"/>
      <c r="M42" s="287"/>
      <c r="N42" s="286"/>
      <c r="O42" s="195"/>
      <c r="P42" s="195"/>
      <c r="Q42" s="195"/>
      <c r="R42" s="195"/>
      <c r="S42" s="287"/>
      <c r="T42" s="59"/>
    </row>
    <row r="43" spans="1:20">
      <c r="A43" s="19"/>
      <c r="B43" s="286"/>
      <c r="C43" s="195"/>
      <c r="D43" s="195"/>
      <c r="E43" s="195"/>
      <c r="F43" s="195"/>
      <c r="G43" s="287"/>
      <c r="H43" s="286"/>
      <c r="I43" s="195"/>
      <c r="J43" s="195"/>
      <c r="K43" s="195"/>
      <c r="L43" s="195"/>
      <c r="M43" s="287"/>
      <c r="N43" s="286"/>
      <c r="O43" s="195"/>
      <c r="P43" s="195"/>
      <c r="Q43" s="195"/>
      <c r="R43" s="195"/>
      <c r="S43" s="287"/>
      <c r="T43" s="59"/>
    </row>
    <row r="44" spans="1:20">
      <c r="A44" s="19"/>
      <c r="B44" s="286"/>
      <c r="C44" s="195"/>
      <c r="D44" s="195"/>
      <c r="E44" s="195"/>
      <c r="F44" s="195"/>
      <c r="G44" s="287"/>
      <c r="H44" s="286"/>
      <c r="I44" s="195"/>
      <c r="J44" s="195"/>
      <c r="K44" s="195"/>
      <c r="L44" s="195"/>
      <c r="M44" s="287"/>
      <c r="N44" s="286"/>
      <c r="O44" s="195"/>
      <c r="P44" s="195"/>
      <c r="Q44" s="195"/>
      <c r="R44" s="195"/>
      <c r="S44" s="287"/>
      <c r="T44" s="59"/>
    </row>
    <row r="45" spans="1:20">
      <c r="A45" s="19"/>
      <c r="B45" s="286"/>
      <c r="C45" s="195"/>
      <c r="D45" s="195"/>
      <c r="E45" s="195"/>
      <c r="F45" s="195"/>
      <c r="G45" s="287"/>
      <c r="H45" s="286"/>
      <c r="I45" s="195"/>
      <c r="J45" s="195"/>
      <c r="K45" s="195"/>
      <c r="L45" s="195"/>
      <c r="M45" s="287"/>
      <c r="N45" s="286"/>
      <c r="O45" s="195"/>
      <c r="P45" s="195"/>
      <c r="Q45" s="195"/>
      <c r="R45" s="195"/>
      <c r="S45" s="287"/>
      <c r="T45" s="59"/>
    </row>
    <row r="46" spans="1:20">
      <c r="A46" s="19"/>
      <c r="B46" s="286"/>
      <c r="C46" s="195"/>
      <c r="D46" s="195"/>
      <c r="E46" s="195"/>
      <c r="F46" s="195"/>
      <c r="G46" s="287"/>
      <c r="H46" s="286"/>
      <c r="I46" s="195"/>
      <c r="J46" s="195"/>
      <c r="K46" s="195"/>
      <c r="L46" s="195"/>
      <c r="M46" s="287"/>
      <c r="N46" s="286"/>
      <c r="O46" s="195"/>
      <c r="P46" s="195"/>
      <c r="Q46" s="195"/>
      <c r="R46" s="195"/>
      <c r="S46" s="287"/>
      <c r="T46" s="59"/>
    </row>
    <row r="47" spans="1:20">
      <c r="A47" s="19"/>
      <c r="B47" s="286"/>
      <c r="C47" s="195"/>
      <c r="D47" s="195"/>
      <c r="E47" s="195"/>
      <c r="F47" s="195"/>
      <c r="G47" s="287"/>
      <c r="H47" s="286"/>
      <c r="I47" s="195"/>
      <c r="J47" s="195"/>
      <c r="K47" s="195"/>
      <c r="L47" s="195"/>
      <c r="M47" s="287"/>
      <c r="N47" s="286"/>
      <c r="O47" s="195"/>
      <c r="P47" s="195"/>
      <c r="Q47" s="195"/>
      <c r="R47" s="195"/>
      <c r="S47" s="287"/>
      <c r="T47" s="59"/>
    </row>
    <row r="48" spans="1:20">
      <c r="A48" s="19"/>
      <c r="B48" s="286"/>
      <c r="C48" s="195"/>
      <c r="D48" s="195"/>
      <c r="E48" s="195"/>
      <c r="F48" s="195"/>
      <c r="G48" s="287"/>
      <c r="H48" s="286"/>
      <c r="I48" s="195"/>
      <c r="J48" s="195"/>
      <c r="K48" s="195"/>
      <c r="L48" s="195"/>
      <c r="M48" s="287"/>
      <c r="N48" s="286"/>
      <c r="O48" s="195"/>
      <c r="P48" s="195"/>
      <c r="Q48" s="195"/>
      <c r="R48" s="195"/>
      <c r="S48" s="287"/>
      <c r="T48" s="59"/>
    </row>
    <row r="49" spans="1:20">
      <c r="A49" s="19"/>
      <c r="B49" s="286"/>
      <c r="C49" s="195"/>
      <c r="D49" s="195"/>
      <c r="E49" s="195"/>
      <c r="F49" s="195"/>
      <c r="G49" s="287"/>
      <c r="H49" s="286"/>
      <c r="I49" s="195"/>
      <c r="J49" s="195"/>
      <c r="K49" s="195"/>
      <c r="L49" s="195"/>
      <c r="M49" s="287"/>
      <c r="N49" s="286"/>
      <c r="O49" s="195"/>
      <c r="P49" s="195"/>
      <c r="Q49" s="195"/>
      <c r="R49" s="195"/>
      <c r="S49" s="287"/>
      <c r="T49" s="59"/>
    </row>
    <row r="50" spans="1:20">
      <c r="A50" s="19"/>
      <c r="B50" s="286"/>
      <c r="C50" s="195"/>
      <c r="D50" s="195"/>
      <c r="E50" s="195"/>
      <c r="F50" s="195"/>
      <c r="G50" s="287"/>
      <c r="H50" s="286"/>
      <c r="I50" s="195"/>
      <c r="J50" s="195"/>
      <c r="K50" s="195"/>
      <c r="L50" s="195"/>
      <c r="M50" s="287"/>
      <c r="N50" s="286"/>
      <c r="O50" s="195"/>
      <c r="P50" s="195"/>
      <c r="Q50" s="195"/>
      <c r="R50" s="195"/>
      <c r="S50" s="287"/>
      <c r="T50" s="59"/>
    </row>
    <row r="51" spans="1:20">
      <c r="A51" s="19"/>
      <c r="B51" s="286"/>
      <c r="C51" s="195"/>
      <c r="D51" s="195"/>
      <c r="E51" s="195"/>
      <c r="F51" s="195"/>
      <c r="G51" s="287"/>
      <c r="H51" s="286"/>
      <c r="I51" s="195"/>
      <c r="J51" s="195"/>
      <c r="K51" s="195"/>
      <c r="L51" s="195"/>
      <c r="M51" s="287"/>
      <c r="N51" s="286"/>
      <c r="O51" s="195"/>
      <c r="P51" s="195"/>
      <c r="Q51" s="195"/>
      <c r="R51" s="195"/>
      <c r="S51" s="287"/>
      <c r="T51" s="59"/>
    </row>
    <row r="52" spans="1:20">
      <c r="A52" s="19"/>
      <c r="B52" s="286"/>
      <c r="C52" s="195"/>
      <c r="D52" s="195"/>
      <c r="E52" s="195"/>
      <c r="F52" s="195"/>
      <c r="G52" s="287"/>
      <c r="H52" s="286"/>
      <c r="I52" s="195"/>
      <c r="J52" s="195"/>
      <c r="K52" s="195"/>
      <c r="L52" s="195"/>
      <c r="M52" s="287"/>
      <c r="N52" s="286"/>
      <c r="O52" s="195"/>
      <c r="P52" s="195"/>
      <c r="Q52" s="195"/>
      <c r="R52" s="195"/>
      <c r="S52" s="287"/>
      <c r="T52" s="59"/>
    </row>
    <row r="53" spans="1:20">
      <c r="A53" s="19"/>
      <c r="B53" s="286"/>
      <c r="C53" s="195"/>
      <c r="D53" s="195"/>
      <c r="E53" s="195"/>
      <c r="F53" s="195"/>
      <c r="G53" s="287"/>
      <c r="H53" s="286"/>
      <c r="I53" s="195"/>
      <c r="J53" s="195"/>
      <c r="K53" s="195"/>
      <c r="L53" s="195"/>
      <c r="M53" s="287"/>
      <c r="N53" s="286"/>
      <c r="O53" s="195"/>
      <c r="P53" s="195"/>
      <c r="Q53" s="195"/>
      <c r="R53" s="195"/>
      <c r="S53" s="287"/>
      <c r="T53" s="59"/>
    </row>
    <row r="54" spans="1:20">
      <c r="A54" s="19"/>
      <c r="B54" s="286"/>
      <c r="C54" s="195"/>
      <c r="D54" s="195"/>
      <c r="E54" s="195"/>
      <c r="F54" s="195"/>
      <c r="G54" s="287"/>
      <c r="H54" s="286"/>
      <c r="I54" s="195"/>
      <c r="J54" s="195"/>
      <c r="K54" s="195"/>
      <c r="L54" s="195"/>
      <c r="M54" s="287"/>
      <c r="N54" s="286"/>
      <c r="O54" s="195"/>
      <c r="P54" s="195"/>
      <c r="Q54" s="195"/>
      <c r="R54" s="195"/>
      <c r="S54" s="287"/>
      <c r="T54" s="59"/>
    </row>
    <row r="55" spans="1:20">
      <c r="A55" s="19"/>
      <c r="B55" s="286"/>
      <c r="C55" s="195"/>
      <c r="D55" s="195"/>
      <c r="E55" s="195"/>
      <c r="F55" s="195"/>
      <c r="G55" s="287"/>
      <c r="H55" s="286"/>
      <c r="I55" s="195"/>
      <c r="J55" s="195"/>
      <c r="K55" s="195"/>
      <c r="L55" s="195"/>
      <c r="M55" s="287"/>
      <c r="N55" s="286"/>
      <c r="O55" s="195"/>
      <c r="P55" s="195"/>
      <c r="Q55" s="195"/>
      <c r="R55" s="195"/>
      <c r="S55" s="287"/>
      <c r="T55" s="59"/>
    </row>
    <row r="56" spans="1:20">
      <c r="A56" s="19"/>
      <c r="B56" s="286"/>
      <c r="C56" s="195"/>
      <c r="D56" s="195"/>
      <c r="E56" s="195"/>
      <c r="F56" s="195"/>
      <c r="G56" s="287"/>
      <c r="H56" s="286"/>
      <c r="I56" s="195"/>
      <c r="J56" s="195"/>
      <c r="K56" s="195"/>
      <c r="L56" s="195"/>
      <c r="M56" s="287"/>
      <c r="N56" s="286"/>
      <c r="O56" s="195"/>
      <c r="P56" s="195"/>
      <c r="Q56" s="195"/>
      <c r="R56" s="195"/>
      <c r="S56" s="287"/>
      <c r="T56" s="59"/>
    </row>
    <row r="57" spans="1:20">
      <c r="A57" s="19"/>
      <c r="B57" s="286"/>
      <c r="C57" s="195"/>
      <c r="D57" s="195"/>
      <c r="E57" s="195"/>
      <c r="F57" s="195"/>
      <c r="G57" s="287"/>
      <c r="H57" s="286"/>
      <c r="I57" s="195"/>
      <c r="J57" s="195"/>
      <c r="K57" s="195"/>
      <c r="L57" s="195"/>
      <c r="M57" s="287"/>
      <c r="N57" s="286"/>
      <c r="O57" s="195"/>
      <c r="P57" s="195"/>
      <c r="Q57" s="195"/>
      <c r="R57" s="195"/>
      <c r="S57" s="287"/>
      <c r="T57" s="59"/>
    </row>
    <row r="58" spans="1:20">
      <c r="A58" s="19"/>
      <c r="B58" s="286"/>
      <c r="C58" s="195"/>
      <c r="D58" s="195"/>
      <c r="E58" s="195"/>
      <c r="F58" s="195"/>
      <c r="G58" s="287"/>
      <c r="H58" s="286"/>
      <c r="I58" s="195"/>
      <c r="J58" s="195"/>
      <c r="K58" s="195"/>
      <c r="L58" s="195"/>
      <c r="M58" s="287"/>
      <c r="N58" s="286"/>
      <c r="O58" s="195"/>
      <c r="P58" s="195"/>
      <c r="Q58" s="195"/>
      <c r="R58" s="195"/>
      <c r="S58" s="287"/>
      <c r="T58" s="59"/>
    </row>
    <row r="59" spans="1:20">
      <c r="A59" s="19"/>
      <c r="B59" s="286"/>
      <c r="C59" s="195"/>
      <c r="D59" s="195"/>
      <c r="E59" s="195"/>
      <c r="F59" s="195"/>
      <c r="G59" s="287"/>
      <c r="H59" s="286"/>
      <c r="I59" s="195"/>
      <c r="J59" s="195"/>
      <c r="K59" s="195"/>
      <c r="L59" s="195"/>
      <c r="M59" s="287"/>
      <c r="N59" s="286"/>
      <c r="O59" s="195"/>
      <c r="P59" s="195"/>
      <c r="Q59" s="195"/>
      <c r="R59" s="195"/>
      <c r="S59" s="287"/>
      <c r="T59" s="59"/>
    </row>
    <row r="60" spans="1:20">
      <c r="A60" s="19"/>
      <c r="B60" s="286"/>
      <c r="C60" s="195"/>
      <c r="D60" s="195"/>
      <c r="E60" s="195"/>
      <c r="F60" s="195"/>
      <c r="G60" s="287"/>
      <c r="H60" s="286"/>
      <c r="I60" s="195"/>
      <c r="J60" s="195"/>
      <c r="K60" s="195"/>
      <c r="L60" s="195"/>
      <c r="M60" s="287"/>
      <c r="N60" s="286"/>
      <c r="O60" s="195"/>
      <c r="P60" s="195"/>
      <c r="Q60" s="195"/>
      <c r="R60" s="195"/>
      <c r="S60" s="287"/>
      <c r="T60" s="59"/>
    </row>
    <row r="61" spans="1:20">
      <c r="A61" s="19"/>
      <c r="B61" s="286"/>
      <c r="C61" s="195"/>
      <c r="D61" s="195"/>
      <c r="E61" s="195"/>
      <c r="F61" s="195"/>
      <c r="G61" s="287"/>
      <c r="H61" s="286"/>
      <c r="I61" s="195"/>
      <c r="J61" s="195"/>
      <c r="K61" s="195"/>
      <c r="L61" s="195"/>
      <c r="M61" s="287"/>
      <c r="N61" s="286"/>
      <c r="O61" s="195"/>
      <c r="P61" s="195"/>
      <c r="Q61" s="195"/>
      <c r="R61" s="195"/>
      <c r="S61" s="287"/>
      <c r="T61" s="59"/>
    </row>
    <row r="62" spans="1:20">
      <c r="A62" s="19"/>
      <c r="B62" s="286"/>
      <c r="C62" s="195"/>
      <c r="D62" s="195"/>
      <c r="E62" s="195"/>
      <c r="F62" s="195"/>
      <c r="G62" s="287"/>
      <c r="H62" s="286"/>
      <c r="I62" s="195"/>
      <c r="J62" s="195"/>
      <c r="K62" s="195"/>
      <c r="L62" s="195"/>
      <c r="M62" s="287"/>
      <c r="N62" s="286"/>
      <c r="O62" s="195"/>
      <c r="P62" s="195"/>
      <c r="Q62" s="195"/>
      <c r="R62" s="195"/>
      <c r="S62" s="287"/>
      <c r="T62" s="59"/>
    </row>
    <row r="63" spans="1:20">
      <c r="A63" s="19"/>
      <c r="B63" s="286"/>
      <c r="C63" s="195"/>
      <c r="D63" s="195"/>
      <c r="E63" s="195"/>
      <c r="F63" s="195"/>
      <c r="G63" s="287"/>
      <c r="H63" s="286"/>
      <c r="I63" s="195"/>
      <c r="J63" s="195"/>
      <c r="K63" s="195"/>
      <c r="L63" s="195"/>
      <c r="M63" s="287"/>
      <c r="N63" s="286"/>
      <c r="O63" s="195"/>
      <c r="P63" s="195"/>
      <c r="Q63" s="195"/>
      <c r="R63" s="195"/>
      <c r="S63" s="287"/>
      <c r="T63" s="59"/>
    </row>
    <row r="64" spans="1:20">
      <c r="A64" s="19"/>
      <c r="B64" s="286"/>
      <c r="C64" s="195"/>
      <c r="D64" s="195"/>
      <c r="E64" s="195"/>
      <c r="F64" s="195"/>
      <c r="G64" s="287"/>
      <c r="H64" s="286"/>
      <c r="I64" s="195"/>
      <c r="J64" s="195"/>
      <c r="K64" s="195"/>
      <c r="L64" s="195"/>
      <c r="M64" s="287"/>
      <c r="N64" s="286"/>
      <c r="O64" s="195"/>
      <c r="P64" s="195"/>
      <c r="Q64" s="195"/>
      <c r="R64" s="195"/>
      <c r="S64" s="287"/>
      <c r="T64" s="59"/>
    </row>
    <row r="65" spans="1:20">
      <c r="A65" s="19"/>
      <c r="B65" s="286"/>
      <c r="C65" s="195"/>
      <c r="D65" s="195"/>
      <c r="E65" s="195"/>
      <c r="F65" s="195"/>
      <c r="G65" s="287"/>
      <c r="H65" s="286"/>
      <c r="I65" s="195"/>
      <c r="J65" s="195"/>
      <c r="K65" s="195"/>
      <c r="L65" s="195"/>
      <c r="M65" s="287"/>
      <c r="N65" s="286"/>
      <c r="O65" s="195"/>
      <c r="P65" s="195"/>
      <c r="Q65" s="195"/>
      <c r="R65" s="195"/>
      <c r="S65" s="287"/>
      <c r="T65" s="59"/>
    </row>
    <row r="66" spans="1:20">
      <c r="A66" s="19"/>
      <c r="B66" s="288"/>
      <c r="C66" s="289"/>
      <c r="D66" s="289"/>
      <c r="E66" s="289"/>
      <c r="F66" s="289"/>
      <c r="G66" s="290"/>
      <c r="H66" s="288"/>
      <c r="I66" s="289"/>
      <c r="J66" s="289"/>
      <c r="K66" s="289"/>
      <c r="L66" s="289"/>
      <c r="M66" s="290"/>
      <c r="N66" s="288"/>
      <c r="O66" s="289"/>
      <c r="P66" s="289"/>
      <c r="Q66" s="289"/>
      <c r="R66" s="289"/>
      <c r="S66" s="290"/>
      <c r="T66" s="59"/>
    </row>
    <row r="67" s="84" customFormat="1" ht="13.5" spans="1:20">
      <c r="A67" s="1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</row>
    <row r="68" s="84" customFormat="1" ht="13.5" spans="1:20">
      <c r="A68" s="1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</row>
    <row r="69" s="84" customFormat="1" ht="13.5" spans="1:20">
      <c r="A69" s="1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</row>
    <row r="70" s="84" customFormat="1"/>
    <row r="71" s="84" customFormat="1" ht="12.75"/>
    <row r="72" s="84" customFormat="1" ht="12.75"/>
    <row r="73" s="84" customFormat="1" ht="12.75"/>
    <row r="74" s="84" customFormat="1" ht="12.75"/>
    <row r="75" s="84" customFormat="1" ht="12.75"/>
    <row r="76" s="84" customFormat="1" ht="12.75"/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231"/>
  <sheetViews>
    <sheetView showGridLines="0" zoomScale="75" zoomScaleNormal="75" workbookViewId="0">
      <selection activeCell="B14" sqref="B14"/>
    </sheetView>
  </sheetViews>
  <sheetFormatPr defaultColWidth="0" defaultRowHeight="15"/>
  <cols>
    <col min="1" max="1" width="9.85714285714286" style="84" customWidth="1"/>
    <col min="2" max="2" width="24" style="84" customWidth="1"/>
    <col min="3" max="3" width="32.4285714285714" style="84" customWidth="1"/>
    <col min="4" max="17" width="17" style="84" customWidth="1"/>
    <col min="18" max="18" width="17" style="84" hidden="1" customWidth="1"/>
    <col min="19" max="21" width="12" style="84" hidden="1" customWidth="1"/>
    <col min="22" max="23" width="11" style="84" hidden="1" customWidth="1"/>
    <col min="24" max="1025" width="9.14285714285714" style="84" hidden="1" customWidth="1"/>
    <col min="1026" max="16384" width="9.14285714285714" hidden="1"/>
  </cols>
  <sheetData>
    <row r="1" s="83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85"/>
      <c r="S1" s="85"/>
      <c r="T1" s="85"/>
    </row>
    <row r="2" s="83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7"/>
      <c r="R2" s="148"/>
      <c r="S2" s="85"/>
      <c r="T2" s="85"/>
    </row>
    <row r="3" s="83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47"/>
      <c r="R3" s="148"/>
      <c r="S3" s="85"/>
      <c r="T3" s="85"/>
    </row>
    <row r="4" s="83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47"/>
      <c r="R4" s="148"/>
      <c r="S4" s="85"/>
      <c r="T4" s="85"/>
    </row>
    <row r="5" s="83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47"/>
      <c r="R5" s="148"/>
      <c r="S5" s="85"/>
      <c r="T5" s="85"/>
    </row>
    <row r="6" s="83" customFormat="1" customHeight="1" spans="1:20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5"/>
      <c r="R6" s="85"/>
      <c r="S6" s="85"/>
      <c r="T6" s="85"/>
    </row>
    <row r="7" s="82" customFormat="1" customHeight="1" spans="1:24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5"/>
      <c r="R7" s="85"/>
      <c r="S7" s="85"/>
      <c r="T7" s="85"/>
      <c r="U7" s="83"/>
      <c r="V7" s="83"/>
      <c r="W7" s="83"/>
      <c r="X7" s="83"/>
    </row>
    <row r="8" s="82" customFormat="1" customHeight="1" spans="1:24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5"/>
      <c r="R8" s="85"/>
      <c r="S8" s="85"/>
      <c r="T8" s="85"/>
      <c r="U8" s="83"/>
      <c r="V8" s="83"/>
      <c r="W8" s="83"/>
      <c r="X8" s="83"/>
    </row>
    <row r="9" s="82" customFormat="1" customHeight="1" spans="1:24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5"/>
      <c r="R9" s="85"/>
      <c r="S9" s="85"/>
      <c r="T9" s="85"/>
      <c r="U9" s="83"/>
      <c r="V9" s="83"/>
      <c r="W9" s="83"/>
      <c r="X9" s="83"/>
    </row>
    <row r="10" s="82" customFormat="1" customHeight="1" spans="1:24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5"/>
      <c r="R10" s="85"/>
      <c r="S10" s="85"/>
      <c r="T10" s="85"/>
      <c r="U10" s="83"/>
      <c r="V10" s="83"/>
      <c r="W10" s="83"/>
      <c r="X10" s="83"/>
    </row>
    <row r="11" s="82" customFormat="1" customHeight="1" spans="1:24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5"/>
      <c r="R11" s="85"/>
      <c r="S11" s="85"/>
      <c r="T11" s="85"/>
      <c r="U11" s="83"/>
      <c r="V11" s="83"/>
      <c r="W11" s="83"/>
      <c r="X11" s="83"/>
    </row>
    <row r="12" s="82" customFormat="1" customHeight="1" spans="1:24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5"/>
      <c r="R12" s="85"/>
      <c r="S12" s="85"/>
      <c r="T12" s="85"/>
      <c r="U12" s="83"/>
      <c r="V12" s="83"/>
      <c r="W12" s="83"/>
      <c r="X12" s="83"/>
    </row>
    <row r="13" s="82" customFormat="1" customHeight="1" spans="1:24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5"/>
      <c r="R13" s="85"/>
      <c r="S13" s="85"/>
      <c r="T13" s="85"/>
      <c r="U13" s="83"/>
      <c r="V13" s="83"/>
      <c r="W13" s="83"/>
      <c r="X13" s="83"/>
    </row>
    <row r="14" s="82" customFormat="1" customHeight="1" spans="1:24">
      <c r="A14" s="84"/>
      <c r="B14" s="59"/>
      <c r="C14" s="59"/>
      <c r="D14" s="59"/>
      <c r="E14" s="59"/>
      <c r="F14" s="59"/>
      <c r="G14" s="59"/>
      <c r="H14" s="59"/>
      <c r="I14" s="59"/>
      <c r="J14" s="84"/>
      <c r="K14" s="84"/>
      <c r="L14" s="84"/>
      <c r="M14" s="84"/>
      <c r="N14" s="59"/>
      <c r="O14" s="59"/>
      <c r="P14" s="59"/>
      <c r="Q14" s="295"/>
      <c r="R14" s="295"/>
      <c r="S14" s="85"/>
      <c r="T14" s="85"/>
      <c r="U14" s="83"/>
      <c r="V14" s="83"/>
      <c r="W14" s="83"/>
      <c r="X14" s="83"/>
    </row>
    <row r="15" s="82" customFormat="1" customHeight="1" spans="1:24">
      <c r="A15" s="84"/>
      <c r="B15" s="200"/>
      <c r="C15" s="200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6"/>
      <c r="P15" s="295"/>
      <c r="Q15" s="295"/>
      <c r="R15" s="295"/>
      <c r="S15" s="85"/>
      <c r="T15" s="85"/>
      <c r="U15" s="83"/>
      <c r="V15" s="83"/>
      <c r="W15" s="83"/>
      <c r="X15" s="83"/>
    </row>
    <row r="16" s="82" customFormat="1" customHeight="1" spans="1:24">
      <c r="A16" s="84"/>
      <c r="B16" s="291" t="s">
        <v>247</v>
      </c>
      <c r="C16" s="59"/>
      <c r="D16" s="209"/>
      <c r="E16" s="126"/>
      <c r="F16" s="126"/>
      <c r="G16" s="126"/>
      <c r="H16" s="126"/>
      <c r="I16" s="126"/>
      <c r="J16" s="126"/>
      <c r="K16" s="126"/>
      <c r="L16" s="126"/>
      <c r="M16" s="126"/>
      <c r="N16" s="295"/>
      <c r="O16" s="295"/>
      <c r="P16" s="295"/>
      <c r="Q16" s="295"/>
      <c r="R16" s="295"/>
      <c r="S16" s="85"/>
      <c r="T16" s="85"/>
      <c r="U16" s="83"/>
      <c r="V16" s="83"/>
      <c r="W16" s="83"/>
      <c r="X16" s="83"/>
    </row>
    <row r="17" s="82" customFormat="1" customHeight="1" spans="1:24">
      <c r="A17" s="84"/>
      <c r="B17" s="192" t="s">
        <v>229</v>
      </c>
      <c r="C17" s="292" t="s">
        <v>230</v>
      </c>
      <c r="D17" s="113" t="s">
        <v>61</v>
      </c>
      <c r="E17" s="113" t="s">
        <v>62</v>
      </c>
      <c r="F17" s="113" t="s">
        <v>63</v>
      </c>
      <c r="G17" s="113" t="s">
        <v>64</v>
      </c>
      <c r="H17" s="113" t="s">
        <v>65</v>
      </c>
      <c r="I17" s="113" t="s">
        <v>66</v>
      </c>
      <c r="J17" s="113" t="s">
        <v>67</v>
      </c>
      <c r="K17" s="113" t="s">
        <v>248</v>
      </c>
      <c r="L17" s="113" t="s">
        <v>249</v>
      </c>
      <c r="M17" s="113" t="s">
        <v>70</v>
      </c>
      <c r="N17" s="113" t="s">
        <v>71</v>
      </c>
      <c r="O17" s="138" t="s">
        <v>72</v>
      </c>
      <c r="P17" s="295"/>
      <c r="Q17" s="295"/>
      <c r="R17" s="295"/>
      <c r="S17" s="85"/>
      <c r="T17" s="85"/>
      <c r="U17" s="83"/>
      <c r="V17" s="83"/>
      <c r="W17" s="83"/>
      <c r="X17" s="83"/>
    </row>
    <row r="18" s="82" customFormat="1" customHeight="1" spans="1:24">
      <c r="A18" s="84"/>
      <c r="B18" s="234" t="s">
        <v>86</v>
      </c>
      <c r="C18" s="195" t="s">
        <v>233</v>
      </c>
      <c r="D18" s="274">
        <f>(D62+D106)</f>
        <v>0</v>
      </c>
      <c r="E18" s="274">
        <f t="shared" ref="E18:O18" si="0">(E62+E106)</f>
        <v>0</v>
      </c>
      <c r="F18" s="274">
        <f t="shared" si="0"/>
        <v>0</v>
      </c>
      <c r="G18" s="274">
        <f t="shared" si="0"/>
        <v>0</v>
      </c>
      <c r="H18" s="274">
        <f t="shared" si="0"/>
        <v>0</v>
      </c>
      <c r="I18" s="274">
        <f t="shared" si="0"/>
        <v>0</v>
      </c>
      <c r="J18" s="274">
        <f t="shared" si="0"/>
        <v>0</v>
      </c>
      <c r="K18" s="274">
        <f t="shared" si="0"/>
        <v>0</v>
      </c>
      <c r="L18" s="274">
        <f t="shared" si="0"/>
        <v>0</v>
      </c>
      <c r="M18" s="274">
        <f t="shared" si="0"/>
        <v>0</v>
      </c>
      <c r="N18" s="274">
        <f t="shared" si="0"/>
        <v>0</v>
      </c>
      <c r="O18" s="276">
        <f t="shared" si="0"/>
        <v>0</v>
      </c>
      <c r="P18" s="295"/>
      <c r="Q18" s="295"/>
      <c r="R18" s="295"/>
      <c r="S18" s="85"/>
      <c r="T18" s="85"/>
      <c r="U18" s="83"/>
      <c r="V18" s="83"/>
      <c r="W18" s="83"/>
      <c r="X18" s="83"/>
    </row>
    <row r="19" s="82" customFormat="1" customHeight="1" spans="1:24">
      <c r="A19" s="84"/>
      <c r="B19" s="234" t="s">
        <v>84</v>
      </c>
      <c r="C19" s="195" t="s">
        <v>167</v>
      </c>
      <c r="D19" s="274">
        <f t="shared" ref="D19:O19" si="1">(D63+D107)</f>
        <v>1</v>
      </c>
      <c r="E19" s="274">
        <f t="shared" si="1"/>
        <v>1</v>
      </c>
      <c r="F19" s="274">
        <f t="shared" si="1"/>
        <v>1</v>
      </c>
      <c r="G19" s="274">
        <f t="shared" si="1"/>
        <v>1</v>
      </c>
      <c r="H19" s="274">
        <f t="shared" si="1"/>
        <v>1</v>
      </c>
      <c r="I19" s="274">
        <f t="shared" si="1"/>
        <v>1</v>
      </c>
      <c r="J19" s="274">
        <f t="shared" si="1"/>
        <v>1</v>
      </c>
      <c r="K19" s="274">
        <f t="shared" si="1"/>
        <v>0</v>
      </c>
      <c r="L19" s="274">
        <f t="shared" si="1"/>
        <v>0</v>
      </c>
      <c r="M19" s="274">
        <f t="shared" si="1"/>
        <v>0</v>
      </c>
      <c r="N19" s="274">
        <f t="shared" si="1"/>
        <v>0</v>
      </c>
      <c r="O19" s="276">
        <f t="shared" si="1"/>
        <v>0</v>
      </c>
      <c r="P19" s="295"/>
      <c r="Q19" s="295"/>
      <c r="R19" s="295"/>
      <c r="S19" s="85"/>
      <c r="T19" s="85"/>
      <c r="U19" s="83"/>
      <c r="V19" s="83"/>
      <c r="W19" s="83"/>
      <c r="X19" s="83"/>
    </row>
    <row r="20" s="82" customFormat="1" customHeight="1" spans="1:24">
      <c r="A20" s="84"/>
      <c r="B20" s="234" t="s">
        <v>84</v>
      </c>
      <c r="C20" s="195" t="s">
        <v>168</v>
      </c>
      <c r="D20" s="274">
        <f t="shared" ref="D20:O20" si="2">(D64+D108)</f>
        <v>0</v>
      </c>
      <c r="E20" s="274">
        <f t="shared" si="2"/>
        <v>0</v>
      </c>
      <c r="F20" s="274">
        <f t="shared" si="2"/>
        <v>0</v>
      </c>
      <c r="G20" s="274">
        <f t="shared" si="2"/>
        <v>0</v>
      </c>
      <c r="H20" s="274">
        <f t="shared" si="2"/>
        <v>0</v>
      </c>
      <c r="I20" s="274">
        <f t="shared" si="2"/>
        <v>0</v>
      </c>
      <c r="J20" s="274">
        <f t="shared" si="2"/>
        <v>0</v>
      </c>
      <c r="K20" s="274">
        <f t="shared" si="2"/>
        <v>0</v>
      </c>
      <c r="L20" s="274">
        <f t="shared" si="2"/>
        <v>0</v>
      </c>
      <c r="M20" s="274">
        <f t="shared" si="2"/>
        <v>0</v>
      </c>
      <c r="N20" s="274">
        <f t="shared" si="2"/>
        <v>0</v>
      </c>
      <c r="O20" s="276">
        <f t="shared" si="2"/>
        <v>0</v>
      </c>
      <c r="P20" s="295"/>
      <c r="Q20" s="295"/>
      <c r="R20" s="295"/>
      <c r="S20" s="85"/>
      <c r="T20" s="85"/>
      <c r="U20" s="83"/>
      <c r="V20" s="83"/>
      <c r="W20" s="83"/>
      <c r="X20" s="83"/>
    </row>
    <row r="21" s="82" customFormat="1" customHeight="1" spans="1:24">
      <c r="A21" s="84"/>
      <c r="B21" s="238" t="s">
        <v>85</v>
      </c>
      <c r="C21" s="195" t="s">
        <v>169</v>
      </c>
      <c r="D21" s="274">
        <f t="shared" ref="D21:O21" si="3">(D65+D109)</f>
        <v>0</v>
      </c>
      <c r="E21" s="274">
        <f t="shared" si="3"/>
        <v>0</v>
      </c>
      <c r="F21" s="274">
        <f t="shared" si="3"/>
        <v>0</v>
      </c>
      <c r="G21" s="274">
        <f t="shared" si="3"/>
        <v>0</v>
      </c>
      <c r="H21" s="274">
        <f t="shared" si="3"/>
        <v>0</v>
      </c>
      <c r="I21" s="274">
        <f t="shared" si="3"/>
        <v>0</v>
      </c>
      <c r="J21" s="274">
        <f t="shared" si="3"/>
        <v>0</v>
      </c>
      <c r="K21" s="274">
        <f t="shared" si="3"/>
        <v>0</v>
      </c>
      <c r="L21" s="274">
        <f t="shared" si="3"/>
        <v>0</v>
      </c>
      <c r="M21" s="274">
        <f t="shared" si="3"/>
        <v>0</v>
      </c>
      <c r="N21" s="274">
        <f t="shared" si="3"/>
        <v>0</v>
      </c>
      <c r="O21" s="276">
        <f t="shared" si="3"/>
        <v>0</v>
      </c>
      <c r="P21" s="295"/>
      <c r="Q21" s="295"/>
      <c r="R21" s="295"/>
      <c r="S21" s="85"/>
      <c r="T21" s="85"/>
      <c r="U21" s="83"/>
      <c r="V21" s="83"/>
      <c r="W21" s="83"/>
      <c r="X21" s="83"/>
    </row>
    <row r="22" s="82" customFormat="1" customHeight="1" spans="1:24">
      <c r="A22" s="84"/>
      <c r="B22" s="234" t="s">
        <v>85</v>
      </c>
      <c r="C22" s="195" t="s">
        <v>170</v>
      </c>
      <c r="D22" s="274">
        <f t="shared" ref="D22:O22" si="4">(D66+D110)</f>
        <v>0</v>
      </c>
      <c r="E22" s="274">
        <f t="shared" si="4"/>
        <v>0</v>
      </c>
      <c r="F22" s="274">
        <f t="shared" si="4"/>
        <v>0</v>
      </c>
      <c r="G22" s="274">
        <f t="shared" si="4"/>
        <v>0</v>
      </c>
      <c r="H22" s="274">
        <f t="shared" si="4"/>
        <v>0</v>
      </c>
      <c r="I22" s="274">
        <f t="shared" si="4"/>
        <v>0</v>
      </c>
      <c r="J22" s="274">
        <f t="shared" si="4"/>
        <v>0</v>
      </c>
      <c r="K22" s="274">
        <f t="shared" si="4"/>
        <v>0</v>
      </c>
      <c r="L22" s="274">
        <f t="shared" si="4"/>
        <v>0</v>
      </c>
      <c r="M22" s="274">
        <f t="shared" si="4"/>
        <v>0</v>
      </c>
      <c r="N22" s="274">
        <f t="shared" si="4"/>
        <v>0</v>
      </c>
      <c r="O22" s="276">
        <f t="shared" si="4"/>
        <v>0</v>
      </c>
      <c r="P22" s="295"/>
      <c r="Q22" s="295"/>
      <c r="R22" s="295"/>
      <c r="S22" s="85"/>
      <c r="T22" s="85"/>
      <c r="U22" s="83"/>
      <c r="V22" s="83"/>
      <c r="W22" s="83"/>
      <c r="X22" s="83"/>
    </row>
    <row r="23" s="82" customFormat="1" customHeight="1" spans="1:24">
      <c r="A23" s="84"/>
      <c r="B23" s="234" t="s">
        <v>85</v>
      </c>
      <c r="C23" s="195" t="s">
        <v>171</v>
      </c>
      <c r="D23" s="274">
        <f t="shared" ref="D23:O23" si="5">(D67+D111)</f>
        <v>0</v>
      </c>
      <c r="E23" s="274">
        <f t="shared" si="5"/>
        <v>0</v>
      </c>
      <c r="F23" s="274">
        <f t="shared" si="5"/>
        <v>0</v>
      </c>
      <c r="G23" s="274">
        <f t="shared" si="5"/>
        <v>0</v>
      </c>
      <c r="H23" s="274">
        <f t="shared" si="5"/>
        <v>0</v>
      </c>
      <c r="I23" s="274">
        <f t="shared" si="5"/>
        <v>0</v>
      </c>
      <c r="J23" s="274">
        <f t="shared" si="5"/>
        <v>0</v>
      </c>
      <c r="K23" s="274">
        <f t="shared" si="5"/>
        <v>0</v>
      </c>
      <c r="L23" s="274">
        <f t="shared" si="5"/>
        <v>0</v>
      </c>
      <c r="M23" s="274">
        <f t="shared" si="5"/>
        <v>0</v>
      </c>
      <c r="N23" s="274">
        <f t="shared" si="5"/>
        <v>0</v>
      </c>
      <c r="O23" s="276">
        <f t="shared" si="5"/>
        <v>0</v>
      </c>
      <c r="P23" s="295"/>
      <c r="Q23" s="295"/>
      <c r="R23" s="295"/>
      <c r="S23" s="85"/>
      <c r="T23" s="85"/>
      <c r="U23" s="83"/>
      <c r="V23" s="83"/>
      <c r="W23" s="83"/>
      <c r="X23" s="83"/>
    </row>
    <row r="24" s="82" customFormat="1" customHeight="1" spans="1:24">
      <c r="A24" s="84"/>
      <c r="B24" s="234" t="s">
        <v>87</v>
      </c>
      <c r="C24" s="195" t="s">
        <v>172</v>
      </c>
      <c r="D24" s="274">
        <f t="shared" ref="D24:O24" si="6">(D68+D112)</f>
        <v>0</v>
      </c>
      <c r="E24" s="274">
        <f t="shared" si="6"/>
        <v>0</v>
      </c>
      <c r="F24" s="274">
        <f t="shared" si="6"/>
        <v>0</v>
      </c>
      <c r="G24" s="274">
        <f t="shared" si="6"/>
        <v>0</v>
      </c>
      <c r="H24" s="274">
        <f t="shared" si="6"/>
        <v>0</v>
      </c>
      <c r="I24" s="274">
        <f t="shared" si="6"/>
        <v>0</v>
      </c>
      <c r="J24" s="274">
        <f t="shared" si="6"/>
        <v>0</v>
      </c>
      <c r="K24" s="274">
        <f t="shared" si="6"/>
        <v>0</v>
      </c>
      <c r="L24" s="274">
        <f t="shared" si="6"/>
        <v>0</v>
      </c>
      <c r="M24" s="274">
        <f t="shared" si="6"/>
        <v>0</v>
      </c>
      <c r="N24" s="274">
        <f t="shared" si="6"/>
        <v>0</v>
      </c>
      <c r="O24" s="276">
        <f t="shared" si="6"/>
        <v>0</v>
      </c>
      <c r="P24" s="295"/>
      <c r="Q24" s="295"/>
      <c r="R24" s="295"/>
      <c r="S24" s="85"/>
      <c r="T24" s="85"/>
      <c r="U24" s="83"/>
      <c r="V24" s="83"/>
      <c r="W24" s="83"/>
      <c r="X24" s="83"/>
    </row>
    <row r="25" s="82" customFormat="1" customHeight="1" spans="1:24">
      <c r="A25" s="84"/>
      <c r="B25" s="238" t="s">
        <v>87</v>
      </c>
      <c r="C25" s="195" t="s">
        <v>173</v>
      </c>
      <c r="D25" s="274">
        <f t="shared" ref="D25:O25" si="7">(D69+D113)</f>
        <v>3</v>
      </c>
      <c r="E25" s="274">
        <f t="shared" si="7"/>
        <v>3</v>
      </c>
      <c r="F25" s="274">
        <f t="shared" si="7"/>
        <v>3</v>
      </c>
      <c r="G25" s="274">
        <f t="shared" si="7"/>
        <v>1</v>
      </c>
      <c r="H25" s="274">
        <f t="shared" si="7"/>
        <v>2</v>
      </c>
      <c r="I25" s="274">
        <f t="shared" si="7"/>
        <v>2</v>
      </c>
      <c r="J25" s="274">
        <f t="shared" si="7"/>
        <v>2</v>
      </c>
      <c r="K25" s="274">
        <f t="shared" si="7"/>
        <v>2</v>
      </c>
      <c r="L25" s="274">
        <f t="shared" si="7"/>
        <v>3</v>
      </c>
      <c r="M25" s="274">
        <f t="shared" si="7"/>
        <v>3</v>
      </c>
      <c r="N25" s="274">
        <f t="shared" si="7"/>
        <v>3</v>
      </c>
      <c r="O25" s="276">
        <f t="shared" si="7"/>
        <v>3</v>
      </c>
      <c r="P25" s="295"/>
      <c r="Q25" s="295"/>
      <c r="R25" s="295"/>
      <c r="S25" s="85"/>
      <c r="T25" s="85"/>
      <c r="U25" s="83"/>
      <c r="V25" s="83"/>
      <c r="W25" s="83"/>
      <c r="X25" s="83"/>
    </row>
    <row r="26" s="82" customFormat="1" customHeight="1" spans="1:24">
      <c r="A26" s="84"/>
      <c r="B26" s="234" t="s">
        <v>87</v>
      </c>
      <c r="C26" s="195" t="s">
        <v>174</v>
      </c>
      <c r="D26" s="274">
        <f t="shared" ref="D26:O26" si="8">(D70+D114)</f>
        <v>2</v>
      </c>
      <c r="E26" s="274">
        <f t="shared" si="8"/>
        <v>2</v>
      </c>
      <c r="F26" s="274">
        <f t="shared" si="8"/>
        <v>2</v>
      </c>
      <c r="G26" s="274">
        <f t="shared" si="8"/>
        <v>2</v>
      </c>
      <c r="H26" s="274">
        <f t="shared" si="8"/>
        <v>2</v>
      </c>
      <c r="I26" s="274">
        <f t="shared" si="8"/>
        <v>2</v>
      </c>
      <c r="J26" s="274">
        <f t="shared" si="8"/>
        <v>2</v>
      </c>
      <c r="K26" s="274">
        <f t="shared" si="8"/>
        <v>0</v>
      </c>
      <c r="L26" s="274">
        <f t="shared" si="8"/>
        <v>3</v>
      </c>
      <c r="M26" s="274">
        <f t="shared" si="8"/>
        <v>3</v>
      </c>
      <c r="N26" s="274">
        <f t="shared" si="8"/>
        <v>3</v>
      </c>
      <c r="O26" s="276">
        <f t="shared" si="8"/>
        <v>3</v>
      </c>
      <c r="P26" s="295"/>
      <c r="Q26" s="295"/>
      <c r="R26" s="295"/>
      <c r="S26" s="85"/>
      <c r="T26" s="85"/>
      <c r="U26" s="83"/>
      <c r="V26" s="83"/>
      <c r="W26" s="83"/>
      <c r="X26" s="83"/>
    </row>
    <row r="27" s="82" customFormat="1" customHeight="1" spans="1:24">
      <c r="A27" s="84"/>
      <c r="B27" s="234" t="s">
        <v>87</v>
      </c>
      <c r="C27" s="195" t="s">
        <v>175</v>
      </c>
      <c r="D27" s="274">
        <f t="shared" ref="D27:O27" si="9">(D71+D115)</f>
        <v>3</v>
      </c>
      <c r="E27" s="274">
        <f t="shared" si="9"/>
        <v>4</v>
      </c>
      <c r="F27" s="274">
        <f t="shared" si="9"/>
        <v>4</v>
      </c>
      <c r="G27" s="274">
        <f t="shared" si="9"/>
        <v>4</v>
      </c>
      <c r="H27" s="274">
        <f t="shared" si="9"/>
        <v>3</v>
      </c>
      <c r="I27" s="274">
        <f t="shared" si="9"/>
        <v>3</v>
      </c>
      <c r="J27" s="274">
        <f t="shared" si="9"/>
        <v>3</v>
      </c>
      <c r="K27" s="274">
        <f t="shared" si="9"/>
        <v>1</v>
      </c>
      <c r="L27" s="274">
        <f t="shared" si="9"/>
        <v>2</v>
      </c>
      <c r="M27" s="274">
        <f t="shared" si="9"/>
        <v>2</v>
      </c>
      <c r="N27" s="274">
        <f t="shared" si="9"/>
        <v>2</v>
      </c>
      <c r="O27" s="276">
        <f t="shared" si="9"/>
        <v>2</v>
      </c>
      <c r="P27" s="295"/>
      <c r="Q27" s="295"/>
      <c r="R27" s="295"/>
      <c r="S27" s="85"/>
      <c r="T27" s="85"/>
      <c r="U27" s="83"/>
      <c r="V27" s="83"/>
      <c r="W27" s="83"/>
      <c r="X27" s="83"/>
    </row>
    <row r="28" s="82" customFormat="1" customHeight="1" spans="1:24">
      <c r="A28" s="84"/>
      <c r="B28" s="238" t="s">
        <v>87</v>
      </c>
      <c r="C28" s="195" t="s">
        <v>176</v>
      </c>
      <c r="D28" s="274">
        <f t="shared" ref="D28:O28" si="10">(D72+D116)</f>
        <v>0</v>
      </c>
      <c r="E28" s="274">
        <f t="shared" si="10"/>
        <v>0</v>
      </c>
      <c r="F28" s="274">
        <f t="shared" si="10"/>
        <v>0</v>
      </c>
      <c r="G28" s="274">
        <f t="shared" si="10"/>
        <v>0</v>
      </c>
      <c r="H28" s="274">
        <f t="shared" si="10"/>
        <v>0</v>
      </c>
      <c r="I28" s="274">
        <f t="shared" si="10"/>
        <v>0</v>
      </c>
      <c r="J28" s="274">
        <f t="shared" si="10"/>
        <v>0</v>
      </c>
      <c r="K28" s="274">
        <f t="shared" si="10"/>
        <v>0</v>
      </c>
      <c r="L28" s="274">
        <f t="shared" si="10"/>
        <v>0</v>
      </c>
      <c r="M28" s="274">
        <f t="shared" si="10"/>
        <v>0</v>
      </c>
      <c r="N28" s="274">
        <f t="shared" si="10"/>
        <v>0</v>
      </c>
      <c r="O28" s="276">
        <f t="shared" si="10"/>
        <v>0</v>
      </c>
      <c r="P28" s="295"/>
      <c r="Q28" s="295"/>
      <c r="R28" s="295"/>
      <c r="S28" s="85"/>
      <c r="T28" s="85"/>
      <c r="U28" s="83"/>
      <c r="V28" s="83"/>
      <c r="W28" s="83"/>
      <c r="X28" s="83"/>
    </row>
    <row r="29" s="82" customFormat="1" customHeight="1" spans="1:24">
      <c r="A29" s="84"/>
      <c r="B29" s="234" t="s">
        <v>88</v>
      </c>
      <c r="C29" s="195" t="s">
        <v>177</v>
      </c>
      <c r="D29" s="274">
        <f t="shared" ref="D29:O29" si="11">(D73+D117)</f>
        <v>0</v>
      </c>
      <c r="E29" s="274">
        <f t="shared" si="11"/>
        <v>0</v>
      </c>
      <c r="F29" s="274">
        <f t="shared" si="11"/>
        <v>0</v>
      </c>
      <c r="G29" s="274">
        <f t="shared" si="11"/>
        <v>0</v>
      </c>
      <c r="H29" s="274">
        <f t="shared" si="11"/>
        <v>0</v>
      </c>
      <c r="I29" s="274">
        <f t="shared" si="11"/>
        <v>0</v>
      </c>
      <c r="J29" s="274">
        <f t="shared" si="11"/>
        <v>0</v>
      </c>
      <c r="K29" s="274">
        <f t="shared" si="11"/>
        <v>0</v>
      </c>
      <c r="L29" s="274">
        <f t="shared" si="11"/>
        <v>0</v>
      </c>
      <c r="M29" s="274">
        <f t="shared" si="11"/>
        <v>0</v>
      </c>
      <c r="N29" s="274">
        <f t="shared" si="11"/>
        <v>0</v>
      </c>
      <c r="O29" s="276">
        <f t="shared" si="11"/>
        <v>0</v>
      </c>
      <c r="P29" s="295"/>
      <c r="Q29" s="295"/>
      <c r="R29" s="295"/>
      <c r="S29" s="85"/>
      <c r="T29" s="85"/>
      <c r="U29" s="83"/>
      <c r="V29" s="83"/>
      <c r="W29" s="83"/>
      <c r="X29" s="83"/>
    </row>
    <row r="30" s="82" customFormat="1" customHeight="1" spans="1:24">
      <c r="A30" s="84"/>
      <c r="B30" s="234" t="s">
        <v>88</v>
      </c>
      <c r="C30" s="195" t="s">
        <v>178</v>
      </c>
      <c r="D30" s="274">
        <f t="shared" ref="D30:O30" si="12">(D74+D118)</f>
        <v>0</v>
      </c>
      <c r="E30" s="274">
        <f t="shared" si="12"/>
        <v>0</v>
      </c>
      <c r="F30" s="274">
        <f t="shared" si="12"/>
        <v>0</v>
      </c>
      <c r="G30" s="274">
        <f t="shared" si="12"/>
        <v>0</v>
      </c>
      <c r="H30" s="274">
        <f t="shared" si="12"/>
        <v>0</v>
      </c>
      <c r="I30" s="274">
        <f t="shared" si="12"/>
        <v>0</v>
      </c>
      <c r="J30" s="274">
        <f t="shared" si="12"/>
        <v>0</v>
      </c>
      <c r="K30" s="274">
        <f t="shared" si="12"/>
        <v>0</v>
      </c>
      <c r="L30" s="274">
        <f t="shared" si="12"/>
        <v>0</v>
      </c>
      <c r="M30" s="274">
        <f t="shared" si="12"/>
        <v>0</v>
      </c>
      <c r="N30" s="274">
        <f t="shared" si="12"/>
        <v>0</v>
      </c>
      <c r="O30" s="276">
        <f t="shared" si="12"/>
        <v>0</v>
      </c>
      <c r="P30" s="295"/>
      <c r="Q30" s="295"/>
      <c r="R30" s="295"/>
      <c r="S30" s="85"/>
      <c r="T30" s="85"/>
      <c r="U30" s="83"/>
      <c r="V30" s="83"/>
      <c r="W30" s="83"/>
      <c r="X30" s="83"/>
    </row>
    <row r="31" s="82" customFormat="1" customHeight="1" spans="1:24">
      <c r="A31" s="84"/>
      <c r="B31" s="234" t="s">
        <v>89</v>
      </c>
      <c r="C31" s="195" t="s">
        <v>179</v>
      </c>
      <c r="D31" s="274">
        <f t="shared" ref="D31:O31" si="13">(D75+D119)</f>
        <v>0</v>
      </c>
      <c r="E31" s="274">
        <f t="shared" si="13"/>
        <v>0</v>
      </c>
      <c r="F31" s="274">
        <f t="shared" si="13"/>
        <v>0</v>
      </c>
      <c r="G31" s="274">
        <f t="shared" si="13"/>
        <v>0</v>
      </c>
      <c r="H31" s="274">
        <f t="shared" si="13"/>
        <v>0</v>
      </c>
      <c r="I31" s="274">
        <f t="shared" si="13"/>
        <v>0</v>
      </c>
      <c r="J31" s="274">
        <f t="shared" si="13"/>
        <v>0</v>
      </c>
      <c r="K31" s="274">
        <f t="shared" si="13"/>
        <v>0</v>
      </c>
      <c r="L31" s="274">
        <f t="shared" si="13"/>
        <v>0</v>
      </c>
      <c r="M31" s="274">
        <f t="shared" si="13"/>
        <v>0</v>
      </c>
      <c r="N31" s="274">
        <f t="shared" si="13"/>
        <v>0</v>
      </c>
      <c r="O31" s="276">
        <f t="shared" si="13"/>
        <v>0</v>
      </c>
      <c r="P31" s="295"/>
      <c r="Q31" s="295"/>
      <c r="R31" s="295"/>
      <c r="S31" s="85"/>
      <c r="T31" s="85"/>
      <c r="U31" s="83"/>
      <c r="V31" s="83"/>
      <c r="W31" s="83"/>
      <c r="X31" s="83"/>
    </row>
    <row r="32" s="82" customFormat="1" customHeight="1" spans="1:24">
      <c r="A32" s="84"/>
      <c r="B32" s="234" t="s">
        <v>89</v>
      </c>
      <c r="C32" s="195" t="s">
        <v>180</v>
      </c>
      <c r="D32" s="274">
        <f t="shared" ref="D32:O32" si="14">(D76+D120)</f>
        <v>1</v>
      </c>
      <c r="E32" s="274">
        <f t="shared" si="14"/>
        <v>1</v>
      </c>
      <c r="F32" s="274">
        <f t="shared" si="14"/>
        <v>1</v>
      </c>
      <c r="G32" s="274">
        <f t="shared" si="14"/>
        <v>1</v>
      </c>
      <c r="H32" s="274">
        <f t="shared" si="14"/>
        <v>1</v>
      </c>
      <c r="I32" s="274">
        <f t="shared" si="14"/>
        <v>1</v>
      </c>
      <c r="J32" s="274">
        <f t="shared" si="14"/>
        <v>0</v>
      </c>
      <c r="K32" s="274">
        <f t="shared" si="14"/>
        <v>0</v>
      </c>
      <c r="L32" s="274">
        <f t="shared" si="14"/>
        <v>2</v>
      </c>
      <c r="M32" s="274">
        <f t="shared" si="14"/>
        <v>1</v>
      </c>
      <c r="N32" s="274">
        <f t="shared" si="14"/>
        <v>1</v>
      </c>
      <c r="O32" s="276">
        <f t="shared" si="14"/>
        <v>1</v>
      </c>
      <c r="P32" s="295"/>
      <c r="Q32" s="295"/>
      <c r="R32" s="295"/>
      <c r="S32" s="85"/>
      <c r="T32" s="85"/>
      <c r="U32" s="83"/>
      <c r="V32" s="83"/>
      <c r="W32" s="83"/>
      <c r="X32" s="83"/>
    </row>
    <row r="33" s="82" customFormat="1" customHeight="1" spans="1:24">
      <c r="A33" s="84"/>
      <c r="B33" s="234" t="s">
        <v>90</v>
      </c>
      <c r="C33" s="195" t="s">
        <v>181</v>
      </c>
      <c r="D33" s="274">
        <f t="shared" ref="D33:O33" si="15">(D77+D121)</f>
        <v>0</v>
      </c>
      <c r="E33" s="274">
        <f t="shared" si="15"/>
        <v>0</v>
      </c>
      <c r="F33" s="274">
        <f t="shared" si="15"/>
        <v>0</v>
      </c>
      <c r="G33" s="274">
        <f t="shared" si="15"/>
        <v>0</v>
      </c>
      <c r="H33" s="274">
        <f t="shared" si="15"/>
        <v>0</v>
      </c>
      <c r="I33" s="274">
        <f t="shared" si="15"/>
        <v>0</v>
      </c>
      <c r="J33" s="274">
        <f t="shared" si="15"/>
        <v>0</v>
      </c>
      <c r="K33" s="274">
        <f t="shared" si="15"/>
        <v>0</v>
      </c>
      <c r="L33" s="274">
        <f t="shared" si="15"/>
        <v>0</v>
      </c>
      <c r="M33" s="274">
        <f t="shared" si="15"/>
        <v>0</v>
      </c>
      <c r="N33" s="274">
        <f t="shared" si="15"/>
        <v>0</v>
      </c>
      <c r="O33" s="276">
        <f t="shared" si="15"/>
        <v>0</v>
      </c>
      <c r="P33" s="295"/>
      <c r="Q33" s="295"/>
      <c r="R33" s="295"/>
      <c r="S33" s="85"/>
      <c r="T33" s="85"/>
      <c r="U33" s="83"/>
      <c r="V33" s="83"/>
      <c r="W33" s="83"/>
      <c r="X33" s="83"/>
    </row>
    <row r="34" s="82" customFormat="1" customHeight="1" spans="1:24">
      <c r="A34" s="84"/>
      <c r="B34" s="234" t="s">
        <v>90</v>
      </c>
      <c r="C34" s="195" t="s">
        <v>182</v>
      </c>
      <c r="D34" s="274">
        <f t="shared" ref="D34:O34" si="16">(D78+D122)</f>
        <v>0</v>
      </c>
      <c r="E34" s="274">
        <f t="shared" si="16"/>
        <v>0</v>
      </c>
      <c r="F34" s="274">
        <f t="shared" si="16"/>
        <v>0</v>
      </c>
      <c r="G34" s="274">
        <f t="shared" si="16"/>
        <v>0</v>
      </c>
      <c r="H34" s="274">
        <f t="shared" si="16"/>
        <v>0</v>
      </c>
      <c r="I34" s="274">
        <f t="shared" si="16"/>
        <v>0</v>
      </c>
      <c r="J34" s="274">
        <f t="shared" si="16"/>
        <v>0</v>
      </c>
      <c r="K34" s="274">
        <f t="shared" si="16"/>
        <v>0</v>
      </c>
      <c r="L34" s="274">
        <f t="shared" si="16"/>
        <v>0</v>
      </c>
      <c r="M34" s="274">
        <f t="shared" si="16"/>
        <v>0</v>
      </c>
      <c r="N34" s="274">
        <f t="shared" si="16"/>
        <v>0</v>
      </c>
      <c r="O34" s="276">
        <f t="shared" si="16"/>
        <v>0</v>
      </c>
      <c r="P34" s="295"/>
      <c r="Q34" s="295"/>
      <c r="R34" s="295"/>
      <c r="S34" s="85"/>
      <c r="T34" s="85"/>
      <c r="U34" s="83"/>
      <c r="V34" s="83"/>
      <c r="W34" s="83"/>
      <c r="X34" s="83"/>
    </row>
    <row r="35" s="82" customFormat="1" customHeight="1" spans="1:24">
      <c r="A35" s="84"/>
      <c r="B35" s="234" t="s">
        <v>90</v>
      </c>
      <c r="C35" s="195" t="s">
        <v>183</v>
      </c>
      <c r="D35" s="274">
        <f t="shared" ref="D35:O35" si="17">(D79+D123)</f>
        <v>0</v>
      </c>
      <c r="E35" s="274">
        <f t="shared" si="17"/>
        <v>0</v>
      </c>
      <c r="F35" s="274">
        <f t="shared" si="17"/>
        <v>0</v>
      </c>
      <c r="G35" s="274">
        <f t="shared" si="17"/>
        <v>0</v>
      </c>
      <c r="H35" s="274">
        <f t="shared" si="17"/>
        <v>0</v>
      </c>
      <c r="I35" s="274">
        <f t="shared" si="17"/>
        <v>0</v>
      </c>
      <c r="J35" s="274">
        <f t="shared" si="17"/>
        <v>0</v>
      </c>
      <c r="K35" s="274">
        <f t="shared" si="17"/>
        <v>0</v>
      </c>
      <c r="L35" s="274">
        <f t="shared" si="17"/>
        <v>0</v>
      </c>
      <c r="M35" s="274">
        <f t="shared" si="17"/>
        <v>0</v>
      </c>
      <c r="N35" s="274">
        <f t="shared" si="17"/>
        <v>0</v>
      </c>
      <c r="O35" s="276">
        <f t="shared" si="17"/>
        <v>0</v>
      </c>
      <c r="P35" s="295"/>
      <c r="Q35" s="295"/>
      <c r="R35" s="295"/>
      <c r="S35" s="85"/>
      <c r="T35" s="85"/>
      <c r="U35" s="83"/>
      <c r="V35" s="83"/>
      <c r="W35" s="83"/>
      <c r="X35" s="83"/>
    </row>
    <row r="36" s="82" customFormat="1" customHeight="1" spans="1:24">
      <c r="A36" s="84"/>
      <c r="B36" s="234" t="s">
        <v>90</v>
      </c>
      <c r="C36" s="195" t="s">
        <v>184</v>
      </c>
      <c r="D36" s="274">
        <f t="shared" ref="D36:O36" si="18">(D80+D124)</f>
        <v>0</v>
      </c>
      <c r="E36" s="274">
        <f t="shared" si="18"/>
        <v>0</v>
      </c>
      <c r="F36" s="274">
        <f t="shared" si="18"/>
        <v>0</v>
      </c>
      <c r="G36" s="274">
        <f t="shared" si="18"/>
        <v>0</v>
      </c>
      <c r="H36" s="274">
        <f t="shared" si="18"/>
        <v>0</v>
      </c>
      <c r="I36" s="274">
        <f t="shared" si="18"/>
        <v>0</v>
      </c>
      <c r="J36" s="274">
        <f t="shared" si="18"/>
        <v>0</v>
      </c>
      <c r="K36" s="274">
        <f t="shared" si="18"/>
        <v>0</v>
      </c>
      <c r="L36" s="274">
        <f t="shared" si="18"/>
        <v>0</v>
      </c>
      <c r="M36" s="274">
        <f t="shared" si="18"/>
        <v>0</v>
      </c>
      <c r="N36" s="274">
        <f t="shared" si="18"/>
        <v>0</v>
      </c>
      <c r="O36" s="276">
        <f t="shared" si="18"/>
        <v>0</v>
      </c>
      <c r="P36" s="295"/>
      <c r="Q36" s="295"/>
      <c r="R36" s="295"/>
      <c r="S36" s="85"/>
      <c r="T36" s="85"/>
      <c r="U36" s="83"/>
      <c r="V36" s="83"/>
      <c r="W36" s="83"/>
      <c r="X36" s="83"/>
    </row>
    <row r="37" s="82" customFormat="1" customHeight="1" spans="1:24">
      <c r="A37" s="84"/>
      <c r="B37" s="234" t="s">
        <v>90</v>
      </c>
      <c r="C37" s="195" t="s">
        <v>185</v>
      </c>
      <c r="D37" s="274">
        <f t="shared" ref="D37:O37" si="19">(D81+D125)</f>
        <v>0</v>
      </c>
      <c r="E37" s="274">
        <f t="shared" si="19"/>
        <v>0</v>
      </c>
      <c r="F37" s="274">
        <f t="shared" si="19"/>
        <v>0</v>
      </c>
      <c r="G37" s="274">
        <f t="shared" si="19"/>
        <v>0</v>
      </c>
      <c r="H37" s="274">
        <f t="shared" si="19"/>
        <v>0</v>
      </c>
      <c r="I37" s="274">
        <f t="shared" si="19"/>
        <v>0</v>
      </c>
      <c r="J37" s="274">
        <f t="shared" si="19"/>
        <v>0</v>
      </c>
      <c r="K37" s="274">
        <f t="shared" si="19"/>
        <v>0</v>
      </c>
      <c r="L37" s="274">
        <f t="shared" si="19"/>
        <v>0</v>
      </c>
      <c r="M37" s="274">
        <f t="shared" si="19"/>
        <v>0</v>
      </c>
      <c r="N37" s="274">
        <f t="shared" si="19"/>
        <v>0</v>
      </c>
      <c r="O37" s="276">
        <f t="shared" si="19"/>
        <v>0</v>
      </c>
      <c r="P37" s="295"/>
      <c r="Q37" s="295"/>
      <c r="R37" s="295"/>
      <c r="S37" s="85"/>
      <c r="T37" s="85"/>
      <c r="U37" s="83"/>
      <c r="V37" s="83"/>
      <c r="W37" s="83"/>
      <c r="X37" s="83"/>
    </row>
    <row r="38" s="82" customFormat="1" customHeight="1" spans="1:24">
      <c r="A38" s="84"/>
      <c r="B38" s="238" t="s">
        <v>91</v>
      </c>
      <c r="C38" s="195" t="s">
        <v>186</v>
      </c>
      <c r="D38" s="274">
        <f t="shared" ref="D38:O38" si="20">(D82+D126)</f>
        <v>3</v>
      </c>
      <c r="E38" s="274">
        <f t="shared" si="20"/>
        <v>3</v>
      </c>
      <c r="F38" s="274">
        <f t="shared" si="20"/>
        <v>3</v>
      </c>
      <c r="G38" s="274">
        <f t="shared" si="20"/>
        <v>3</v>
      </c>
      <c r="H38" s="274">
        <f t="shared" si="20"/>
        <v>3</v>
      </c>
      <c r="I38" s="274">
        <f t="shared" si="20"/>
        <v>3</v>
      </c>
      <c r="J38" s="274">
        <f t="shared" si="20"/>
        <v>3</v>
      </c>
      <c r="K38" s="274">
        <f t="shared" si="20"/>
        <v>0</v>
      </c>
      <c r="L38" s="274">
        <f t="shared" si="20"/>
        <v>0</v>
      </c>
      <c r="M38" s="274">
        <f t="shared" si="20"/>
        <v>0</v>
      </c>
      <c r="N38" s="274">
        <f t="shared" si="20"/>
        <v>0</v>
      </c>
      <c r="O38" s="276">
        <f t="shared" si="20"/>
        <v>0</v>
      </c>
      <c r="P38" s="295"/>
      <c r="Q38" s="295"/>
      <c r="R38" s="295"/>
      <c r="S38" s="85"/>
      <c r="T38" s="85"/>
      <c r="U38" s="83"/>
      <c r="V38" s="83"/>
      <c r="W38" s="83"/>
      <c r="X38" s="83"/>
    </row>
    <row r="39" s="82" customFormat="1" customHeight="1" spans="1:24">
      <c r="A39" s="84"/>
      <c r="B39" s="238" t="s">
        <v>91</v>
      </c>
      <c r="C39" s="195" t="s">
        <v>187</v>
      </c>
      <c r="D39" s="274">
        <f t="shared" ref="D39:O39" si="21">(D83+D127)</f>
        <v>0</v>
      </c>
      <c r="E39" s="274">
        <f t="shared" si="21"/>
        <v>0</v>
      </c>
      <c r="F39" s="274">
        <f t="shared" si="21"/>
        <v>0</v>
      </c>
      <c r="G39" s="274">
        <f t="shared" si="21"/>
        <v>0</v>
      </c>
      <c r="H39" s="274">
        <f t="shared" si="21"/>
        <v>0</v>
      </c>
      <c r="I39" s="274">
        <f t="shared" si="21"/>
        <v>0</v>
      </c>
      <c r="J39" s="274">
        <f t="shared" si="21"/>
        <v>0</v>
      </c>
      <c r="K39" s="274">
        <f t="shared" si="21"/>
        <v>0</v>
      </c>
      <c r="L39" s="274">
        <f t="shared" si="21"/>
        <v>0</v>
      </c>
      <c r="M39" s="274">
        <f t="shared" si="21"/>
        <v>0</v>
      </c>
      <c r="N39" s="274">
        <f t="shared" si="21"/>
        <v>0</v>
      </c>
      <c r="O39" s="276">
        <f t="shared" si="21"/>
        <v>0</v>
      </c>
      <c r="P39" s="295"/>
      <c r="Q39" s="295"/>
      <c r="R39" s="295"/>
      <c r="S39" s="85"/>
      <c r="T39" s="85"/>
      <c r="U39" s="83"/>
      <c r="V39" s="83"/>
      <c r="W39" s="83"/>
      <c r="X39" s="83"/>
    </row>
    <row r="40" s="82" customFormat="1" customHeight="1" spans="1:24">
      <c r="A40" s="84"/>
      <c r="B40" s="234" t="s">
        <v>92</v>
      </c>
      <c r="C40" s="195" t="s">
        <v>188</v>
      </c>
      <c r="D40" s="274">
        <f t="shared" ref="D40:O40" si="22">(D84+D128)</f>
        <v>0</v>
      </c>
      <c r="E40" s="274">
        <f t="shared" si="22"/>
        <v>0</v>
      </c>
      <c r="F40" s="274">
        <f t="shared" si="22"/>
        <v>0</v>
      </c>
      <c r="G40" s="274">
        <f t="shared" si="22"/>
        <v>0</v>
      </c>
      <c r="H40" s="274">
        <f t="shared" si="22"/>
        <v>0</v>
      </c>
      <c r="I40" s="274">
        <f t="shared" si="22"/>
        <v>0</v>
      </c>
      <c r="J40" s="274">
        <f t="shared" si="22"/>
        <v>0</v>
      </c>
      <c r="K40" s="274">
        <f t="shared" si="22"/>
        <v>0</v>
      </c>
      <c r="L40" s="274">
        <f t="shared" si="22"/>
        <v>0</v>
      </c>
      <c r="M40" s="274">
        <f t="shared" si="22"/>
        <v>0</v>
      </c>
      <c r="N40" s="274">
        <f t="shared" si="22"/>
        <v>0</v>
      </c>
      <c r="O40" s="276">
        <f t="shared" si="22"/>
        <v>0</v>
      </c>
      <c r="P40" s="295"/>
      <c r="Q40" s="295"/>
      <c r="R40" s="295"/>
      <c r="S40" s="85"/>
      <c r="T40" s="85"/>
      <c r="U40" s="83"/>
      <c r="V40" s="83"/>
      <c r="W40" s="83"/>
      <c r="X40" s="83"/>
    </row>
    <row r="41" s="82" customFormat="1" customHeight="1" spans="1:24">
      <c r="A41" s="84"/>
      <c r="B41" s="234" t="s">
        <v>92</v>
      </c>
      <c r="C41" s="195" t="s">
        <v>189</v>
      </c>
      <c r="D41" s="274">
        <f t="shared" ref="D41:O41" si="23">(D85+D129)</f>
        <v>0</v>
      </c>
      <c r="E41" s="274">
        <f t="shared" si="23"/>
        <v>0</v>
      </c>
      <c r="F41" s="274">
        <f t="shared" si="23"/>
        <v>0</v>
      </c>
      <c r="G41" s="274">
        <f t="shared" si="23"/>
        <v>0</v>
      </c>
      <c r="H41" s="274">
        <f t="shared" si="23"/>
        <v>0</v>
      </c>
      <c r="I41" s="274">
        <f t="shared" si="23"/>
        <v>0</v>
      </c>
      <c r="J41" s="274">
        <f t="shared" si="23"/>
        <v>0</v>
      </c>
      <c r="K41" s="274">
        <f t="shared" si="23"/>
        <v>0</v>
      </c>
      <c r="L41" s="274">
        <f t="shared" si="23"/>
        <v>0</v>
      </c>
      <c r="M41" s="274">
        <f t="shared" si="23"/>
        <v>0</v>
      </c>
      <c r="N41" s="274">
        <f t="shared" si="23"/>
        <v>0</v>
      </c>
      <c r="O41" s="276">
        <f t="shared" si="23"/>
        <v>0</v>
      </c>
      <c r="P41" s="295"/>
      <c r="Q41" s="295"/>
      <c r="R41" s="295"/>
      <c r="S41" s="85"/>
      <c r="T41" s="85"/>
      <c r="U41" s="83"/>
      <c r="V41" s="83"/>
      <c r="W41" s="83"/>
      <c r="X41" s="83"/>
    </row>
    <row r="42" s="82" customFormat="1" customHeight="1" spans="1:24">
      <c r="A42" s="84"/>
      <c r="B42" s="234" t="s">
        <v>92</v>
      </c>
      <c r="C42" s="195" t="s">
        <v>190</v>
      </c>
      <c r="D42" s="274">
        <f t="shared" ref="D42:O42" si="24">(D86+D130)</f>
        <v>0</v>
      </c>
      <c r="E42" s="274">
        <f t="shared" si="24"/>
        <v>0</v>
      </c>
      <c r="F42" s="274">
        <f t="shared" si="24"/>
        <v>0</v>
      </c>
      <c r="G42" s="274">
        <f t="shared" si="24"/>
        <v>0</v>
      </c>
      <c r="H42" s="274">
        <f t="shared" si="24"/>
        <v>0</v>
      </c>
      <c r="I42" s="274">
        <f t="shared" si="24"/>
        <v>0</v>
      </c>
      <c r="J42" s="274">
        <f t="shared" si="24"/>
        <v>0</v>
      </c>
      <c r="K42" s="274">
        <f t="shared" si="24"/>
        <v>0</v>
      </c>
      <c r="L42" s="274">
        <f t="shared" si="24"/>
        <v>0</v>
      </c>
      <c r="M42" s="274">
        <f t="shared" si="24"/>
        <v>0</v>
      </c>
      <c r="N42" s="274">
        <f t="shared" si="24"/>
        <v>0</v>
      </c>
      <c r="O42" s="276">
        <f t="shared" si="24"/>
        <v>0</v>
      </c>
      <c r="P42" s="295"/>
      <c r="Q42" s="295"/>
      <c r="R42" s="295"/>
      <c r="S42" s="85"/>
      <c r="T42" s="85"/>
      <c r="U42" s="83"/>
      <c r="V42" s="83"/>
      <c r="W42" s="83"/>
      <c r="X42" s="83"/>
    </row>
    <row r="43" s="82" customFormat="1" customHeight="1" spans="1:24">
      <c r="A43" s="84"/>
      <c r="B43" s="234" t="s">
        <v>92</v>
      </c>
      <c r="C43" s="195" t="s">
        <v>191</v>
      </c>
      <c r="D43" s="274">
        <f t="shared" ref="D43:O43" si="25">(D87+D131)</f>
        <v>0</v>
      </c>
      <c r="E43" s="274">
        <f t="shared" si="25"/>
        <v>0</v>
      </c>
      <c r="F43" s="274">
        <f t="shared" si="25"/>
        <v>0</v>
      </c>
      <c r="G43" s="274">
        <f t="shared" si="25"/>
        <v>0</v>
      </c>
      <c r="H43" s="274">
        <f t="shared" si="25"/>
        <v>0</v>
      </c>
      <c r="I43" s="274">
        <f t="shared" si="25"/>
        <v>0</v>
      </c>
      <c r="J43" s="274">
        <f t="shared" si="25"/>
        <v>0</v>
      </c>
      <c r="K43" s="274">
        <f t="shared" si="25"/>
        <v>0</v>
      </c>
      <c r="L43" s="274">
        <f t="shared" si="25"/>
        <v>0</v>
      </c>
      <c r="M43" s="274">
        <f t="shared" si="25"/>
        <v>0</v>
      </c>
      <c r="N43" s="274">
        <f t="shared" si="25"/>
        <v>0</v>
      </c>
      <c r="O43" s="276">
        <f t="shared" si="25"/>
        <v>0</v>
      </c>
      <c r="P43" s="295"/>
      <c r="Q43" s="295"/>
      <c r="R43" s="295"/>
      <c r="S43" s="85"/>
      <c r="T43" s="85"/>
      <c r="U43" s="83"/>
      <c r="V43" s="83"/>
      <c r="W43" s="83"/>
      <c r="X43" s="83"/>
    </row>
    <row r="44" s="82" customFormat="1" customHeight="1" spans="1:24">
      <c r="A44" s="84"/>
      <c r="B44" s="234" t="s">
        <v>93</v>
      </c>
      <c r="C44" s="195" t="s">
        <v>192</v>
      </c>
      <c r="D44" s="274">
        <f t="shared" ref="D44:O44" si="26">(D88+D132)</f>
        <v>0</v>
      </c>
      <c r="E44" s="274">
        <f t="shared" si="26"/>
        <v>0</v>
      </c>
      <c r="F44" s="274">
        <f t="shared" si="26"/>
        <v>0</v>
      </c>
      <c r="G44" s="274">
        <f t="shared" si="26"/>
        <v>0</v>
      </c>
      <c r="H44" s="274">
        <f t="shared" si="26"/>
        <v>0</v>
      </c>
      <c r="I44" s="274">
        <f t="shared" si="26"/>
        <v>0</v>
      </c>
      <c r="J44" s="274">
        <f t="shared" si="26"/>
        <v>0</v>
      </c>
      <c r="K44" s="274">
        <f t="shared" si="26"/>
        <v>0</v>
      </c>
      <c r="L44" s="274">
        <f t="shared" si="26"/>
        <v>0</v>
      </c>
      <c r="M44" s="274">
        <f t="shared" si="26"/>
        <v>0</v>
      </c>
      <c r="N44" s="274">
        <f t="shared" si="26"/>
        <v>0</v>
      </c>
      <c r="O44" s="276">
        <f t="shared" si="26"/>
        <v>0</v>
      </c>
      <c r="P44" s="295"/>
      <c r="Q44" s="295"/>
      <c r="R44" s="295"/>
      <c r="S44" s="85"/>
      <c r="T44" s="85"/>
      <c r="U44" s="83"/>
      <c r="V44" s="83"/>
      <c r="W44" s="83"/>
      <c r="X44" s="83"/>
    </row>
    <row r="45" s="82" customFormat="1" customHeight="1" spans="1:24">
      <c r="A45" s="84"/>
      <c r="B45" s="234" t="s">
        <v>93</v>
      </c>
      <c r="C45" s="195" t="s">
        <v>193</v>
      </c>
      <c r="D45" s="274">
        <f t="shared" ref="D45:O45" si="27">(D89+D133)</f>
        <v>0</v>
      </c>
      <c r="E45" s="274">
        <f t="shared" si="27"/>
        <v>0</v>
      </c>
      <c r="F45" s="274">
        <f t="shared" si="27"/>
        <v>0</v>
      </c>
      <c r="G45" s="274">
        <f t="shared" si="27"/>
        <v>0</v>
      </c>
      <c r="H45" s="274">
        <f t="shared" si="27"/>
        <v>0</v>
      </c>
      <c r="I45" s="274">
        <f t="shared" si="27"/>
        <v>0</v>
      </c>
      <c r="J45" s="274">
        <f t="shared" si="27"/>
        <v>0</v>
      </c>
      <c r="K45" s="274">
        <f t="shared" si="27"/>
        <v>0</v>
      </c>
      <c r="L45" s="274">
        <f t="shared" si="27"/>
        <v>0</v>
      </c>
      <c r="M45" s="274">
        <f t="shared" si="27"/>
        <v>0</v>
      </c>
      <c r="N45" s="274">
        <f t="shared" si="27"/>
        <v>0</v>
      </c>
      <c r="O45" s="276">
        <f t="shared" si="27"/>
        <v>0</v>
      </c>
      <c r="P45" s="295"/>
      <c r="Q45" s="295"/>
      <c r="R45" s="295"/>
      <c r="S45" s="85"/>
      <c r="T45" s="85"/>
      <c r="U45" s="83"/>
      <c r="V45" s="83"/>
      <c r="W45" s="83"/>
      <c r="X45" s="83"/>
    </row>
    <row r="46" s="82" customFormat="1" customHeight="1" spans="1:24">
      <c r="A46" s="84"/>
      <c r="B46" s="234" t="s">
        <v>93</v>
      </c>
      <c r="C46" s="195" t="s">
        <v>194</v>
      </c>
      <c r="D46" s="274">
        <f t="shared" ref="D46:O46" si="28">(D90+D134)</f>
        <v>0</v>
      </c>
      <c r="E46" s="274">
        <f t="shared" si="28"/>
        <v>0</v>
      </c>
      <c r="F46" s="274">
        <f t="shared" si="28"/>
        <v>0</v>
      </c>
      <c r="G46" s="274">
        <f t="shared" si="28"/>
        <v>0</v>
      </c>
      <c r="H46" s="274">
        <f t="shared" si="28"/>
        <v>0</v>
      </c>
      <c r="I46" s="274">
        <f t="shared" si="28"/>
        <v>0</v>
      </c>
      <c r="J46" s="274">
        <f t="shared" si="28"/>
        <v>0</v>
      </c>
      <c r="K46" s="274">
        <f t="shared" si="28"/>
        <v>0</v>
      </c>
      <c r="L46" s="274">
        <f t="shared" si="28"/>
        <v>0</v>
      </c>
      <c r="M46" s="274">
        <f t="shared" si="28"/>
        <v>0</v>
      </c>
      <c r="N46" s="274">
        <f t="shared" si="28"/>
        <v>0</v>
      </c>
      <c r="O46" s="276">
        <f t="shared" si="28"/>
        <v>0</v>
      </c>
      <c r="P46" s="295"/>
      <c r="Q46" s="295"/>
      <c r="R46" s="295"/>
      <c r="S46" s="85"/>
      <c r="T46" s="85"/>
      <c r="U46" s="83"/>
      <c r="V46" s="83"/>
      <c r="W46" s="83"/>
      <c r="X46" s="83"/>
    </row>
    <row r="47" s="82" customFormat="1" customHeight="1" spans="1:24">
      <c r="A47" s="84"/>
      <c r="B47" s="234" t="s">
        <v>94</v>
      </c>
      <c r="C47" s="195" t="s">
        <v>195</v>
      </c>
      <c r="D47" s="274">
        <f t="shared" ref="D47:O47" si="29">(D91+D135)</f>
        <v>0</v>
      </c>
      <c r="E47" s="274">
        <f t="shared" si="29"/>
        <v>0</v>
      </c>
      <c r="F47" s="274">
        <f t="shared" si="29"/>
        <v>0</v>
      </c>
      <c r="G47" s="274">
        <f t="shared" si="29"/>
        <v>0</v>
      </c>
      <c r="H47" s="274">
        <f t="shared" si="29"/>
        <v>0</v>
      </c>
      <c r="I47" s="274">
        <f t="shared" si="29"/>
        <v>0</v>
      </c>
      <c r="J47" s="274">
        <f t="shared" si="29"/>
        <v>0</v>
      </c>
      <c r="K47" s="274">
        <f t="shared" si="29"/>
        <v>0</v>
      </c>
      <c r="L47" s="274">
        <f t="shared" si="29"/>
        <v>0</v>
      </c>
      <c r="M47" s="274">
        <f t="shared" si="29"/>
        <v>0</v>
      </c>
      <c r="N47" s="274">
        <f t="shared" si="29"/>
        <v>0</v>
      </c>
      <c r="O47" s="276">
        <f t="shared" si="29"/>
        <v>0</v>
      </c>
      <c r="P47" s="295"/>
      <c r="Q47" s="295"/>
      <c r="R47" s="295"/>
      <c r="S47" s="85"/>
      <c r="T47" s="85"/>
      <c r="U47" s="83"/>
      <c r="V47" s="83"/>
      <c r="W47" s="83"/>
      <c r="X47" s="83"/>
    </row>
    <row r="48" s="82" customFormat="1" customHeight="1" spans="1:24">
      <c r="A48" s="84"/>
      <c r="B48" s="234" t="s">
        <v>94</v>
      </c>
      <c r="C48" s="195" t="s">
        <v>196</v>
      </c>
      <c r="D48" s="274">
        <f t="shared" ref="D48:O48" si="30">(D92+D136)</f>
        <v>0</v>
      </c>
      <c r="E48" s="274">
        <f t="shared" si="30"/>
        <v>0</v>
      </c>
      <c r="F48" s="274">
        <f t="shared" si="30"/>
        <v>0</v>
      </c>
      <c r="G48" s="274">
        <f t="shared" si="30"/>
        <v>0</v>
      </c>
      <c r="H48" s="274">
        <f t="shared" si="30"/>
        <v>0</v>
      </c>
      <c r="I48" s="274">
        <f t="shared" si="30"/>
        <v>0</v>
      </c>
      <c r="J48" s="274">
        <f t="shared" si="30"/>
        <v>0</v>
      </c>
      <c r="K48" s="274">
        <f t="shared" si="30"/>
        <v>0</v>
      </c>
      <c r="L48" s="274">
        <f t="shared" si="30"/>
        <v>0</v>
      </c>
      <c r="M48" s="274">
        <f t="shared" si="30"/>
        <v>0</v>
      </c>
      <c r="N48" s="274">
        <f t="shared" si="30"/>
        <v>0</v>
      </c>
      <c r="O48" s="276">
        <f t="shared" si="30"/>
        <v>0</v>
      </c>
      <c r="P48" s="295"/>
      <c r="Q48" s="295"/>
      <c r="R48" s="295"/>
      <c r="S48" s="85"/>
      <c r="T48" s="85"/>
      <c r="U48" s="83"/>
      <c r="V48" s="83"/>
      <c r="W48" s="83"/>
      <c r="X48" s="83"/>
    </row>
    <row r="49" s="82" customFormat="1" customHeight="1" spans="1:24">
      <c r="A49" s="84"/>
      <c r="B49" s="234" t="s">
        <v>94</v>
      </c>
      <c r="C49" s="195" t="s">
        <v>197</v>
      </c>
      <c r="D49" s="274">
        <f t="shared" ref="D49:O49" si="31">(D93+D137)</f>
        <v>0</v>
      </c>
      <c r="E49" s="274">
        <f t="shared" si="31"/>
        <v>0</v>
      </c>
      <c r="F49" s="274">
        <f t="shared" si="31"/>
        <v>0</v>
      </c>
      <c r="G49" s="274">
        <f t="shared" si="31"/>
        <v>0</v>
      </c>
      <c r="H49" s="274">
        <f t="shared" si="31"/>
        <v>0</v>
      </c>
      <c r="I49" s="274">
        <f t="shared" si="31"/>
        <v>0</v>
      </c>
      <c r="J49" s="274">
        <f t="shared" si="31"/>
        <v>0</v>
      </c>
      <c r="K49" s="274">
        <f t="shared" si="31"/>
        <v>0</v>
      </c>
      <c r="L49" s="274">
        <f t="shared" si="31"/>
        <v>0</v>
      </c>
      <c r="M49" s="274">
        <f t="shared" si="31"/>
        <v>1</v>
      </c>
      <c r="N49" s="274">
        <f t="shared" si="31"/>
        <v>1</v>
      </c>
      <c r="O49" s="276">
        <f t="shared" si="31"/>
        <v>1</v>
      </c>
      <c r="P49" s="295"/>
      <c r="Q49" s="295"/>
      <c r="R49" s="295"/>
      <c r="S49" s="85"/>
      <c r="T49" s="85"/>
      <c r="U49" s="83"/>
      <c r="V49" s="83"/>
      <c r="W49" s="83"/>
      <c r="X49" s="83"/>
    </row>
    <row r="50" s="82" customFormat="1" customHeight="1" spans="1:24">
      <c r="A50" s="84"/>
      <c r="B50" s="238" t="s">
        <v>94</v>
      </c>
      <c r="C50" s="195" t="s">
        <v>198</v>
      </c>
      <c r="D50" s="274">
        <f t="shared" ref="D50:O50" si="32">(D94+D138)</f>
        <v>0</v>
      </c>
      <c r="E50" s="274">
        <f t="shared" si="32"/>
        <v>0</v>
      </c>
      <c r="F50" s="274">
        <f t="shared" si="32"/>
        <v>0</v>
      </c>
      <c r="G50" s="274">
        <f t="shared" si="32"/>
        <v>0</v>
      </c>
      <c r="H50" s="274">
        <f t="shared" si="32"/>
        <v>0</v>
      </c>
      <c r="I50" s="274">
        <f t="shared" si="32"/>
        <v>0</v>
      </c>
      <c r="J50" s="274">
        <f t="shared" si="32"/>
        <v>0</v>
      </c>
      <c r="K50" s="274">
        <f t="shared" si="32"/>
        <v>0</v>
      </c>
      <c r="L50" s="274">
        <f t="shared" si="32"/>
        <v>0</v>
      </c>
      <c r="M50" s="274">
        <f t="shared" si="32"/>
        <v>0</v>
      </c>
      <c r="N50" s="274">
        <f t="shared" si="32"/>
        <v>0</v>
      </c>
      <c r="O50" s="276">
        <f t="shared" si="32"/>
        <v>0</v>
      </c>
      <c r="P50" s="295"/>
      <c r="Q50" s="295"/>
      <c r="R50" s="295"/>
      <c r="S50" s="85"/>
      <c r="T50" s="85"/>
      <c r="U50" s="83"/>
      <c r="V50" s="83"/>
      <c r="W50" s="83"/>
      <c r="X50" s="83"/>
    </row>
    <row r="51" s="82" customFormat="1" customHeight="1" spans="1:24">
      <c r="A51" s="84"/>
      <c r="B51" s="234" t="s">
        <v>95</v>
      </c>
      <c r="C51" s="195" t="s">
        <v>199</v>
      </c>
      <c r="D51" s="274">
        <f t="shared" ref="D51:O51" si="33">(D95+D139)</f>
        <v>0</v>
      </c>
      <c r="E51" s="274">
        <f t="shared" si="33"/>
        <v>0</v>
      </c>
      <c r="F51" s="274">
        <f t="shared" si="33"/>
        <v>0</v>
      </c>
      <c r="G51" s="274">
        <f t="shared" si="33"/>
        <v>0</v>
      </c>
      <c r="H51" s="274">
        <f t="shared" si="33"/>
        <v>0</v>
      </c>
      <c r="I51" s="274">
        <f t="shared" si="33"/>
        <v>0</v>
      </c>
      <c r="J51" s="274">
        <f t="shared" si="33"/>
        <v>0</v>
      </c>
      <c r="K51" s="274">
        <f t="shared" si="33"/>
        <v>0</v>
      </c>
      <c r="L51" s="274">
        <f t="shared" si="33"/>
        <v>0</v>
      </c>
      <c r="M51" s="274">
        <f t="shared" si="33"/>
        <v>0</v>
      </c>
      <c r="N51" s="274">
        <f t="shared" si="33"/>
        <v>0</v>
      </c>
      <c r="O51" s="276">
        <f t="shared" si="33"/>
        <v>0</v>
      </c>
      <c r="P51" s="295"/>
      <c r="Q51" s="295"/>
      <c r="R51" s="295"/>
      <c r="S51" s="85"/>
      <c r="T51" s="85"/>
      <c r="U51" s="83"/>
      <c r="V51" s="83"/>
      <c r="W51" s="83"/>
      <c r="X51" s="83"/>
    </row>
    <row r="52" s="82" customFormat="1" customHeight="1" spans="1:24">
      <c r="A52" s="84"/>
      <c r="B52" s="234" t="s">
        <v>95</v>
      </c>
      <c r="C52" s="212" t="s">
        <v>200</v>
      </c>
      <c r="D52" s="274">
        <f t="shared" ref="D52:O52" si="34">(D96+D140)</f>
        <v>0</v>
      </c>
      <c r="E52" s="274">
        <f t="shared" si="34"/>
        <v>0</v>
      </c>
      <c r="F52" s="274">
        <f t="shared" si="34"/>
        <v>0</v>
      </c>
      <c r="G52" s="274">
        <f t="shared" si="34"/>
        <v>0</v>
      </c>
      <c r="H52" s="274">
        <f t="shared" si="34"/>
        <v>0</v>
      </c>
      <c r="I52" s="274">
        <f t="shared" si="34"/>
        <v>0</v>
      </c>
      <c r="J52" s="274">
        <f t="shared" si="34"/>
        <v>0</v>
      </c>
      <c r="K52" s="274">
        <f t="shared" si="34"/>
        <v>0</v>
      </c>
      <c r="L52" s="274">
        <f t="shared" si="34"/>
        <v>0</v>
      </c>
      <c r="M52" s="274">
        <f t="shared" si="34"/>
        <v>0</v>
      </c>
      <c r="N52" s="274">
        <f t="shared" si="34"/>
        <v>0</v>
      </c>
      <c r="O52" s="276">
        <f t="shared" si="34"/>
        <v>0</v>
      </c>
      <c r="P52" s="295"/>
      <c r="Q52" s="295"/>
      <c r="R52" s="295"/>
      <c r="S52" s="85"/>
      <c r="T52" s="85"/>
      <c r="U52" s="83"/>
      <c r="V52" s="83"/>
      <c r="W52" s="83"/>
      <c r="X52" s="83"/>
    </row>
    <row r="53" s="82" customFormat="1" customHeight="1" spans="1:24">
      <c r="A53" s="84"/>
      <c r="B53" s="168" t="s">
        <v>76</v>
      </c>
      <c r="C53" s="242"/>
      <c r="D53" s="293">
        <f t="shared" ref="D53:O53" si="35">SUM(D18:D52)</f>
        <v>13</v>
      </c>
      <c r="E53" s="293">
        <f t="shared" si="35"/>
        <v>14</v>
      </c>
      <c r="F53" s="293">
        <f t="shared" si="35"/>
        <v>14</v>
      </c>
      <c r="G53" s="293">
        <f t="shared" si="35"/>
        <v>12</v>
      </c>
      <c r="H53" s="293">
        <f t="shared" si="35"/>
        <v>12</v>
      </c>
      <c r="I53" s="293">
        <f t="shared" si="35"/>
        <v>12</v>
      </c>
      <c r="J53" s="293">
        <f t="shared" si="35"/>
        <v>11</v>
      </c>
      <c r="K53" s="293">
        <f t="shared" si="35"/>
        <v>3</v>
      </c>
      <c r="L53" s="293">
        <f t="shared" si="35"/>
        <v>10</v>
      </c>
      <c r="M53" s="293">
        <f t="shared" si="35"/>
        <v>10</v>
      </c>
      <c r="N53" s="293">
        <f t="shared" si="35"/>
        <v>10</v>
      </c>
      <c r="O53" s="296">
        <f t="shared" si="35"/>
        <v>10</v>
      </c>
      <c r="P53" s="295"/>
      <c r="Q53" s="295"/>
      <c r="R53" s="295"/>
      <c r="S53" s="85"/>
      <c r="T53" s="85"/>
      <c r="U53" s="83"/>
      <c r="V53" s="83"/>
      <c r="W53" s="83"/>
      <c r="X53" s="83"/>
    </row>
    <row r="54" s="82" customFormat="1" customHeight="1" spans="1:24">
      <c r="A54" s="84"/>
      <c r="B54" s="59" t="s">
        <v>10</v>
      </c>
      <c r="C54" s="200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9"/>
      <c r="Q54" s="295"/>
      <c r="R54" s="295"/>
      <c r="S54" s="85"/>
      <c r="T54" s="85"/>
      <c r="U54" s="83"/>
      <c r="V54" s="83"/>
      <c r="W54" s="83"/>
      <c r="X54" s="83"/>
    </row>
    <row r="55" s="82" customFormat="1" customHeight="1" spans="1:24">
      <c r="A55" s="84"/>
      <c r="B55" s="201" t="s">
        <v>136</v>
      </c>
      <c r="C55" s="200"/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59"/>
      <c r="Q55" s="295"/>
      <c r="R55" s="295"/>
      <c r="S55" s="85"/>
      <c r="T55" s="85"/>
      <c r="U55" s="83"/>
      <c r="V55" s="83"/>
      <c r="W55" s="83"/>
      <c r="X55" s="83"/>
    </row>
    <row r="56" s="82" customFormat="1" customHeight="1" spans="1:24">
      <c r="A56" s="84"/>
      <c r="B56" s="294" t="s">
        <v>137</v>
      </c>
      <c r="C56" s="200"/>
      <c r="D56" s="295"/>
      <c r="E56" s="295"/>
      <c r="F56" s="295"/>
      <c r="G56" s="295"/>
      <c r="H56" s="295"/>
      <c r="I56" s="295"/>
      <c r="J56" s="295"/>
      <c r="K56" s="295"/>
      <c r="L56" s="295"/>
      <c r="M56" s="295"/>
      <c r="N56" s="295"/>
      <c r="O56" s="295"/>
      <c r="P56" s="59"/>
      <c r="Q56" s="295"/>
      <c r="R56" s="295"/>
      <c r="S56" s="85"/>
      <c r="T56" s="85"/>
      <c r="U56" s="83"/>
      <c r="V56" s="83"/>
      <c r="W56" s="83"/>
      <c r="X56" s="83"/>
    </row>
    <row r="57" s="84" customFormat="1" customHeight="1" spans="2:23"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295"/>
      <c r="Q57" s="59"/>
      <c r="R57" s="59"/>
      <c r="S57" s="85"/>
      <c r="T57" s="85"/>
      <c r="U57" s="85"/>
      <c r="V57" s="85"/>
      <c r="W57" s="85"/>
    </row>
    <row r="58" customHeight="1" spans="2:23"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295"/>
      <c r="Q58" s="59"/>
      <c r="R58" s="59"/>
      <c r="S58" s="85"/>
      <c r="T58" s="85"/>
      <c r="U58" s="226"/>
      <c r="V58" s="226"/>
      <c r="W58" s="226"/>
    </row>
    <row r="59" customHeight="1" spans="2:23"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295"/>
      <c r="Q59" s="59"/>
      <c r="R59" s="59"/>
      <c r="S59" s="85"/>
      <c r="T59" s="85"/>
      <c r="U59" s="226"/>
      <c r="V59" s="226"/>
      <c r="W59" s="226"/>
    </row>
    <row r="60" customHeight="1" spans="2:23">
      <c r="B60" s="291" t="s">
        <v>250</v>
      </c>
      <c r="C60" s="295"/>
      <c r="D60" s="102"/>
      <c r="E60" s="102"/>
      <c r="F60" s="102"/>
      <c r="G60" s="102"/>
      <c r="H60" s="102"/>
      <c r="I60" s="102"/>
      <c r="J60" s="102"/>
      <c r="K60" s="102"/>
      <c r="L60" s="59"/>
      <c r="M60" s="102"/>
      <c r="N60" s="102"/>
      <c r="O60" s="102"/>
      <c r="P60" s="295"/>
      <c r="Q60" s="59"/>
      <c r="R60" s="59"/>
      <c r="S60" s="85"/>
      <c r="T60" s="85"/>
      <c r="U60" s="226"/>
      <c r="V60" s="226"/>
      <c r="W60" s="226"/>
    </row>
    <row r="61" customHeight="1" spans="2:23">
      <c r="B61" s="192" t="s">
        <v>229</v>
      </c>
      <c r="C61" s="292" t="s">
        <v>230</v>
      </c>
      <c r="D61" s="113" t="s">
        <v>61</v>
      </c>
      <c r="E61" s="113" t="s">
        <v>62</v>
      </c>
      <c r="F61" s="113" t="s">
        <v>63</v>
      </c>
      <c r="G61" s="113" t="s">
        <v>64</v>
      </c>
      <c r="H61" s="113" t="s">
        <v>65</v>
      </c>
      <c r="I61" s="113" t="s">
        <v>66</v>
      </c>
      <c r="J61" s="113" t="s">
        <v>67</v>
      </c>
      <c r="K61" s="113" t="s">
        <v>68</v>
      </c>
      <c r="L61" s="113" t="s">
        <v>69</v>
      </c>
      <c r="M61" s="113" t="s">
        <v>70</v>
      </c>
      <c r="N61" s="113" t="s">
        <v>71</v>
      </c>
      <c r="O61" s="297" t="s">
        <v>72</v>
      </c>
      <c r="P61" s="295"/>
      <c r="Q61" s="59"/>
      <c r="R61" s="59"/>
      <c r="S61" s="85"/>
      <c r="T61" s="85"/>
      <c r="U61" s="226"/>
      <c r="V61" s="226"/>
      <c r="W61" s="226"/>
    </row>
    <row r="62" customHeight="1" spans="2:23">
      <c r="B62" s="234" t="s">
        <v>86</v>
      </c>
      <c r="C62" s="195" t="s">
        <v>233</v>
      </c>
      <c r="D62" s="122">
        <v>0</v>
      </c>
      <c r="E62" s="122">
        <v>0</v>
      </c>
      <c r="F62" s="122">
        <v>0</v>
      </c>
      <c r="G62" s="122">
        <v>0</v>
      </c>
      <c r="H62" s="122">
        <v>0</v>
      </c>
      <c r="I62" s="122">
        <v>0</v>
      </c>
      <c r="J62" s="122">
        <v>0</v>
      </c>
      <c r="K62" s="122">
        <v>0</v>
      </c>
      <c r="L62" s="122">
        <v>0</v>
      </c>
      <c r="M62" s="122">
        <v>0</v>
      </c>
      <c r="N62" s="122">
        <v>0</v>
      </c>
      <c r="O62" s="140">
        <v>0</v>
      </c>
      <c r="P62" s="295"/>
      <c r="Q62" s="59"/>
      <c r="R62" s="59"/>
      <c r="S62" s="85"/>
      <c r="U62" s="226"/>
      <c r="V62" s="226"/>
      <c r="W62" s="226"/>
    </row>
    <row r="63" s="84" customFormat="1" customHeight="1" spans="2:23">
      <c r="B63" s="234" t="s">
        <v>84</v>
      </c>
      <c r="C63" s="195" t="s">
        <v>167</v>
      </c>
      <c r="D63" s="122">
        <v>1</v>
      </c>
      <c r="E63" s="122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0</v>
      </c>
      <c r="L63" s="122">
        <v>0</v>
      </c>
      <c r="M63" s="122">
        <v>0</v>
      </c>
      <c r="N63" s="122">
        <v>0</v>
      </c>
      <c r="O63" s="140">
        <v>0</v>
      </c>
      <c r="P63" s="295"/>
      <c r="Q63" s="59"/>
      <c r="R63" s="59"/>
      <c r="S63" s="85"/>
      <c r="U63" s="226"/>
      <c r="V63" s="226"/>
      <c r="W63" s="226"/>
    </row>
    <row r="64" s="84" customFormat="1" customHeight="1" spans="2:23">
      <c r="B64" s="234" t="s">
        <v>84</v>
      </c>
      <c r="C64" s="195" t="s">
        <v>168</v>
      </c>
      <c r="D64" s="122">
        <v>0</v>
      </c>
      <c r="E64" s="122">
        <v>0</v>
      </c>
      <c r="F64" s="122">
        <v>0</v>
      </c>
      <c r="G64" s="122">
        <v>0</v>
      </c>
      <c r="H64" s="122">
        <v>0</v>
      </c>
      <c r="I64" s="122">
        <v>0</v>
      </c>
      <c r="J64" s="122">
        <v>0</v>
      </c>
      <c r="K64" s="122">
        <v>0</v>
      </c>
      <c r="L64" s="122">
        <v>0</v>
      </c>
      <c r="M64" s="122">
        <v>0</v>
      </c>
      <c r="N64" s="122">
        <v>0</v>
      </c>
      <c r="O64" s="140">
        <v>0</v>
      </c>
      <c r="P64" s="295"/>
      <c r="Q64" s="59"/>
      <c r="R64" s="59"/>
      <c r="S64" s="85"/>
      <c r="U64" s="226"/>
      <c r="V64" s="226"/>
      <c r="W64" s="226"/>
    </row>
    <row r="65" s="84" customFormat="1" customHeight="1" spans="2:23">
      <c r="B65" s="238" t="s">
        <v>85</v>
      </c>
      <c r="C65" s="195" t="s">
        <v>169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40">
        <v>0</v>
      </c>
      <c r="P65" s="295"/>
      <c r="Q65" s="59"/>
      <c r="R65" s="59"/>
      <c r="S65" s="85"/>
      <c r="U65" s="226"/>
      <c r="V65" s="226"/>
      <c r="W65" s="226"/>
    </row>
    <row r="66" s="84" customFormat="1" customHeight="1" spans="2:23">
      <c r="B66" s="234" t="s">
        <v>85</v>
      </c>
      <c r="C66" s="195" t="s">
        <v>170</v>
      </c>
      <c r="D66" s="122">
        <v>0</v>
      </c>
      <c r="E66" s="122">
        <v>0</v>
      </c>
      <c r="F66" s="122">
        <v>0</v>
      </c>
      <c r="G66" s="122">
        <v>0</v>
      </c>
      <c r="H66" s="122">
        <v>0</v>
      </c>
      <c r="I66" s="122">
        <v>0</v>
      </c>
      <c r="J66" s="122">
        <v>0</v>
      </c>
      <c r="K66" s="122">
        <v>0</v>
      </c>
      <c r="L66" s="122">
        <v>0</v>
      </c>
      <c r="M66" s="122">
        <v>0</v>
      </c>
      <c r="N66" s="122">
        <v>0</v>
      </c>
      <c r="O66" s="140">
        <v>0</v>
      </c>
      <c r="P66" s="295"/>
      <c r="Q66" s="59"/>
      <c r="R66" s="59"/>
      <c r="S66" s="85"/>
      <c r="U66" s="226"/>
      <c r="V66" s="226"/>
      <c r="W66" s="226"/>
    </row>
    <row r="67" s="84" customFormat="1" customHeight="1" spans="2:23">
      <c r="B67" s="234" t="s">
        <v>85</v>
      </c>
      <c r="C67" s="195" t="s">
        <v>171</v>
      </c>
      <c r="D67" s="122">
        <v>0</v>
      </c>
      <c r="E67" s="122">
        <v>0</v>
      </c>
      <c r="F67" s="122">
        <v>0</v>
      </c>
      <c r="G67" s="122">
        <v>0</v>
      </c>
      <c r="H67" s="122">
        <v>0</v>
      </c>
      <c r="I67" s="122">
        <v>0</v>
      </c>
      <c r="J67" s="122">
        <v>0</v>
      </c>
      <c r="K67" s="122">
        <v>0</v>
      </c>
      <c r="L67" s="122">
        <v>0</v>
      </c>
      <c r="M67" s="122">
        <v>0</v>
      </c>
      <c r="N67" s="122">
        <v>0</v>
      </c>
      <c r="O67" s="140">
        <v>0</v>
      </c>
      <c r="P67" s="295"/>
      <c r="Q67" s="59"/>
      <c r="R67" s="59"/>
      <c r="S67" s="85"/>
      <c r="U67" s="226"/>
      <c r="V67" s="226"/>
      <c r="W67" s="226"/>
    </row>
    <row r="68" s="84" customFormat="1" customHeight="1" spans="2:23">
      <c r="B68" s="234" t="s">
        <v>87</v>
      </c>
      <c r="C68" s="195" t="s">
        <v>172</v>
      </c>
      <c r="D68" s="122">
        <v>0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0</v>
      </c>
      <c r="N68" s="122">
        <v>0</v>
      </c>
      <c r="O68" s="140">
        <v>0</v>
      </c>
      <c r="P68" s="295"/>
      <c r="Q68" s="59"/>
      <c r="R68" s="59"/>
      <c r="S68" s="85"/>
      <c r="U68" s="226"/>
      <c r="V68" s="226"/>
      <c r="W68" s="226"/>
    </row>
    <row r="69" customHeight="1" spans="2:23">
      <c r="B69" s="238" t="s">
        <v>87</v>
      </c>
      <c r="C69" s="195" t="s">
        <v>173</v>
      </c>
      <c r="D69" s="122">
        <v>3</v>
      </c>
      <c r="E69" s="122">
        <v>3</v>
      </c>
      <c r="F69" s="122">
        <v>3</v>
      </c>
      <c r="G69" s="122">
        <v>1</v>
      </c>
      <c r="H69" s="122">
        <v>2</v>
      </c>
      <c r="I69" s="122">
        <v>2</v>
      </c>
      <c r="J69" s="122">
        <v>2</v>
      </c>
      <c r="K69" s="122">
        <v>2</v>
      </c>
      <c r="L69" s="122">
        <v>3</v>
      </c>
      <c r="M69" s="122">
        <v>3</v>
      </c>
      <c r="N69" s="122">
        <v>3</v>
      </c>
      <c r="O69" s="140">
        <v>3</v>
      </c>
      <c r="P69" s="295"/>
      <c r="Q69" s="59"/>
      <c r="R69" s="59"/>
      <c r="S69" s="85"/>
      <c r="U69" s="226"/>
      <c r="V69" s="226"/>
      <c r="W69" s="226"/>
    </row>
    <row r="70" customHeight="1" spans="2:23">
      <c r="B70" s="234" t="s">
        <v>87</v>
      </c>
      <c r="C70" s="195" t="s">
        <v>174</v>
      </c>
      <c r="D70" s="122">
        <v>2</v>
      </c>
      <c r="E70" s="122">
        <v>2</v>
      </c>
      <c r="F70" s="122">
        <v>2</v>
      </c>
      <c r="G70" s="122">
        <v>1</v>
      </c>
      <c r="H70" s="122">
        <v>1</v>
      </c>
      <c r="I70" s="122">
        <v>1</v>
      </c>
      <c r="J70" s="122">
        <v>1</v>
      </c>
      <c r="K70" s="122">
        <v>0</v>
      </c>
      <c r="L70" s="122">
        <v>3</v>
      </c>
      <c r="M70" s="122">
        <v>3</v>
      </c>
      <c r="N70" s="122">
        <v>3</v>
      </c>
      <c r="O70" s="140">
        <v>3</v>
      </c>
      <c r="P70" s="295"/>
      <c r="Q70" s="59"/>
      <c r="R70" s="59"/>
      <c r="S70" s="85"/>
      <c r="U70" s="226"/>
      <c r="V70" s="226"/>
      <c r="W70" s="226"/>
    </row>
    <row r="71" customHeight="1" spans="2:23">
      <c r="B71" s="234" t="s">
        <v>87</v>
      </c>
      <c r="C71" s="195" t="s">
        <v>175</v>
      </c>
      <c r="D71" s="122">
        <v>3</v>
      </c>
      <c r="E71" s="122">
        <v>4</v>
      </c>
      <c r="F71" s="122">
        <v>4</v>
      </c>
      <c r="G71" s="122">
        <v>4</v>
      </c>
      <c r="H71" s="122">
        <v>3</v>
      </c>
      <c r="I71" s="122">
        <v>3</v>
      </c>
      <c r="J71" s="122">
        <v>3</v>
      </c>
      <c r="K71" s="122">
        <v>1</v>
      </c>
      <c r="L71" s="122">
        <v>2</v>
      </c>
      <c r="M71" s="122">
        <v>2</v>
      </c>
      <c r="N71" s="122">
        <v>2</v>
      </c>
      <c r="O71" s="140">
        <v>2</v>
      </c>
      <c r="P71" s="59"/>
      <c r="Q71" s="59"/>
      <c r="R71" s="59"/>
      <c r="U71" s="226"/>
      <c r="V71" s="226"/>
      <c r="W71" s="226"/>
    </row>
    <row r="72" customHeight="1" spans="2:23">
      <c r="B72" s="238" t="s">
        <v>87</v>
      </c>
      <c r="C72" s="195" t="s">
        <v>176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40">
        <v>0</v>
      </c>
      <c r="P72" s="295"/>
      <c r="Q72" s="59"/>
      <c r="R72" s="59"/>
      <c r="S72" s="85"/>
      <c r="T72" s="85"/>
      <c r="U72" s="226"/>
      <c r="V72" s="226"/>
      <c r="W72" s="226"/>
    </row>
    <row r="73" customHeight="1" spans="2:23">
      <c r="B73" s="234" t="s">
        <v>88</v>
      </c>
      <c r="C73" s="195" t="s">
        <v>177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40">
        <v>0</v>
      </c>
      <c r="P73" s="295"/>
      <c r="Q73" s="59"/>
      <c r="R73" s="59"/>
      <c r="S73" s="85"/>
      <c r="T73" s="85"/>
      <c r="U73" s="226"/>
      <c r="V73" s="226"/>
      <c r="W73" s="226"/>
    </row>
    <row r="74" customHeight="1" spans="2:23">
      <c r="B74" s="234" t="s">
        <v>88</v>
      </c>
      <c r="C74" s="195" t="s">
        <v>178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40">
        <v>0</v>
      </c>
      <c r="P74" s="295"/>
      <c r="Q74" s="59"/>
      <c r="R74" s="59"/>
      <c r="S74" s="85"/>
      <c r="T74" s="85"/>
      <c r="U74" s="226"/>
      <c r="V74" s="226"/>
      <c r="W74" s="226"/>
    </row>
    <row r="75" customHeight="1" spans="2:23">
      <c r="B75" s="234" t="s">
        <v>89</v>
      </c>
      <c r="C75" s="195" t="s">
        <v>179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40">
        <v>0</v>
      </c>
      <c r="P75" s="295"/>
      <c r="Q75" s="59"/>
      <c r="R75" s="59"/>
      <c r="S75" s="85"/>
      <c r="T75" s="85"/>
      <c r="U75" s="226"/>
      <c r="V75" s="226"/>
      <c r="W75" s="226"/>
    </row>
    <row r="76" customHeight="1" spans="2:23">
      <c r="B76" s="234" t="s">
        <v>89</v>
      </c>
      <c r="C76" s="195" t="s">
        <v>180</v>
      </c>
      <c r="D76" s="122">
        <v>1</v>
      </c>
      <c r="E76" s="122">
        <v>1</v>
      </c>
      <c r="F76" s="122">
        <v>1</v>
      </c>
      <c r="G76" s="122">
        <v>1</v>
      </c>
      <c r="H76" s="122">
        <v>1</v>
      </c>
      <c r="I76" s="122">
        <v>1</v>
      </c>
      <c r="J76" s="122">
        <v>0</v>
      </c>
      <c r="K76" s="122">
        <v>0</v>
      </c>
      <c r="L76" s="122">
        <v>2</v>
      </c>
      <c r="M76" s="122">
        <v>1</v>
      </c>
      <c r="N76" s="122">
        <v>1</v>
      </c>
      <c r="O76" s="140">
        <v>1</v>
      </c>
      <c r="P76" s="295"/>
      <c r="Q76" s="59"/>
      <c r="R76" s="59"/>
      <c r="S76" s="85"/>
      <c r="T76" s="85"/>
      <c r="U76" s="226"/>
      <c r="V76" s="226"/>
      <c r="W76" s="226"/>
    </row>
    <row r="77" customHeight="1" spans="2:23">
      <c r="B77" s="234" t="s">
        <v>90</v>
      </c>
      <c r="C77" s="195" t="s">
        <v>181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0</v>
      </c>
      <c r="K77" s="122">
        <v>0</v>
      </c>
      <c r="L77" s="122">
        <v>0</v>
      </c>
      <c r="M77" s="122">
        <v>0</v>
      </c>
      <c r="N77" s="122">
        <v>0</v>
      </c>
      <c r="O77" s="140">
        <v>0</v>
      </c>
      <c r="P77" s="295"/>
      <c r="Q77" s="59"/>
      <c r="R77" s="59"/>
      <c r="S77" s="85"/>
      <c r="T77" s="85"/>
      <c r="U77" s="226"/>
      <c r="V77" s="226"/>
      <c r="W77" s="226"/>
    </row>
    <row r="78" customHeight="1" spans="2:23">
      <c r="B78" s="234" t="s">
        <v>90</v>
      </c>
      <c r="C78" s="195" t="s">
        <v>182</v>
      </c>
      <c r="D78" s="122">
        <v>0</v>
      </c>
      <c r="E78" s="122">
        <v>0</v>
      </c>
      <c r="F78" s="122">
        <v>0</v>
      </c>
      <c r="G78" s="122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40">
        <v>0</v>
      </c>
      <c r="P78" s="295"/>
      <c r="Q78" s="59"/>
      <c r="R78" s="59"/>
      <c r="S78" s="85"/>
      <c r="T78" s="85"/>
      <c r="U78" s="226"/>
      <c r="V78" s="226"/>
      <c r="W78" s="226"/>
    </row>
    <row r="79" customHeight="1" spans="2:23">
      <c r="B79" s="234" t="s">
        <v>90</v>
      </c>
      <c r="C79" s="195" t="s">
        <v>183</v>
      </c>
      <c r="D79" s="122">
        <v>0</v>
      </c>
      <c r="E79" s="122">
        <v>0</v>
      </c>
      <c r="F79" s="122">
        <v>0</v>
      </c>
      <c r="G79" s="122">
        <v>0</v>
      </c>
      <c r="H79" s="122">
        <v>0</v>
      </c>
      <c r="I79" s="122">
        <v>0</v>
      </c>
      <c r="J79" s="122">
        <v>0</v>
      </c>
      <c r="K79" s="122">
        <v>0</v>
      </c>
      <c r="L79" s="122">
        <v>0</v>
      </c>
      <c r="M79" s="122">
        <v>0</v>
      </c>
      <c r="N79" s="122">
        <v>0</v>
      </c>
      <c r="O79" s="140">
        <v>0</v>
      </c>
      <c r="P79" s="295"/>
      <c r="Q79" s="59"/>
      <c r="R79" s="59"/>
      <c r="S79" s="85"/>
      <c r="T79" s="85"/>
      <c r="U79" s="226"/>
      <c r="V79" s="226"/>
      <c r="W79" s="226"/>
    </row>
    <row r="80" customHeight="1" spans="2:23">
      <c r="B80" s="234" t="s">
        <v>90</v>
      </c>
      <c r="C80" s="195" t="s">
        <v>184</v>
      </c>
      <c r="D80" s="122">
        <v>0</v>
      </c>
      <c r="E80" s="122">
        <v>0</v>
      </c>
      <c r="F80" s="122">
        <v>0</v>
      </c>
      <c r="G80" s="122">
        <v>0</v>
      </c>
      <c r="H80" s="122">
        <v>0</v>
      </c>
      <c r="I80" s="122">
        <v>0</v>
      </c>
      <c r="J80" s="122">
        <v>0</v>
      </c>
      <c r="K80" s="122">
        <v>0</v>
      </c>
      <c r="L80" s="122">
        <v>0</v>
      </c>
      <c r="M80" s="122">
        <v>0</v>
      </c>
      <c r="N80" s="122">
        <v>0</v>
      </c>
      <c r="O80" s="140">
        <v>0</v>
      </c>
      <c r="P80" s="295"/>
      <c r="Q80" s="59"/>
      <c r="R80" s="59"/>
      <c r="S80" s="85"/>
      <c r="T80" s="85"/>
      <c r="U80" s="226"/>
      <c r="V80" s="226"/>
      <c r="W80" s="226"/>
    </row>
    <row r="81" customHeight="1" spans="2:23">
      <c r="B81" s="234" t="s">
        <v>90</v>
      </c>
      <c r="C81" s="195" t="s">
        <v>185</v>
      </c>
      <c r="D81" s="122">
        <v>0</v>
      </c>
      <c r="E81" s="122">
        <v>0</v>
      </c>
      <c r="F81" s="122">
        <v>0</v>
      </c>
      <c r="G81" s="122">
        <v>0</v>
      </c>
      <c r="H81" s="122">
        <v>0</v>
      </c>
      <c r="I81" s="122">
        <v>0</v>
      </c>
      <c r="J81" s="122">
        <v>0</v>
      </c>
      <c r="K81" s="122">
        <v>0</v>
      </c>
      <c r="L81" s="122">
        <v>0</v>
      </c>
      <c r="M81" s="122">
        <v>0</v>
      </c>
      <c r="N81" s="122">
        <v>0</v>
      </c>
      <c r="O81" s="140">
        <v>0</v>
      </c>
      <c r="P81" s="295"/>
      <c r="Q81" s="59"/>
      <c r="R81" s="59"/>
      <c r="S81" s="85"/>
      <c r="T81" s="85"/>
      <c r="U81" s="226"/>
      <c r="V81" s="226"/>
      <c r="W81" s="226"/>
    </row>
    <row r="82" customHeight="1" spans="2:23">
      <c r="B82" s="238" t="s">
        <v>91</v>
      </c>
      <c r="C82" s="195" t="s">
        <v>186</v>
      </c>
      <c r="D82" s="122">
        <v>3</v>
      </c>
      <c r="E82" s="122">
        <v>3</v>
      </c>
      <c r="F82" s="122">
        <v>3</v>
      </c>
      <c r="G82" s="122">
        <v>3</v>
      </c>
      <c r="H82" s="122">
        <v>3</v>
      </c>
      <c r="I82" s="122">
        <v>3</v>
      </c>
      <c r="J82" s="122">
        <v>3</v>
      </c>
      <c r="K82" s="122">
        <v>0</v>
      </c>
      <c r="L82" s="122">
        <v>0</v>
      </c>
      <c r="M82" s="122">
        <v>0</v>
      </c>
      <c r="N82" s="122">
        <v>0</v>
      </c>
      <c r="O82" s="140">
        <v>0</v>
      </c>
      <c r="P82" s="295"/>
      <c r="Q82" s="59"/>
      <c r="R82" s="59"/>
      <c r="S82" s="85"/>
      <c r="T82" s="85"/>
      <c r="U82" s="226"/>
      <c r="V82" s="226"/>
      <c r="W82" s="226"/>
    </row>
    <row r="83" customHeight="1" spans="2:23">
      <c r="B83" s="238" t="s">
        <v>91</v>
      </c>
      <c r="C83" s="195" t="s">
        <v>187</v>
      </c>
      <c r="D83" s="122">
        <v>0</v>
      </c>
      <c r="E83" s="122">
        <v>0</v>
      </c>
      <c r="F83" s="122">
        <v>0</v>
      </c>
      <c r="G83" s="122">
        <v>0</v>
      </c>
      <c r="H83" s="122">
        <v>0</v>
      </c>
      <c r="I83" s="122">
        <v>0</v>
      </c>
      <c r="J83" s="122">
        <v>0</v>
      </c>
      <c r="K83" s="122">
        <v>0</v>
      </c>
      <c r="L83" s="122">
        <v>0</v>
      </c>
      <c r="M83" s="122">
        <v>0</v>
      </c>
      <c r="N83" s="122">
        <v>0</v>
      </c>
      <c r="O83" s="140">
        <v>0</v>
      </c>
      <c r="P83" s="295"/>
      <c r="Q83" s="59"/>
      <c r="R83" s="59"/>
      <c r="S83" s="85"/>
      <c r="T83" s="85"/>
      <c r="U83" s="226"/>
      <c r="V83" s="226"/>
      <c r="W83" s="226"/>
    </row>
    <row r="84" customHeight="1" spans="2:23">
      <c r="B84" s="234" t="s">
        <v>92</v>
      </c>
      <c r="C84" s="195" t="s">
        <v>188</v>
      </c>
      <c r="D84" s="122">
        <v>0</v>
      </c>
      <c r="E84" s="122">
        <v>0</v>
      </c>
      <c r="F84" s="122">
        <v>0</v>
      </c>
      <c r="G84" s="122">
        <v>0</v>
      </c>
      <c r="H84" s="122">
        <v>0</v>
      </c>
      <c r="I84" s="122">
        <v>0</v>
      </c>
      <c r="J84" s="122">
        <v>0</v>
      </c>
      <c r="K84" s="122">
        <v>0</v>
      </c>
      <c r="L84" s="122">
        <v>0</v>
      </c>
      <c r="M84" s="122">
        <v>0</v>
      </c>
      <c r="N84" s="122">
        <v>0</v>
      </c>
      <c r="O84" s="140">
        <v>0</v>
      </c>
      <c r="P84" s="295"/>
      <c r="Q84" s="59"/>
      <c r="R84" s="59"/>
      <c r="S84" s="85"/>
      <c r="T84" s="85"/>
      <c r="U84" s="226"/>
      <c r="V84" s="226"/>
      <c r="W84" s="226"/>
    </row>
    <row r="85" customHeight="1" spans="2:23">
      <c r="B85" s="234" t="s">
        <v>92</v>
      </c>
      <c r="C85" s="195" t="s">
        <v>189</v>
      </c>
      <c r="D85" s="122">
        <v>0</v>
      </c>
      <c r="E85" s="122">
        <v>0</v>
      </c>
      <c r="F85" s="122">
        <v>0</v>
      </c>
      <c r="G85" s="122">
        <v>0</v>
      </c>
      <c r="H85" s="122">
        <v>0</v>
      </c>
      <c r="I85" s="122">
        <v>0</v>
      </c>
      <c r="J85" s="122">
        <v>0</v>
      </c>
      <c r="K85" s="122">
        <v>0</v>
      </c>
      <c r="L85" s="122">
        <v>0</v>
      </c>
      <c r="M85" s="122">
        <v>0</v>
      </c>
      <c r="N85" s="122">
        <v>0</v>
      </c>
      <c r="O85" s="140">
        <v>0</v>
      </c>
      <c r="P85" s="295"/>
      <c r="Q85" s="59"/>
      <c r="R85" s="59"/>
      <c r="S85" s="85"/>
      <c r="T85" s="85"/>
      <c r="U85" s="226"/>
      <c r="V85" s="226"/>
      <c r="W85" s="226"/>
    </row>
    <row r="86" customHeight="1" spans="2:23">
      <c r="B86" s="234" t="s">
        <v>92</v>
      </c>
      <c r="C86" s="195" t="s">
        <v>190</v>
      </c>
      <c r="D86" s="122">
        <v>0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0</v>
      </c>
      <c r="O86" s="140">
        <v>0</v>
      </c>
      <c r="P86" s="295"/>
      <c r="Q86" s="59"/>
      <c r="R86" s="59"/>
      <c r="S86" s="85"/>
      <c r="T86" s="85"/>
      <c r="U86" s="226"/>
      <c r="V86" s="226"/>
      <c r="W86" s="226"/>
    </row>
    <row r="87" customHeight="1" spans="2:23">
      <c r="B87" s="234" t="s">
        <v>92</v>
      </c>
      <c r="C87" s="195" t="s">
        <v>191</v>
      </c>
      <c r="D87" s="122">
        <v>0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40">
        <v>0</v>
      </c>
      <c r="P87" s="295"/>
      <c r="Q87" s="59"/>
      <c r="R87" s="59"/>
      <c r="S87" s="85"/>
      <c r="T87" s="85"/>
      <c r="U87" s="226"/>
      <c r="V87" s="226"/>
      <c r="W87" s="226"/>
    </row>
    <row r="88" customHeight="1" spans="2:23">
      <c r="B88" s="234" t="s">
        <v>93</v>
      </c>
      <c r="C88" s="195" t="s">
        <v>192</v>
      </c>
      <c r="D88" s="122">
        <v>0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0</v>
      </c>
      <c r="N88" s="122">
        <v>0</v>
      </c>
      <c r="O88" s="140">
        <v>0</v>
      </c>
      <c r="P88" s="295"/>
      <c r="Q88" s="59"/>
      <c r="R88" s="59"/>
      <c r="S88" s="85"/>
      <c r="T88" s="85"/>
      <c r="U88" s="226"/>
      <c r="V88" s="226"/>
      <c r="W88" s="226"/>
    </row>
    <row r="89" customHeight="1" spans="2:23">
      <c r="B89" s="234" t="s">
        <v>93</v>
      </c>
      <c r="C89" s="195" t="s">
        <v>193</v>
      </c>
      <c r="D89" s="122">
        <v>0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0</v>
      </c>
      <c r="N89" s="122">
        <v>0</v>
      </c>
      <c r="O89" s="140">
        <v>0</v>
      </c>
      <c r="P89" s="209"/>
      <c r="Q89" s="59"/>
      <c r="R89" s="59"/>
      <c r="S89" s="251"/>
      <c r="T89" s="85"/>
      <c r="U89" s="226"/>
      <c r="V89" s="226"/>
      <c r="W89" s="226"/>
    </row>
    <row r="90" customHeight="1" spans="2:23">
      <c r="B90" s="234" t="s">
        <v>93</v>
      </c>
      <c r="C90" s="195" t="s">
        <v>194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40">
        <v>0</v>
      </c>
      <c r="P90" s="209"/>
      <c r="Q90" s="59"/>
      <c r="R90" s="59"/>
      <c r="S90" s="251"/>
      <c r="T90" s="85"/>
      <c r="U90" s="226"/>
      <c r="V90" s="226"/>
      <c r="W90" s="226"/>
    </row>
    <row r="91" customHeight="1" spans="2:23">
      <c r="B91" s="234" t="s">
        <v>94</v>
      </c>
      <c r="C91" s="195" t="s">
        <v>195</v>
      </c>
      <c r="D91" s="122">
        <v>0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0</v>
      </c>
      <c r="N91" s="122">
        <v>0</v>
      </c>
      <c r="O91" s="140">
        <v>0</v>
      </c>
      <c r="P91" s="126"/>
      <c r="Q91" s="59"/>
      <c r="R91" s="59"/>
      <c r="S91" s="255"/>
      <c r="T91" s="85"/>
      <c r="U91" s="226"/>
      <c r="V91" s="226"/>
      <c r="W91" s="226"/>
    </row>
    <row r="92" customHeight="1" spans="2:23">
      <c r="B92" s="234" t="s">
        <v>94</v>
      </c>
      <c r="C92" s="195" t="s">
        <v>196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40">
        <v>0</v>
      </c>
      <c r="P92" s="126"/>
      <c r="Q92" s="126"/>
      <c r="R92" s="126"/>
      <c r="S92" s="255"/>
      <c r="T92" s="85"/>
      <c r="U92" s="226"/>
      <c r="V92" s="226"/>
      <c r="W92" s="226"/>
    </row>
    <row r="93" customHeight="1" spans="2:23">
      <c r="B93" s="234" t="s">
        <v>94</v>
      </c>
      <c r="C93" s="195" t="s">
        <v>197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1</v>
      </c>
      <c r="N93" s="122">
        <v>1</v>
      </c>
      <c r="O93" s="140">
        <v>1</v>
      </c>
      <c r="P93" s="295"/>
      <c r="Q93" s="295"/>
      <c r="R93" s="126"/>
      <c r="S93" s="255"/>
      <c r="T93" s="85"/>
      <c r="U93" s="226"/>
      <c r="V93" s="226"/>
      <c r="W93" s="226"/>
    </row>
    <row r="94" customHeight="1" spans="2:23">
      <c r="B94" s="238" t="s">
        <v>94</v>
      </c>
      <c r="C94" s="195" t="s">
        <v>198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0</v>
      </c>
      <c r="M94" s="122">
        <v>0</v>
      </c>
      <c r="N94" s="122">
        <v>0</v>
      </c>
      <c r="O94" s="140">
        <v>0</v>
      </c>
      <c r="P94" s="295"/>
      <c r="Q94" s="295"/>
      <c r="R94" s="126"/>
      <c r="S94" s="255"/>
      <c r="T94" s="85"/>
      <c r="U94" s="226"/>
      <c r="V94" s="226"/>
      <c r="W94" s="226"/>
    </row>
    <row r="95" customHeight="1" spans="2:23">
      <c r="B95" s="234" t="s">
        <v>95</v>
      </c>
      <c r="C95" s="195" t="s">
        <v>199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40">
        <v>0</v>
      </c>
      <c r="P95" s="295"/>
      <c r="Q95" s="295"/>
      <c r="R95" s="126"/>
      <c r="S95" s="255"/>
      <c r="T95" s="85"/>
      <c r="U95" s="226"/>
      <c r="V95" s="226"/>
      <c r="W95" s="226"/>
    </row>
    <row r="96" customHeight="1" spans="2:23">
      <c r="B96" s="234" t="s">
        <v>95</v>
      </c>
      <c r="C96" s="212" t="s">
        <v>200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40">
        <v>0</v>
      </c>
      <c r="P96" s="295"/>
      <c r="Q96" s="295"/>
      <c r="R96" s="126"/>
      <c r="S96" s="255"/>
      <c r="T96" s="85"/>
      <c r="U96" s="226"/>
      <c r="V96" s="226"/>
      <c r="W96" s="226"/>
    </row>
    <row r="97" customHeight="1" spans="2:23">
      <c r="B97" s="168" t="s">
        <v>76</v>
      </c>
      <c r="C97" s="271" t="s">
        <v>237</v>
      </c>
      <c r="D97" s="125">
        <f>SUM(D62:D96)</f>
        <v>13</v>
      </c>
      <c r="E97" s="125">
        <f t="shared" ref="E97:O97" si="36">SUM(E62:E96)</f>
        <v>14</v>
      </c>
      <c r="F97" s="125">
        <f t="shared" si="36"/>
        <v>14</v>
      </c>
      <c r="G97" s="125">
        <f t="shared" si="36"/>
        <v>11</v>
      </c>
      <c r="H97" s="125">
        <f t="shared" si="36"/>
        <v>11</v>
      </c>
      <c r="I97" s="125">
        <f t="shared" si="36"/>
        <v>11</v>
      </c>
      <c r="J97" s="125">
        <f t="shared" si="36"/>
        <v>10</v>
      </c>
      <c r="K97" s="125">
        <f t="shared" si="36"/>
        <v>3</v>
      </c>
      <c r="L97" s="125">
        <f t="shared" si="36"/>
        <v>10</v>
      </c>
      <c r="M97" s="125">
        <f t="shared" si="36"/>
        <v>10</v>
      </c>
      <c r="N97" s="125">
        <f t="shared" si="36"/>
        <v>10</v>
      </c>
      <c r="O97" s="300">
        <f t="shared" si="36"/>
        <v>10</v>
      </c>
      <c r="P97" s="126"/>
      <c r="Q97" s="59"/>
      <c r="R97" s="59"/>
      <c r="S97" s="255"/>
      <c r="T97" s="85"/>
      <c r="U97" s="226"/>
      <c r="V97" s="226"/>
      <c r="W97" s="226"/>
    </row>
    <row r="98" customHeight="1" spans="2:23">
      <c r="B98" s="59" t="s">
        <v>10</v>
      </c>
      <c r="C98" s="29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126"/>
      <c r="Q98" s="59"/>
      <c r="R98" s="59"/>
      <c r="S98" s="255"/>
      <c r="T98" s="85"/>
      <c r="U98" s="226"/>
      <c r="V98" s="226"/>
      <c r="W98" s="226"/>
    </row>
    <row r="99" customHeight="1" spans="2:23">
      <c r="B99" s="201" t="s">
        <v>251</v>
      </c>
      <c r="C99" s="126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126"/>
      <c r="Q99" s="59"/>
      <c r="R99" s="59"/>
      <c r="S99" s="255"/>
      <c r="T99" s="85"/>
      <c r="U99" s="226"/>
      <c r="V99" s="226"/>
      <c r="W99" s="226"/>
    </row>
    <row r="100" customHeight="1" spans="2:23">
      <c r="B100" s="299" t="s">
        <v>252</v>
      </c>
      <c r="C100" s="126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295"/>
      <c r="Q100" s="59"/>
      <c r="R100" s="59"/>
      <c r="S100" s="255"/>
      <c r="T100" s="85"/>
      <c r="U100" s="226"/>
      <c r="V100" s="226"/>
      <c r="W100" s="226"/>
    </row>
    <row r="101" customHeight="1" spans="2:23"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U101" s="226"/>
      <c r="V101" s="226"/>
      <c r="W101" s="226"/>
    </row>
    <row r="102" customHeight="1" spans="2:23">
      <c r="B102" s="126"/>
      <c r="C102" s="126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59"/>
      <c r="Q102" s="59"/>
      <c r="R102" s="59"/>
      <c r="U102" s="226"/>
      <c r="V102" s="226"/>
      <c r="W102" s="226"/>
    </row>
    <row r="103" customHeight="1" spans="2:23"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59"/>
      <c r="Q103" s="59"/>
      <c r="R103" s="59"/>
      <c r="U103" s="226"/>
      <c r="V103" s="226"/>
      <c r="W103" s="226"/>
    </row>
    <row r="104" customHeight="1" spans="2:23">
      <c r="B104" s="117" t="s">
        <v>253</v>
      </c>
      <c r="C104" s="59"/>
      <c r="D104" s="209"/>
      <c r="E104" s="126"/>
      <c r="F104" s="126"/>
      <c r="G104" s="126"/>
      <c r="H104" s="126"/>
      <c r="I104" s="126"/>
      <c r="J104" s="126"/>
      <c r="K104" s="126"/>
      <c r="L104" s="126"/>
      <c r="M104" s="126"/>
      <c r="N104" s="295"/>
      <c r="O104" s="295"/>
      <c r="P104" s="59"/>
      <c r="Q104" s="59"/>
      <c r="R104" s="59"/>
      <c r="U104" s="226"/>
      <c r="V104" s="226"/>
      <c r="W104" s="226"/>
    </row>
    <row r="105" customHeight="1" spans="2:23">
      <c r="B105" s="192" t="s">
        <v>229</v>
      </c>
      <c r="C105" s="292" t="s">
        <v>230</v>
      </c>
      <c r="D105" s="113" t="s">
        <v>61</v>
      </c>
      <c r="E105" s="113" t="s">
        <v>62</v>
      </c>
      <c r="F105" s="113" t="s">
        <v>63</v>
      </c>
      <c r="G105" s="113" t="s">
        <v>64</v>
      </c>
      <c r="H105" s="113" t="s">
        <v>65</v>
      </c>
      <c r="I105" s="113" t="s">
        <v>66</v>
      </c>
      <c r="J105" s="113" t="s">
        <v>67</v>
      </c>
      <c r="K105" s="113" t="s">
        <v>68</v>
      </c>
      <c r="L105" s="113" t="s">
        <v>69</v>
      </c>
      <c r="M105" s="113" t="s">
        <v>70</v>
      </c>
      <c r="N105" s="113" t="s">
        <v>71</v>
      </c>
      <c r="O105" s="138" t="s">
        <v>72</v>
      </c>
      <c r="P105" s="59"/>
      <c r="Q105" s="59"/>
      <c r="R105" s="59"/>
      <c r="U105" s="226"/>
      <c r="V105" s="226"/>
      <c r="W105" s="226"/>
    </row>
    <row r="106" customHeight="1" spans="2:23">
      <c r="B106" s="262" t="s">
        <v>86</v>
      </c>
      <c r="C106" s="195" t="s">
        <v>233</v>
      </c>
      <c r="D106" s="274">
        <v>0</v>
      </c>
      <c r="E106" s="274">
        <v>0</v>
      </c>
      <c r="F106" s="274">
        <v>0</v>
      </c>
      <c r="G106" s="274">
        <v>0</v>
      </c>
      <c r="H106" s="274">
        <v>0</v>
      </c>
      <c r="I106" s="274">
        <v>0</v>
      </c>
      <c r="J106" s="274">
        <v>0</v>
      </c>
      <c r="K106" s="274">
        <v>0</v>
      </c>
      <c r="L106" s="274">
        <v>0</v>
      </c>
      <c r="M106" s="274">
        <v>0</v>
      </c>
      <c r="N106" s="274">
        <v>0</v>
      </c>
      <c r="O106" s="276">
        <v>0</v>
      </c>
      <c r="P106" s="59"/>
      <c r="Q106" s="59"/>
      <c r="R106" s="59"/>
      <c r="U106" s="226"/>
      <c r="V106" s="226"/>
      <c r="W106" s="226"/>
    </row>
    <row r="107" customHeight="1" spans="2:23">
      <c r="B107" s="234" t="s">
        <v>84</v>
      </c>
      <c r="C107" s="195" t="s">
        <v>167</v>
      </c>
      <c r="D107" s="274">
        <v>0</v>
      </c>
      <c r="E107" s="274">
        <v>0</v>
      </c>
      <c r="F107" s="274">
        <v>0</v>
      </c>
      <c r="G107" s="274">
        <v>0</v>
      </c>
      <c r="H107" s="274">
        <v>0</v>
      </c>
      <c r="I107" s="274">
        <v>0</v>
      </c>
      <c r="J107" s="274">
        <v>0</v>
      </c>
      <c r="K107" s="274">
        <v>0</v>
      </c>
      <c r="L107" s="274">
        <v>0</v>
      </c>
      <c r="M107" s="274">
        <v>0</v>
      </c>
      <c r="N107" s="274">
        <v>0</v>
      </c>
      <c r="O107" s="276">
        <v>0</v>
      </c>
      <c r="P107" s="59"/>
      <c r="Q107" s="59"/>
      <c r="R107" s="59"/>
      <c r="U107" s="226"/>
      <c r="V107" s="226"/>
      <c r="W107" s="226"/>
    </row>
    <row r="108" customHeight="1" spans="2:23">
      <c r="B108" s="234" t="s">
        <v>84</v>
      </c>
      <c r="C108" s="195" t="s">
        <v>168</v>
      </c>
      <c r="D108" s="122">
        <v>0</v>
      </c>
      <c r="E108" s="122">
        <v>0</v>
      </c>
      <c r="F108" s="122">
        <v>0</v>
      </c>
      <c r="G108" s="274">
        <v>0</v>
      </c>
      <c r="H108" s="122">
        <v>0</v>
      </c>
      <c r="I108" s="122">
        <v>0</v>
      </c>
      <c r="J108" s="122">
        <v>0</v>
      </c>
      <c r="K108" s="122">
        <v>0</v>
      </c>
      <c r="L108" s="122">
        <v>0</v>
      </c>
      <c r="M108" s="122">
        <v>0</v>
      </c>
      <c r="N108" s="122">
        <v>0</v>
      </c>
      <c r="O108" s="140">
        <v>0</v>
      </c>
      <c r="P108" s="59"/>
      <c r="Q108" s="59"/>
      <c r="R108" s="59"/>
      <c r="U108" s="226"/>
      <c r="V108" s="226"/>
      <c r="W108" s="226"/>
    </row>
    <row r="109" customHeight="1" spans="2:23">
      <c r="B109" s="238" t="s">
        <v>85</v>
      </c>
      <c r="C109" s="195" t="s">
        <v>169</v>
      </c>
      <c r="D109" s="122">
        <v>0</v>
      </c>
      <c r="E109" s="122">
        <v>0</v>
      </c>
      <c r="F109" s="122">
        <v>0</v>
      </c>
      <c r="G109" s="274">
        <v>0</v>
      </c>
      <c r="H109" s="122">
        <v>0</v>
      </c>
      <c r="I109" s="122">
        <v>0</v>
      </c>
      <c r="J109" s="122">
        <v>0</v>
      </c>
      <c r="K109" s="122">
        <v>0</v>
      </c>
      <c r="L109" s="122">
        <v>0</v>
      </c>
      <c r="M109" s="122">
        <v>0</v>
      </c>
      <c r="N109" s="122">
        <v>0</v>
      </c>
      <c r="O109" s="140">
        <v>0</v>
      </c>
      <c r="P109" s="59"/>
      <c r="Q109" s="59"/>
      <c r="R109" s="59"/>
      <c r="U109" s="226"/>
      <c r="V109" s="226"/>
      <c r="W109" s="226"/>
    </row>
    <row r="110" customHeight="1" spans="2:23">
      <c r="B110" s="234" t="s">
        <v>85</v>
      </c>
      <c r="C110" s="195" t="s">
        <v>170</v>
      </c>
      <c r="D110" s="274">
        <v>0</v>
      </c>
      <c r="E110" s="274">
        <v>0</v>
      </c>
      <c r="F110" s="274">
        <v>0</v>
      </c>
      <c r="G110" s="274">
        <v>0</v>
      </c>
      <c r="H110" s="274">
        <v>0</v>
      </c>
      <c r="I110" s="274">
        <v>0</v>
      </c>
      <c r="J110" s="274">
        <v>0</v>
      </c>
      <c r="K110" s="274">
        <v>0</v>
      </c>
      <c r="L110" s="274">
        <v>0</v>
      </c>
      <c r="M110" s="274">
        <v>0</v>
      </c>
      <c r="N110" s="274">
        <v>0</v>
      </c>
      <c r="O110" s="276">
        <v>0</v>
      </c>
      <c r="P110" s="59"/>
      <c r="Q110" s="59"/>
      <c r="R110" s="59"/>
      <c r="U110" s="226"/>
      <c r="V110" s="226"/>
      <c r="W110" s="226"/>
    </row>
    <row r="111" customHeight="1" spans="2:23">
      <c r="B111" s="234" t="s">
        <v>85</v>
      </c>
      <c r="C111" s="195" t="s">
        <v>171</v>
      </c>
      <c r="D111" s="274">
        <v>0</v>
      </c>
      <c r="E111" s="274">
        <v>0</v>
      </c>
      <c r="F111" s="274">
        <v>0</v>
      </c>
      <c r="G111" s="274">
        <v>0</v>
      </c>
      <c r="H111" s="274">
        <v>0</v>
      </c>
      <c r="I111" s="274">
        <v>0</v>
      </c>
      <c r="J111" s="274">
        <v>0</v>
      </c>
      <c r="K111" s="274">
        <v>0</v>
      </c>
      <c r="L111" s="274">
        <v>0</v>
      </c>
      <c r="M111" s="274">
        <v>0</v>
      </c>
      <c r="N111" s="274">
        <v>0</v>
      </c>
      <c r="O111" s="276">
        <v>0</v>
      </c>
      <c r="P111" s="59"/>
      <c r="Q111" s="59"/>
      <c r="R111" s="59"/>
      <c r="U111" s="226"/>
      <c r="V111" s="226"/>
      <c r="W111" s="226"/>
    </row>
    <row r="112" customHeight="1" spans="2:23">
      <c r="B112" s="234" t="s">
        <v>87</v>
      </c>
      <c r="C112" s="195" t="s">
        <v>172</v>
      </c>
      <c r="D112" s="274">
        <v>0</v>
      </c>
      <c r="E112" s="274">
        <v>0</v>
      </c>
      <c r="F112" s="274">
        <v>0</v>
      </c>
      <c r="G112" s="274">
        <v>0</v>
      </c>
      <c r="H112" s="274">
        <v>0</v>
      </c>
      <c r="I112" s="274">
        <v>0</v>
      </c>
      <c r="J112" s="274">
        <v>0</v>
      </c>
      <c r="K112" s="274">
        <v>0</v>
      </c>
      <c r="L112" s="274">
        <v>0</v>
      </c>
      <c r="M112" s="274">
        <v>0</v>
      </c>
      <c r="N112" s="274">
        <v>0</v>
      </c>
      <c r="O112" s="276">
        <v>0</v>
      </c>
      <c r="P112" s="59"/>
      <c r="Q112" s="59"/>
      <c r="R112" s="59"/>
      <c r="U112" s="226"/>
      <c r="V112" s="226"/>
      <c r="W112" s="226"/>
    </row>
    <row r="113" customHeight="1" spans="2:23">
      <c r="B113" s="238" t="s">
        <v>87</v>
      </c>
      <c r="C113" s="195" t="s">
        <v>173</v>
      </c>
      <c r="D113" s="122">
        <v>0</v>
      </c>
      <c r="E113" s="122">
        <v>0</v>
      </c>
      <c r="F113" s="122">
        <v>0</v>
      </c>
      <c r="G113" s="274">
        <v>0</v>
      </c>
      <c r="H113" s="122">
        <v>0</v>
      </c>
      <c r="I113" s="122">
        <v>0</v>
      </c>
      <c r="J113" s="122">
        <v>0</v>
      </c>
      <c r="K113" s="122">
        <v>0</v>
      </c>
      <c r="L113" s="122">
        <v>0</v>
      </c>
      <c r="M113" s="122">
        <v>0</v>
      </c>
      <c r="N113" s="122">
        <v>0</v>
      </c>
      <c r="O113" s="140">
        <v>0</v>
      </c>
      <c r="P113" s="59"/>
      <c r="Q113" s="59"/>
      <c r="R113" s="59"/>
      <c r="U113" s="226"/>
      <c r="V113" s="226"/>
      <c r="W113" s="226"/>
    </row>
    <row r="114" customHeight="1" spans="2:23">
      <c r="B114" s="234" t="s">
        <v>87</v>
      </c>
      <c r="C114" s="195" t="s">
        <v>174</v>
      </c>
      <c r="D114" s="274">
        <v>0</v>
      </c>
      <c r="E114" s="274">
        <v>0</v>
      </c>
      <c r="F114" s="274">
        <v>0</v>
      </c>
      <c r="G114" s="274">
        <v>1</v>
      </c>
      <c r="H114" s="274">
        <v>1</v>
      </c>
      <c r="I114" s="274">
        <v>1</v>
      </c>
      <c r="J114" s="274">
        <v>1</v>
      </c>
      <c r="K114" s="274">
        <v>0</v>
      </c>
      <c r="L114" s="274">
        <v>0</v>
      </c>
      <c r="M114" s="274">
        <v>0</v>
      </c>
      <c r="N114" s="274">
        <v>0</v>
      </c>
      <c r="O114" s="276">
        <v>0</v>
      </c>
      <c r="P114" s="59"/>
      <c r="Q114" s="59"/>
      <c r="R114" s="59"/>
      <c r="U114" s="226"/>
      <c r="V114" s="226"/>
      <c r="W114" s="226"/>
    </row>
    <row r="115" customHeight="1" spans="2:23">
      <c r="B115" s="234" t="s">
        <v>87</v>
      </c>
      <c r="C115" s="195" t="s">
        <v>175</v>
      </c>
      <c r="D115" s="274">
        <v>0</v>
      </c>
      <c r="E115" s="274">
        <v>0</v>
      </c>
      <c r="F115" s="274">
        <v>0</v>
      </c>
      <c r="G115" s="274">
        <v>0</v>
      </c>
      <c r="H115" s="274">
        <v>0</v>
      </c>
      <c r="I115" s="274">
        <v>0</v>
      </c>
      <c r="J115" s="274">
        <v>0</v>
      </c>
      <c r="K115" s="274">
        <v>0</v>
      </c>
      <c r="L115" s="274">
        <v>0</v>
      </c>
      <c r="M115" s="274">
        <v>0</v>
      </c>
      <c r="N115" s="274">
        <v>0</v>
      </c>
      <c r="O115" s="276">
        <v>0</v>
      </c>
      <c r="P115" s="59"/>
      <c r="Q115" s="59"/>
      <c r="R115" s="59"/>
      <c r="U115" s="226"/>
      <c r="V115" s="226"/>
      <c r="W115" s="226"/>
    </row>
    <row r="116" customHeight="1" spans="2:23">
      <c r="B116" s="238" t="s">
        <v>87</v>
      </c>
      <c r="C116" s="195" t="s">
        <v>176</v>
      </c>
      <c r="D116" s="122">
        <v>0</v>
      </c>
      <c r="E116" s="122">
        <v>0</v>
      </c>
      <c r="F116" s="122">
        <v>0</v>
      </c>
      <c r="G116" s="274">
        <v>0</v>
      </c>
      <c r="H116" s="122">
        <v>0</v>
      </c>
      <c r="I116" s="122">
        <v>0</v>
      </c>
      <c r="J116" s="122">
        <v>0</v>
      </c>
      <c r="K116" s="122">
        <v>0</v>
      </c>
      <c r="L116" s="122">
        <v>0</v>
      </c>
      <c r="M116" s="122">
        <v>0</v>
      </c>
      <c r="N116" s="122">
        <v>0</v>
      </c>
      <c r="O116" s="140">
        <v>0</v>
      </c>
      <c r="P116" s="59"/>
      <c r="Q116" s="59"/>
      <c r="R116" s="59"/>
      <c r="U116" s="226"/>
      <c r="V116" s="226"/>
      <c r="W116" s="226"/>
    </row>
    <row r="117" customHeight="1" spans="2:23">
      <c r="B117" s="234" t="s">
        <v>88</v>
      </c>
      <c r="C117" s="195" t="s">
        <v>177</v>
      </c>
      <c r="D117" s="274">
        <v>0</v>
      </c>
      <c r="E117" s="274">
        <v>0</v>
      </c>
      <c r="F117" s="274">
        <v>0</v>
      </c>
      <c r="G117" s="274">
        <v>0</v>
      </c>
      <c r="H117" s="274">
        <v>0</v>
      </c>
      <c r="I117" s="274">
        <v>0</v>
      </c>
      <c r="J117" s="274">
        <v>0</v>
      </c>
      <c r="K117" s="274">
        <v>0</v>
      </c>
      <c r="L117" s="274">
        <v>0</v>
      </c>
      <c r="M117" s="274">
        <v>0</v>
      </c>
      <c r="N117" s="274">
        <v>0</v>
      </c>
      <c r="O117" s="276">
        <v>0</v>
      </c>
      <c r="P117" s="59"/>
      <c r="Q117" s="59"/>
      <c r="R117" s="59"/>
      <c r="U117" s="226"/>
      <c r="V117" s="226"/>
      <c r="W117" s="226"/>
    </row>
    <row r="118" customHeight="1" spans="2:23">
      <c r="B118" s="234" t="s">
        <v>88</v>
      </c>
      <c r="C118" s="195" t="s">
        <v>178</v>
      </c>
      <c r="D118" s="274">
        <v>0</v>
      </c>
      <c r="E118" s="274">
        <v>0</v>
      </c>
      <c r="F118" s="274">
        <v>0</v>
      </c>
      <c r="G118" s="274">
        <v>0</v>
      </c>
      <c r="H118" s="274">
        <v>0</v>
      </c>
      <c r="I118" s="274">
        <v>0</v>
      </c>
      <c r="J118" s="274">
        <v>0</v>
      </c>
      <c r="K118" s="274">
        <v>0</v>
      </c>
      <c r="L118" s="274">
        <v>0</v>
      </c>
      <c r="M118" s="274">
        <v>0</v>
      </c>
      <c r="N118" s="274">
        <v>0</v>
      </c>
      <c r="O118" s="276">
        <v>0</v>
      </c>
      <c r="P118" s="59"/>
      <c r="Q118" s="59"/>
      <c r="R118" s="59"/>
      <c r="U118" s="226"/>
      <c r="V118" s="226"/>
      <c r="W118" s="226"/>
    </row>
    <row r="119" customHeight="1" spans="2:23">
      <c r="B119" s="234" t="s">
        <v>89</v>
      </c>
      <c r="C119" s="195" t="s">
        <v>179</v>
      </c>
      <c r="D119" s="274">
        <v>0</v>
      </c>
      <c r="E119" s="274">
        <v>0</v>
      </c>
      <c r="F119" s="274">
        <v>0</v>
      </c>
      <c r="G119" s="274">
        <v>0</v>
      </c>
      <c r="H119" s="274">
        <v>0</v>
      </c>
      <c r="I119" s="274">
        <v>0</v>
      </c>
      <c r="J119" s="274">
        <v>0</v>
      </c>
      <c r="K119" s="274">
        <v>0</v>
      </c>
      <c r="L119" s="274">
        <v>0</v>
      </c>
      <c r="M119" s="274">
        <v>0</v>
      </c>
      <c r="N119" s="274">
        <v>0</v>
      </c>
      <c r="O119" s="276">
        <v>0</v>
      </c>
      <c r="P119" s="59"/>
      <c r="Q119" s="59"/>
      <c r="R119" s="59"/>
      <c r="U119" s="226"/>
      <c r="V119" s="226"/>
      <c r="W119" s="226"/>
    </row>
    <row r="120" customHeight="1" spans="2:23">
      <c r="B120" s="234" t="s">
        <v>89</v>
      </c>
      <c r="C120" s="195" t="s">
        <v>180</v>
      </c>
      <c r="D120" s="274">
        <v>0</v>
      </c>
      <c r="E120" s="274">
        <v>0</v>
      </c>
      <c r="F120" s="274">
        <v>0</v>
      </c>
      <c r="G120" s="274">
        <v>0</v>
      </c>
      <c r="H120" s="274">
        <v>0</v>
      </c>
      <c r="I120" s="274">
        <v>0</v>
      </c>
      <c r="J120" s="274">
        <v>0</v>
      </c>
      <c r="K120" s="274">
        <v>0</v>
      </c>
      <c r="L120" s="274">
        <v>0</v>
      </c>
      <c r="M120" s="274">
        <v>0</v>
      </c>
      <c r="N120" s="274">
        <v>0</v>
      </c>
      <c r="O120" s="276">
        <v>0</v>
      </c>
      <c r="P120" s="295"/>
      <c r="Q120" s="59"/>
      <c r="R120" s="59"/>
      <c r="U120" s="226"/>
      <c r="V120" s="226"/>
      <c r="W120" s="226"/>
    </row>
    <row r="121" customHeight="1" spans="2:23">
      <c r="B121" s="234" t="s">
        <v>90</v>
      </c>
      <c r="C121" s="195" t="s">
        <v>181</v>
      </c>
      <c r="D121" s="274">
        <v>0</v>
      </c>
      <c r="E121" s="274">
        <v>0</v>
      </c>
      <c r="F121" s="274">
        <v>0</v>
      </c>
      <c r="G121" s="274">
        <v>0</v>
      </c>
      <c r="H121" s="274">
        <v>0</v>
      </c>
      <c r="I121" s="274">
        <v>0</v>
      </c>
      <c r="J121" s="274">
        <v>0</v>
      </c>
      <c r="K121" s="274">
        <v>0</v>
      </c>
      <c r="L121" s="274">
        <v>0</v>
      </c>
      <c r="M121" s="274">
        <v>0</v>
      </c>
      <c r="N121" s="274">
        <v>0</v>
      </c>
      <c r="O121" s="276">
        <v>0</v>
      </c>
      <c r="P121" s="295"/>
      <c r="Q121" s="59"/>
      <c r="R121" s="59"/>
      <c r="U121" s="226"/>
      <c r="V121" s="226"/>
      <c r="W121" s="226"/>
    </row>
    <row r="122" customHeight="1" spans="2:23">
      <c r="B122" s="234" t="s">
        <v>90</v>
      </c>
      <c r="C122" s="195" t="s">
        <v>182</v>
      </c>
      <c r="D122" s="274">
        <v>0</v>
      </c>
      <c r="E122" s="274">
        <v>0</v>
      </c>
      <c r="F122" s="274">
        <v>0</v>
      </c>
      <c r="G122" s="274">
        <v>0</v>
      </c>
      <c r="H122" s="274">
        <v>0</v>
      </c>
      <c r="I122" s="274">
        <v>0</v>
      </c>
      <c r="J122" s="274">
        <v>0</v>
      </c>
      <c r="K122" s="274">
        <v>0</v>
      </c>
      <c r="L122" s="274">
        <v>0</v>
      </c>
      <c r="M122" s="274">
        <v>0</v>
      </c>
      <c r="N122" s="274">
        <v>0</v>
      </c>
      <c r="O122" s="276">
        <v>0</v>
      </c>
      <c r="P122" s="295"/>
      <c r="Q122" s="59"/>
      <c r="R122" s="59"/>
      <c r="U122" s="226"/>
      <c r="V122" s="226"/>
      <c r="W122" s="226"/>
    </row>
    <row r="123" customHeight="1" spans="2:23">
      <c r="B123" s="234" t="s">
        <v>90</v>
      </c>
      <c r="C123" s="195" t="s">
        <v>183</v>
      </c>
      <c r="D123" s="274">
        <v>0</v>
      </c>
      <c r="E123" s="274">
        <v>0</v>
      </c>
      <c r="F123" s="274">
        <v>0</v>
      </c>
      <c r="G123" s="274">
        <v>0</v>
      </c>
      <c r="H123" s="274">
        <v>0</v>
      </c>
      <c r="I123" s="274">
        <v>0</v>
      </c>
      <c r="J123" s="274">
        <v>0</v>
      </c>
      <c r="K123" s="274">
        <v>0</v>
      </c>
      <c r="L123" s="274">
        <v>0</v>
      </c>
      <c r="M123" s="274">
        <v>0</v>
      </c>
      <c r="N123" s="274">
        <v>0</v>
      </c>
      <c r="O123" s="276">
        <v>0</v>
      </c>
      <c r="P123" s="59"/>
      <c r="Q123" s="59"/>
      <c r="R123" s="59"/>
      <c r="U123" s="226"/>
      <c r="V123" s="226"/>
      <c r="W123" s="226"/>
    </row>
    <row r="124" customHeight="1" spans="2:23">
      <c r="B124" s="234" t="s">
        <v>90</v>
      </c>
      <c r="C124" s="195" t="s">
        <v>184</v>
      </c>
      <c r="D124" s="274">
        <v>0</v>
      </c>
      <c r="E124" s="274">
        <v>0</v>
      </c>
      <c r="F124" s="274">
        <v>0</v>
      </c>
      <c r="G124" s="274">
        <v>0</v>
      </c>
      <c r="H124" s="274">
        <v>0</v>
      </c>
      <c r="I124" s="274">
        <v>0</v>
      </c>
      <c r="J124" s="274">
        <v>0</v>
      </c>
      <c r="K124" s="274">
        <v>0</v>
      </c>
      <c r="L124" s="274">
        <v>0</v>
      </c>
      <c r="M124" s="274">
        <v>0</v>
      </c>
      <c r="N124" s="274">
        <v>0</v>
      </c>
      <c r="O124" s="276">
        <v>0</v>
      </c>
      <c r="P124" s="295"/>
      <c r="Q124" s="59"/>
      <c r="R124" s="59"/>
      <c r="U124" s="226"/>
      <c r="V124" s="226"/>
      <c r="W124" s="226"/>
    </row>
    <row r="125" customHeight="1" spans="2:23">
      <c r="B125" s="234" t="s">
        <v>90</v>
      </c>
      <c r="C125" s="195" t="s">
        <v>185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0</v>
      </c>
      <c r="J125" s="274">
        <v>0</v>
      </c>
      <c r="K125" s="274">
        <v>0</v>
      </c>
      <c r="L125" s="274">
        <v>0</v>
      </c>
      <c r="M125" s="274">
        <v>0</v>
      </c>
      <c r="N125" s="274">
        <v>0</v>
      </c>
      <c r="O125" s="276">
        <v>0</v>
      </c>
      <c r="P125" s="295"/>
      <c r="Q125" s="59"/>
      <c r="R125" s="59"/>
      <c r="U125" s="226"/>
      <c r="V125" s="226"/>
      <c r="W125" s="226"/>
    </row>
    <row r="126" customHeight="1" spans="2:23">
      <c r="B126" s="238" t="s">
        <v>91</v>
      </c>
      <c r="C126" s="195" t="s">
        <v>186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74">
        <v>0</v>
      </c>
      <c r="O126" s="276">
        <v>0</v>
      </c>
      <c r="P126" s="295"/>
      <c r="Q126" s="59"/>
      <c r="R126" s="59"/>
      <c r="U126" s="226"/>
      <c r="V126" s="226"/>
      <c r="W126" s="226"/>
    </row>
    <row r="127" customHeight="1" spans="2:23">
      <c r="B127" s="238" t="s">
        <v>91</v>
      </c>
      <c r="C127" s="195" t="s">
        <v>187</v>
      </c>
      <c r="D127" s="122">
        <v>0</v>
      </c>
      <c r="E127" s="122">
        <v>0</v>
      </c>
      <c r="F127" s="122">
        <v>0</v>
      </c>
      <c r="G127" s="274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40">
        <v>0</v>
      </c>
      <c r="P127" s="295"/>
      <c r="Q127" s="59"/>
      <c r="R127" s="59"/>
      <c r="U127" s="226"/>
      <c r="V127" s="226"/>
      <c r="W127" s="226"/>
    </row>
    <row r="128" customHeight="1" spans="2:23">
      <c r="B128" s="234" t="s">
        <v>92</v>
      </c>
      <c r="C128" s="195" t="s">
        <v>188</v>
      </c>
      <c r="D128" s="274">
        <v>0</v>
      </c>
      <c r="E128" s="274">
        <v>0</v>
      </c>
      <c r="F128" s="274">
        <v>0</v>
      </c>
      <c r="G128" s="274">
        <v>0</v>
      </c>
      <c r="H128" s="274">
        <v>0</v>
      </c>
      <c r="I128" s="274">
        <v>0</v>
      </c>
      <c r="J128" s="274">
        <v>0</v>
      </c>
      <c r="K128" s="274">
        <v>0</v>
      </c>
      <c r="L128" s="274">
        <v>0</v>
      </c>
      <c r="M128" s="274">
        <v>0</v>
      </c>
      <c r="N128" s="274">
        <v>0</v>
      </c>
      <c r="O128" s="276">
        <v>0</v>
      </c>
      <c r="P128" s="295"/>
      <c r="Q128" s="59"/>
      <c r="R128" s="59"/>
      <c r="U128" s="226"/>
      <c r="V128" s="226"/>
      <c r="W128" s="226"/>
    </row>
    <row r="129" customHeight="1" spans="2:23">
      <c r="B129" s="234" t="s">
        <v>92</v>
      </c>
      <c r="C129" s="195" t="s">
        <v>189</v>
      </c>
      <c r="D129" s="274">
        <v>0</v>
      </c>
      <c r="E129" s="274">
        <v>0</v>
      </c>
      <c r="F129" s="274">
        <v>0</v>
      </c>
      <c r="G129" s="274">
        <v>0</v>
      </c>
      <c r="H129" s="274">
        <v>0</v>
      </c>
      <c r="I129" s="274">
        <v>0</v>
      </c>
      <c r="J129" s="274">
        <v>0</v>
      </c>
      <c r="K129" s="274">
        <v>0</v>
      </c>
      <c r="L129" s="274">
        <v>0</v>
      </c>
      <c r="M129" s="274">
        <v>0</v>
      </c>
      <c r="N129" s="274">
        <v>0</v>
      </c>
      <c r="O129" s="276">
        <v>0</v>
      </c>
      <c r="P129" s="295"/>
      <c r="Q129" s="59"/>
      <c r="R129" s="59"/>
      <c r="U129" s="226"/>
      <c r="V129" s="226"/>
      <c r="W129" s="226"/>
    </row>
    <row r="130" customHeight="1" spans="2:23">
      <c r="B130" s="234" t="s">
        <v>92</v>
      </c>
      <c r="C130" s="195" t="s">
        <v>190</v>
      </c>
      <c r="D130" s="274">
        <v>0</v>
      </c>
      <c r="E130" s="274">
        <v>0</v>
      </c>
      <c r="F130" s="274">
        <v>0</v>
      </c>
      <c r="G130" s="274">
        <v>0</v>
      </c>
      <c r="H130" s="274">
        <v>0</v>
      </c>
      <c r="I130" s="274">
        <v>0</v>
      </c>
      <c r="J130" s="274">
        <v>0</v>
      </c>
      <c r="K130" s="274">
        <v>0</v>
      </c>
      <c r="L130" s="274">
        <v>0</v>
      </c>
      <c r="M130" s="274">
        <v>0</v>
      </c>
      <c r="N130" s="274">
        <v>0</v>
      </c>
      <c r="O130" s="276">
        <v>0</v>
      </c>
      <c r="P130" s="295"/>
      <c r="Q130" s="59"/>
      <c r="R130" s="59"/>
      <c r="U130" s="226"/>
      <c r="V130" s="226"/>
      <c r="W130" s="226"/>
    </row>
    <row r="131" customHeight="1" spans="2:23">
      <c r="B131" s="234" t="s">
        <v>92</v>
      </c>
      <c r="C131" s="195" t="s">
        <v>191</v>
      </c>
      <c r="D131" s="274">
        <v>0</v>
      </c>
      <c r="E131" s="274">
        <v>0</v>
      </c>
      <c r="F131" s="274">
        <v>0</v>
      </c>
      <c r="G131" s="274">
        <v>0</v>
      </c>
      <c r="H131" s="274">
        <v>0</v>
      </c>
      <c r="I131" s="274">
        <v>0</v>
      </c>
      <c r="J131" s="274">
        <v>0</v>
      </c>
      <c r="K131" s="274">
        <v>0</v>
      </c>
      <c r="L131" s="274">
        <v>0</v>
      </c>
      <c r="M131" s="274">
        <v>0</v>
      </c>
      <c r="N131" s="274">
        <v>0</v>
      </c>
      <c r="O131" s="276">
        <v>0</v>
      </c>
      <c r="P131" s="295"/>
      <c r="Q131" s="59"/>
      <c r="R131" s="59"/>
      <c r="U131" s="226"/>
      <c r="V131" s="226"/>
      <c r="W131" s="226"/>
    </row>
    <row r="132" customHeight="1" spans="2:23">
      <c r="B132" s="234" t="s">
        <v>93</v>
      </c>
      <c r="C132" s="195" t="s">
        <v>192</v>
      </c>
      <c r="D132" s="274">
        <v>0</v>
      </c>
      <c r="E132" s="274">
        <v>0</v>
      </c>
      <c r="F132" s="274">
        <v>0</v>
      </c>
      <c r="G132" s="274">
        <v>0</v>
      </c>
      <c r="H132" s="274">
        <v>0</v>
      </c>
      <c r="I132" s="274">
        <v>0</v>
      </c>
      <c r="J132" s="274">
        <v>0</v>
      </c>
      <c r="K132" s="274">
        <v>0</v>
      </c>
      <c r="L132" s="274">
        <v>0</v>
      </c>
      <c r="M132" s="274">
        <v>0</v>
      </c>
      <c r="N132" s="274">
        <v>0</v>
      </c>
      <c r="O132" s="276">
        <v>0</v>
      </c>
      <c r="P132" s="295"/>
      <c r="Q132" s="59"/>
      <c r="R132" s="59"/>
      <c r="U132" s="226"/>
      <c r="V132" s="226"/>
      <c r="W132" s="226"/>
    </row>
    <row r="133" customHeight="1" spans="2:23">
      <c r="B133" s="234" t="s">
        <v>93</v>
      </c>
      <c r="C133" s="195" t="s">
        <v>193</v>
      </c>
      <c r="D133" s="274">
        <v>0</v>
      </c>
      <c r="E133" s="274">
        <v>0</v>
      </c>
      <c r="F133" s="274">
        <v>0</v>
      </c>
      <c r="G133" s="274">
        <v>0</v>
      </c>
      <c r="H133" s="274">
        <v>0</v>
      </c>
      <c r="I133" s="274">
        <v>0</v>
      </c>
      <c r="J133" s="274">
        <v>0</v>
      </c>
      <c r="K133" s="274">
        <v>0</v>
      </c>
      <c r="L133" s="274">
        <v>0</v>
      </c>
      <c r="M133" s="274">
        <v>0</v>
      </c>
      <c r="N133" s="274">
        <v>0</v>
      </c>
      <c r="O133" s="276">
        <v>0</v>
      </c>
      <c r="P133" s="295"/>
      <c r="Q133" s="59"/>
      <c r="R133" s="59"/>
      <c r="U133" s="226"/>
      <c r="V133" s="226"/>
      <c r="W133" s="226"/>
    </row>
    <row r="134" customHeight="1" spans="2:23">
      <c r="B134" s="234" t="s">
        <v>93</v>
      </c>
      <c r="C134" s="195" t="s">
        <v>194</v>
      </c>
      <c r="D134" s="274">
        <v>0</v>
      </c>
      <c r="E134" s="274">
        <v>0</v>
      </c>
      <c r="F134" s="274">
        <v>0</v>
      </c>
      <c r="G134" s="274">
        <v>0</v>
      </c>
      <c r="H134" s="274">
        <v>0</v>
      </c>
      <c r="I134" s="274">
        <v>0</v>
      </c>
      <c r="J134" s="274">
        <v>0</v>
      </c>
      <c r="K134" s="274">
        <v>0</v>
      </c>
      <c r="L134" s="274">
        <v>0</v>
      </c>
      <c r="M134" s="274">
        <v>0</v>
      </c>
      <c r="N134" s="274">
        <v>0</v>
      </c>
      <c r="O134" s="276">
        <v>0</v>
      </c>
      <c r="P134" s="295"/>
      <c r="Q134" s="59"/>
      <c r="R134" s="59"/>
      <c r="U134" s="226"/>
      <c r="V134" s="226"/>
      <c r="W134" s="226"/>
    </row>
    <row r="135" customHeight="1" spans="2:23">
      <c r="B135" s="234" t="s">
        <v>94</v>
      </c>
      <c r="C135" s="195" t="s">
        <v>195</v>
      </c>
      <c r="D135" s="274">
        <v>0</v>
      </c>
      <c r="E135" s="274">
        <v>0</v>
      </c>
      <c r="F135" s="274">
        <v>0</v>
      </c>
      <c r="G135" s="274">
        <v>0</v>
      </c>
      <c r="H135" s="274">
        <v>0</v>
      </c>
      <c r="I135" s="274">
        <v>0</v>
      </c>
      <c r="J135" s="274">
        <v>0</v>
      </c>
      <c r="K135" s="274">
        <v>0</v>
      </c>
      <c r="L135" s="274">
        <v>0</v>
      </c>
      <c r="M135" s="274">
        <v>0</v>
      </c>
      <c r="N135" s="274">
        <v>0</v>
      </c>
      <c r="O135" s="276">
        <v>0</v>
      </c>
      <c r="P135" s="295"/>
      <c r="Q135" s="59"/>
      <c r="R135" s="59"/>
      <c r="U135" s="226"/>
      <c r="V135" s="226"/>
      <c r="W135" s="226"/>
    </row>
    <row r="136" customHeight="1" spans="2:23">
      <c r="B136" s="234" t="s">
        <v>94</v>
      </c>
      <c r="C136" s="195" t="s">
        <v>196</v>
      </c>
      <c r="D136" s="274">
        <v>0</v>
      </c>
      <c r="E136" s="274">
        <v>0</v>
      </c>
      <c r="F136" s="274">
        <v>0</v>
      </c>
      <c r="G136" s="274">
        <v>0</v>
      </c>
      <c r="H136" s="274">
        <v>0</v>
      </c>
      <c r="I136" s="274">
        <v>0</v>
      </c>
      <c r="J136" s="274">
        <v>0</v>
      </c>
      <c r="K136" s="274">
        <v>0</v>
      </c>
      <c r="L136" s="274">
        <v>0</v>
      </c>
      <c r="M136" s="274">
        <v>0</v>
      </c>
      <c r="N136" s="274">
        <v>0</v>
      </c>
      <c r="O136" s="276">
        <v>0</v>
      </c>
      <c r="P136" s="295"/>
      <c r="Q136" s="59"/>
      <c r="R136" s="59"/>
      <c r="U136" s="226"/>
      <c r="V136" s="226"/>
      <c r="W136" s="226"/>
    </row>
    <row r="137" customHeight="1" spans="2:23">
      <c r="B137" s="234" t="s">
        <v>94</v>
      </c>
      <c r="C137" s="195" t="s">
        <v>197</v>
      </c>
      <c r="D137" s="274">
        <v>0</v>
      </c>
      <c r="E137" s="274">
        <v>0</v>
      </c>
      <c r="F137" s="274">
        <v>0</v>
      </c>
      <c r="G137" s="274">
        <v>0</v>
      </c>
      <c r="H137" s="274">
        <v>0</v>
      </c>
      <c r="I137" s="274">
        <v>0</v>
      </c>
      <c r="J137" s="274">
        <v>0</v>
      </c>
      <c r="K137" s="274">
        <v>0</v>
      </c>
      <c r="L137" s="274">
        <v>0</v>
      </c>
      <c r="M137" s="274">
        <v>0</v>
      </c>
      <c r="N137" s="274">
        <v>0</v>
      </c>
      <c r="O137" s="276">
        <v>0</v>
      </c>
      <c r="P137" s="295"/>
      <c r="Q137" s="59"/>
      <c r="R137" s="59"/>
      <c r="U137" s="226"/>
      <c r="V137" s="226"/>
      <c r="W137" s="226"/>
    </row>
    <row r="138" customHeight="1" spans="2:23">
      <c r="B138" s="238" t="s">
        <v>94</v>
      </c>
      <c r="C138" s="195" t="s">
        <v>198</v>
      </c>
      <c r="D138" s="274">
        <v>0</v>
      </c>
      <c r="E138" s="274">
        <v>0</v>
      </c>
      <c r="F138" s="274">
        <v>0</v>
      </c>
      <c r="G138" s="274">
        <v>0</v>
      </c>
      <c r="H138" s="274">
        <v>0</v>
      </c>
      <c r="I138" s="274">
        <v>0</v>
      </c>
      <c r="J138" s="274">
        <v>0</v>
      </c>
      <c r="K138" s="274">
        <v>0</v>
      </c>
      <c r="L138" s="274">
        <v>0</v>
      </c>
      <c r="M138" s="274">
        <v>0</v>
      </c>
      <c r="N138" s="274">
        <v>0</v>
      </c>
      <c r="O138" s="276">
        <v>0</v>
      </c>
      <c r="P138" s="295"/>
      <c r="Q138" s="59"/>
      <c r="R138" s="59"/>
      <c r="U138" s="226"/>
      <c r="V138" s="226"/>
      <c r="W138" s="226"/>
    </row>
    <row r="139" customHeight="1" spans="2:23">
      <c r="B139" s="234" t="s">
        <v>95</v>
      </c>
      <c r="C139" s="195" t="s">
        <v>199</v>
      </c>
      <c r="D139" s="274">
        <v>0</v>
      </c>
      <c r="E139" s="274">
        <v>0</v>
      </c>
      <c r="F139" s="274">
        <v>0</v>
      </c>
      <c r="G139" s="274">
        <v>0</v>
      </c>
      <c r="H139" s="274">
        <v>0</v>
      </c>
      <c r="I139" s="274">
        <v>0</v>
      </c>
      <c r="J139" s="274">
        <v>0</v>
      </c>
      <c r="K139" s="274">
        <v>0</v>
      </c>
      <c r="L139" s="274">
        <v>0</v>
      </c>
      <c r="M139" s="274">
        <v>0</v>
      </c>
      <c r="N139" s="274">
        <v>0</v>
      </c>
      <c r="O139" s="276">
        <v>0</v>
      </c>
      <c r="P139" s="59"/>
      <c r="Q139" s="59"/>
      <c r="R139" s="59"/>
      <c r="U139" s="226"/>
      <c r="V139" s="226"/>
      <c r="W139" s="226"/>
    </row>
    <row r="140" customHeight="1" spans="2:23">
      <c r="B140" s="234" t="s">
        <v>95</v>
      </c>
      <c r="C140" s="212" t="s">
        <v>200</v>
      </c>
      <c r="D140" s="277">
        <v>0</v>
      </c>
      <c r="E140" s="277">
        <v>0</v>
      </c>
      <c r="F140" s="277">
        <v>0</v>
      </c>
      <c r="G140" s="274">
        <v>0</v>
      </c>
      <c r="H140" s="277">
        <v>0</v>
      </c>
      <c r="I140" s="277">
        <v>0</v>
      </c>
      <c r="J140" s="277">
        <v>0</v>
      </c>
      <c r="K140" s="277">
        <v>0</v>
      </c>
      <c r="L140" s="277">
        <v>0</v>
      </c>
      <c r="M140" s="277">
        <v>0</v>
      </c>
      <c r="N140" s="277">
        <v>0</v>
      </c>
      <c r="O140" s="280">
        <v>0</v>
      </c>
      <c r="P140" s="295"/>
      <c r="Q140" s="59"/>
      <c r="R140" s="59"/>
      <c r="U140" s="226"/>
      <c r="V140" s="226"/>
      <c r="W140" s="226"/>
    </row>
    <row r="141" customHeight="1" spans="2:23">
      <c r="B141" s="168" t="s">
        <v>76</v>
      </c>
      <c r="C141" s="271" t="s">
        <v>239</v>
      </c>
      <c r="D141" s="278">
        <f t="shared" ref="D141:O141" si="37">SUM(D106:D140)</f>
        <v>0</v>
      </c>
      <c r="E141" s="278">
        <f t="shared" si="37"/>
        <v>0</v>
      </c>
      <c r="F141" s="278">
        <f t="shared" si="37"/>
        <v>0</v>
      </c>
      <c r="G141" s="278">
        <f t="shared" si="37"/>
        <v>1</v>
      </c>
      <c r="H141" s="278">
        <f t="shared" si="37"/>
        <v>1</v>
      </c>
      <c r="I141" s="278">
        <f t="shared" si="37"/>
        <v>1</v>
      </c>
      <c r="J141" s="278">
        <f t="shared" si="37"/>
        <v>1</v>
      </c>
      <c r="K141" s="278">
        <f t="shared" si="37"/>
        <v>0</v>
      </c>
      <c r="L141" s="278">
        <f t="shared" si="37"/>
        <v>0</v>
      </c>
      <c r="M141" s="278">
        <f t="shared" si="37"/>
        <v>0</v>
      </c>
      <c r="N141" s="278">
        <f t="shared" si="37"/>
        <v>0</v>
      </c>
      <c r="O141" s="281">
        <f t="shared" si="37"/>
        <v>0</v>
      </c>
      <c r="P141" s="295"/>
      <c r="Q141" s="59"/>
      <c r="R141" s="59"/>
      <c r="U141" s="226"/>
      <c r="V141" s="226"/>
      <c r="W141" s="226"/>
    </row>
    <row r="142" customHeight="1" spans="2:23">
      <c r="B142" s="59" t="s">
        <v>10</v>
      </c>
      <c r="C142" s="200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95"/>
      <c r="Q142" s="59"/>
      <c r="R142" s="59"/>
      <c r="S142" s="255"/>
      <c r="T142" s="85"/>
      <c r="U142" s="226"/>
      <c r="V142" s="226"/>
      <c r="W142" s="226"/>
    </row>
    <row r="143" customHeight="1" spans="2:23">
      <c r="B143" s="201" t="s">
        <v>126</v>
      </c>
      <c r="C143" s="200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95"/>
      <c r="Q143" s="59"/>
      <c r="R143" s="59"/>
      <c r="S143" s="255"/>
      <c r="T143" s="85"/>
      <c r="U143" s="226"/>
      <c r="V143" s="226"/>
      <c r="W143" s="226"/>
    </row>
    <row r="144" customHeight="1" spans="2:23">
      <c r="B144" s="126"/>
      <c r="C144" s="200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95"/>
      <c r="Q144" s="59"/>
      <c r="R144" s="59"/>
      <c r="S144" s="255"/>
      <c r="T144" s="85"/>
      <c r="U144" s="226"/>
      <c r="V144" s="226"/>
      <c r="W144" s="226"/>
    </row>
    <row r="145" customHeight="1" spans="2:23"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295"/>
      <c r="Q145" s="295"/>
      <c r="R145" s="295"/>
      <c r="S145" s="85"/>
      <c r="T145" s="85"/>
      <c r="U145" s="226"/>
      <c r="V145" s="226"/>
      <c r="W145" s="226"/>
    </row>
    <row r="146" customHeight="1" spans="2:23">
      <c r="B146" s="200"/>
      <c r="C146" s="200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95"/>
      <c r="Q146" s="295"/>
      <c r="R146" s="295"/>
      <c r="S146" s="85"/>
      <c r="T146" s="85"/>
      <c r="U146" s="226"/>
      <c r="V146" s="226"/>
      <c r="W146" s="226"/>
    </row>
    <row r="147" customHeight="1" spans="2:23"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295"/>
      <c r="Q147" s="295"/>
      <c r="R147" s="295"/>
      <c r="S147" s="85"/>
      <c r="T147" s="85"/>
      <c r="U147" s="226"/>
      <c r="V147" s="226"/>
      <c r="W147" s="226"/>
    </row>
    <row r="148" customHeight="1" spans="2:23">
      <c r="B148" s="291" t="s">
        <v>254</v>
      </c>
      <c r="C148" s="295"/>
      <c r="D148" s="295"/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100"/>
      <c r="P148" s="295"/>
      <c r="Q148" s="295"/>
      <c r="R148" s="295"/>
      <c r="S148" s="85"/>
      <c r="T148" s="85"/>
      <c r="U148" s="226"/>
      <c r="V148" s="226"/>
      <c r="W148" s="226"/>
    </row>
    <row r="149" s="84" customFormat="1" customHeight="1" spans="2:23">
      <c r="B149" s="192" t="s">
        <v>229</v>
      </c>
      <c r="C149" s="292" t="s">
        <v>230</v>
      </c>
      <c r="D149" s="113" t="s">
        <v>61</v>
      </c>
      <c r="E149" s="113" t="s">
        <v>62</v>
      </c>
      <c r="F149" s="113" t="s">
        <v>63</v>
      </c>
      <c r="G149" s="113" t="s">
        <v>64</v>
      </c>
      <c r="H149" s="113" t="s">
        <v>65</v>
      </c>
      <c r="I149" s="113" t="s">
        <v>66</v>
      </c>
      <c r="J149" s="113" t="s">
        <v>67</v>
      </c>
      <c r="K149" s="113" t="s">
        <v>68</v>
      </c>
      <c r="L149" s="113" t="s">
        <v>69</v>
      </c>
      <c r="M149" s="113" t="s">
        <v>70</v>
      </c>
      <c r="N149" s="113" t="s">
        <v>71</v>
      </c>
      <c r="O149" s="138" t="s">
        <v>72</v>
      </c>
      <c r="P149" s="297" t="s">
        <v>142</v>
      </c>
      <c r="Q149" s="295"/>
      <c r="R149" s="295"/>
      <c r="S149" s="85"/>
      <c r="T149" s="85"/>
      <c r="U149" s="226"/>
      <c r="V149" s="226"/>
      <c r="W149" s="226"/>
    </row>
    <row r="150" customHeight="1" spans="2:23">
      <c r="B150" s="262" t="s">
        <v>86</v>
      </c>
      <c r="C150" s="195" t="s">
        <v>233</v>
      </c>
      <c r="D150" s="301">
        <v>0</v>
      </c>
      <c r="E150" s="301">
        <v>0</v>
      </c>
      <c r="F150" s="301">
        <v>0</v>
      </c>
      <c r="G150" s="301">
        <v>0</v>
      </c>
      <c r="H150" s="301">
        <v>0</v>
      </c>
      <c r="I150" s="301">
        <v>0</v>
      </c>
      <c r="J150" s="301">
        <v>0</v>
      </c>
      <c r="K150" s="301">
        <v>0</v>
      </c>
      <c r="L150" s="301">
        <v>0</v>
      </c>
      <c r="M150" s="301">
        <v>0</v>
      </c>
      <c r="N150" s="301">
        <v>0</v>
      </c>
      <c r="O150" s="305">
        <v>0</v>
      </c>
      <c r="P150" s="306">
        <f>SUM(D150:O150)</f>
        <v>0</v>
      </c>
      <c r="Q150" s="295"/>
      <c r="R150" s="295"/>
      <c r="S150" s="85"/>
      <c r="T150" s="85"/>
      <c r="U150" s="226"/>
      <c r="V150" s="226"/>
      <c r="W150" s="226"/>
    </row>
    <row r="151" customHeight="1" spans="2:23">
      <c r="B151" s="234" t="s">
        <v>84</v>
      </c>
      <c r="C151" s="195" t="s">
        <v>167</v>
      </c>
      <c r="D151" s="301">
        <v>400</v>
      </c>
      <c r="E151" s="301">
        <v>400</v>
      </c>
      <c r="F151" s="301">
        <v>400</v>
      </c>
      <c r="G151" s="301">
        <v>400</v>
      </c>
      <c r="H151" s="301">
        <v>400</v>
      </c>
      <c r="I151" s="301">
        <v>400</v>
      </c>
      <c r="J151" s="301">
        <v>400</v>
      </c>
      <c r="K151" s="301">
        <v>0</v>
      </c>
      <c r="L151" s="301">
        <v>0</v>
      </c>
      <c r="M151" s="301">
        <v>0</v>
      </c>
      <c r="N151" s="301">
        <v>0</v>
      </c>
      <c r="O151" s="305">
        <v>0</v>
      </c>
      <c r="P151" s="307">
        <f>SUM(D151:O151)</f>
        <v>2800</v>
      </c>
      <c r="Q151" s="295"/>
      <c r="R151" s="295"/>
      <c r="S151" s="85"/>
      <c r="T151" s="85"/>
      <c r="U151" s="226"/>
      <c r="V151" s="226"/>
      <c r="W151" s="226"/>
    </row>
    <row r="152" customHeight="1" spans="2:23">
      <c r="B152" s="234" t="s">
        <v>84</v>
      </c>
      <c r="C152" s="195" t="s">
        <v>168</v>
      </c>
      <c r="D152" s="302">
        <v>0</v>
      </c>
      <c r="E152" s="302">
        <v>0</v>
      </c>
      <c r="F152" s="302">
        <v>0</v>
      </c>
      <c r="G152" s="301">
        <v>0</v>
      </c>
      <c r="H152" s="302">
        <v>0</v>
      </c>
      <c r="I152" s="302">
        <v>0</v>
      </c>
      <c r="J152" s="302">
        <v>0</v>
      </c>
      <c r="K152" s="302">
        <v>0</v>
      </c>
      <c r="L152" s="302">
        <v>0</v>
      </c>
      <c r="M152" s="302">
        <v>0</v>
      </c>
      <c r="N152" s="302">
        <v>0</v>
      </c>
      <c r="O152" s="308">
        <v>0</v>
      </c>
      <c r="P152" s="307">
        <f>SUM(D152:O152)</f>
        <v>0</v>
      </c>
      <c r="Q152" s="295"/>
      <c r="R152" s="295"/>
      <c r="S152" s="85"/>
      <c r="T152" s="85"/>
      <c r="U152" s="226"/>
      <c r="V152" s="226"/>
      <c r="W152" s="226"/>
    </row>
    <row r="153" customHeight="1" spans="2:23">
      <c r="B153" s="238" t="s">
        <v>85</v>
      </c>
      <c r="C153" s="195" t="s">
        <v>169</v>
      </c>
      <c r="D153" s="302">
        <v>0</v>
      </c>
      <c r="E153" s="302">
        <v>0</v>
      </c>
      <c r="F153" s="302">
        <v>0</v>
      </c>
      <c r="G153" s="301">
        <v>0</v>
      </c>
      <c r="H153" s="302">
        <v>0</v>
      </c>
      <c r="I153" s="302">
        <v>0</v>
      </c>
      <c r="J153" s="302">
        <v>0</v>
      </c>
      <c r="K153" s="302">
        <v>0</v>
      </c>
      <c r="L153" s="302">
        <v>0</v>
      </c>
      <c r="M153" s="302">
        <v>0</v>
      </c>
      <c r="N153" s="302">
        <v>0</v>
      </c>
      <c r="O153" s="308">
        <v>0</v>
      </c>
      <c r="P153" s="307">
        <f t="shared" ref="P153:P184" si="38">SUM(D153:O153)</f>
        <v>0</v>
      </c>
      <c r="Q153" s="295"/>
      <c r="R153" s="295"/>
      <c r="S153" s="85"/>
      <c r="T153" s="85"/>
      <c r="U153" s="226"/>
      <c r="V153" s="226"/>
      <c r="W153" s="226"/>
    </row>
    <row r="154" customHeight="1" spans="2:23">
      <c r="B154" s="234" t="s">
        <v>85</v>
      </c>
      <c r="C154" s="195" t="s">
        <v>170</v>
      </c>
      <c r="D154" s="301">
        <v>0</v>
      </c>
      <c r="E154" s="301">
        <v>0</v>
      </c>
      <c r="F154" s="301">
        <v>0</v>
      </c>
      <c r="G154" s="301">
        <v>0</v>
      </c>
      <c r="H154" s="301">
        <v>0</v>
      </c>
      <c r="I154" s="301">
        <v>0</v>
      </c>
      <c r="J154" s="301">
        <v>0</v>
      </c>
      <c r="K154" s="301">
        <v>0</v>
      </c>
      <c r="L154" s="301">
        <v>0</v>
      </c>
      <c r="M154" s="301">
        <v>0</v>
      </c>
      <c r="N154" s="301">
        <v>0</v>
      </c>
      <c r="O154" s="305">
        <v>0</v>
      </c>
      <c r="P154" s="307">
        <f t="shared" si="38"/>
        <v>0</v>
      </c>
      <c r="Q154" s="295"/>
      <c r="R154" s="295"/>
      <c r="S154" s="85"/>
      <c r="T154" s="85"/>
      <c r="U154" s="226"/>
      <c r="V154" s="226"/>
      <c r="W154" s="226"/>
    </row>
    <row r="155" customHeight="1" spans="2:24">
      <c r="B155" s="234" t="s">
        <v>85</v>
      </c>
      <c r="C155" s="195" t="s">
        <v>171</v>
      </c>
      <c r="D155" s="301">
        <v>0</v>
      </c>
      <c r="E155" s="301">
        <v>0</v>
      </c>
      <c r="F155" s="301">
        <v>0</v>
      </c>
      <c r="G155" s="301">
        <v>0</v>
      </c>
      <c r="H155" s="301">
        <v>0</v>
      </c>
      <c r="I155" s="301">
        <v>0</v>
      </c>
      <c r="J155" s="301">
        <v>0</v>
      </c>
      <c r="K155" s="301">
        <v>0</v>
      </c>
      <c r="L155" s="301">
        <v>0</v>
      </c>
      <c r="M155" s="301">
        <v>0</v>
      </c>
      <c r="N155" s="301">
        <v>0</v>
      </c>
      <c r="O155" s="305">
        <v>0</v>
      </c>
      <c r="P155" s="307">
        <f t="shared" si="38"/>
        <v>0</v>
      </c>
      <c r="Q155" s="295"/>
      <c r="R155" s="295"/>
      <c r="S155" s="85"/>
      <c r="T155" s="85"/>
      <c r="U155" s="226"/>
      <c r="V155" s="226"/>
      <c r="W155" s="226"/>
      <c r="X155" s="226"/>
    </row>
    <row r="156" customHeight="1" spans="2:24">
      <c r="B156" s="234" t="s">
        <v>87</v>
      </c>
      <c r="C156" s="195" t="s">
        <v>172</v>
      </c>
      <c r="D156" s="301">
        <v>0</v>
      </c>
      <c r="E156" s="301">
        <v>0</v>
      </c>
      <c r="F156" s="301">
        <v>0</v>
      </c>
      <c r="G156" s="301">
        <v>0</v>
      </c>
      <c r="H156" s="301">
        <v>0</v>
      </c>
      <c r="I156" s="301">
        <v>0</v>
      </c>
      <c r="J156" s="301">
        <v>0</v>
      </c>
      <c r="K156" s="301">
        <v>0</v>
      </c>
      <c r="L156" s="301">
        <v>0</v>
      </c>
      <c r="M156" s="301">
        <v>0</v>
      </c>
      <c r="N156" s="301">
        <v>0</v>
      </c>
      <c r="O156" s="305">
        <v>0</v>
      </c>
      <c r="P156" s="307">
        <f t="shared" si="38"/>
        <v>0</v>
      </c>
      <c r="Q156" s="295"/>
      <c r="R156" s="295"/>
      <c r="S156" s="85"/>
      <c r="T156" s="85"/>
      <c r="U156" s="226"/>
      <c r="V156" s="226"/>
      <c r="W156" s="226"/>
      <c r="X156" s="226"/>
    </row>
    <row r="157" customHeight="1" spans="2:24">
      <c r="B157" s="238" t="s">
        <v>87</v>
      </c>
      <c r="C157" s="195" t="s">
        <v>173</v>
      </c>
      <c r="D157" s="302">
        <v>1200</v>
      </c>
      <c r="E157" s="302">
        <v>1200</v>
      </c>
      <c r="F157" s="302">
        <v>1200</v>
      </c>
      <c r="G157" s="301">
        <v>400</v>
      </c>
      <c r="H157" s="302">
        <v>400</v>
      </c>
      <c r="I157" s="302">
        <v>800</v>
      </c>
      <c r="J157" s="302">
        <v>800</v>
      </c>
      <c r="K157" s="302">
        <v>800</v>
      </c>
      <c r="L157" s="302">
        <v>1200</v>
      </c>
      <c r="M157" s="302">
        <v>1200</v>
      </c>
      <c r="N157" s="302">
        <v>1200</v>
      </c>
      <c r="O157" s="308">
        <v>1200</v>
      </c>
      <c r="P157" s="307">
        <f t="shared" si="38"/>
        <v>11600</v>
      </c>
      <c r="Q157" s="295"/>
      <c r="R157" s="295"/>
      <c r="S157" s="85"/>
      <c r="T157" s="85"/>
      <c r="U157" s="226"/>
      <c r="V157" s="226"/>
      <c r="W157" s="226"/>
      <c r="X157" s="226"/>
    </row>
    <row r="158" customHeight="1" spans="2:24">
      <c r="B158" s="234" t="s">
        <v>87</v>
      </c>
      <c r="C158" s="195" t="s">
        <v>174</v>
      </c>
      <c r="D158" s="301">
        <v>800</v>
      </c>
      <c r="E158" s="301">
        <v>800</v>
      </c>
      <c r="F158" s="301">
        <v>400</v>
      </c>
      <c r="G158" s="301">
        <v>400</v>
      </c>
      <c r="H158" s="301">
        <v>400</v>
      </c>
      <c r="I158" s="301">
        <v>400</v>
      </c>
      <c r="J158" s="301">
        <v>280</v>
      </c>
      <c r="K158" s="301">
        <v>0</v>
      </c>
      <c r="L158" s="301">
        <v>1200</v>
      </c>
      <c r="M158" s="301">
        <v>1200</v>
      </c>
      <c r="N158" s="301">
        <v>1200</v>
      </c>
      <c r="O158" s="305">
        <v>1200</v>
      </c>
      <c r="P158" s="307">
        <f t="shared" si="38"/>
        <v>8280</v>
      </c>
      <c r="Q158" s="295"/>
      <c r="R158" s="295"/>
      <c r="S158" s="85"/>
      <c r="T158" s="85"/>
      <c r="U158" s="226"/>
      <c r="V158" s="226"/>
      <c r="W158" s="226"/>
      <c r="X158" s="226"/>
    </row>
    <row r="159" customHeight="1" spans="2:24">
      <c r="B159" s="234" t="s">
        <v>87</v>
      </c>
      <c r="C159" s="195" t="s">
        <v>175</v>
      </c>
      <c r="D159" s="301">
        <v>1200</v>
      </c>
      <c r="E159" s="301">
        <v>1600</v>
      </c>
      <c r="F159" s="301">
        <v>1600</v>
      </c>
      <c r="G159" s="301">
        <v>1600</v>
      </c>
      <c r="H159" s="301">
        <v>1200</v>
      </c>
      <c r="I159" s="301">
        <v>1200</v>
      </c>
      <c r="J159" s="301">
        <v>800</v>
      </c>
      <c r="K159" s="301">
        <v>400</v>
      </c>
      <c r="L159" s="301">
        <v>800</v>
      </c>
      <c r="M159" s="301">
        <v>800</v>
      </c>
      <c r="N159" s="301">
        <v>800</v>
      </c>
      <c r="O159" s="305">
        <v>800</v>
      </c>
      <c r="P159" s="307">
        <f t="shared" si="38"/>
        <v>12800</v>
      </c>
      <c r="Q159" s="295"/>
      <c r="R159" s="295"/>
      <c r="S159" s="85"/>
      <c r="T159" s="85"/>
      <c r="U159" s="226"/>
      <c r="V159" s="226"/>
      <c r="W159" s="226"/>
      <c r="X159" s="226"/>
    </row>
    <row r="160" customHeight="1" spans="2:24">
      <c r="B160" s="238" t="s">
        <v>87</v>
      </c>
      <c r="C160" s="195" t="s">
        <v>176</v>
      </c>
      <c r="D160" s="302">
        <v>0</v>
      </c>
      <c r="E160" s="302">
        <v>0</v>
      </c>
      <c r="F160" s="302">
        <v>0</v>
      </c>
      <c r="G160" s="301">
        <v>0</v>
      </c>
      <c r="H160" s="302">
        <v>0</v>
      </c>
      <c r="I160" s="302">
        <v>0</v>
      </c>
      <c r="J160" s="302">
        <v>0</v>
      </c>
      <c r="K160" s="302">
        <v>0</v>
      </c>
      <c r="L160" s="302">
        <v>0</v>
      </c>
      <c r="M160" s="302">
        <v>0</v>
      </c>
      <c r="N160" s="302">
        <v>0</v>
      </c>
      <c r="O160" s="308">
        <v>0</v>
      </c>
      <c r="P160" s="307">
        <f t="shared" si="38"/>
        <v>0</v>
      </c>
      <c r="Q160" s="295"/>
      <c r="R160" s="295"/>
      <c r="S160" s="85"/>
      <c r="T160" s="85"/>
      <c r="U160" s="226"/>
      <c r="V160" s="226"/>
      <c r="W160" s="226"/>
      <c r="X160" s="226"/>
    </row>
    <row r="161" customHeight="1" spans="2:24">
      <c r="B161" s="234" t="s">
        <v>88</v>
      </c>
      <c r="C161" s="195" t="s">
        <v>177</v>
      </c>
      <c r="D161" s="301">
        <v>0</v>
      </c>
      <c r="E161" s="301">
        <v>0</v>
      </c>
      <c r="F161" s="301">
        <v>0</v>
      </c>
      <c r="G161" s="301">
        <v>0</v>
      </c>
      <c r="H161" s="301">
        <v>0</v>
      </c>
      <c r="I161" s="301">
        <v>0</v>
      </c>
      <c r="J161" s="301">
        <v>0</v>
      </c>
      <c r="K161" s="301">
        <v>0</v>
      </c>
      <c r="L161" s="301">
        <v>0</v>
      </c>
      <c r="M161" s="301">
        <v>0</v>
      </c>
      <c r="N161" s="301">
        <v>0</v>
      </c>
      <c r="O161" s="305">
        <v>0</v>
      </c>
      <c r="P161" s="307">
        <f t="shared" si="38"/>
        <v>0</v>
      </c>
      <c r="Q161" s="295"/>
      <c r="R161" s="295"/>
      <c r="S161" s="85"/>
      <c r="T161" s="85"/>
      <c r="U161" s="226"/>
      <c r="V161" s="226"/>
      <c r="W161" s="226"/>
      <c r="X161" s="226"/>
    </row>
    <row r="162" customHeight="1" spans="2:24">
      <c r="B162" s="234" t="s">
        <v>88</v>
      </c>
      <c r="C162" s="195" t="s">
        <v>178</v>
      </c>
      <c r="D162" s="301">
        <v>0</v>
      </c>
      <c r="E162" s="301">
        <v>0</v>
      </c>
      <c r="F162" s="301">
        <v>0</v>
      </c>
      <c r="G162" s="301">
        <v>0</v>
      </c>
      <c r="H162" s="301">
        <v>0</v>
      </c>
      <c r="I162" s="301">
        <v>0</v>
      </c>
      <c r="J162" s="301">
        <v>0</v>
      </c>
      <c r="K162" s="301">
        <v>0</v>
      </c>
      <c r="L162" s="301">
        <v>0</v>
      </c>
      <c r="M162" s="301">
        <v>0</v>
      </c>
      <c r="N162" s="301">
        <v>0</v>
      </c>
      <c r="O162" s="305">
        <v>0</v>
      </c>
      <c r="P162" s="307">
        <f t="shared" si="38"/>
        <v>0</v>
      </c>
      <c r="Q162" s="295"/>
      <c r="R162" s="295"/>
      <c r="S162" s="85"/>
      <c r="T162" s="85"/>
      <c r="U162" s="226"/>
      <c r="V162" s="226"/>
      <c r="W162" s="226"/>
      <c r="X162" s="226"/>
    </row>
    <row r="163" customHeight="1" spans="2:24">
      <c r="B163" s="234" t="s">
        <v>89</v>
      </c>
      <c r="C163" s="195" t="s">
        <v>179</v>
      </c>
      <c r="D163" s="301">
        <v>0</v>
      </c>
      <c r="E163" s="301">
        <v>0</v>
      </c>
      <c r="F163" s="301">
        <v>0</v>
      </c>
      <c r="G163" s="301">
        <v>0</v>
      </c>
      <c r="H163" s="301">
        <v>0</v>
      </c>
      <c r="I163" s="301">
        <v>0</v>
      </c>
      <c r="J163" s="301">
        <v>0</v>
      </c>
      <c r="K163" s="301">
        <v>0</v>
      </c>
      <c r="L163" s="301">
        <v>0</v>
      </c>
      <c r="M163" s="301">
        <v>0</v>
      </c>
      <c r="N163" s="301">
        <v>0</v>
      </c>
      <c r="O163" s="305">
        <v>0</v>
      </c>
      <c r="P163" s="307">
        <f t="shared" si="38"/>
        <v>0</v>
      </c>
      <c r="Q163" s="295"/>
      <c r="R163" s="295"/>
      <c r="S163" s="85"/>
      <c r="T163" s="85"/>
      <c r="U163" s="226"/>
      <c r="V163" s="226"/>
      <c r="W163" s="226"/>
      <c r="X163" s="226"/>
    </row>
    <row r="164" customHeight="1" spans="2:24">
      <c r="B164" s="234" t="s">
        <v>89</v>
      </c>
      <c r="C164" s="195" t="s">
        <v>180</v>
      </c>
      <c r="D164" s="301">
        <v>400</v>
      </c>
      <c r="E164" s="301">
        <v>400</v>
      </c>
      <c r="F164" s="301">
        <v>400</v>
      </c>
      <c r="G164" s="301">
        <v>400</v>
      </c>
      <c r="H164" s="301">
        <v>400</v>
      </c>
      <c r="I164" s="301">
        <v>267</v>
      </c>
      <c r="J164" s="301">
        <v>0</v>
      </c>
      <c r="K164" s="301">
        <v>0</v>
      </c>
      <c r="L164" s="301">
        <v>800</v>
      </c>
      <c r="M164" s="301">
        <v>400</v>
      </c>
      <c r="N164" s="301">
        <v>400</v>
      </c>
      <c r="O164" s="305">
        <v>400</v>
      </c>
      <c r="P164" s="307">
        <f t="shared" si="38"/>
        <v>4267</v>
      </c>
      <c r="Q164" s="295"/>
      <c r="R164" s="295"/>
      <c r="S164" s="85"/>
      <c r="T164" s="85"/>
      <c r="U164" s="226"/>
      <c r="V164" s="226"/>
      <c r="W164" s="226"/>
      <c r="X164" s="226"/>
    </row>
    <row r="165" customHeight="1" spans="2:24">
      <c r="B165" s="234" t="s">
        <v>90</v>
      </c>
      <c r="C165" s="195" t="s">
        <v>181</v>
      </c>
      <c r="D165" s="301">
        <v>0</v>
      </c>
      <c r="E165" s="301">
        <v>0</v>
      </c>
      <c r="F165" s="301">
        <v>0</v>
      </c>
      <c r="G165" s="301">
        <v>0</v>
      </c>
      <c r="H165" s="301">
        <v>0</v>
      </c>
      <c r="I165" s="301">
        <v>0</v>
      </c>
      <c r="J165" s="301">
        <v>0</v>
      </c>
      <c r="K165" s="301">
        <v>0</v>
      </c>
      <c r="L165" s="301">
        <v>0</v>
      </c>
      <c r="M165" s="301">
        <v>0</v>
      </c>
      <c r="N165" s="301">
        <v>0</v>
      </c>
      <c r="O165" s="305">
        <v>0</v>
      </c>
      <c r="P165" s="307">
        <f t="shared" si="38"/>
        <v>0</v>
      </c>
      <c r="Q165" s="295"/>
      <c r="R165" s="295"/>
      <c r="S165" s="85"/>
      <c r="T165" s="85"/>
      <c r="U165" s="226"/>
      <c r="V165" s="226"/>
      <c r="W165" s="226"/>
      <c r="X165" s="226"/>
    </row>
    <row r="166" customHeight="1" spans="2:24">
      <c r="B166" s="234" t="s">
        <v>90</v>
      </c>
      <c r="C166" s="195" t="s">
        <v>182</v>
      </c>
      <c r="D166" s="301">
        <v>0</v>
      </c>
      <c r="E166" s="301">
        <v>0</v>
      </c>
      <c r="F166" s="301">
        <v>0</v>
      </c>
      <c r="G166" s="301">
        <v>0</v>
      </c>
      <c r="H166" s="301">
        <v>0</v>
      </c>
      <c r="I166" s="301">
        <v>0</v>
      </c>
      <c r="J166" s="301">
        <v>0</v>
      </c>
      <c r="K166" s="301">
        <v>0</v>
      </c>
      <c r="L166" s="301">
        <v>0</v>
      </c>
      <c r="M166" s="301">
        <v>0</v>
      </c>
      <c r="N166" s="301">
        <v>0</v>
      </c>
      <c r="O166" s="305">
        <v>0</v>
      </c>
      <c r="P166" s="307">
        <f t="shared" si="38"/>
        <v>0</v>
      </c>
      <c r="Q166" s="59"/>
      <c r="R166" s="59"/>
      <c r="T166" s="85"/>
      <c r="U166" s="251"/>
      <c r="V166" s="261"/>
      <c r="W166" s="261"/>
      <c r="X166" s="226"/>
    </row>
    <row r="167" customHeight="1" spans="2:24">
      <c r="B167" s="234" t="s">
        <v>90</v>
      </c>
      <c r="C167" s="195" t="s">
        <v>183</v>
      </c>
      <c r="D167" s="301">
        <v>0</v>
      </c>
      <c r="E167" s="301">
        <v>0</v>
      </c>
      <c r="F167" s="301">
        <v>0</v>
      </c>
      <c r="G167" s="301">
        <v>0</v>
      </c>
      <c r="H167" s="301">
        <v>0</v>
      </c>
      <c r="I167" s="301">
        <v>0</v>
      </c>
      <c r="J167" s="301">
        <v>0</v>
      </c>
      <c r="K167" s="301">
        <v>0</v>
      </c>
      <c r="L167" s="301">
        <v>0</v>
      </c>
      <c r="M167" s="301">
        <v>0</v>
      </c>
      <c r="N167" s="301">
        <v>0</v>
      </c>
      <c r="O167" s="305">
        <v>0</v>
      </c>
      <c r="P167" s="307">
        <f t="shared" si="38"/>
        <v>0</v>
      </c>
      <c r="Q167" s="295"/>
      <c r="R167" s="295"/>
      <c r="S167" s="85"/>
      <c r="T167" s="85"/>
      <c r="U167" s="251"/>
      <c r="V167" s="261"/>
      <c r="W167" s="261"/>
      <c r="X167" s="226"/>
    </row>
    <row r="168" customHeight="1" spans="2:24">
      <c r="B168" s="234" t="s">
        <v>90</v>
      </c>
      <c r="C168" s="195" t="s">
        <v>184</v>
      </c>
      <c r="D168" s="301">
        <v>0</v>
      </c>
      <c r="E168" s="301">
        <v>0</v>
      </c>
      <c r="F168" s="301">
        <v>0</v>
      </c>
      <c r="G168" s="301">
        <v>0</v>
      </c>
      <c r="H168" s="301">
        <v>0</v>
      </c>
      <c r="I168" s="301">
        <v>0</v>
      </c>
      <c r="J168" s="301">
        <v>0</v>
      </c>
      <c r="K168" s="301">
        <v>0</v>
      </c>
      <c r="L168" s="301">
        <v>0</v>
      </c>
      <c r="M168" s="301">
        <v>0</v>
      </c>
      <c r="N168" s="301">
        <v>0</v>
      </c>
      <c r="O168" s="305">
        <v>0</v>
      </c>
      <c r="P168" s="307">
        <f t="shared" si="38"/>
        <v>0</v>
      </c>
      <c r="Q168" s="295"/>
      <c r="R168" s="295"/>
      <c r="S168" s="85"/>
      <c r="T168" s="251"/>
      <c r="U168" s="251"/>
      <c r="V168" s="261"/>
      <c r="W168" s="261"/>
      <c r="X168" s="226"/>
    </row>
    <row r="169" customHeight="1" spans="2:24">
      <c r="B169" s="234" t="s">
        <v>90</v>
      </c>
      <c r="C169" s="195" t="s">
        <v>185</v>
      </c>
      <c r="D169" s="301">
        <v>0</v>
      </c>
      <c r="E169" s="301">
        <v>0</v>
      </c>
      <c r="F169" s="301">
        <v>0</v>
      </c>
      <c r="G169" s="301">
        <v>0</v>
      </c>
      <c r="H169" s="301">
        <v>0</v>
      </c>
      <c r="I169" s="301">
        <v>0</v>
      </c>
      <c r="J169" s="301">
        <v>0</v>
      </c>
      <c r="K169" s="301">
        <v>0</v>
      </c>
      <c r="L169" s="301">
        <v>0</v>
      </c>
      <c r="M169" s="301">
        <v>0</v>
      </c>
      <c r="N169" s="301">
        <v>0</v>
      </c>
      <c r="O169" s="305">
        <v>0</v>
      </c>
      <c r="P169" s="307">
        <f t="shared" si="38"/>
        <v>0</v>
      </c>
      <c r="Q169" s="295"/>
      <c r="R169" s="209"/>
      <c r="S169" s="251"/>
      <c r="T169" s="251"/>
      <c r="U169" s="251"/>
      <c r="V169" s="261"/>
      <c r="W169" s="261"/>
      <c r="X169" s="226"/>
    </row>
    <row r="170" customHeight="1" spans="2:24">
      <c r="B170" s="238" t="s">
        <v>91</v>
      </c>
      <c r="C170" s="195" t="s">
        <v>186</v>
      </c>
      <c r="D170" s="301">
        <v>1200</v>
      </c>
      <c r="E170" s="301">
        <v>1200</v>
      </c>
      <c r="F170" s="301">
        <v>1200</v>
      </c>
      <c r="G170" s="301">
        <v>1200</v>
      </c>
      <c r="H170" s="301">
        <v>1200</v>
      </c>
      <c r="I170" s="301">
        <v>1200</v>
      </c>
      <c r="J170" s="301">
        <v>1200</v>
      </c>
      <c r="K170" s="301">
        <v>0</v>
      </c>
      <c r="L170" s="301">
        <v>0</v>
      </c>
      <c r="M170" s="301">
        <v>0</v>
      </c>
      <c r="N170" s="301">
        <v>0</v>
      </c>
      <c r="O170" s="305">
        <v>0</v>
      </c>
      <c r="P170" s="307">
        <f t="shared" si="38"/>
        <v>8400</v>
      </c>
      <c r="Q170" s="295"/>
      <c r="R170" s="209"/>
      <c r="S170" s="251"/>
      <c r="T170" s="251"/>
      <c r="U170" s="251"/>
      <c r="V170" s="261"/>
      <c r="W170" s="261"/>
      <c r="X170" s="226"/>
    </row>
    <row r="171" customHeight="1" spans="2:18">
      <c r="B171" s="238" t="s">
        <v>91</v>
      </c>
      <c r="C171" s="195" t="s">
        <v>187</v>
      </c>
      <c r="D171" s="302">
        <v>0</v>
      </c>
      <c r="E171" s="302">
        <v>0</v>
      </c>
      <c r="F171" s="302">
        <v>0</v>
      </c>
      <c r="G171" s="301">
        <v>0</v>
      </c>
      <c r="H171" s="302">
        <v>0</v>
      </c>
      <c r="I171" s="302">
        <v>0</v>
      </c>
      <c r="J171" s="302">
        <v>0</v>
      </c>
      <c r="K171" s="302">
        <v>0</v>
      </c>
      <c r="L171" s="302">
        <v>0</v>
      </c>
      <c r="M171" s="302">
        <v>0</v>
      </c>
      <c r="N171" s="302">
        <v>0</v>
      </c>
      <c r="O171" s="308">
        <v>0</v>
      </c>
      <c r="P171" s="307">
        <f t="shared" si="38"/>
        <v>0</v>
      </c>
      <c r="Q171" s="209"/>
      <c r="R171" s="59"/>
    </row>
    <row r="172" customHeight="1" spans="2:18">
      <c r="B172" s="234" t="s">
        <v>92</v>
      </c>
      <c r="C172" s="195" t="s">
        <v>188</v>
      </c>
      <c r="D172" s="301">
        <v>0</v>
      </c>
      <c r="E172" s="301">
        <v>0</v>
      </c>
      <c r="F172" s="301">
        <v>0</v>
      </c>
      <c r="G172" s="301">
        <v>0</v>
      </c>
      <c r="H172" s="301">
        <v>0</v>
      </c>
      <c r="I172" s="301">
        <v>0</v>
      </c>
      <c r="J172" s="301">
        <v>0</v>
      </c>
      <c r="K172" s="301">
        <v>0</v>
      </c>
      <c r="L172" s="301">
        <v>0</v>
      </c>
      <c r="M172" s="301">
        <v>0</v>
      </c>
      <c r="N172" s="301">
        <v>0</v>
      </c>
      <c r="O172" s="305">
        <v>0</v>
      </c>
      <c r="P172" s="307">
        <f t="shared" si="38"/>
        <v>0</v>
      </c>
      <c r="Q172" s="59"/>
      <c r="R172" s="59"/>
    </row>
    <row r="173" customHeight="1" spans="2:18">
      <c r="B173" s="234" t="s">
        <v>92</v>
      </c>
      <c r="C173" s="195" t="s">
        <v>189</v>
      </c>
      <c r="D173" s="301">
        <v>0</v>
      </c>
      <c r="E173" s="301">
        <v>0</v>
      </c>
      <c r="F173" s="301">
        <v>0</v>
      </c>
      <c r="G173" s="301">
        <v>0</v>
      </c>
      <c r="H173" s="301">
        <v>0</v>
      </c>
      <c r="I173" s="301">
        <v>0</v>
      </c>
      <c r="J173" s="301">
        <v>0</v>
      </c>
      <c r="K173" s="301">
        <v>0</v>
      </c>
      <c r="L173" s="301">
        <v>0</v>
      </c>
      <c r="M173" s="301">
        <v>0</v>
      </c>
      <c r="N173" s="301">
        <v>0</v>
      </c>
      <c r="O173" s="305">
        <v>0</v>
      </c>
      <c r="P173" s="307">
        <f t="shared" si="38"/>
        <v>0</v>
      </c>
      <c r="Q173" s="59"/>
      <c r="R173" s="59"/>
    </row>
    <row r="174" customHeight="1" spans="2:18">
      <c r="B174" s="234" t="s">
        <v>92</v>
      </c>
      <c r="C174" s="195" t="s">
        <v>190</v>
      </c>
      <c r="D174" s="301">
        <v>0</v>
      </c>
      <c r="E174" s="301">
        <v>0</v>
      </c>
      <c r="F174" s="301">
        <v>0</v>
      </c>
      <c r="G174" s="301">
        <v>0</v>
      </c>
      <c r="H174" s="301">
        <v>0</v>
      </c>
      <c r="I174" s="301">
        <v>0</v>
      </c>
      <c r="J174" s="301">
        <v>0</v>
      </c>
      <c r="K174" s="301">
        <v>0</v>
      </c>
      <c r="L174" s="301">
        <v>0</v>
      </c>
      <c r="M174" s="301">
        <v>0</v>
      </c>
      <c r="N174" s="301">
        <v>0</v>
      </c>
      <c r="O174" s="305">
        <v>0</v>
      </c>
      <c r="P174" s="307">
        <f t="shared" si="38"/>
        <v>0</v>
      </c>
      <c r="Q174" s="59"/>
      <c r="R174" s="59"/>
    </row>
    <row r="175" customHeight="1" spans="2:21">
      <c r="B175" s="234" t="s">
        <v>92</v>
      </c>
      <c r="C175" s="195" t="s">
        <v>191</v>
      </c>
      <c r="D175" s="301">
        <v>0</v>
      </c>
      <c r="E175" s="301">
        <v>0</v>
      </c>
      <c r="F175" s="301">
        <v>0</v>
      </c>
      <c r="G175" s="301">
        <v>0</v>
      </c>
      <c r="H175" s="301">
        <v>0</v>
      </c>
      <c r="I175" s="301">
        <v>0</v>
      </c>
      <c r="J175" s="301">
        <v>0</v>
      </c>
      <c r="K175" s="301">
        <v>0</v>
      </c>
      <c r="L175" s="301">
        <v>0</v>
      </c>
      <c r="M175" s="301">
        <v>0</v>
      </c>
      <c r="N175" s="301">
        <v>0</v>
      </c>
      <c r="O175" s="305">
        <v>0</v>
      </c>
      <c r="P175" s="307">
        <f t="shared" si="38"/>
        <v>0</v>
      </c>
      <c r="Q175" s="59"/>
      <c r="R175" s="59"/>
      <c r="T175" s="255"/>
      <c r="U175" s="255"/>
    </row>
    <row r="176" customHeight="1" spans="2:21">
      <c r="B176" s="234" t="s">
        <v>93</v>
      </c>
      <c r="C176" s="195" t="s">
        <v>192</v>
      </c>
      <c r="D176" s="301">
        <v>0</v>
      </c>
      <c r="E176" s="301">
        <v>0</v>
      </c>
      <c r="F176" s="301">
        <v>0</v>
      </c>
      <c r="G176" s="301">
        <v>0</v>
      </c>
      <c r="H176" s="301">
        <v>0</v>
      </c>
      <c r="I176" s="301">
        <v>0</v>
      </c>
      <c r="J176" s="301">
        <v>0</v>
      </c>
      <c r="K176" s="301">
        <v>0</v>
      </c>
      <c r="L176" s="301">
        <v>0</v>
      </c>
      <c r="M176" s="301">
        <v>0</v>
      </c>
      <c r="N176" s="301">
        <v>0</v>
      </c>
      <c r="O176" s="305">
        <v>0</v>
      </c>
      <c r="P176" s="307">
        <f t="shared" si="38"/>
        <v>0</v>
      </c>
      <c r="Q176" s="59"/>
      <c r="R176" s="126"/>
      <c r="S176" s="255"/>
      <c r="T176" s="255"/>
      <c r="U176" s="255"/>
    </row>
    <row r="177" customHeight="1" spans="2:21">
      <c r="B177" s="234" t="s">
        <v>93</v>
      </c>
      <c r="C177" s="195" t="s">
        <v>193</v>
      </c>
      <c r="D177" s="301">
        <v>0</v>
      </c>
      <c r="E177" s="301">
        <v>0</v>
      </c>
      <c r="F177" s="301">
        <v>0</v>
      </c>
      <c r="G177" s="301">
        <v>0</v>
      </c>
      <c r="H177" s="301">
        <v>0</v>
      </c>
      <c r="I177" s="301">
        <v>0</v>
      </c>
      <c r="J177" s="301">
        <v>0</v>
      </c>
      <c r="K177" s="301">
        <v>0</v>
      </c>
      <c r="L177" s="301">
        <v>0</v>
      </c>
      <c r="M177" s="301">
        <v>0</v>
      </c>
      <c r="N177" s="301">
        <v>0</v>
      </c>
      <c r="O177" s="305">
        <v>0</v>
      </c>
      <c r="P177" s="307">
        <f t="shared" si="38"/>
        <v>0</v>
      </c>
      <c r="Q177" s="126"/>
      <c r="R177" s="126"/>
      <c r="S177" s="255"/>
      <c r="T177" s="255"/>
      <c r="U177" s="255"/>
    </row>
    <row r="178" customHeight="1" spans="2:21">
      <c r="B178" s="234" t="s">
        <v>93</v>
      </c>
      <c r="C178" s="195" t="s">
        <v>194</v>
      </c>
      <c r="D178" s="301">
        <v>0</v>
      </c>
      <c r="E178" s="301">
        <v>0</v>
      </c>
      <c r="F178" s="301">
        <v>0</v>
      </c>
      <c r="G178" s="301">
        <v>0</v>
      </c>
      <c r="H178" s="301">
        <v>0</v>
      </c>
      <c r="I178" s="301">
        <v>0</v>
      </c>
      <c r="J178" s="301">
        <v>0</v>
      </c>
      <c r="K178" s="301">
        <v>0</v>
      </c>
      <c r="L178" s="301">
        <v>0</v>
      </c>
      <c r="M178" s="301">
        <v>0</v>
      </c>
      <c r="N178" s="301">
        <v>0</v>
      </c>
      <c r="O178" s="305">
        <v>0</v>
      </c>
      <c r="P178" s="307">
        <f t="shared" si="38"/>
        <v>0</v>
      </c>
      <c r="Q178" s="126"/>
      <c r="R178" s="126"/>
      <c r="S178" s="255"/>
      <c r="T178" s="255"/>
      <c r="U178" s="255"/>
    </row>
    <row r="179" customHeight="1" spans="2:19">
      <c r="B179" s="234" t="s">
        <v>94</v>
      </c>
      <c r="C179" s="195" t="s">
        <v>195</v>
      </c>
      <c r="D179" s="301">
        <v>0</v>
      </c>
      <c r="E179" s="301">
        <v>0</v>
      </c>
      <c r="F179" s="301">
        <v>0</v>
      </c>
      <c r="G179" s="301">
        <v>0</v>
      </c>
      <c r="H179" s="301">
        <v>0</v>
      </c>
      <c r="I179" s="301">
        <v>0</v>
      </c>
      <c r="J179" s="301">
        <v>0</v>
      </c>
      <c r="K179" s="301">
        <v>0</v>
      </c>
      <c r="L179" s="301">
        <v>0</v>
      </c>
      <c r="M179" s="301">
        <v>0</v>
      </c>
      <c r="N179" s="301">
        <v>0</v>
      </c>
      <c r="O179" s="305">
        <v>0</v>
      </c>
      <c r="P179" s="307">
        <f t="shared" si="38"/>
        <v>0</v>
      </c>
      <c r="Q179" s="126"/>
      <c r="R179" s="126"/>
      <c r="S179" s="255"/>
    </row>
    <row r="180" customHeight="1" spans="2:18">
      <c r="B180" s="234" t="s">
        <v>94</v>
      </c>
      <c r="C180" s="195" t="s">
        <v>196</v>
      </c>
      <c r="D180" s="301">
        <v>0</v>
      </c>
      <c r="E180" s="301">
        <v>0</v>
      </c>
      <c r="F180" s="301">
        <v>0</v>
      </c>
      <c r="G180" s="301">
        <v>0</v>
      </c>
      <c r="H180" s="301">
        <v>0</v>
      </c>
      <c r="I180" s="301">
        <v>0</v>
      </c>
      <c r="J180" s="301">
        <v>0</v>
      </c>
      <c r="K180" s="301">
        <v>0</v>
      </c>
      <c r="L180" s="301">
        <v>0</v>
      </c>
      <c r="M180" s="301">
        <v>0</v>
      </c>
      <c r="N180" s="301">
        <v>0</v>
      </c>
      <c r="O180" s="305">
        <v>0</v>
      </c>
      <c r="P180" s="307">
        <f t="shared" si="38"/>
        <v>0</v>
      </c>
      <c r="Q180" s="126"/>
      <c r="R180" s="59"/>
    </row>
    <row r="181" customHeight="1" spans="2:18">
      <c r="B181" s="234" t="s">
        <v>94</v>
      </c>
      <c r="C181" s="195" t="s">
        <v>197</v>
      </c>
      <c r="D181" s="301">
        <v>0</v>
      </c>
      <c r="E181" s="301">
        <v>0</v>
      </c>
      <c r="F181" s="301">
        <v>0</v>
      </c>
      <c r="G181" s="301">
        <v>0</v>
      </c>
      <c r="H181" s="301">
        <v>0</v>
      </c>
      <c r="I181" s="301">
        <v>0</v>
      </c>
      <c r="J181" s="301">
        <v>0</v>
      </c>
      <c r="K181" s="301">
        <v>0</v>
      </c>
      <c r="L181" s="301">
        <v>0</v>
      </c>
      <c r="M181" s="301">
        <v>400</v>
      </c>
      <c r="N181" s="301">
        <v>400</v>
      </c>
      <c r="O181" s="305">
        <v>400</v>
      </c>
      <c r="P181" s="307">
        <f t="shared" si="38"/>
        <v>1200</v>
      </c>
      <c r="Q181" s="126"/>
      <c r="R181" s="59"/>
    </row>
    <row r="182" customHeight="1" spans="2:18">
      <c r="B182" s="238" t="s">
        <v>94</v>
      </c>
      <c r="C182" s="195" t="s">
        <v>198</v>
      </c>
      <c r="D182" s="301">
        <v>0</v>
      </c>
      <c r="E182" s="301">
        <v>0</v>
      </c>
      <c r="F182" s="301">
        <v>0</v>
      </c>
      <c r="G182" s="301">
        <v>0</v>
      </c>
      <c r="H182" s="301">
        <v>0</v>
      </c>
      <c r="I182" s="301">
        <v>0</v>
      </c>
      <c r="J182" s="301">
        <v>0</v>
      </c>
      <c r="K182" s="301">
        <v>0</v>
      </c>
      <c r="L182" s="301">
        <v>0</v>
      </c>
      <c r="M182" s="301">
        <v>0</v>
      </c>
      <c r="N182" s="301">
        <v>0</v>
      </c>
      <c r="O182" s="305">
        <v>0</v>
      </c>
      <c r="P182" s="307">
        <f t="shared" si="38"/>
        <v>0</v>
      </c>
      <c r="Q182" s="59"/>
      <c r="R182" s="59"/>
    </row>
    <row r="183" spans="2:18">
      <c r="B183" s="234" t="s">
        <v>95</v>
      </c>
      <c r="C183" s="195" t="s">
        <v>199</v>
      </c>
      <c r="D183" s="301">
        <v>0</v>
      </c>
      <c r="E183" s="301">
        <v>0</v>
      </c>
      <c r="F183" s="301">
        <v>0</v>
      </c>
      <c r="G183" s="301">
        <v>0</v>
      </c>
      <c r="H183" s="301">
        <v>0</v>
      </c>
      <c r="I183" s="301">
        <v>0</v>
      </c>
      <c r="J183" s="301">
        <v>0</v>
      </c>
      <c r="K183" s="301">
        <v>0</v>
      </c>
      <c r="L183" s="301">
        <v>0</v>
      </c>
      <c r="M183" s="301">
        <v>0</v>
      </c>
      <c r="N183" s="301">
        <v>0</v>
      </c>
      <c r="O183" s="305">
        <v>0</v>
      </c>
      <c r="P183" s="307">
        <f t="shared" si="38"/>
        <v>0</v>
      </c>
      <c r="Q183" s="59"/>
      <c r="R183" s="59"/>
    </row>
    <row r="184" s="84" customFormat="1" ht="13.5" spans="2:18">
      <c r="B184" s="234" t="s">
        <v>95</v>
      </c>
      <c r="C184" s="212" t="s">
        <v>200</v>
      </c>
      <c r="D184" s="303">
        <v>0</v>
      </c>
      <c r="E184" s="303">
        <v>0</v>
      </c>
      <c r="F184" s="303">
        <v>0</v>
      </c>
      <c r="G184" s="301">
        <v>0</v>
      </c>
      <c r="H184" s="303">
        <v>0</v>
      </c>
      <c r="I184" s="303">
        <v>0</v>
      </c>
      <c r="J184" s="303">
        <v>0</v>
      </c>
      <c r="K184" s="303">
        <v>0</v>
      </c>
      <c r="L184" s="303">
        <v>0</v>
      </c>
      <c r="M184" s="303">
        <v>0</v>
      </c>
      <c r="N184" s="303">
        <v>0</v>
      </c>
      <c r="O184" s="309">
        <v>0</v>
      </c>
      <c r="P184" s="307">
        <f t="shared" si="38"/>
        <v>0</v>
      </c>
      <c r="Q184" s="59"/>
      <c r="R184" s="59"/>
    </row>
    <row r="185" s="84" customFormat="1" ht="13.5" spans="2:18">
      <c r="B185" s="168" t="s">
        <v>76</v>
      </c>
      <c r="C185" s="242"/>
      <c r="D185" s="304">
        <f t="shared" ref="D185:P185" si="39">SUM(D150:D184)</f>
        <v>5200</v>
      </c>
      <c r="E185" s="304">
        <f t="shared" si="39"/>
        <v>5600</v>
      </c>
      <c r="F185" s="304">
        <f t="shared" si="39"/>
        <v>5200</v>
      </c>
      <c r="G185" s="304">
        <f t="shared" si="39"/>
        <v>4400</v>
      </c>
      <c r="H185" s="304">
        <f t="shared" si="39"/>
        <v>4000</v>
      </c>
      <c r="I185" s="304">
        <f t="shared" si="39"/>
        <v>4267</v>
      </c>
      <c r="J185" s="304">
        <f t="shared" si="39"/>
        <v>3480</v>
      </c>
      <c r="K185" s="304">
        <f t="shared" si="39"/>
        <v>1200</v>
      </c>
      <c r="L185" s="304">
        <f t="shared" si="39"/>
        <v>4000</v>
      </c>
      <c r="M185" s="304">
        <f t="shared" si="39"/>
        <v>4000</v>
      </c>
      <c r="N185" s="304">
        <f t="shared" si="39"/>
        <v>4000</v>
      </c>
      <c r="O185" s="310">
        <f t="shared" si="39"/>
        <v>4000</v>
      </c>
      <c r="P185" s="311">
        <f t="shared" si="39"/>
        <v>49347</v>
      </c>
      <c r="Q185" s="59"/>
      <c r="R185" s="59"/>
    </row>
    <row r="186" s="84" customFormat="1" ht="13.5" spans="2:18">
      <c r="B186" s="59" t="s">
        <v>10</v>
      </c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59"/>
      <c r="P186" s="59"/>
      <c r="Q186" s="59"/>
      <c r="R186" s="59"/>
    </row>
    <row r="187" s="84" customFormat="1" ht="13.5" spans="2:18">
      <c r="B187" s="201" t="s">
        <v>136</v>
      </c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59"/>
      <c r="Q187" s="59"/>
      <c r="R187" s="59"/>
    </row>
    <row r="188" s="84" customFormat="1" ht="13.5" spans="2:18">
      <c r="B188" s="294" t="s">
        <v>137</v>
      </c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</row>
    <row r="189" s="84" customFormat="1" ht="13.5" spans="2:18"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</row>
    <row r="190" s="84" customFormat="1" ht="13.5" spans="2:18"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</row>
    <row r="191" s="84" customFormat="1" ht="13.5" spans="2:18"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</row>
    <row r="192" s="84" customFormat="1" ht="13.5" spans="2:18"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</row>
    <row r="193" s="84" customFormat="1" ht="13.5" spans="2:18"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</row>
    <row r="194" spans="2:18"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</row>
    <row r="195" spans="2:18"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</row>
    <row r="221" ht="23.25" spans="4:11">
      <c r="D221" s="255"/>
      <c r="E221" s="85"/>
      <c r="J221" s="312"/>
      <c r="K221" s="312"/>
    </row>
    <row r="230" spans="4:5">
      <c r="D230" s="312"/>
      <c r="E230" s="312"/>
    </row>
    <row r="231" spans="4:5">
      <c r="D231" s="312"/>
      <c r="E231" s="312"/>
    </row>
  </sheetData>
  <mergeCells count="63">
    <mergeCell ref="Y7:AN56"/>
    <mergeCell ref="AO7:BD56"/>
    <mergeCell ref="BE7:BT56"/>
    <mergeCell ref="BU7:CJ56"/>
    <mergeCell ref="CK7:CZ56"/>
    <mergeCell ref="DA7:DP56"/>
    <mergeCell ref="DQ7:EF56"/>
    <mergeCell ref="EG7:EV56"/>
    <mergeCell ref="EW7:FL56"/>
    <mergeCell ref="FM7:GB56"/>
    <mergeCell ref="GC7:GR56"/>
    <mergeCell ref="GS7:HH56"/>
    <mergeCell ref="HI7:HX56"/>
    <mergeCell ref="HY7:IN56"/>
    <mergeCell ref="IO7:JD56"/>
    <mergeCell ref="JE7:JT56"/>
    <mergeCell ref="JU7:KJ56"/>
    <mergeCell ref="KK7:KZ56"/>
    <mergeCell ref="LA7:LP56"/>
    <mergeCell ref="LQ7:MF56"/>
    <mergeCell ref="MG7:MV56"/>
    <mergeCell ref="MW7:NL56"/>
    <mergeCell ref="NM7:OB56"/>
    <mergeCell ref="OC7:OR56"/>
    <mergeCell ref="OS7:PH56"/>
    <mergeCell ref="PI7:PX56"/>
    <mergeCell ref="PY7:QN56"/>
    <mergeCell ref="QO7:RD56"/>
    <mergeCell ref="RE7:RT56"/>
    <mergeCell ref="RU7:SJ56"/>
    <mergeCell ref="SK7:SZ56"/>
    <mergeCell ref="TA7:TP56"/>
    <mergeCell ref="TQ7:UF56"/>
    <mergeCell ref="UG7:UV56"/>
    <mergeCell ref="UW7:VL56"/>
    <mergeCell ref="VM7:WB56"/>
    <mergeCell ref="WC7:WR56"/>
    <mergeCell ref="WS7:XH56"/>
    <mergeCell ref="XI7:XX56"/>
    <mergeCell ref="XY7:YN56"/>
    <mergeCell ref="YO7:ZD56"/>
    <mergeCell ref="ZE7:ZT56"/>
    <mergeCell ref="ZU7:AAJ56"/>
    <mergeCell ref="AAK7:AAZ56"/>
    <mergeCell ref="ABA7:ABP56"/>
    <mergeCell ref="ABQ7:ACF56"/>
    <mergeCell ref="ACG7:ACV56"/>
    <mergeCell ref="ACW7:ADL56"/>
    <mergeCell ref="ADM7:AEB56"/>
    <mergeCell ref="AEC7:AER56"/>
    <mergeCell ref="AES7:AFH56"/>
    <mergeCell ref="AFI7:AFX56"/>
    <mergeCell ref="AFY7:AGN56"/>
    <mergeCell ref="AGO7:AHD56"/>
    <mergeCell ref="AHE7:AHT56"/>
    <mergeCell ref="AHU7:AIJ56"/>
    <mergeCell ref="AIK7:AIZ56"/>
    <mergeCell ref="AJA7:AJP56"/>
    <mergeCell ref="AJQ7:AKF56"/>
    <mergeCell ref="AKG7:AKV56"/>
    <mergeCell ref="AKW7:ALL56"/>
    <mergeCell ref="ALM7:AMB56"/>
    <mergeCell ref="AMC7:AMJ56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capa</vt:lpstr>
      <vt:lpstr>bolsas_ofertadas</vt:lpstr>
      <vt:lpstr>programas_faculdade</vt:lpstr>
      <vt:lpstr>bolsas_ofertadas_gráficos</vt:lpstr>
      <vt:lpstr>bolsa monitoria</vt:lpstr>
      <vt:lpstr>bolsa_monitoria_gráficos</vt:lpstr>
      <vt:lpstr>bolsa PEG</vt:lpstr>
      <vt:lpstr>PEG_Gráficos</vt:lpstr>
      <vt:lpstr>bolsa PROLICEN</vt:lpstr>
      <vt:lpstr>PROLICEN_Gráficos</vt:lpstr>
      <vt:lpstr>bolsa PET_discente</vt:lpstr>
      <vt:lpstr>bolsa PET_docente</vt:lpstr>
      <vt:lpstr>PET_Gráficos</vt:lpstr>
      <vt:lpstr>PIBID_Capes_CG_CI_SP_CA_AC</vt:lpstr>
      <vt:lpstr>PIBID_CAPES_Gráficos</vt:lpstr>
      <vt:lpstr>PIBID_Diversidade</vt:lpstr>
      <vt:lpstr>PIBID_Diversidade_Gráficos</vt:lpstr>
      <vt:lpstr>PIBID_UFGD</vt:lpstr>
      <vt:lpstr>PIBID_UFGD_Gráficos</vt:lpstr>
      <vt:lpstr>Atualização do arquivo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claudiafinger</cp:lastModifiedBy>
  <cp:revision>0</cp:revision>
  <dcterms:created xsi:type="dcterms:W3CDTF">2006-09-16T00:00:00Z</dcterms:created>
  <dcterms:modified xsi:type="dcterms:W3CDTF">2019-08-08T18:31:43Z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2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1046-11.2.0.8893</vt:lpwstr>
  </property>
</Properties>
</file>